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18195" windowHeight="8505"/>
  </bookViews>
  <sheets>
    <sheet name="Random Variates" sheetId="1" r:id="rId1"/>
    <sheet name="PMTable" sheetId="5" r:id="rId2"/>
  </sheets>
  <definedNames>
    <definedName name="Beta">PMTable!$D$4:$D$10003</definedName>
    <definedName name="Beta_bins">PMTable!$D$10008:$D$10026</definedName>
    <definedName name="Beta_cume">PMTable!$D$10049:$D$10068</definedName>
    <definedName name="Beta_freq">PMTable!$D$10028:$D$10047</definedName>
    <definedName name="Binomial">PMTable!$E$4:$E$10003</definedName>
    <definedName name="Binomial_bins">PMTable!$E$10008:$E$10026</definedName>
    <definedName name="Binomial_cume">PMTable!$E$10049:$E$10068</definedName>
    <definedName name="Binomial_freq">PMTable!$E$10028:$E$10047</definedName>
    <definedName name="Chisquare">PMTable!$F$4:$F$10003</definedName>
    <definedName name="Chisquare_bins">PMTable!$F$10008:$F$10026</definedName>
    <definedName name="Chisquare_cume">PMTable!$F$10049:$F$10068</definedName>
    <definedName name="Chisquare_freq">PMTable!$F$10028:$F$10047</definedName>
    <definedName name="Exponential">PMTable!$K$4:$K$10003</definedName>
    <definedName name="Exponential_bins">PMTable!$K$10008:$K$10026</definedName>
    <definedName name="Exponential_cume">PMTable!$K$10049:$K$10068</definedName>
    <definedName name="Exponential_freq">PMTable!$K$10028:$K$10047</definedName>
    <definedName name="F_DISTRIB">PMTable!$G$4:$G$10003</definedName>
    <definedName name="F_DISTRIB_bins">PMTable!$G$10008:$G$10026</definedName>
    <definedName name="F_DISTRIB_cume">PMTable!$G$10049:$G$10068</definedName>
    <definedName name="F_DISTRIB_freq">PMTable!$G$10028:$G$10047</definedName>
    <definedName name="Gamma">PMTable!$H$4:$H$10003</definedName>
    <definedName name="Gamma_bins">PMTable!$H$10008:$H$10026</definedName>
    <definedName name="Gamma_cume">PMTable!$H$10049:$H$10068</definedName>
    <definedName name="Gamma_freq">PMTable!$H$10028:$H$10047</definedName>
    <definedName name="library_file_name">"Random Distribution Generators 1-13.xlsx"</definedName>
    <definedName name="local_library">TRUE</definedName>
    <definedName name="Lognormal">PMTable!$I$4:$I$10003</definedName>
    <definedName name="Lognormal_bins">PMTable!$I$10008:$I$10026</definedName>
    <definedName name="Lognormal_cume">PMTable!$I$10049:$I$10068</definedName>
    <definedName name="Lognormal_freq">PMTable!$I$10028:$I$10047</definedName>
    <definedName name="Normal">PMTable!$C$4:$C$10003</definedName>
    <definedName name="Normal_bins">PMTable!$C$10008:$C$10026</definedName>
    <definedName name="Normal_cume">PMTable!$C$10049:$C$10068</definedName>
    <definedName name="Normal_freq">PMTable!$C$10028:$C$10047</definedName>
    <definedName name="PM_Index">PMTable!$A$1</definedName>
    <definedName name="PM_Trials">#REF!</definedName>
    <definedName name="solver_typ" localSheetId="0" hidden="1">2</definedName>
    <definedName name="solver_ver" localSheetId="0" hidden="1">11</definedName>
    <definedName name="T_DISTRIB">PMTable!$L$4:$L$10003</definedName>
    <definedName name="T_DISTRIB_bins">PMTable!$L$10008:$L$10026</definedName>
    <definedName name="T_DISTRIB_cume">PMTable!$L$10049:$L$10068</definedName>
    <definedName name="T_DISTRIB_freq">PMTable!$L$10028:$L$10047</definedName>
    <definedName name="Triangular">PMTable!$J$4:$J$10003</definedName>
    <definedName name="Triangular_bins">PMTable!$J$10008:$J$10026</definedName>
    <definedName name="Triangular_cume">PMTable!$J$10049:$J$10068</definedName>
    <definedName name="Triangular_freq">PMTable!$J$10028:$J$10047</definedName>
    <definedName name="Uniform01">#REF!</definedName>
    <definedName name="Uniform02">#REF!</definedName>
    <definedName name="Uniform03">#REF!</definedName>
    <definedName name="Uniform04">#REF!</definedName>
    <definedName name="Uniform05">#REF!</definedName>
    <definedName name="Uniform06">#REF!</definedName>
    <definedName name="Uniform07">#REF!</definedName>
    <definedName name="Uniform08">#REF!</definedName>
    <definedName name="Uniform09">#REF!</definedName>
    <definedName name="Uniform10">#REF!</definedName>
  </definedNames>
  <calcPr calcId="145621"/>
</workbook>
</file>

<file path=xl/calcChain.xml><?xml version="1.0" encoding="utf-8"?>
<calcChain xmlns="http://schemas.openxmlformats.org/spreadsheetml/2006/main">
  <c r="L10005" i="5" l="1"/>
  <c r="L10007" i="5"/>
  <c r="M15" i="1"/>
  <c r="M13" i="1" s="1"/>
  <c r="L3" i="5" s="1"/>
  <c r="L10006" i="5" l="1"/>
  <c r="L10008" i="5" s="1"/>
  <c r="D15" i="1"/>
  <c r="D13" i="1" s="1"/>
  <c r="L10009" i="5" l="1"/>
  <c r="L10010" i="5" s="1"/>
  <c r="L10011" i="5" s="1"/>
  <c r="L10012" i="5" s="1"/>
  <c r="L10013" i="5" s="1"/>
  <c r="L10014" i="5" s="1"/>
  <c r="L10015" i="5" s="1"/>
  <c r="L10016" i="5" s="1"/>
  <c r="L10017" i="5" s="1"/>
  <c r="L10018" i="5" s="1"/>
  <c r="L10019" i="5" s="1"/>
  <c r="L10020" i="5" s="1"/>
  <c r="L10021" i="5" s="1"/>
  <c r="L10022" i="5" s="1"/>
  <c r="L10023" i="5" s="1"/>
  <c r="L10024" i="5" s="1"/>
  <c r="L10025" i="5" s="1"/>
  <c r="L10026" i="5" s="1"/>
  <c r="L20" i="1"/>
  <c r="K20" i="1"/>
  <c r="J20" i="1"/>
  <c r="I20" i="1"/>
  <c r="H20" i="1"/>
  <c r="G20" i="1"/>
  <c r="F20" i="1"/>
  <c r="E20" i="1"/>
  <c r="L18" i="1"/>
  <c r="K18" i="1"/>
  <c r="J18" i="1"/>
  <c r="I18" i="1"/>
  <c r="H18" i="1"/>
  <c r="G18" i="1"/>
  <c r="F18" i="1"/>
  <c r="E18" i="1"/>
  <c r="D20" i="1"/>
  <c r="D18" i="1"/>
  <c r="L10028" i="5" l="1" a="1"/>
  <c r="L10031" i="5" s="1"/>
  <c r="E15" i="1"/>
  <c r="E13" i="1" s="1"/>
  <c r="F15" i="1"/>
  <c r="F13" i="1" s="1"/>
  <c r="G15" i="1"/>
  <c r="G13" i="1" s="1"/>
  <c r="H15" i="1"/>
  <c r="H13" i="1" s="1"/>
  <c r="I15" i="1"/>
  <c r="I13" i="1" s="1"/>
  <c r="J15" i="1"/>
  <c r="J13" i="1" s="1"/>
  <c r="K15" i="1"/>
  <c r="L15" i="1"/>
  <c r="L10046" i="5" l="1"/>
  <c r="L10030" i="5"/>
  <c r="L10032" i="5"/>
  <c r="L10037" i="5"/>
  <c r="L10043" i="5"/>
  <c r="L10042" i="5"/>
  <c r="L10044" i="5"/>
  <c r="L10028" i="5"/>
  <c r="L10049" i="5" s="1"/>
  <c r="L10033" i="5"/>
  <c r="L10039" i="5"/>
  <c r="L10038" i="5"/>
  <c r="L10040" i="5"/>
  <c r="L10045" i="5"/>
  <c r="L10029" i="5"/>
  <c r="L10035" i="5"/>
  <c r="L10034" i="5"/>
  <c r="L10036" i="5"/>
  <c r="L10041" i="5"/>
  <c r="L10047" i="5"/>
  <c r="K10005" i="5"/>
  <c r="K10007" i="5"/>
  <c r="J10005" i="5"/>
  <c r="J10007" i="5"/>
  <c r="I10005" i="5"/>
  <c r="I10007" i="5"/>
  <c r="H10005" i="5"/>
  <c r="H10007" i="5"/>
  <c r="G10005" i="5"/>
  <c r="G10007" i="5"/>
  <c r="F10005" i="5"/>
  <c r="F10007" i="5"/>
  <c r="E10005" i="5"/>
  <c r="E10007" i="5"/>
  <c r="D10005" i="5"/>
  <c r="D10007" i="5"/>
  <c r="C10005" i="5"/>
  <c r="C10007" i="5"/>
  <c r="L10050" i="5" l="1"/>
  <c r="L10051" i="5" s="1"/>
  <c r="L10052" i="5" s="1"/>
  <c r="L10053" i="5" s="1"/>
  <c r="L10054" i="5" s="1"/>
  <c r="L10055" i="5" s="1"/>
  <c r="L10056" i="5" s="1"/>
  <c r="L10057" i="5" s="1"/>
  <c r="L10058" i="5" s="1"/>
  <c r="L10059" i="5" s="1"/>
  <c r="L10060" i="5" s="1"/>
  <c r="L10061" i="5" s="1"/>
  <c r="L10062" i="5" s="1"/>
  <c r="L10063" i="5" s="1"/>
  <c r="L10064" i="5" s="1"/>
  <c r="L10065" i="5" s="1"/>
  <c r="L10066" i="5" s="1"/>
  <c r="L10067" i="5" s="1"/>
  <c r="L10068" i="5" s="1"/>
  <c r="C10006" i="5"/>
  <c r="C10008" i="5" s="1"/>
  <c r="C10009" i="5" s="1"/>
  <c r="G10006" i="5"/>
  <c r="G10008" i="5" s="1"/>
  <c r="G10009" i="5" s="1"/>
  <c r="G10010" i="5" s="1"/>
  <c r="G10011" i="5" s="1"/>
  <c r="G10012" i="5" s="1"/>
  <c r="G10013" i="5" s="1"/>
  <c r="G10014" i="5" s="1"/>
  <c r="G10015" i="5" s="1"/>
  <c r="G10016" i="5" s="1"/>
  <c r="G10017" i="5" s="1"/>
  <c r="G10018" i="5" s="1"/>
  <c r="G10019" i="5" s="1"/>
  <c r="G10020" i="5" s="1"/>
  <c r="G10021" i="5" s="1"/>
  <c r="G10022" i="5" s="1"/>
  <c r="G10023" i="5" s="1"/>
  <c r="G10024" i="5" s="1"/>
  <c r="G10025" i="5" s="1"/>
  <c r="G10026" i="5" s="1"/>
  <c r="J10006" i="5"/>
  <c r="J10008" i="5" s="1"/>
  <c r="I10006" i="5"/>
  <c r="I10008" i="5" s="1"/>
  <c r="E10006" i="5"/>
  <c r="E10008" i="5" s="1"/>
  <c r="F10006" i="5"/>
  <c r="F10008" i="5" s="1"/>
  <c r="K10006" i="5"/>
  <c r="K10008" i="5" s="1"/>
  <c r="D10006" i="5"/>
  <c r="D10008" i="5" s="1"/>
  <c r="H10006" i="5"/>
  <c r="H10008" i="5" s="1"/>
  <c r="L13" i="1"/>
  <c r="K11" i="1"/>
  <c r="G10028" i="5" l="1" a="1"/>
  <c r="G10028" i="5" s="1"/>
  <c r="G10049" i="5" s="1"/>
  <c r="K10009" i="5"/>
  <c r="K10010" i="5" s="1"/>
  <c r="K10011" i="5" s="1"/>
  <c r="K10012" i="5" s="1"/>
  <c r="K10013" i="5" s="1"/>
  <c r="K10014" i="5" s="1"/>
  <c r="K10015" i="5" s="1"/>
  <c r="K10016" i="5" s="1"/>
  <c r="K10017" i="5" s="1"/>
  <c r="K10018" i="5" s="1"/>
  <c r="K10019" i="5" s="1"/>
  <c r="K10020" i="5" s="1"/>
  <c r="K10021" i="5" s="1"/>
  <c r="K10022" i="5" s="1"/>
  <c r="K10023" i="5" s="1"/>
  <c r="K10024" i="5" s="1"/>
  <c r="K10025" i="5" s="1"/>
  <c r="K10026" i="5" s="1"/>
  <c r="I10009" i="5"/>
  <c r="I10010" i="5" s="1"/>
  <c r="I10011" i="5" s="1"/>
  <c r="I10012" i="5" s="1"/>
  <c r="I10013" i="5" s="1"/>
  <c r="I10014" i="5" s="1"/>
  <c r="I10015" i="5" s="1"/>
  <c r="I10016" i="5" s="1"/>
  <c r="I10017" i="5" s="1"/>
  <c r="I10018" i="5" s="1"/>
  <c r="I10019" i="5" s="1"/>
  <c r="I10020" i="5" s="1"/>
  <c r="I10021" i="5" s="1"/>
  <c r="I10022" i="5" s="1"/>
  <c r="I10023" i="5" s="1"/>
  <c r="I10024" i="5" s="1"/>
  <c r="I10025" i="5" s="1"/>
  <c r="I10026" i="5" s="1"/>
  <c r="F10009" i="5"/>
  <c r="F10010" i="5" s="1"/>
  <c r="F10011" i="5" s="1"/>
  <c r="F10012" i="5" s="1"/>
  <c r="F10013" i="5" s="1"/>
  <c r="F10014" i="5" s="1"/>
  <c r="F10015" i="5" s="1"/>
  <c r="F10016" i="5" s="1"/>
  <c r="F10017" i="5" s="1"/>
  <c r="F10018" i="5" s="1"/>
  <c r="F10019" i="5" s="1"/>
  <c r="F10020" i="5" s="1"/>
  <c r="F10021" i="5" s="1"/>
  <c r="F10022" i="5" s="1"/>
  <c r="F10023" i="5" s="1"/>
  <c r="F10024" i="5" s="1"/>
  <c r="F10025" i="5" s="1"/>
  <c r="F10026" i="5" s="1"/>
  <c r="E10009" i="5"/>
  <c r="E10010" i="5" s="1"/>
  <c r="E10011" i="5" s="1"/>
  <c r="E10012" i="5" s="1"/>
  <c r="E10013" i="5" s="1"/>
  <c r="E10014" i="5" s="1"/>
  <c r="E10015" i="5" s="1"/>
  <c r="E10016" i="5" s="1"/>
  <c r="E10017" i="5" s="1"/>
  <c r="E10018" i="5" s="1"/>
  <c r="E10019" i="5" s="1"/>
  <c r="E10020" i="5" s="1"/>
  <c r="E10021" i="5" s="1"/>
  <c r="E10022" i="5" s="1"/>
  <c r="E10023" i="5" s="1"/>
  <c r="E10024" i="5" s="1"/>
  <c r="E10025" i="5" s="1"/>
  <c r="E10026" i="5" s="1"/>
  <c r="C10010" i="5"/>
  <c r="C10011" i="5" s="1"/>
  <c r="C10012" i="5" s="1"/>
  <c r="C10013" i="5" s="1"/>
  <c r="C10014" i="5" s="1"/>
  <c r="C10015" i="5" s="1"/>
  <c r="C10016" i="5" s="1"/>
  <c r="C10017" i="5" s="1"/>
  <c r="C10018" i="5" s="1"/>
  <c r="C10019" i="5" s="1"/>
  <c r="C10020" i="5" s="1"/>
  <c r="C10021" i="5" s="1"/>
  <c r="C10022" i="5" s="1"/>
  <c r="C10023" i="5" s="1"/>
  <c r="C10024" i="5" s="1"/>
  <c r="C10025" i="5" s="1"/>
  <c r="C10026" i="5" s="1"/>
  <c r="H10009" i="5"/>
  <c r="H10010" i="5" s="1"/>
  <c r="H10011" i="5" s="1"/>
  <c r="H10012" i="5" s="1"/>
  <c r="H10013" i="5" s="1"/>
  <c r="H10014" i="5" s="1"/>
  <c r="H10015" i="5" s="1"/>
  <c r="H10016" i="5" s="1"/>
  <c r="H10017" i="5" s="1"/>
  <c r="H10018" i="5" s="1"/>
  <c r="H10019" i="5" s="1"/>
  <c r="H10020" i="5" s="1"/>
  <c r="H10021" i="5" s="1"/>
  <c r="H10022" i="5" s="1"/>
  <c r="H10023" i="5" s="1"/>
  <c r="H10024" i="5" s="1"/>
  <c r="H10025" i="5" s="1"/>
  <c r="H10026" i="5" s="1"/>
  <c r="D10009" i="5"/>
  <c r="D10010" i="5" s="1"/>
  <c r="D10011" i="5" s="1"/>
  <c r="D10012" i="5" s="1"/>
  <c r="D10013" i="5" s="1"/>
  <c r="D10014" i="5" s="1"/>
  <c r="D10015" i="5" s="1"/>
  <c r="D10016" i="5" s="1"/>
  <c r="D10017" i="5" s="1"/>
  <c r="D10018" i="5" s="1"/>
  <c r="D10019" i="5" s="1"/>
  <c r="D10020" i="5" s="1"/>
  <c r="D10021" i="5" s="1"/>
  <c r="D10022" i="5" s="1"/>
  <c r="D10023" i="5" s="1"/>
  <c r="D10024" i="5" s="1"/>
  <c r="D10025" i="5" s="1"/>
  <c r="D10026" i="5" s="1"/>
  <c r="J10009" i="5"/>
  <c r="J10010" i="5" s="1"/>
  <c r="J10011" i="5" s="1"/>
  <c r="J10012" i="5" s="1"/>
  <c r="J10013" i="5" s="1"/>
  <c r="J10014" i="5" s="1"/>
  <c r="J10015" i="5" s="1"/>
  <c r="J10016" i="5" s="1"/>
  <c r="J10017" i="5" s="1"/>
  <c r="J10018" i="5" s="1"/>
  <c r="J10019" i="5" s="1"/>
  <c r="J10020" i="5" s="1"/>
  <c r="J10021" i="5" s="1"/>
  <c r="J10022" i="5" s="1"/>
  <c r="J10023" i="5" s="1"/>
  <c r="J10024" i="5" s="1"/>
  <c r="J10025" i="5" s="1"/>
  <c r="J10026" i="5" s="1"/>
  <c r="I3" i="5"/>
  <c r="H3" i="5"/>
  <c r="G3" i="5"/>
  <c r="E3" i="5"/>
  <c r="K3" i="5"/>
  <c r="K13" i="1"/>
  <c r="J3" i="5" s="1"/>
  <c r="F3" i="5"/>
  <c r="D3" i="5"/>
  <c r="C3" i="5"/>
  <c r="G10045" i="5" l="1"/>
  <c r="G10035" i="5"/>
  <c r="G10046" i="5"/>
  <c r="G10040" i="5"/>
  <c r="G10029" i="5"/>
  <c r="G10050" i="5" s="1"/>
  <c r="G10038" i="5"/>
  <c r="G10043" i="5"/>
  <c r="G10033" i="5"/>
  <c r="G10031" i="5"/>
  <c r="G10039" i="5"/>
  <c r="G10032" i="5"/>
  <c r="G10041" i="5"/>
  <c r="G10030" i="5"/>
  <c r="G10047" i="5"/>
  <c r="G10037" i="5"/>
  <c r="G10042" i="5"/>
  <c r="G10044" i="5"/>
  <c r="G10036" i="5"/>
  <c r="G10034" i="5"/>
  <c r="K10028" i="5" a="1"/>
  <c r="K10028" i="5" s="1"/>
  <c r="K10049" i="5" s="1"/>
  <c r="J10028" i="5" a="1"/>
  <c r="J10041" i="5" s="1"/>
  <c r="C10028" i="5" a="1"/>
  <c r="C10028" i="5" s="1"/>
  <c r="C10049" i="5" s="1"/>
  <c r="F10028" i="5" a="1"/>
  <c r="F10028" i="5" s="1"/>
  <c r="F10049" i="5" s="1"/>
  <c r="H10028" i="5" a="1"/>
  <c r="E10028" i="5" a="1"/>
  <c r="D10028" i="5" a="1"/>
  <c r="I10028" i="5" a="1"/>
  <c r="J10047" i="5" l="1"/>
  <c r="J10035" i="5"/>
  <c r="J10029" i="5"/>
  <c r="J10032" i="5"/>
  <c r="J10040" i="5"/>
  <c r="K10040" i="5"/>
  <c r="K10046" i="5"/>
  <c r="K10038" i="5"/>
  <c r="K10037" i="5"/>
  <c r="K10045" i="5"/>
  <c r="K10030" i="5"/>
  <c r="K10047" i="5"/>
  <c r="K10044" i="5"/>
  <c r="K10032" i="5"/>
  <c r="K10039" i="5"/>
  <c r="K10036" i="5"/>
  <c r="K10034" i="5"/>
  <c r="K10031" i="5"/>
  <c r="K10035" i="5"/>
  <c r="K10042" i="5"/>
  <c r="K10043" i="5"/>
  <c r="K10033" i="5"/>
  <c r="K10041" i="5"/>
  <c r="K10029" i="5"/>
  <c r="K10050" i="5" s="1"/>
  <c r="F10045" i="5"/>
  <c r="F10043" i="5"/>
  <c r="F10040" i="5"/>
  <c r="F10047" i="5"/>
  <c r="F10035" i="5"/>
  <c r="F10046" i="5"/>
  <c r="F10036" i="5"/>
  <c r="F10042" i="5"/>
  <c r="F10034" i="5"/>
  <c r="F10041" i="5"/>
  <c r="F10032" i="5"/>
  <c r="F10030" i="5"/>
  <c r="F10033" i="5"/>
  <c r="F10031" i="5"/>
  <c r="F10038" i="5"/>
  <c r="F10039" i="5"/>
  <c r="F10029" i="5"/>
  <c r="F10050" i="5" s="1"/>
  <c r="F10037" i="5"/>
  <c r="F10044" i="5"/>
  <c r="G10051" i="5"/>
  <c r="G10052" i="5" s="1"/>
  <c r="G10053" i="5" s="1"/>
  <c r="G10054" i="5" s="1"/>
  <c r="G10055" i="5" s="1"/>
  <c r="G10056" i="5" s="1"/>
  <c r="G10057" i="5" s="1"/>
  <c r="G10058" i="5" s="1"/>
  <c r="G10059" i="5" s="1"/>
  <c r="G10060" i="5" s="1"/>
  <c r="G10061" i="5" s="1"/>
  <c r="G10062" i="5" s="1"/>
  <c r="G10063" i="5" s="1"/>
  <c r="G10064" i="5" s="1"/>
  <c r="G10065" i="5" s="1"/>
  <c r="G10066" i="5" s="1"/>
  <c r="G10067" i="5" s="1"/>
  <c r="G10068" i="5" s="1"/>
  <c r="C10038" i="5"/>
  <c r="C10046" i="5"/>
  <c r="C10031" i="5"/>
  <c r="C10032" i="5"/>
  <c r="C10039" i="5"/>
  <c r="C10036" i="5"/>
  <c r="C10040" i="5"/>
  <c r="C10044" i="5"/>
  <c r="C10034" i="5"/>
  <c r="C10045" i="5"/>
  <c r="J10043" i="5"/>
  <c r="J10046" i="5"/>
  <c r="J10036" i="5"/>
  <c r="J10031" i="5"/>
  <c r="J10038" i="5"/>
  <c r="C10037" i="5"/>
  <c r="C10041" i="5"/>
  <c r="C10030" i="5"/>
  <c r="C10035" i="5"/>
  <c r="C10042" i="5"/>
  <c r="J10042" i="5"/>
  <c r="J10045" i="5"/>
  <c r="J10037" i="5"/>
  <c r="J10044" i="5"/>
  <c r="J10028" i="5"/>
  <c r="J10049" i="5" s="1"/>
  <c r="C10043" i="5"/>
  <c r="C10047" i="5"/>
  <c r="C10033" i="5"/>
  <c r="C10029" i="5"/>
  <c r="C10050" i="5" s="1"/>
  <c r="J10030" i="5"/>
  <c r="J10033" i="5"/>
  <c r="J10039" i="5"/>
  <c r="J10034" i="5"/>
  <c r="D10028" i="5"/>
  <c r="D10049" i="5" s="1"/>
  <c r="D10043" i="5"/>
  <c r="D10046" i="5"/>
  <c r="D10030" i="5"/>
  <c r="D10033" i="5"/>
  <c r="D10036" i="5"/>
  <c r="D10039" i="5"/>
  <c r="D10042" i="5"/>
  <c r="D10045" i="5"/>
  <c r="D10029" i="5"/>
  <c r="D10047" i="5"/>
  <c r="D10034" i="5"/>
  <c r="D10040" i="5"/>
  <c r="D10035" i="5"/>
  <c r="D10041" i="5"/>
  <c r="D10032" i="5"/>
  <c r="D10031" i="5"/>
  <c r="D10037" i="5"/>
  <c r="D10038" i="5"/>
  <c r="D10044" i="5"/>
  <c r="I10028" i="5"/>
  <c r="I10049" i="5" s="1"/>
  <c r="I10047" i="5"/>
  <c r="I10031" i="5"/>
  <c r="I10034" i="5"/>
  <c r="I10037" i="5"/>
  <c r="I10040" i="5"/>
  <c r="I10043" i="5"/>
  <c r="I10046" i="5"/>
  <c r="I10030" i="5"/>
  <c r="I10033" i="5"/>
  <c r="I10036" i="5"/>
  <c r="I10038" i="5"/>
  <c r="I10044" i="5"/>
  <c r="I10039" i="5"/>
  <c r="I10045" i="5"/>
  <c r="I10032" i="5"/>
  <c r="I10035" i="5"/>
  <c r="I10041" i="5"/>
  <c r="I10042" i="5"/>
  <c r="I10029" i="5"/>
  <c r="E10030" i="5"/>
  <c r="E10045" i="5"/>
  <c r="E10029" i="5"/>
  <c r="E10032" i="5"/>
  <c r="E10039" i="5"/>
  <c r="E10042" i="5"/>
  <c r="E10041" i="5"/>
  <c r="E10044" i="5"/>
  <c r="E10028" i="5"/>
  <c r="E10049" i="5" s="1"/>
  <c r="E10035" i="5"/>
  <c r="E10038" i="5"/>
  <c r="E10033" i="5"/>
  <c r="E10043" i="5"/>
  <c r="E10040" i="5"/>
  <c r="E10031" i="5"/>
  <c r="E10036" i="5"/>
  <c r="E10046" i="5"/>
  <c r="E10037" i="5"/>
  <c r="E10047" i="5"/>
  <c r="E10034" i="5"/>
  <c r="H10028" i="5"/>
  <c r="H10049" i="5" s="1"/>
  <c r="H10043" i="5"/>
  <c r="H10046" i="5"/>
  <c r="H10030" i="5"/>
  <c r="H10033" i="5"/>
  <c r="H10036" i="5"/>
  <c r="H10039" i="5"/>
  <c r="H10042" i="5"/>
  <c r="H10045" i="5"/>
  <c r="H10029" i="5"/>
  <c r="H10032" i="5"/>
  <c r="H10031" i="5"/>
  <c r="H10037" i="5"/>
  <c r="H10038" i="5"/>
  <c r="H10044" i="5"/>
  <c r="H10047" i="5"/>
  <c r="H10034" i="5"/>
  <c r="H10040" i="5"/>
  <c r="H10035" i="5"/>
  <c r="H10041" i="5"/>
  <c r="J10050" i="5" l="1"/>
  <c r="J10051" i="5" s="1"/>
  <c r="J10052" i="5" s="1"/>
  <c r="J10053" i="5" s="1"/>
  <c r="J10054" i="5" s="1"/>
  <c r="J10055" i="5" s="1"/>
  <c r="J10056" i="5" s="1"/>
  <c r="J10057" i="5" s="1"/>
  <c r="J10058" i="5" s="1"/>
  <c r="J10059" i="5" s="1"/>
  <c r="J10060" i="5" s="1"/>
  <c r="J10061" i="5" s="1"/>
  <c r="J10062" i="5" s="1"/>
  <c r="J10063" i="5" s="1"/>
  <c r="J10064" i="5" s="1"/>
  <c r="J10065" i="5" s="1"/>
  <c r="J10066" i="5" s="1"/>
  <c r="J10067" i="5" s="1"/>
  <c r="J10068" i="5" s="1"/>
  <c r="K10051" i="5"/>
  <c r="K10052" i="5" s="1"/>
  <c r="K10053" i="5" s="1"/>
  <c r="K10054" i="5" s="1"/>
  <c r="K10055" i="5" s="1"/>
  <c r="K10056" i="5" s="1"/>
  <c r="K10057" i="5" s="1"/>
  <c r="K10058" i="5" s="1"/>
  <c r="K10059" i="5" s="1"/>
  <c r="K10060" i="5" s="1"/>
  <c r="K10061" i="5" s="1"/>
  <c r="K10062" i="5" s="1"/>
  <c r="K10063" i="5" s="1"/>
  <c r="K10064" i="5" s="1"/>
  <c r="K10065" i="5" s="1"/>
  <c r="K10066" i="5" s="1"/>
  <c r="K10067" i="5" s="1"/>
  <c r="K10068" i="5" s="1"/>
  <c r="F10051" i="5"/>
  <c r="F10052" i="5" s="1"/>
  <c r="F10053" i="5" s="1"/>
  <c r="F10054" i="5" s="1"/>
  <c r="F10055" i="5" s="1"/>
  <c r="F10056" i="5" s="1"/>
  <c r="F10057" i="5" s="1"/>
  <c r="F10058" i="5" s="1"/>
  <c r="F10059" i="5" s="1"/>
  <c r="F10060" i="5" s="1"/>
  <c r="F10061" i="5" s="1"/>
  <c r="F10062" i="5" s="1"/>
  <c r="F10063" i="5" s="1"/>
  <c r="F10064" i="5" s="1"/>
  <c r="F10065" i="5" s="1"/>
  <c r="F10066" i="5" s="1"/>
  <c r="F10067" i="5" s="1"/>
  <c r="F10068" i="5" s="1"/>
  <c r="C10051" i="5"/>
  <c r="C10052" i="5" s="1"/>
  <c r="C10053" i="5" s="1"/>
  <c r="C10054" i="5" s="1"/>
  <c r="C10055" i="5" s="1"/>
  <c r="C10056" i="5" s="1"/>
  <c r="C10057" i="5" s="1"/>
  <c r="C10058" i="5" s="1"/>
  <c r="C10059" i="5" s="1"/>
  <c r="C10060" i="5" s="1"/>
  <c r="C10061" i="5" s="1"/>
  <c r="C10062" i="5" s="1"/>
  <c r="C10063" i="5" s="1"/>
  <c r="C10064" i="5" s="1"/>
  <c r="C10065" i="5" s="1"/>
  <c r="C10066" i="5" s="1"/>
  <c r="C10067" i="5" s="1"/>
  <c r="C10068" i="5" s="1"/>
  <c r="E10050" i="5"/>
  <c r="E10051" i="5" s="1"/>
  <c r="E10052" i="5" s="1"/>
  <c r="E10053" i="5" s="1"/>
  <c r="E10054" i="5" s="1"/>
  <c r="E10055" i="5" s="1"/>
  <c r="E10056" i="5" s="1"/>
  <c r="E10057" i="5" s="1"/>
  <c r="E10058" i="5" s="1"/>
  <c r="E10059" i="5" s="1"/>
  <c r="E10060" i="5" s="1"/>
  <c r="E10061" i="5" s="1"/>
  <c r="E10062" i="5" s="1"/>
  <c r="E10063" i="5" s="1"/>
  <c r="E10064" i="5" s="1"/>
  <c r="E10065" i="5" s="1"/>
  <c r="E10066" i="5" s="1"/>
  <c r="E10067" i="5" s="1"/>
  <c r="E10068" i="5" s="1"/>
  <c r="H10050" i="5"/>
  <c r="H10051" i="5" s="1"/>
  <c r="H10052" i="5" s="1"/>
  <c r="H10053" i="5" s="1"/>
  <c r="H10054" i="5" s="1"/>
  <c r="H10055" i="5" s="1"/>
  <c r="H10056" i="5" s="1"/>
  <c r="H10057" i="5" s="1"/>
  <c r="H10058" i="5" s="1"/>
  <c r="H10059" i="5" s="1"/>
  <c r="H10060" i="5" s="1"/>
  <c r="H10061" i="5" s="1"/>
  <c r="H10062" i="5" s="1"/>
  <c r="H10063" i="5" s="1"/>
  <c r="H10064" i="5" s="1"/>
  <c r="H10065" i="5" s="1"/>
  <c r="H10066" i="5" s="1"/>
  <c r="H10067" i="5" s="1"/>
  <c r="H10068" i="5" s="1"/>
  <c r="I10050" i="5"/>
  <c r="I10051" i="5" s="1"/>
  <c r="I10052" i="5" s="1"/>
  <c r="I10053" i="5" s="1"/>
  <c r="I10054" i="5" s="1"/>
  <c r="I10055" i="5" s="1"/>
  <c r="I10056" i="5" s="1"/>
  <c r="I10057" i="5" s="1"/>
  <c r="I10058" i="5" s="1"/>
  <c r="I10059" i="5" s="1"/>
  <c r="I10060" i="5" s="1"/>
  <c r="I10061" i="5" s="1"/>
  <c r="I10062" i="5" s="1"/>
  <c r="I10063" i="5" s="1"/>
  <c r="I10064" i="5" s="1"/>
  <c r="I10065" i="5" s="1"/>
  <c r="I10066" i="5" s="1"/>
  <c r="I10067" i="5" s="1"/>
  <c r="I10068" i="5" s="1"/>
  <c r="D10050" i="5"/>
  <c r="D10051" i="5" s="1"/>
  <c r="D10052" i="5" s="1"/>
  <c r="D10053" i="5" s="1"/>
  <c r="D10054" i="5" s="1"/>
  <c r="D10055" i="5" s="1"/>
  <c r="D10056" i="5" s="1"/>
  <c r="D10057" i="5" s="1"/>
  <c r="D10058" i="5" s="1"/>
  <c r="D10059" i="5" s="1"/>
  <c r="D10060" i="5" s="1"/>
  <c r="D10061" i="5" s="1"/>
  <c r="D10062" i="5" s="1"/>
  <c r="D10063" i="5" s="1"/>
  <c r="D10064" i="5" s="1"/>
  <c r="D10065" i="5" s="1"/>
  <c r="D10066" i="5" s="1"/>
  <c r="D10067" i="5" s="1"/>
  <c r="D10068" i="5" s="1"/>
</calcChain>
</file>

<file path=xl/sharedStrings.xml><?xml version="1.0" encoding="utf-8"?>
<sst xmlns="http://schemas.openxmlformats.org/spreadsheetml/2006/main" count="85" uniqueCount="36">
  <si>
    <t>Normal</t>
  </si>
  <si>
    <t>Mean</t>
  </si>
  <si>
    <t>Sigma</t>
  </si>
  <si>
    <t>Beta</t>
  </si>
  <si>
    <t>Output</t>
  </si>
  <si>
    <t>Alpha</t>
  </si>
  <si>
    <t>A</t>
  </si>
  <si>
    <t>B</t>
  </si>
  <si>
    <t>Trials</t>
  </si>
  <si>
    <t>Prob</t>
  </si>
  <si>
    <t>Binomial</t>
  </si>
  <si>
    <t>Chisquare</t>
  </si>
  <si>
    <t>Deg Free</t>
  </si>
  <si>
    <t>Deg Free1</t>
  </si>
  <si>
    <t>Deg Free2</t>
  </si>
  <si>
    <t>Gamma</t>
  </si>
  <si>
    <t>Lognormal</t>
  </si>
  <si>
    <t>Stdev</t>
  </si>
  <si>
    <t>Min</t>
  </si>
  <si>
    <t>Max</t>
  </si>
  <si>
    <t>Most Likely</t>
  </si>
  <si>
    <t>Triangular</t>
  </si>
  <si>
    <t>F(ML)</t>
  </si>
  <si>
    <t>Exponential</t>
  </si>
  <si>
    <t>F_DISTRIB</t>
  </si>
  <si>
    <t>Average</t>
  </si>
  <si>
    <t>www.ProbabilityManagement.org</t>
  </si>
  <si>
    <t>RAND</t>
  </si>
  <si>
    <t>Standard Dev.</t>
  </si>
  <si>
    <t>Excel 2010</t>
  </si>
  <si>
    <t>or above</t>
  </si>
  <si>
    <t>T_DISTRIB</t>
  </si>
  <si>
    <t>Deg. Of Freedom</t>
  </si>
  <si>
    <t>Index</t>
  </si>
  <si>
    <t>Values</t>
  </si>
  <si>
    <t>© Copyright 2012, 2013 Probability Management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</si>
</sst>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4" xfId="0" applyFill="1" applyBorder="1"/>
    <xf numFmtId="0" fontId="0" fillId="3" borderId="6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8" xfId="0" applyFill="1" applyBorder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1" fillId="2" borderId="0" xfId="1" applyFill="1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0" borderId="3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Normal frequency</c:v>
          </c:tx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PMTable!$C$10028:$C$10047</c:f>
              <c:numCache>
                <c:formatCode>General</c:formatCode>
                <c:ptCount val="20"/>
                <c:pt idx="0">
                  <c:v>2.0000000000000001E-4</c:v>
                </c:pt>
                <c:pt idx="1">
                  <c:v>2.0000000000000001E-4</c:v>
                </c:pt>
                <c:pt idx="2">
                  <c:v>5.9999999999999995E-4</c:v>
                </c:pt>
                <c:pt idx="3">
                  <c:v>4.3E-3</c:v>
                </c:pt>
                <c:pt idx="4">
                  <c:v>1.18E-2</c:v>
                </c:pt>
                <c:pt idx="5">
                  <c:v>2.3900000000000001E-2</c:v>
                </c:pt>
                <c:pt idx="6">
                  <c:v>5.21E-2</c:v>
                </c:pt>
                <c:pt idx="7">
                  <c:v>8.2900000000000001E-2</c:v>
                </c:pt>
                <c:pt idx="8">
                  <c:v>0.1074</c:v>
                </c:pt>
                <c:pt idx="9">
                  <c:v>0.1416</c:v>
                </c:pt>
                <c:pt idx="10">
                  <c:v>0.1552</c:v>
                </c:pt>
                <c:pt idx="11">
                  <c:v>0.1419</c:v>
                </c:pt>
                <c:pt idx="12">
                  <c:v>0.1188</c:v>
                </c:pt>
                <c:pt idx="13">
                  <c:v>7.6499999999999999E-2</c:v>
                </c:pt>
                <c:pt idx="14">
                  <c:v>4.5400000000000003E-2</c:v>
                </c:pt>
                <c:pt idx="15">
                  <c:v>2.1100000000000001E-2</c:v>
                </c:pt>
                <c:pt idx="16">
                  <c:v>1.0800000000000001E-2</c:v>
                </c:pt>
                <c:pt idx="17">
                  <c:v>3.7000000000000002E-3</c:v>
                </c:pt>
                <c:pt idx="18">
                  <c:v>1.2999999999999999E-3</c:v>
                </c:pt>
                <c:pt idx="19">
                  <c:v>2.9999999999999997E-4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92052864"/>
        <c:axId val="102222080"/>
      </c:barChart>
      <c:catAx>
        <c:axId val="9205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222080"/>
        <c:crosses val="autoZero"/>
        <c:auto val="1"/>
        <c:lblAlgn val="ctr"/>
        <c:lblOffset val="100"/>
        <c:noMultiLvlLbl val="0"/>
      </c:catAx>
      <c:valAx>
        <c:axId val="102222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20528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PMTable!$D$10028:$D$10047</c:f>
              <c:numCache>
                <c:formatCode>General</c:formatCode>
                <c:ptCount val="20"/>
                <c:pt idx="0">
                  <c:v>8.9999999999999993E-3</c:v>
                </c:pt>
                <c:pt idx="1">
                  <c:v>3.0499999999999999E-2</c:v>
                </c:pt>
                <c:pt idx="2">
                  <c:v>6.7900000000000002E-2</c:v>
                </c:pt>
                <c:pt idx="3">
                  <c:v>9.5100000000000004E-2</c:v>
                </c:pt>
                <c:pt idx="4">
                  <c:v>0.12759999999999999</c:v>
                </c:pt>
                <c:pt idx="5">
                  <c:v>0.12520000000000001</c:v>
                </c:pt>
                <c:pt idx="6">
                  <c:v>0.1211</c:v>
                </c:pt>
                <c:pt idx="7">
                  <c:v>0.1133</c:v>
                </c:pt>
                <c:pt idx="8">
                  <c:v>9.3799999999999994E-2</c:v>
                </c:pt>
                <c:pt idx="9">
                  <c:v>7.3099999999999998E-2</c:v>
                </c:pt>
                <c:pt idx="10">
                  <c:v>5.4199999999999998E-2</c:v>
                </c:pt>
                <c:pt idx="11">
                  <c:v>3.8899999999999997E-2</c:v>
                </c:pt>
                <c:pt idx="12">
                  <c:v>2.18E-2</c:v>
                </c:pt>
                <c:pt idx="13">
                  <c:v>1.29E-2</c:v>
                </c:pt>
                <c:pt idx="14">
                  <c:v>8.8000000000000005E-3</c:v>
                </c:pt>
                <c:pt idx="15">
                  <c:v>4.4000000000000003E-3</c:v>
                </c:pt>
                <c:pt idx="16">
                  <c:v>1.2999999999999999E-3</c:v>
                </c:pt>
                <c:pt idx="17">
                  <c:v>5.9999999999999995E-4</c:v>
                </c:pt>
                <c:pt idx="18">
                  <c:v>2.9999999999999997E-4</c:v>
                </c:pt>
                <c:pt idx="19">
                  <c:v>2.0000000000000001E-4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50616832"/>
        <c:axId val="355186176"/>
      </c:barChart>
      <c:catAx>
        <c:axId val="250616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5186176"/>
        <c:crosses val="autoZero"/>
        <c:auto val="1"/>
        <c:lblAlgn val="ctr"/>
        <c:lblOffset val="100"/>
        <c:noMultiLvlLbl val="0"/>
      </c:catAx>
      <c:valAx>
        <c:axId val="3551861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5061683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PMTable!$E$10028:$E$10047</c:f>
              <c:numCache>
                <c:formatCode>General</c:formatCode>
                <c:ptCount val="20"/>
                <c:pt idx="0">
                  <c:v>6.5799999999999997E-2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0.28210000000000002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0.42880000000000001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6541952"/>
        <c:axId val="356543872"/>
      </c:barChart>
      <c:catAx>
        <c:axId val="356541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6543872"/>
        <c:crosses val="autoZero"/>
        <c:auto val="1"/>
        <c:lblAlgn val="ctr"/>
        <c:lblOffset val="100"/>
        <c:noMultiLvlLbl val="0"/>
      </c:catAx>
      <c:valAx>
        <c:axId val="3565438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65419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PMTable!$F$10028:$F$10047</c:f>
              <c:numCache>
                <c:formatCode>General</c:formatCode>
                <c:ptCount val="20"/>
                <c:pt idx="0">
                  <c:v>0.1053</c:v>
                </c:pt>
                <c:pt idx="1">
                  <c:v>0.1988</c:v>
                </c:pt>
                <c:pt idx="2">
                  <c:v>0.19270000000000001</c:v>
                </c:pt>
                <c:pt idx="3">
                  <c:v>0.156</c:v>
                </c:pt>
                <c:pt idx="4">
                  <c:v>0.10920000000000001</c:v>
                </c:pt>
                <c:pt idx="5">
                  <c:v>8.2100000000000006E-2</c:v>
                </c:pt>
                <c:pt idx="6">
                  <c:v>5.62E-2</c:v>
                </c:pt>
                <c:pt idx="7">
                  <c:v>3.5099999999999999E-2</c:v>
                </c:pt>
                <c:pt idx="8">
                  <c:v>2.2200000000000001E-2</c:v>
                </c:pt>
                <c:pt idx="9">
                  <c:v>1.47E-2</c:v>
                </c:pt>
                <c:pt idx="10">
                  <c:v>1.0800000000000001E-2</c:v>
                </c:pt>
                <c:pt idx="11">
                  <c:v>6.4999999999999997E-3</c:v>
                </c:pt>
                <c:pt idx="12">
                  <c:v>4.4000000000000003E-3</c:v>
                </c:pt>
                <c:pt idx="13">
                  <c:v>2.3999999999999998E-3</c:v>
                </c:pt>
                <c:pt idx="14">
                  <c:v>1.6000000000000001E-3</c:v>
                </c:pt>
                <c:pt idx="15">
                  <c:v>1.1000000000000001E-3</c:v>
                </c:pt>
                <c:pt idx="16">
                  <c:v>2.0000000000000001E-4</c:v>
                </c:pt>
                <c:pt idx="17">
                  <c:v>2.9999999999999997E-4</c:v>
                </c:pt>
                <c:pt idx="18">
                  <c:v>1E-4</c:v>
                </c:pt>
                <c:pt idx="19">
                  <c:v>2.9999999999999997E-4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7140736"/>
        <c:axId val="77142272"/>
      </c:barChart>
      <c:catAx>
        <c:axId val="7714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142272"/>
        <c:crosses val="autoZero"/>
        <c:auto val="1"/>
        <c:lblAlgn val="ctr"/>
        <c:lblOffset val="100"/>
        <c:noMultiLvlLbl val="0"/>
      </c:catAx>
      <c:valAx>
        <c:axId val="771422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71407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PMTable!$G$10028:$G$10047</c:f>
              <c:numCache>
                <c:formatCode>General</c:formatCode>
                <c:ptCount val="20"/>
                <c:pt idx="0">
                  <c:v>3.61E-2</c:v>
                </c:pt>
                <c:pt idx="1">
                  <c:v>0.15870000000000001</c:v>
                </c:pt>
                <c:pt idx="2">
                  <c:v>0.23710000000000001</c:v>
                </c:pt>
                <c:pt idx="3">
                  <c:v>0.2072</c:v>
                </c:pt>
                <c:pt idx="4">
                  <c:v>0.13370000000000001</c:v>
                </c:pt>
                <c:pt idx="5">
                  <c:v>8.9399999999999993E-2</c:v>
                </c:pt>
                <c:pt idx="6">
                  <c:v>5.6000000000000001E-2</c:v>
                </c:pt>
                <c:pt idx="7">
                  <c:v>3.4299999999999997E-2</c:v>
                </c:pt>
                <c:pt idx="8">
                  <c:v>1.7999999999999999E-2</c:v>
                </c:pt>
                <c:pt idx="9">
                  <c:v>1.15E-2</c:v>
                </c:pt>
                <c:pt idx="10">
                  <c:v>6.7999999999999996E-3</c:v>
                </c:pt>
                <c:pt idx="11">
                  <c:v>4.1999999999999997E-3</c:v>
                </c:pt>
                <c:pt idx="12">
                  <c:v>2.3999999999999998E-3</c:v>
                </c:pt>
                <c:pt idx="13">
                  <c:v>1.2999999999999999E-3</c:v>
                </c:pt>
                <c:pt idx="14">
                  <c:v>1.1999999999999999E-3</c:v>
                </c:pt>
                <c:pt idx="15">
                  <c:v>5.9999999999999995E-4</c:v>
                </c:pt>
                <c:pt idx="16">
                  <c:v>5.9999999999999995E-4</c:v>
                </c:pt>
                <c:pt idx="17">
                  <c:v>2.9999999999999997E-4</c:v>
                </c:pt>
                <c:pt idx="18">
                  <c:v>2.0000000000000001E-4</c:v>
                </c:pt>
                <c:pt idx="19">
                  <c:v>4.0000000000000002E-4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7248000"/>
        <c:axId val="77249536"/>
      </c:barChart>
      <c:catAx>
        <c:axId val="7724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249536"/>
        <c:crosses val="autoZero"/>
        <c:auto val="1"/>
        <c:lblAlgn val="ctr"/>
        <c:lblOffset val="100"/>
        <c:noMultiLvlLbl val="0"/>
      </c:catAx>
      <c:valAx>
        <c:axId val="772495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72480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PMTable!$H$10028:$H$10047</c:f>
              <c:numCache>
                <c:formatCode>General</c:formatCode>
                <c:ptCount val="20"/>
                <c:pt idx="0">
                  <c:v>2.7000000000000001E-3</c:v>
                </c:pt>
                <c:pt idx="1">
                  <c:v>1.95E-2</c:v>
                </c:pt>
                <c:pt idx="2">
                  <c:v>6.5799999999999997E-2</c:v>
                </c:pt>
                <c:pt idx="3">
                  <c:v>0.1119</c:v>
                </c:pt>
                <c:pt idx="4">
                  <c:v>0.1535</c:v>
                </c:pt>
                <c:pt idx="5">
                  <c:v>0.16070000000000001</c:v>
                </c:pt>
                <c:pt idx="6">
                  <c:v>0.1459</c:v>
                </c:pt>
                <c:pt idx="7">
                  <c:v>0.11799999999999999</c:v>
                </c:pt>
                <c:pt idx="8">
                  <c:v>8.6300000000000002E-2</c:v>
                </c:pt>
                <c:pt idx="9">
                  <c:v>5.6500000000000002E-2</c:v>
                </c:pt>
                <c:pt idx="10">
                  <c:v>3.3099999999999997E-2</c:v>
                </c:pt>
                <c:pt idx="11">
                  <c:v>2.2499999999999999E-2</c:v>
                </c:pt>
                <c:pt idx="12">
                  <c:v>9.2999999999999992E-3</c:v>
                </c:pt>
                <c:pt idx="13">
                  <c:v>6.3E-3</c:v>
                </c:pt>
                <c:pt idx="14">
                  <c:v>3.5999999999999999E-3</c:v>
                </c:pt>
                <c:pt idx="15">
                  <c:v>2.3E-3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1E-4</c:v>
                </c:pt>
                <c:pt idx="19">
                  <c:v>2.0000000000000001E-4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9370496"/>
        <c:axId val="79376384"/>
      </c:barChart>
      <c:catAx>
        <c:axId val="7937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76384"/>
        <c:crosses val="autoZero"/>
        <c:auto val="1"/>
        <c:lblAlgn val="ctr"/>
        <c:lblOffset val="100"/>
        <c:noMultiLvlLbl val="0"/>
      </c:catAx>
      <c:valAx>
        <c:axId val="793763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93704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PMTable!$I$10028:$I$10047</c:f>
              <c:numCache>
                <c:formatCode>General</c:formatCode>
                <c:ptCount val="20"/>
                <c:pt idx="0">
                  <c:v>2.3E-3</c:v>
                </c:pt>
                <c:pt idx="1">
                  <c:v>3.44E-2</c:v>
                </c:pt>
                <c:pt idx="2">
                  <c:v>0.1027</c:v>
                </c:pt>
                <c:pt idx="3">
                  <c:v>0.186</c:v>
                </c:pt>
                <c:pt idx="4">
                  <c:v>0.19700000000000001</c:v>
                </c:pt>
                <c:pt idx="5">
                  <c:v>0.16880000000000001</c:v>
                </c:pt>
                <c:pt idx="6">
                  <c:v>0.1244</c:v>
                </c:pt>
                <c:pt idx="7">
                  <c:v>7.7600000000000002E-2</c:v>
                </c:pt>
                <c:pt idx="8">
                  <c:v>4.82E-2</c:v>
                </c:pt>
                <c:pt idx="9">
                  <c:v>2.6200000000000001E-2</c:v>
                </c:pt>
                <c:pt idx="10">
                  <c:v>1.4800000000000001E-2</c:v>
                </c:pt>
                <c:pt idx="11">
                  <c:v>8.8000000000000005E-3</c:v>
                </c:pt>
                <c:pt idx="12">
                  <c:v>3.5000000000000001E-3</c:v>
                </c:pt>
                <c:pt idx="13">
                  <c:v>2.5000000000000001E-3</c:v>
                </c:pt>
                <c:pt idx="14">
                  <c:v>8.9999999999999998E-4</c:v>
                </c:pt>
                <c:pt idx="15">
                  <c:v>1.2999999999999999E-3</c:v>
                </c:pt>
                <c:pt idx="16">
                  <c:v>4.0000000000000002E-4</c:v>
                </c:pt>
                <c:pt idx="17">
                  <c:v>0</c:v>
                </c:pt>
                <c:pt idx="18">
                  <c:v>0</c:v>
                </c:pt>
                <c:pt idx="19">
                  <c:v>2.0000000000000001E-4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9387648"/>
        <c:axId val="79389440"/>
      </c:barChart>
      <c:catAx>
        <c:axId val="7938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89440"/>
        <c:crosses val="autoZero"/>
        <c:auto val="1"/>
        <c:lblAlgn val="ctr"/>
        <c:lblOffset val="100"/>
        <c:noMultiLvlLbl val="0"/>
      </c:catAx>
      <c:valAx>
        <c:axId val="7938944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93876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PMTable!$J$10028:$J$10047</c:f>
              <c:numCache>
                <c:formatCode>General</c:formatCode>
                <c:ptCount val="20"/>
                <c:pt idx="0">
                  <c:v>5.7000000000000002E-3</c:v>
                </c:pt>
                <c:pt idx="1">
                  <c:v>1.2200000000000001E-2</c:v>
                </c:pt>
                <c:pt idx="2">
                  <c:v>1.95E-2</c:v>
                </c:pt>
                <c:pt idx="3">
                  <c:v>3.1399999999999997E-2</c:v>
                </c:pt>
                <c:pt idx="4">
                  <c:v>3.7499999999999999E-2</c:v>
                </c:pt>
                <c:pt idx="5">
                  <c:v>4.5400000000000003E-2</c:v>
                </c:pt>
                <c:pt idx="6">
                  <c:v>5.2900000000000003E-2</c:v>
                </c:pt>
                <c:pt idx="7">
                  <c:v>6.3E-2</c:v>
                </c:pt>
                <c:pt idx="8">
                  <c:v>6.9699999999999998E-2</c:v>
                </c:pt>
                <c:pt idx="9">
                  <c:v>8.4000000000000005E-2</c:v>
                </c:pt>
                <c:pt idx="10">
                  <c:v>8.0199999999999994E-2</c:v>
                </c:pt>
                <c:pt idx="11">
                  <c:v>9.1600000000000001E-2</c:v>
                </c:pt>
                <c:pt idx="12">
                  <c:v>9.1600000000000001E-2</c:v>
                </c:pt>
                <c:pt idx="13">
                  <c:v>8.5900000000000004E-2</c:v>
                </c:pt>
                <c:pt idx="14">
                  <c:v>6.9500000000000006E-2</c:v>
                </c:pt>
                <c:pt idx="15">
                  <c:v>5.6500000000000002E-2</c:v>
                </c:pt>
                <c:pt idx="16">
                  <c:v>4.4299999999999999E-2</c:v>
                </c:pt>
                <c:pt idx="17">
                  <c:v>3.2899999999999999E-2</c:v>
                </c:pt>
                <c:pt idx="18">
                  <c:v>1.8499999999999999E-2</c:v>
                </c:pt>
                <c:pt idx="19">
                  <c:v>7.7000000000000002E-3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9396864"/>
        <c:axId val="79398400"/>
      </c:barChart>
      <c:catAx>
        <c:axId val="79396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98400"/>
        <c:crosses val="autoZero"/>
        <c:auto val="1"/>
        <c:lblAlgn val="ctr"/>
        <c:lblOffset val="100"/>
        <c:noMultiLvlLbl val="0"/>
      </c:catAx>
      <c:valAx>
        <c:axId val="793984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93968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PMTable!$K$10028:$K$10047</c:f>
              <c:numCache>
                <c:formatCode>General</c:formatCode>
                <c:ptCount val="20"/>
                <c:pt idx="0">
                  <c:v>0.4819</c:v>
                </c:pt>
                <c:pt idx="1">
                  <c:v>0.24410000000000001</c:v>
                </c:pt>
                <c:pt idx="2">
                  <c:v>0.128</c:v>
                </c:pt>
                <c:pt idx="3">
                  <c:v>7.3300000000000004E-2</c:v>
                </c:pt>
                <c:pt idx="4">
                  <c:v>3.3500000000000002E-2</c:v>
                </c:pt>
                <c:pt idx="5">
                  <c:v>1.95E-2</c:v>
                </c:pt>
                <c:pt idx="6">
                  <c:v>9.1000000000000004E-3</c:v>
                </c:pt>
                <c:pt idx="7">
                  <c:v>5.7000000000000002E-3</c:v>
                </c:pt>
                <c:pt idx="8">
                  <c:v>2.3E-3</c:v>
                </c:pt>
                <c:pt idx="9">
                  <c:v>8.0000000000000004E-4</c:v>
                </c:pt>
                <c:pt idx="10">
                  <c:v>5.0000000000000001E-4</c:v>
                </c:pt>
                <c:pt idx="11">
                  <c:v>8.9999999999999998E-4</c:v>
                </c:pt>
                <c:pt idx="12">
                  <c:v>2.0000000000000001E-4</c:v>
                </c:pt>
                <c:pt idx="13">
                  <c:v>0</c:v>
                </c:pt>
                <c:pt idx="14">
                  <c:v>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9409920"/>
        <c:axId val="79411456"/>
      </c:barChart>
      <c:catAx>
        <c:axId val="7940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411456"/>
        <c:crosses val="autoZero"/>
        <c:auto val="1"/>
        <c:lblAlgn val="ctr"/>
        <c:lblOffset val="100"/>
        <c:noMultiLvlLbl val="0"/>
      </c:catAx>
      <c:valAx>
        <c:axId val="794114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940992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PMTable!$L$10028:$L$10047</c:f>
              <c:numCache>
                <c:formatCode>General</c:formatCode>
                <c:ptCount val="20"/>
                <c:pt idx="0">
                  <c:v>0.3896</c:v>
                </c:pt>
                <c:pt idx="1">
                  <c:v>0.27689999999999998</c:v>
                </c:pt>
                <c:pt idx="2">
                  <c:v>0.16880000000000001</c:v>
                </c:pt>
                <c:pt idx="3">
                  <c:v>8.5599999999999996E-2</c:v>
                </c:pt>
                <c:pt idx="4">
                  <c:v>3.95E-2</c:v>
                </c:pt>
                <c:pt idx="5">
                  <c:v>2.0400000000000001E-2</c:v>
                </c:pt>
                <c:pt idx="6">
                  <c:v>9.5999999999999992E-3</c:v>
                </c:pt>
                <c:pt idx="7">
                  <c:v>4.7000000000000002E-3</c:v>
                </c:pt>
                <c:pt idx="8">
                  <c:v>2.3E-3</c:v>
                </c:pt>
                <c:pt idx="9">
                  <c:v>1.1000000000000001E-3</c:v>
                </c:pt>
                <c:pt idx="10">
                  <c:v>5.9999999999999995E-4</c:v>
                </c:pt>
                <c:pt idx="11">
                  <c:v>5.0000000000000001E-4</c:v>
                </c:pt>
                <c:pt idx="12">
                  <c:v>0</c:v>
                </c:pt>
                <c:pt idx="13">
                  <c:v>1E-4</c:v>
                </c:pt>
                <c:pt idx="14">
                  <c:v>1E-4</c:v>
                </c:pt>
                <c:pt idx="15">
                  <c:v>0</c:v>
                </c:pt>
                <c:pt idx="16">
                  <c:v>0</c:v>
                </c:pt>
                <c:pt idx="17">
                  <c:v>1E-4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9534464"/>
        <c:axId val="369536000"/>
      </c:barChart>
      <c:catAx>
        <c:axId val="36953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9536000"/>
        <c:crosses val="autoZero"/>
        <c:auto val="1"/>
        <c:lblAlgn val="ctr"/>
        <c:lblOffset val="100"/>
        <c:noMultiLvlLbl val="0"/>
      </c:catAx>
      <c:valAx>
        <c:axId val="3695360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95344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-8.5115986056755393</c:v>
                </c:pt>
                <c:pt idx="1">
                  <c:v>1.13325856929516</c:v>
                </c:pt>
                <c:pt idx="2">
                  <c:v>0.15</c:v>
                </c:pt>
                <c:pt idx="3">
                  <c:v>1.1130253467728859</c:v>
                </c:pt>
                <c:pt idx="4">
                  <c:v>0.40125229325376099</c:v>
                </c:pt>
                <c:pt idx="5">
                  <c:v>6.8950255682685979</c:v>
                </c:pt>
                <c:pt idx="6">
                  <c:v>1.1938399465869076</c:v>
                </c:pt>
                <c:pt idx="7">
                  <c:v>0.27913213020915723</c:v>
                </c:pt>
                <c:pt idx="8">
                  <c:v>1.2977962695688277</c:v>
                </c:pt>
                <c:pt idx="9">
                  <c:v>0.53021444694702002</c:v>
                </c:pt>
              </c:numCache>
            </c:numRef>
          </c:cat>
          <c:val>
            <c:numRef>
              <c:f>PMTable!$L$10028:$L$10047</c:f>
              <c:numCache>
                <c:formatCode>General</c:formatCode>
                <c:ptCount val="20"/>
                <c:pt idx="0">
                  <c:v>0.3896</c:v>
                </c:pt>
                <c:pt idx="1">
                  <c:v>0.27689999999999998</c:v>
                </c:pt>
                <c:pt idx="2">
                  <c:v>0.16880000000000001</c:v>
                </c:pt>
                <c:pt idx="3">
                  <c:v>8.5599999999999996E-2</c:v>
                </c:pt>
                <c:pt idx="4">
                  <c:v>3.95E-2</c:v>
                </c:pt>
                <c:pt idx="5">
                  <c:v>2.0400000000000001E-2</c:v>
                </c:pt>
                <c:pt idx="6">
                  <c:v>9.5999999999999992E-3</c:v>
                </c:pt>
                <c:pt idx="7">
                  <c:v>4.7000000000000002E-3</c:v>
                </c:pt>
                <c:pt idx="8">
                  <c:v>2.3E-3</c:v>
                </c:pt>
                <c:pt idx="9">
                  <c:v>1.1000000000000001E-3</c:v>
                </c:pt>
                <c:pt idx="10">
                  <c:v>5.9999999999999995E-4</c:v>
                </c:pt>
                <c:pt idx="11">
                  <c:v>5.0000000000000001E-4</c:v>
                </c:pt>
                <c:pt idx="12">
                  <c:v>0</c:v>
                </c:pt>
                <c:pt idx="13">
                  <c:v>1E-4</c:v>
                </c:pt>
                <c:pt idx="14">
                  <c:v>1E-4</c:v>
                </c:pt>
                <c:pt idx="15">
                  <c:v>0</c:v>
                </c:pt>
                <c:pt idx="16">
                  <c:v>0</c:v>
                </c:pt>
                <c:pt idx="17">
                  <c:v>1E-4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88071168"/>
        <c:axId val="102241024"/>
      </c:barChart>
      <c:catAx>
        <c:axId val="8807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241024"/>
        <c:crosses val="autoZero"/>
        <c:auto val="1"/>
        <c:lblAlgn val="ctr"/>
        <c:lblOffset val="100"/>
        <c:noMultiLvlLbl val="0"/>
      </c:catAx>
      <c:valAx>
        <c:axId val="1022410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80711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5" Type="http://schemas.openxmlformats.org/officeDocument/2006/relationships/chart" Target="../charts/chart5.xml"/><Relationship Id="rId10" Type="http://schemas.openxmlformats.org/officeDocument/2006/relationships/hyperlink" Target="http://www.sipmath.org" TargetMode="Externa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504824</xdr:colOff>
      <xdr:row>29</xdr:row>
      <xdr:rowOff>57149</xdr:rowOff>
    </xdr:to>
    <xdr:sp macro="" textlink="">
      <xdr:nvSpPr>
        <xdr:cNvPr id="30" name="TextBox 29"/>
        <xdr:cNvSpPr txBox="1"/>
      </xdr:nvSpPr>
      <xdr:spPr>
        <a:xfrm>
          <a:off x="190501" y="38100"/>
          <a:ext cx="2428873" cy="649604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CA" sz="1400">
            <a:latin typeface="+mj-lt"/>
          </a:endParaRPr>
        </a:p>
        <a:p>
          <a:pPr algn="ctr"/>
          <a:r>
            <a:rPr lang="en-CA" sz="1400">
              <a:latin typeface="+mj-lt"/>
            </a:rPr>
            <a:t>                             </a:t>
          </a:r>
          <a:r>
            <a:rPr lang="en-CA" sz="1800">
              <a:latin typeface="+mj-lt"/>
            </a:rPr>
            <a:t>Random</a:t>
          </a:r>
          <a:r>
            <a:rPr lang="en-CA" sz="1800" baseline="0">
              <a:latin typeface="+mj-lt"/>
            </a:rPr>
            <a:t> </a:t>
          </a:r>
        </a:p>
        <a:p>
          <a:pPr algn="ctr"/>
          <a:r>
            <a:rPr lang="en-CA" sz="1800" baseline="0">
              <a:latin typeface="+mj-lt"/>
            </a:rPr>
            <a:t>               Distributions</a:t>
          </a:r>
          <a:endParaRPr lang="en-CA" sz="1800">
            <a:latin typeface="+mj-lt"/>
          </a:endParaRPr>
        </a:p>
        <a:p>
          <a:endParaRPr lang="en-CA" sz="1100">
            <a:latin typeface="+mj-lt"/>
          </a:endParaRPr>
        </a:p>
        <a:p>
          <a:r>
            <a:rPr lang="en-CA" sz="1200">
              <a:latin typeface="+mj-lt"/>
            </a:rPr>
            <a:t>These random number generators </a:t>
          </a:r>
          <a:r>
            <a:rPr lang="en-CA" sz="1200" baseline="0">
              <a:latin typeface="+mj-lt"/>
            </a:rPr>
            <a:t>may be used in any Excel model or with the SIPmath Modeler Tools for Excel. </a:t>
          </a:r>
          <a:r>
            <a:rPr lang="en-CA" sz="1200">
              <a:latin typeface="+mj-lt"/>
            </a:rPr>
            <a:t>Copy</a:t>
          </a:r>
          <a:r>
            <a:rPr lang="en-CA" sz="1200" baseline="0">
              <a:latin typeface="+mj-lt"/>
            </a:rPr>
            <a:t> the portions wihin the black boarders and paste into your model as desired.</a:t>
          </a:r>
        </a:p>
        <a:p>
          <a:endParaRPr lang="en-CA" sz="1200" baseline="0">
            <a:latin typeface="+mj-lt"/>
          </a:endParaRPr>
        </a:p>
        <a:p>
          <a:r>
            <a:rPr lang="en-CA" sz="1200">
              <a:latin typeface="+mj-lt"/>
            </a:rPr>
            <a:t>The numbers are generated by what is known as the F Inverse method using =RAND(). All but the Triangular and Exponential use native Excel F Inverse functions. The latter two are based formulas found at Wikipedia and </a:t>
          </a:r>
          <a:r>
            <a:rPr lang="en-CA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implemented</a:t>
          </a:r>
          <a:r>
            <a:rPr lang="en-CA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</a:t>
          </a:r>
          <a:r>
            <a:rPr lang="en-CA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standard Excel  functions </a:t>
          </a:r>
          <a:r>
            <a:rPr lang="en-CA" sz="1200">
              <a:latin typeface="+mj-lt"/>
            </a:rPr>
            <a:t>. The Binomial requires</a:t>
          </a:r>
          <a:r>
            <a:rPr lang="en-CA" sz="1200" baseline="0">
              <a:latin typeface="+mj-lt"/>
            </a:rPr>
            <a:t> Excel 2010 or later.</a:t>
          </a:r>
          <a:endParaRPr lang="en-CA" sz="1200">
            <a:latin typeface="+mj-lt"/>
          </a:endParaRPr>
        </a:p>
        <a:p>
          <a:endParaRPr lang="en-CA" sz="1200">
            <a:latin typeface="+mj-lt"/>
          </a:endParaRPr>
        </a:p>
        <a:p>
          <a:r>
            <a:rPr lang="en-CA" sz="1200">
              <a:latin typeface="+mj-lt"/>
            </a:rPr>
            <a:t>The</a:t>
          </a:r>
          <a:r>
            <a:rPr lang="en-CA" sz="1200" baseline="0">
              <a:latin typeface="+mj-lt"/>
            </a:rPr>
            <a:t> PM Table sheet is used to generate 10,000 trials to provide graphs and statistics of the outputs while you are adjusting the parameters.  </a:t>
          </a:r>
        </a:p>
        <a:p>
          <a:endParaRPr lang="en-CA" sz="1200" baseline="0">
            <a:latin typeface="+mj-lt"/>
          </a:endParaRPr>
        </a:p>
        <a:p>
          <a:r>
            <a:rPr lang="en-CA" sz="1200" baseline="0">
              <a:latin typeface="+mj-lt"/>
            </a:rPr>
            <a:t>You may replace the RAND formulas in these generators with an Index into the stratified Uniforms containted in the Uniforms and Normals library.</a:t>
          </a:r>
          <a:endParaRPr lang="en-CA" sz="1200">
            <a:latin typeface="+mj-lt"/>
          </a:endParaRPr>
        </a:p>
      </xdr:txBody>
    </xdr:sp>
    <xdr:clientData/>
  </xdr:twoCellAnchor>
  <xdr:twoCellAnchor>
    <xdr:from>
      <xdr:col>3</xdr:col>
      <xdr:colOff>47626</xdr:colOff>
      <xdr:row>0</xdr:row>
      <xdr:rowOff>47625</xdr:rowOff>
    </xdr:from>
    <xdr:to>
      <xdr:col>3</xdr:col>
      <xdr:colOff>1190626</xdr:colOff>
      <xdr:row>0</xdr:row>
      <xdr:rowOff>1123949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41673</xdr:colOff>
      <xdr:row>0</xdr:row>
      <xdr:rowOff>47625</xdr:rowOff>
    </xdr:from>
    <xdr:to>
      <xdr:col>4</xdr:col>
      <xdr:colOff>1184673</xdr:colOff>
      <xdr:row>0</xdr:row>
      <xdr:rowOff>1123949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35720</xdr:colOff>
      <xdr:row>0</xdr:row>
      <xdr:rowOff>47625</xdr:rowOff>
    </xdr:from>
    <xdr:to>
      <xdr:col>5</xdr:col>
      <xdr:colOff>1178720</xdr:colOff>
      <xdr:row>0</xdr:row>
      <xdr:rowOff>1123949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29767</xdr:colOff>
      <xdr:row>0</xdr:row>
      <xdr:rowOff>47625</xdr:rowOff>
    </xdr:from>
    <xdr:to>
      <xdr:col>6</xdr:col>
      <xdr:colOff>1172767</xdr:colOff>
      <xdr:row>0</xdr:row>
      <xdr:rowOff>1123949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55563</xdr:colOff>
      <xdr:row>0</xdr:row>
      <xdr:rowOff>47625</xdr:rowOff>
    </xdr:from>
    <xdr:to>
      <xdr:col>7</xdr:col>
      <xdr:colOff>1198563</xdr:colOff>
      <xdr:row>1</xdr:row>
      <xdr:rowOff>2116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49610</xdr:colOff>
      <xdr:row>0</xdr:row>
      <xdr:rowOff>47625</xdr:rowOff>
    </xdr:from>
    <xdr:to>
      <xdr:col>8</xdr:col>
      <xdr:colOff>1192610</xdr:colOff>
      <xdr:row>1</xdr:row>
      <xdr:rowOff>2116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43657</xdr:colOff>
      <xdr:row>0</xdr:row>
      <xdr:rowOff>47625</xdr:rowOff>
    </xdr:from>
    <xdr:to>
      <xdr:col>9</xdr:col>
      <xdr:colOff>1186657</xdr:colOff>
      <xdr:row>1</xdr:row>
      <xdr:rowOff>2116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37704</xdr:colOff>
      <xdr:row>0</xdr:row>
      <xdr:rowOff>47625</xdr:rowOff>
    </xdr:from>
    <xdr:to>
      <xdr:col>10</xdr:col>
      <xdr:colOff>1180704</xdr:colOff>
      <xdr:row>1</xdr:row>
      <xdr:rowOff>2116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31749</xdr:colOff>
      <xdr:row>0</xdr:row>
      <xdr:rowOff>47625</xdr:rowOff>
    </xdr:from>
    <xdr:to>
      <xdr:col>11</xdr:col>
      <xdr:colOff>1174749</xdr:colOff>
      <xdr:row>1</xdr:row>
      <xdr:rowOff>2116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148829</xdr:colOff>
      <xdr:row>0</xdr:row>
      <xdr:rowOff>20241</xdr:rowOff>
    </xdr:from>
    <xdr:to>
      <xdr:col>1</xdr:col>
      <xdr:colOff>1388858</xdr:colOff>
      <xdr:row>0</xdr:row>
      <xdr:rowOff>599411</xdr:rowOff>
    </xdr:to>
    <xdr:pic>
      <xdr:nvPicPr>
        <xdr:cNvPr id="5" name="Picture 4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829" y="20241"/>
          <a:ext cx="1849629" cy="579170"/>
        </a:xfrm>
        <a:prstGeom prst="rect">
          <a:avLst/>
        </a:prstGeom>
      </xdr:spPr>
    </xdr:pic>
    <xdr:clientData/>
  </xdr:twoCellAnchor>
  <xdr:twoCellAnchor>
    <xdr:from>
      <xdr:col>11</xdr:col>
      <xdr:colOff>1228725</xdr:colOff>
      <xdr:row>0</xdr:row>
      <xdr:rowOff>47625</xdr:rowOff>
    </xdr:from>
    <xdr:to>
      <xdr:col>12</xdr:col>
      <xdr:colOff>1133475</xdr:colOff>
      <xdr:row>0</xdr:row>
      <xdr:rowOff>1123949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10022</xdr:row>
      <xdr:rowOff>76200</xdr:rowOff>
    </xdr:from>
    <xdr:to>
      <xdr:col>16</xdr:col>
      <xdr:colOff>304800</xdr:colOff>
      <xdr:row>10028</xdr:row>
      <xdr:rowOff>9524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probabilitymanagement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23"/>
  <sheetViews>
    <sheetView tabSelected="1" zoomScaleNormal="100" workbookViewId="0">
      <selection activeCell="D3" sqref="D3"/>
    </sheetView>
  </sheetViews>
  <sheetFormatPr defaultRowHeight="15" x14ac:dyDescent="0.25"/>
  <cols>
    <col min="1" max="1" width="9.140625" style="10"/>
    <col min="2" max="2" width="22.5703125" style="10" customWidth="1"/>
    <col min="3" max="3" width="9.140625" style="10"/>
    <col min="4" max="12" width="18.5703125" style="10" customWidth="1"/>
    <col min="13" max="13" width="18.85546875" style="10" customWidth="1"/>
    <col min="14" max="16384" width="9.140625" style="10"/>
  </cols>
  <sheetData>
    <row r="1" spans="1:13" ht="88.5" customHeight="1" x14ac:dyDescent="0.25">
      <c r="A1" s="17"/>
      <c r="D1" s="16"/>
      <c r="E1" s="16"/>
      <c r="F1" s="16"/>
      <c r="G1" s="16"/>
      <c r="H1" s="16"/>
      <c r="I1" s="16"/>
      <c r="J1" s="16"/>
      <c r="K1" s="16"/>
      <c r="L1" s="16"/>
    </row>
    <row r="2" spans="1:13" ht="15.75" thickBot="1" x14ac:dyDescent="0.3">
      <c r="D2" s="16"/>
      <c r="E2" s="16"/>
      <c r="F2" s="16"/>
      <c r="G2" s="16"/>
      <c r="H2" s="16"/>
      <c r="I2" s="16"/>
      <c r="J2" s="16"/>
      <c r="K2" s="16"/>
      <c r="L2" s="16"/>
    </row>
    <row r="3" spans="1:13" x14ac:dyDescent="0.25">
      <c r="D3" s="13" t="s">
        <v>0</v>
      </c>
      <c r="E3" s="13" t="s">
        <v>3</v>
      </c>
      <c r="F3" s="13" t="s">
        <v>10</v>
      </c>
      <c r="G3" s="13" t="s">
        <v>11</v>
      </c>
      <c r="H3" s="13" t="s">
        <v>24</v>
      </c>
      <c r="I3" s="13" t="s">
        <v>15</v>
      </c>
      <c r="J3" s="13" t="s">
        <v>16</v>
      </c>
      <c r="K3" s="13" t="s">
        <v>21</v>
      </c>
      <c r="L3" s="13" t="s">
        <v>23</v>
      </c>
      <c r="M3" s="13" t="s">
        <v>31</v>
      </c>
    </row>
    <row r="4" spans="1:13" x14ac:dyDescent="0.25">
      <c r="D4" s="14" t="s">
        <v>1</v>
      </c>
      <c r="E4" s="14" t="s">
        <v>5</v>
      </c>
      <c r="F4" s="14" t="s">
        <v>8</v>
      </c>
      <c r="G4" s="14" t="s">
        <v>12</v>
      </c>
      <c r="H4" s="14" t="s">
        <v>13</v>
      </c>
      <c r="I4" s="14" t="s">
        <v>5</v>
      </c>
      <c r="J4" s="14" t="s">
        <v>1</v>
      </c>
      <c r="K4" s="14" t="s">
        <v>18</v>
      </c>
      <c r="L4" s="14" t="s">
        <v>5</v>
      </c>
      <c r="M4" s="14" t="s">
        <v>32</v>
      </c>
    </row>
    <row r="5" spans="1:13" x14ac:dyDescent="0.25">
      <c r="D5" s="14">
        <v>10</v>
      </c>
      <c r="E5" s="14">
        <v>4</v>
      </c>
      <c r="F5" s="14">
        <v>3</v>
      </c>
      <c r="G5" s="14">
        <v>4</v>
      </c>
      <c r="H5" s="14">
        <v>15</v>
      </c>
      <c r="I5" s="14">
        <v>8</v>
      </c>
      <c r="J5" s="14">
        <v>1</v>
      </c>
      <c r="K5" s="14">
        <v>0</v>
      </c>
      <c r="L5" s="14">
        <v>2</v>
      </c>
      <c r="M5" s="14">
        <v>6</v>
      </c>
    </row>
    <row r="6" spans="1:13" x14ac:dyDescent="0.25">
      <c r="D6" s="14" t="s">
        <v>2</v>
      </c>
      <c r="E6" s="14" t="s">
        <v>3</v>
      </c>
      <c r="F6" s="14" t="s">
        <v>9</v>
      </c>
      <c r="G6" s="14"/>
      <c r="H6" s="14" t="s">
        <v>14</v>
      </c>
      <c r="I6" s="14" t="s">
        <v>3</v>
      </c>
      <c r="J6" s="14" t="s">
        <v>17</v>
      </c>
      <c r="K6" s="14" t="s">
        <v>19</v>
      </c>
      <c r="L6" s="14"/>
      <c r="M6" s="14"/>
    </row>
    <row r="7" spans="1:13" x14ac:dyDescent="0.25">
      <c r="D7" s="14">
        <v>5</v>
      </c>
      <c r="E7" s="14">
        <v>10</v>
      </c>
      <c r="F7" s="14">
        <v>0.6</v>
      </c>
      <c r="G7" s="14"/>
      <c r="H7" s="14">
        <v>20</v>
      </c>
      <c r="I7" s="14">
        <v>3</v>
      </c>
      <c r="J7" s="14">
        <v>0.3</v>
      </c>
      <c r="K7" s="14">
        <v>5</v>
      </c>
      <c r="L7" s="14"/>
      <c r="M7" s="14"/>
    </row>
    <row r="8" spans="1:13" x14ac:dyDescent="0.25">
      <c r="D8" s="14"/>
      <c r="E8" s="14" t="s">
        <v>6</v>
      </c>
      <c r="F8" s="14"/>
      <c r="G8" s="14"/>
      <c r="H8" s="14"/>
      <c r="I8" s="14"/>
      <c r="J8" s="14"/>
      <c r="K8" s="14" t="s">
        <v>20</v>
      </c>
      <c r="L8" s="14"/>
      <c r="M8" s="14"/>
    </row>
    <row r="9" spans="1:13" x14ac:dyDescent="0.25">
      <c r="D9" s="14"/>
      <c r="E9" s="14">
        <v>1</v>
      </c>
      <c r="F9" s="14" t="s">
        <v>29</v>
      </c>
      <c r="G9" s="14"/>
      <c r="H9" s="14"/>
      <c r="I9" s="14"/>
      <c r="J9" s="14"/>
      <c r="K9" s="14">
        <v>3</v>
      </c>
      <c r="L9" s="14"/>
      <c r="M9" s="14"/>
    </row>
    <row r="10" spans="1:13" x14ac:dyDescent="0.25">
      <c r="D10" s="14"/>
      <c r="E10" s="14" t="s">
        <v>7</v>
      </c>
      <c r="F10" s="14" t="s">
        <v>30</v>
      </c>
      <c r="G10" s="14"/>
      <c r="H10" s="14"/>
      <c r="I10" s="14"/>
      <c r="J10" s="14"/>
      <c r="K10" s="14" t="s">
        <v>22</v>
      </c>
      <c r="L10" s="14"/>
      <c r="M10" s="14"/>
    </row>
    <row r="11" spans="1:13" x14ac:dyDescent="0.25">
      <c r="D11" s="14"/>
      <c r="E11" s="14">
        <v>3</v>
      </c>
      <c r="F11" s="14"/>
      <c r="G11" s="14"/>
      <c r="H11" s="14"/>
      <c r="I11" s="14"/>
      <c r="J11" s="14"/>
      <c r="K11" s="14">
        <f>(K9-K5)/(K7-K5)</f>
        <v>0.6</v>
      </c>
      <c r="L11" s="14"/>
      <c r="M11" s="14"/>
    </row>
    <row r="12" spans="1:13" x14ac:dyDescent="0.25">
      <c r="D12" s="14" t="s">
        <v>4</v>
      </c>
      <c r="E12" s="14" t="s">
        <v>4</v>
      </c>
      <c r="F12" s="14" t="s">
        <v>4</v>
      </c>
      <c r="G12" s="14" t="s">
        <v>4</v>
      </c>
      <c r="H12" s="14" t="s">
        <v>4</v>
      </c>
      <c r="I12" s="14" t="s">
        <v>4</v>
      </c>
      <c r="J12" s="14" t="s">
        <v>4</v>
      </c>
      <c r="K12" s="14" t="s">
        <v>4</v>
      </c>
      <c r="L12" s="14" t="s">
        <v>4</v>
      </c>
      <c r="M12" s="14" t="s">
        <v>4</v>
      </c>
    </row>
    <row r="13" spans="1:13" x14ac:dyDescent="0.25">
      <c r="D13" s="19">
        <f ca="1">NORMINV(D15,D5,D7)</f>
        <v>10.800507122928865</v>
      </c>
      <c r="E13" s="19">
        <f ca="1">BETAINV(E15,E5,E7,E9,E11)</f>
        <v>1.3511920686482053</v>
      </c>
      <c r="F13" s="19">
        <f ca="1">_xlfn.BINOM.INV(F5,F7,F15)</f>
        <v>1</v>
      </c>
      <c r="G13" s="19">
        <f ca="1">CHIINV(G15,G5)</f>
        <v>1.1944650849565501</v>
      </c>
      <c r="H13" s="19">
        <f ca="1">FINV(H15,H5,H7)</f>
        <v>0.37698906257142611</v>
      </c>
      <c r="I13" s="19">
        <f ca="1">GAMMAINV(I15,I5,I7)</f>
        <v>24.386216680121059</v>
      </c>
      <c r="J13" s="19">
        <f ca="1">LOGINV(J15,J5,J7)</f>
        <v>3.3145710211441646</v>
      </c>
      <c r="K13" s="19">
        <f ca="1">IF(K15&lt;K11,K5+SQRT(K15*(K9-K5)*(K7-K5)),K7-SQRT((1-K15)*(K7-K5)*(K7-K9)))</f>
        <v>3.8409956659742761</v>
      </c>
      <c r="L13" s="19">
        <f ca="1">-LN(1-L15)*L5</f>
        <v>2.2802251045474016</v>
      </c>
      <c r="M13" s="19">
        <f ca="1">TINV(M15,M5)</f>
        <v>0.91126641477059567</v>
      </c>
    </row>
    <row r="14" spans="1:13" x14ac:dyDescent="0.25">
      <c r="D14" s="15" t="s">
        <v>27</v>
      </c>
      <c r="E14" s="15" t="s">
        <v>27</v>
      </c>
      <c r="F14" s="15" t="s">
        <v>27</v>
      </c>
      <c r="G14" s="15" t="s">
        <v>27</v>
      </c>
      <c r="H14" s="15" t="s">
        <v>27</v>
      </c>
      <c r="I14" s="15" t="s">
        <v>27</v>
      </c>
      <c r="J14" s="15" t="s">
        <v>27</v>
      </c>
      <c r="K14" s="15" t="s">
        <v>27</v>
      </c>
      <c r="L14" s="15" t="s">
        <v>27</v>
      </c>
      <c r="M14" s="15" t="s">
        <v>27</v>
      </c>
    </row>
    <row r="15" spans="1:13" ht="15.75" thickBot="1" x14ac:dyDescent="0.3">
      <c r="D15" s="20">
        <f ca="1">RAND()</f>
        <v>0.56359941050265105</v>
      </c>
      <c r="E15" s="20">
        <f t="shared" ref="E15:M15" ca="1" si="0">RAND()</f>
        <v>0.1817063290916664</v>
      </c>
      <c r="F15" s="20">
        <f t="shared" ca="1" si="0"/>
        <v>0.33938069839624319</v>
      </c>
      <c r="G15" s="20">
        <f t="shared" ca="1" si="0"/>
        <v>0.87900906211717311</v>
      </c>
      <c r="H15" s="20">
        <f t="shared" ca="1" si="0"/>
        <v>0.97057720794758406</v>
      </c>
      <c r="I15" s="20">
        <f t="shared" ca="1" si="0"/>
        <v>0.56486026706238557</v>
      </c>
      <c r="J15" s="20">
        <f t="shared" ca="1" si="0"/>
        <v>0.7457239941206405</v>
      </c>
      <c r="K15" s="20">
        <f t="shared" ca="1" si="0"/>
        <v>0.86567089537095876</v>
      </c>
      <c r="L15" s="20">
        <f t="shared" ca="1" si="0"/>
        <v>0.68021697251611435</v>
      </c>
      <c r="M15" s="20">
        <f t="shared" ca="1" si="0"/>
        <v>0.39728769713536449</v>
      </c>
    </row>
    <row r="17" spans="4:12" x14ac:dyDescent="0.25">
      <c r="D17" s="10" t="s">
        <v>25</v>
      </c>
      <c r="E17" s="10" t="s">
        <v>25</v>
      </c>
      <c r="F17" s="10" t="s">
        <v>25</v>
      </c>
      <c r="G17" s="10" t="s">
        <v>25</v>
      </c>
      <c r="H17" s="10" t="s">
        <v>25</v>
      </c>
      <c r="I17" s="10" t="s">
        <v>25</v>
      </c>
      <c r="J17" s="10" t="s">
        <v>25</v>
      </c>
      <c r="K17" s="10" t="s">
        <v>25</v>
      </c>
      <c r="L17" s="10" t="s">
        <v>25</v>
      </c>
    </row>
    <row r="18" spans="4:12" x14ac:dyDescent="0.25">
      <c r="D18" s="18">
        <f>AVERAGE(Normal)</f>
        <v>10.058083048564939</v>
      </c>
      <c r="E18" s="18">
        <f>AVERAGE(Beta)</f>
        <v>1.5687654845410011</v>
      </c>
      <c r="F18" s="18">
        <f>AVERAGE(Binomial)</f>
        <v>1.8096000000000001</v>
      </c>
      <c r="G18" s="18">
        <f>AVERAGE(Chisquare)</f>
        <v>3.9755205574622123</v>
      </c>
      <c r="H18" s="18">
        <f>AVERAGE(F_DISTRIB)</f>
        <v>1.0969443353653558</v>
      </c>
      <c r="I18" s="18">
        <f>AVERAGE(Gamma)</f>
        <v>24.028941843727981</v>
      </c>
      <c r="J18" s="18">
        <f>AVERAGE(Lognormal)</f>
        <v>2.8579106501074434</v>
      </c>
      <c r="K18" s="18">
        <f>AVERAGE(Triangular)</f>
        <v>2.6726431578700596</v>
      </c>
      <c r="L18" s="18">
        <f>AVERAGE(Exponential)</f>
        <v>1.9981974829824118</v>
      </c>
    </row>
    <row r="19" spans="4:12" x14ac:dyDescent="0.25">
      <c r="D19" s="10" t="s">
        <v>28</v>
      </c>
      <c r="E19" s="10" t="s">
        <v>28</v>
      </c>
      <c r="F19" s="10" t="s">
        <v>28</v>
      </c>
      <c r="G19" s="10" t="s">
        <v>28</v>
      </c>
      <c r="H19" s="10" t="s">
        <v>28</v>
      </c>
      <c r="I19" s="10" t="s">
        <v>28</v>
      </c>
      <c r="J19" s="10" t="s">
        <v>28</v>
      </c>
      <c r="K19" s="10" t="s">
        <v>28</v>
      </c>
      <c r="L19" s="10" t="s">
        <v>28</v>
      </c>
    </row>
    <row r="20" spans="4:12" x14ac:dyDescent="0.25">
      <c r="D20" s="18">
        <f>STDEV(Normal)</f>
        <v>5.0313032656612737</v>
      </c>
      <c r="E20" s="18">
        <f>STDEV(Beta)</f>
        <v>0.23355121396709741</v>
      </c>
      <c r="F20" s="18">
        <f>STDEV(Binomial)</f>
        <v>0.85581603286466346</v>
      </c>
      <c r="G20" s="18">
        <f>STDEV(Chisquare)</f>
        <v>2.8030479727819499</v>
      </c>
      <c r="H20" s="18">
        <f>STDEV(F_DISTRIB)</f>
        <v>0.55659140864294232</v>
      </c>
      <c r="I20" s="18">
        <f>STDEV(Gamma)</f>
        <v>8.4834650457072964</v>
      </c>
      <c r="J20" s="18">
        <f>STDEV(Lognormal)</f>
        <v>0.87793311486493764</v>
      </c>
      <c r="K20" s="18">
        <f>STDEV(Triangular)</f>
        <v>1.0265312081389342</v>
      </c>
      <c r="L20" s="18">
        <f>STDEV(Exponential)</f>
        <v>2.0044867306158345</v>
      </c>
    </row>
    <row r="22" spans="4:12" x14ac:dyDescent="0.25">
      <c r="E22" s="11" t="s">
        <v>35</v>
      </c>
    </row>
    <row r="23" spans="4:12" x14ac:dyDescent="0.25">
      <c r="E23" s="12" t="s">
        <v>26</v>
      </c>
    </row>
  </sheetData>
  <hyperlinks>
    <hyperlink ref="E2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10068"/>
  <sheetViews>
    <sheetView topLeftCell="A10023" workbookViewId="0">
      <selection activeCell="N10038" sqref="N10038"/>
    </sheetView>
  </sheetViews>
  <sheetFormatPr defaultRowHeight="15" x14ac:dyDescent="0.25"/>
  <sheetData>
    <row r="1" spans="1:12" x14ac:dyDescent="0.25">
      <c r="A1">
        <v>1</v>
      </c>
    </row>
    <row r="2" spans="1:12" x14ac:dyDescent="0.25">
      <c r="B2" t="s">
        <v>33</v>
      </c>
      <c r="C2" t="s">
        <v>0</v>
      </c>
      <c r="D2" t="s">
        <v>3</v>
      </c>
      <c r="E2" t="s">
        <v>10</v>
      </c>
      <c r="F2" t="s">
        <v>11</v>
      </c>
      <c r="G2" t="s">
        <v>24</v>
      </c>
      <c r="H2" t="s">
        <v>15</v>
      </c>
      <c r="I2" t="s">
        <v>16</v>
      </c>
      <c r="J2" t="s">
        <v>21</v>
      </c>
      <c r="K2" t="s">
        <v>23</v>
      </c>
      <c r="L2" t="s">
        <v>31</v>
      </c>
    </row>
    <row r="3" spans="1:12" x14ac:dyDescent="0.25">
      <c r="B3" s="1" t="s">
        <v>34</v>
      </c>
      <c r="C3" s="2">
        <f ca="1">'Random Variates'!$D$13</f>
        <v>10.800507122928865</v>
      </c>
      <c r="D3" s="2">
        <f ca="1">'Random Variates'!$E$13</f>
        <v>1.3511920686482053</v>
      </c>
      <c r="E3" s="2">
        <f ca="1">'Random Variates'!$F$13</f>
        <v>1</v>
      </c>
      <c r="F3" s="2">
        <f ca="1">'Random Variates'!$G$13</f>
        <v>1.1944650849565501</v>
      </c>
      <c r="G3" s="2">
        <f ca="1">'Random Variates'!$H$13</f>
        <v>0.37698906257142611</v>
      </c>
      <c r="H3" s="2">
        <f ca="1">'Random Variates'!$I$13</f>
        <v>24.386216680121059</v>
      </c>
      <c r="I3" s="2">
        <f ca="1">'Random Variates'!$J$13</f>
        <v>3.3145710211441646</v>
      </c>
      <c r="J3" s="2">
        <f ca="1">'Random Variates'!$K$13</f>
        <v>3.8409956659742761</v>
      </c>
      <c r="K3" s="3">
        <f ca="1">'Random Variates'!$L$13</f>
        <v>2.2802251045474016</v>
      </c>
      <c r="L3" s="21">
        <f ca="1">'Random Variates'!$M$13</f>
        <v>0.91126641477059567</v>
      </c>
    </row>
    <row r="4" spans="1:12" x14ac:dyDescent="0.25">
      <c r="B4" s="4">
        <v>1</v>
      </c>
      <c r="C4" s="6">
        <f t="dataTable" ref="C4:L10003" dt2D="0" dtr="0" r1="A1" ca="1"/>
        <v>4.6302919781751868</v>
      </c>
      <c r="D4" s="6">
        <v>1.2506286275308944</v>
      </c>
      <c r="E4" s="6">
        <v>1</v>
      </c>
      <c r="F4" s="6">
        <v>9.4371305572407866</v>
      </c>
      <c r="G4" s="6">
        <v>0.57290837368282332</v>
      </c>
      <c r="H4" s="6">
        <v>23.759097796249314</v>
      </c>
      <c r="I4" s="6">
        <v>2.2614587429429251</v>
      </c>
      <c r="J4" s="6">
        <v>2.4248733064130716</v>
      </c>
      <c r="K4" s="7">
        <v>3.4855189894404129E-2</v>
      </c>
      <c r="L4" s="7">
        <v>0.11669648350416585</v>
      </c>
    </row>
    <row r="5" spans="1:12" x14ac:dyDescent="0.25">
      <c r="B5" s="4">
        <v>2</v>
      </c>
      <c r="C5" s="6">
        <v>-0.92548828278984985</v>
      </c>
      <c r="D5" s="6">
        <v>2.0610139703538333</v>
      </c>
      <c r="E5" s="6">
        <v>1</v>
      </c>
      <c r="F5" s="6">
        <v>1.0666075884290944</v>
      </c>
      <c r="G5" s="6">
        <v>0.56020150443530137</v>
      </c>
      <c r="H5" s="6">
        <v>16.762768400760269</v>
      </c>
      <c r="I5" s="6">
        <v>2.0172972879091446</v>
      </c>
      <c r="J5" s="6">
        <v>1.2917674609557057</v>
      </c>
      <c r="K5" s="7">
        <v>0.20918390689799751</v>
      </c>
      <c r="L5" s="7">
        <v>0.5000744599261191</v>
      </c>
    </row>
    <row r="6" spans="1:12" x14ac:dyDescent="0.25">
      <c r="B6" s="4">
        <v>3</v>
      </c>
      <c r="C6" s="6">
        <v>10.123797178611774</v>
      </c>
      <c r="D6" s="6">
        <v>1.7565954738050638</v>
      </c>
      <c r="E6" s="6">
        <v>1</v>
      </c>
      <c r="F6" s="6">
        <v>1.862355201592077</v>
      </c>
      <c r="G6" s="6">
        <v>0.86659342982770371</v>
      </c>
      <c r="H6" s="6">
        <v>20.671045543318151</v>
      </c>
      <c r="I6" s="6">
        <v>3.1182322997056895</v>
      </c>
      <c r="J6" s="6">
        <v>2.1757053651759244</v>
      </c>
      <c r="K6" s="7">
        <v>0.9898951410709711</v>
      </c>
      <c r="L6" s="7">
        <v>2.2002900133168128</v>
      </c>
    </row>
    <row r="7" spans="1:12" x14ac:dyDescent="0.25">
      <c r="B7" s="4">
        <v>4</v>
      </c>
      <c r="C7" s="6">
        <v>16.405015312355832</v>
      </c>
      <c r="D7" s="6">
        <v>1.5196609646617047</v>
      </c>
      <c r="E7" s="6">
        <v>1</v>
      </c>
      <c r="F7" s="6">
        <v>7.7822984243417794</v>
      </c>
      <c r="G7" s="6">
        <v>0.94069816770109382</v>
      </c>
      <c r="H7" s="6">
        <v>20.434108514046045</v>
      </c>
      <c r="I7" s="6">
        <v>2.7683298497555242</v>
      </c>
      <c r="J7" s="6">
        <v>4.1390489179911896</v>
      </c>
      <c r="K7" s="7">
        <v>2.796622522969173</v>
      </c>
      <c r="L7" s="7">
        <v>0.38929052802346781</v>
      </c>
    </row>
    <row r="8" spans="1:12" x14ac:dyDescent="0.25">
      <c r="B8" s="4">
        <v>5</v>
      </c>
      <c r="C8" s="6">
        <v>2.6644990065239185</v>
      </c>
      <c r="D8" s="6">
        <v>1.683944870887728</v>
      </c>
      <c r="E8" s="6">
        <v>3</v>
      </c>
      <c r="F8" s="6">
        <v>2.3530095100313453</v>
      </c>
      <c r="G8" s="6">
        <v>0.56274504142158965</v>
      </c>
      <c r="H8" s="6">
        <v>28.341879983570557</v>
      </c>
      <c r="I8" s="6">
        <v>2.8852761116666938</v>
      </c>
      <c r="J8" s="6">
        <v>1.2431984406295502</v>
      </c>
      <c r="K8" s="7">
        <v>3.6589641126708976E-3</v>
      </c>
      <c r="L8" s="7">
        <v>0.618819285013675</v>
      </c>
    </row>
    <row r="9" spans="1:12" x14ac:dyDescent="0.25">
      <c r="B9" s="4">
        <v>6</v>
      </c>
      <c r="C9" s="6">
        <v>9.2167365282961597</v>
      </c>
      <c r="D9" s="6">
        <v>1.4300779321486614</v>
      </c>
      <c r="E9" s="6">
        <v>1</v>
      </c>
      <c r="F9" s="6">
        <v>2.9455738992769729</v>
      </c>
      <c r="G9" s="6">
        <v>1.3197092967655735</v>
      </c>
      <c r="H9" s="6">
        <v>28.391442520198154</v>
      </c>
      <c r="I9" s="6">
        <v>3.6692266178943793</v>
      </c>
      <c r="J9" s="6">
        <v>3.3212897284351279</v>
      </c>
      <c r="K9" s="7">
        <v>0.57349815729833542</v>
      </c>
      <c r="L9" s="7">
        <v>0.85509473419874193</v>
      </c>
    </row>
    <row r="10" spans="1:12" x14ac:dyDescent="0.25">
      <c r="B10" s="4">
        <v>7</v>
      </c>
      <c r="C10" s="6">
        <v>24.99477330956563</v>
      </c>
      <c r="D10" s="6">
        <v>1.5177865806717299</v>
      </c>
      <c r="E10" s="6">
        <v>3</v>
      </c>
      <c r="F10" s="6">
        <v>5.1679718648713751</v>
      </c>
      <c r="G10" s="6">
        <v>0.78764914322675939</v>
      </c>
      <c r="H10" s="6">
        <v>23.105064553422586</v>
      </c>
      <c r="I10" s="6">
        <v>4.1404951529962997</v>
      </c>
      <c r="J10" s="6">
        <v>0.86738844466645171</v>
      </c>
      <c r="K10" s="7">
        <v>0.81523799104761252</v>
      </c>
      <c r="L10" s="7">
        <v>0.88883406216461003</v>
      </c>
    </row>
    <row r="11" spans="1:12" x14ac:dyDescent="0.25">
      <c r="B11" s="4">
        <v>8</v>
      </c>
      <c r="C11" s="6">
        <v>11.765498566247727</v>
      </c>
      <c r="D11" s="6">
        <v>1.421125297613171</v>
      </c>
      <c r="E11" s="6">
        <v>1</v>
      </c>
      <c r="F11" s="6">
        <v>4.3134370723493651</v>
      </c>
      <c r="G11" s="6">
        <v>2.0622943902817732</v>
      </c>
      <c r="H11" s="6">
        <v>25.614659576283621</v>
      </c>
      <c r="I11" s="6">
        <v>2.3788339671113272</v>
      </c>
      <c r="J11" s="6">
        <v>1.6631832483444968</v>
      </c>
      <c r="K11" s="7">
        <v>0.7153347942777627</v>
      </c>
      <c r="L11" s="7">
        <v>1.0643420882962136</v>
      </c>
    </row>
    <row r="12" spans="1:12" x14ac:dyDescent="0.25">
      <c r="B12" s="4">
        <v>9</v>
      </c>
      <c r="C12" s="6">
        <v>19.7203192269968</v>
      </c>
      <c r="D12" s="6">
        <v>1.5242369140725871</v>
      </c>
      <c r="E12" s="6">
        <v>0</v>
      </c>
      <c r="F12" s="6">
        <v>4.0118375541815832</v>
      </c>
      <c r="G12" s="6">
        <v>1.3910667097171558</v>
      </c>
      <c r="H12" s="6">
        <v>16.760437084195164</v>
      </c>
      <c r="I12" s="6">
        <v>4.7799416923515938</v>
      </c>
      <c r="J12" s="6">
        <v>3.2137441626959928</v>
      </c>
      <c r="K12" s="7">
        <v>2.1246115568778166</v>
      </c>
      <c r="L12" s="7">
        <v>1.3232919666139291</v>
      </c>
    </row>
    <row r="13" spans="1:12" x14ac:dyDescent="0.25">
      <c r="B13" s="4">
        <v>10</v>
      </c>
      <c r="C13" s="6">
        <v>6.0815837145462242</v>
      </c>
      <c r="D13" s="6">
        <v>1.7976583082277051</v>
      </c>
      <c r="E13" s="6">
        <v>3</v>
      </c>
      <c r="F13" s="6">
        <v>4.8585889787310208</v>
      </c>
      <c r="G13" s="6">
        <v>1.1082988536226377</v>
      </c>
      <c r="H13" s="6">
        <v>53.95309544037417</v>
      </c>
      <c r="I13" s="6">
        <v>4.4837956003830497</v>
      </c>
      <c r="J13" s="6">
        <v>3.1355208945243245</v>
      </c>
      <c r="K13" s="7">
        <v>4.7950504300698622</v>
      </c>
      <c r="L13" s="7">
        <v>0.34649164328901783</v>
      </c>
    </row>
    <row r="14" spans="1:12" x14ac:dyDescent="0.25">
      <c r="B14" s="4">
        <v>11</v>
      </c>
      <c r="C14" s="6">
        <v>15.545761124188729</v>
      </c>
      <c r="D14" s="6">
        <v>1.3794101551541389</v>
      </c>
      <c r="E14" s="6">
        <v>0</v>
      </c>
      <c r="F14" s="6">
        <v>2.3987720605817096</v>
      </c>
      <c r="G14" s="6">
        <v>0.94314621547559563</v>
      </c>
      <c r="H14" s="6">
        <v>19.718963227845979</v>
      </c>
      <c r="I14" s="6">
        <v>1.4471503287430296</v>
      </c>
      <c r="J14" s="6">
        <v>2.6903518912521305</v>
      </c>
      <c r="K14" s="7">
        <v>2.9389083815659531</v>
      </c>
      <c r="L14" s="7">
        <v>1.2624790263773296</v>
      </c>
    </row>
    <row r="15" spans="1:12" x14ac:dyDescent="0.25">
      <c r="B15" s="4">
        <v>12</v>
      </c>
      <c r="C15" s="6">
        <v>11.112860263644484</v>
      </c>
      <c r="D15" s="6">
        <v>1.6921104753058502</v>
      </c>
      <c r="E15" s="6">
        <v>1</v>
      </c>
      <c r="F15" s="6">
        <v>3.4437884421896667</v>
      </c>
      <c r="G15" s="6">
        <v>0.89703632898054142</v>
      </c>
      <c r="H15" s="6">
        <v>31.328539340868641</v>
      </c>
      <c r="I15" s="6">
        <v>2.3707928258066682</v>
      </c>
      <c r="J15" s="6">
        <v>1.0392137328826956</v>
      </c>
      <c r="K15" s="7">
        <v>4.7766128500467913</v>
      </c>
      <c r="L15" s="7">
        <v>0.58466773211602507</v>
      </c>
    </row>
    <row r="16" spans="1:12" x14ac:dyDescent="0.25">
      <c r="B16" s="4">
        <v>13</v>
      </c>
      <c r="C16" s="6">
        <v>15.309654168837415</v>
      </c>
      <c r="D16" s="6">
        <v>2.1047561365028122</v>
      </c>
      <c r="E16" s="6">
        <v>3</v>
      </c>
      <c r="F16" s="6">
        <v>5.483447113619289</v>
      </c>
      <c r="G16" s="6">
        <v>1.2317074407933435</v>
      </c>
      <c r="H16" s="6">
        <v>39.920377615865192</v>
      </c>
      <c r="I16" s="6">
        <v>2.5435459768046722</v>
      </c>
      <c r="J16" s="6">
        <v>1.3205882530839252</v>
      </c>
      <c r="K16" s="7">
        <v>1.8277328806610542</v>
      </c>
      <c r="L16" s="7">
        <v>1.2028336289267416</v>
      </c>
    </row>
    <row r="17" spans="2:12" x14ac:dyDescent="0.25">
      <c r="B17" s="4">
        <v>14</v>
      </c>
      <c r="C17" s="6">
        <v>13.655085953233137</v>
      </c>
      <c r="D17" s="6">
        <v>2.2084105528641254</v>
      </c>
      <c r="E17" s="6">
        <v>3</v>
      </c>
      <c r="F17" s="6">
        <v>3.0354133762766273</v>
      </c>
      <c r="G17" s="6">
        <v>1.0640116586131696</v>
      </c>
      <c r="H17" s="6">
        <v>16.29190920119683</v>
      </c>
      <c r="I17" s="6">
        <v>1.7224621221083052</v>
      </c>
      <c r="J17" s="6">
        <v>2.7350795894803683</v>
      </c>
      <c r="K17" s="7">
        <v>0.59549282580352891</v>
      </c>
      <c r="L17" s="7">
        <v>1.1706573771678142</v>
      </c>
    </row>
    <row r="18" spans="2:12" x14ac:dyDescent="0.25">
      <c r="B18" s="4">
        <v>15</v>
      </c>
      <c r="C18" s="6">
        <v>4.1039663536002529</v>
      </c>
      <c r="D18" s="6">
        <v>1.3957901229174665</v>
      </c>
      <c r="E18" s="6">
        <v>2</v>
      </c>
      <c r="F18" s="6">
        <v>3.5738931783884449</v>
      </c>
      <c r="G18" s="6">
        <v>1.3734926043082587</v>
      </c>
      <c r="H18" s="6">
        <v>9.778088648236249</v>
      </c>
      <c r="I18" s="6">
        <v>2.8911589794274639</v>
      </c>
      <c r="J18" s="6">
        <v>3.4017967832531295</v>
      </c>
      <c r="K18" s="7">
        <v>8.4626133108726247</v>
      </c>
      <c r="L18" s="7">
        <v>0.81654164172990296</v>
      </c>
    </row>
    <row r="19" spans="2:12" x14ac:dyDescent="0.25">
      <c r="B19" s="4">
        <v>16</v>
      </c>
      <c r="C19" s="6">
        <v>13.713804384744673</v>
      </c>
      <c r="D19" s="6">
        <v>1.2088001724079065</v>
      </c>
      <c r="E19" s="6">
        <v>2</v>
      </c>
      <c r="F19" s="6">
        <v>3.9918760187305282</v>
      </c>
      <c r="G19" s="6">
        <v>0.44335870516218384</v>
      </c>
      <c r="H19" s="6">
        <v>14.654559960111953</v>
      </c>
      <c r="I19" s="6">
        <v>3.4888618259085491</v>
      </c>
      <c r="J19" s="6">
        <v>2.8009763842957902</v>
      </c>
      <c r="K19" s="7">
        <v>0.33390165413400075</v>
      </c>
      <c r="L19" s="7">
        <v>1.3072476551127268</v>
      </c>
    </row>
    <row r="20" spans="2:12" x14ac:dyDescent="0.25">
      <c r="B20" s="4">
        <v>17</v>
      </c>
      <c r="C20" s="6">
        <v>11.8461642163597</v>
      </c>
      <c r="D20" s="6">
        <v>1.4214654892738063</v>
      </c>
      <c r="E20" s="6">
        <v>1</v>
      </c>
      <c r="F20" s="6">
        <v>1.9572269328875385</v>
      </c>
      <c r="G20" s="6">
        <v>1.289607684331975</v>
      </c>
      <c r="H20" s="6">
        <v>20.265779857472868</v>
      </c>
      <c r="I20" s="6">
        <v>3.1419149474222232</v>
      </c>
      <c r="J20" s="6">
        <v>3.1203753428811174</v>
      </c>
      <c r="K20" s="7">
        <v>0.5454466293305682</v>
      </c>
      <c r="L20" s="7">
        <v>3.6024590263595044</v>
      </c>
    </row>
    <row r="21" spans="2:12" x14ac:dyDescent="0.25">
      <c r="B21" s="4">
        <v>18</v>
      </c>
      <c r="C21" s="6">
        <v>15.657174805587225</v>
      </c>
      <c r="D21" s="6">
        <v>1.3351199179848097</v>
      </c>
      <c r="E21" s="6">
        <v>2</v>
      </c>
      <c r="F21" s="6">
        <v>5.6203201341471578</v>
      </c>
      <c r="G21" s="6">
        <v>0.82649897523904803</v>
      </c>
      <c r="H21" s="6">
        <v>21.303185803255801</v>
      </c>
      <c r="I21" s="6">
        <v>2.606998231442252</v>
      </c>
      <c r="J21" s="6">
        <v>4.8790039836885741</v>
      </c>
      <c r="K21" s="7">
        <v>0.44522995179961422</v>
      </c>
      <c r="L21" s="7">
        <v>5.8169103197270651E-2</v>
      </c>
    </row>
    <row r="22" spans="2:12" x14ac:dyDescent="0.25">
      <c r="B22" s="4">
        <v>19</v>
      </c>
      <c r="C22" s="6">
        <v>10.421210763001184</v>
      </c>
      <c r="D22" s="6">
        <v>1.620147461570659</v>
      </c>
      <c r="E22" s="6">
        <v>1</v>
      </c>
      <c r="F22" s="6">
        <v>1.3419307289142184</v>
      </c>
      <c r="G22" s="6">
        <v>1.0153072933849676</v>
      </c>
      <c r="H22" s="6">
        <v>10.643754655152106</v>
      </c>
      <c r="I22" s="6">
        <v>2.8966947975938102</v>
      </c>
      <c r="J22" s="6">
        <v>4.5196525919699546</v>
      </c>
      <c r="K22" s="7">
        <v>0.62687097538541492</v>
      </c>
      <c r="L22" s="7">
        <v>0.94515464903396662</v>
      </c>
    </row>
    <row r="23" spans="2:12" x14ac:dyDescent="0.25">
      <c r="B23" s="4">
        <v>20</v>
      </c>
      <c r="C23" s="6">
        <v>9.7280269962677526</v>
      </c>
      <c r="D23" s="6">
        <v>1.9650506132518366</v>
      </c>
      <c r="E23" s="6">
        <v>1</v>
      </c>
      <c r="F23" s="6">
        <v>2.3210838478493949</v>
      </c>
      <c r="G23" s="6">
        <v>0.49277646666559938</v>
      </c>
      <c r="H23" s="6">
        <v>19.37201704672416</v>
      </c>
      <c r="I23" s="6">
        <v>2.8945577657272135</v>
      </c>
      <c r="J23" s="6">
        <v>2.3565909520894111</v>
      </c>
      <c r="K23" s="7">
        <v>1.247229707778801</v>
      </c>
      <c r="L23" s="7">
        <v>0.98759984866779582</v>
      </c>
    </row>
    <row r="24" spans="2:12" x14ac:dyDescent="0.25">
      <c r="B24" s="4">
        <v>21</v>
      </c>
      <c r="C24" s="6">
        <v>12.344895591355689</v>
      </c>
      <c r="D24" s="6">
        <v>1.325315591895686</v>
      </c>
      <c r="E24" s="6">
        <v>3</v>
      </c>
      <c r="F24" s="6">
        <v>3.3986735794806964</v>
      </c>
      <c r="G24" s="6">
        <v>2.1115115842504704</v>
      </c>
      <c r="H24" s="6">
        <v>36.167616579744276</v>
      </c>
      <c r="I24" s="6">
        <v>3.186990848028127</v>
      </c>
      <c r="J24" s="6">
        <v>2.0373176616201243</v>
      </c>
      <c r="K24" s="7">
        <v>1.381091540518355</v>
      </c>
      <c r="L24" s="7">
        <v>0.57421611892956936</v>
      </c>
    </row>
    <row r="25" spans="2:12" x14ac:dyDescent="0.25">
      <c r="B25" s="4">
        <v>22</v>
      </c>
      <c r="C25" s="6">
        <v>13.847787075631128</v>
      </c>
      <c r="D25" s="6">
        <v>1.7408979268573246</v>
      </c>
      <c r="E25" s="6">
        <v>3</v>
      </c>
      <c r="F25" s="6">
        <v>5.5207610772023941</v>
      </c>
      <c r="G25" s="6">
        <v>0.86992352739688905</v>
      </c>
      <c r="H25" s="6">
        <v>24.930501165018789</v>
      </c>
      <c r="I25" s="6">
        <v>3.2268480342924546</v>
      </c>
      <c r="J25" s="6">
        <v>1.1804317969121203</v>
      </c>
      <c r="K25" s="7">
        <v>0.86588440087169405</v>
      </c>
      <c r="L25" s="7">
        <v>6.2261338960094221E-3</v>
      </c>
    </row>
    <row r="26" spans="2:12" x14ac:dyDescent="0.25">
      <c r="B26" s="4">
        <v>23</v>
      </c>
      <c r="C26" s="6">
        <v>1.333121720255031</v>
      </c>
      <c r="D26" s="6">
        <v>1.3454200712468283</v>
      </c>
      <c r="E26" s="6">
        <v>2</v>
      </c>
      <c r="F26" s="6">
        <v>7.869767596803416</v>
      </c>
      <c r="G26" s="6">
        <v>0.47173328710288565</v>
      </c>
      <c r="H26" s="6">
        <v>23.28293122329292</v>
      </c>
      <c r="I26" s="6">
        <v>4.1234855100688694</v>
      </c>
      <c r="J26" s="6">
        <v>2.5019404798231029</v>
      </c>
      <c r="K26" s="7">
        <v>1.633843685654274</v>
      </c>
      <c r="L26" s="7">
        <v>0.19226254106714097</v>
      </c>
    </row>
    <row r="27" spans="2:12" x14ac:dyDescent="0.25">
      <c r="B27" s="4">
        <v>24</v>
      </c>
      <c r="C27" s="6">
        <v>2.6654472077987883</v>
      </c>
      <c r="D27" s="6">
        <v>1.2606222410752943</v>
      </c>
      <c r="E27" s="6">
        <v>3</v>
      </c>
      <c r="F27" s="6">
        <v>1.1847307589428218</v>
      </c>
      <c r="G27" s="6">
        <v>0.76727824179256909</v>
      </c>
      <c r="H27" s="6">
        <v>25.716491252384991</v>
      </c>
      <c r="I27" s="6">
        <v>2.5130457615645145</v>
      </c>
      <c r="J27" s="6">
        <v>2.5194322807237195</v>
      </c>
      <c r="K27" s="7">
        <v>0.42557244158135898</v>
      </c>
      <c r="L27" s="7">
        <v>0.26925394204766828</v>
      </c>
    </row>
    <row r="28" spans="2:12" x14ac:dyDescent="0.25">
      <c r="B28" s="4">
        <v>25</v>
      </c>
      <c r="C28" s="6">
        <v>9.5815012982017844</v>
      </c>
      <c r="D28" s="6">
        <v>1.3760943684121076</v>
      </c>
      <c r="E28" s="6">
        <v>2</v>
      </c>
      <c r="F28" s="6">
        <v>3.9496859448723232</v>
      </c>
      <c r="G28" s="6">
        <v>1.1061549632519958</v>
      </c>
      <c r="H28" s="6">
        <v>29.773789235627721</v>
      </c>
      <c r="I28" s="6">
        <v>3.180596640330148</v>
      </c>
      <c r="J28" s="6">
        <v>4.6935522376814207</v>
      </c>
      <c r="K28" s="7">
        <v>3.5002584370425547</v>
      </c>
      <c r="L28" s="7">
        <v>3.1040370309568961</v>
      </c>
    </row>
    <row r="29" spans="2:12" x14ac:dyDescent="0.25">
      <c r="B29" s="4">
        <v>26</v>
      </c>
      <c r="C29" s="6">
        <v>11.306848330829444</v>
      </c>
      <c r="D29" s="6">
        <v>1.2843813935673583</v>
      </c>
      <c r="E29" s="6">
        <v>0</v>
      </c>
      <c r="F29" s="6">
        <v>4.9547708517656464</v>
      </c>
      <c r="G29" s="6">
        <v>0.73370057452059034</v>
      </c>
      <c r="H29" s="6">
        <v>10.300740531131394</v>
      </c>
      <c r="I29" s="6">
        <v>2.778676696042683</v>
      </c>
      <c r="J29" s="6">
        <v>4.8062581924203913</v>
      </c>
      <c r="K29" s="7">
        <v>0.13171980639276171</v>
      </c>
      <c r="L29" s="7">
        <v>0.76325623771249951</v>
      </c>
    </row>
    <row r="30" spans="2:12" x14ac:dyDescent="0.25">
      <c r="B30" s="4">
        <v>27</v>
      </c>
      <c r="C30" s="6">
        <v>6.9855963842182796</v>
      </c>
      <c r="D30" s="6">
        <v>1.2778996743864701</v>
      </c>
      <c r="E30" s="6">
        <v>2</v>
      </c>
      <c r="F30" s="6">
        <v>1.7964887533602429</v>
      </c>
      <c r="G30" s="6">
        <v>1.0311295377519223</v>
      </c>
      <c r="H30" s="6">
        <v>21.879011938325498</v>
      </c>
      <c r="I30" s="6">
        <v>2.2925452477386998</v>
      </c>
      <c r="J30" s="6">
        <v>1.7231403675359853</v>
      </c>
      <c r="K30" s="7">
        <v>1.8660708148230165</v>
      </c>
      <c r="L30" s="7">
        <v>0.47583221881193505</v>
      </c>
    </row>
    <row r="31" spans="2:12" x14ac:dyDescent="0.25">
      <c r="B31" s="4">
        <v>28</v>
      </c>
      <c r="C31" s="6">
        <v>8.7542931913412456</v>
      </c>
      <c r="D31" s="6">
        <v>1.4180320860776696</v>
      </c>
      <c r="E31" s="6">
        <v>1</v>
      </c>
      <c r="F31" s="6">
        <v>0.92345656420188127</v>
      </c>
      <c r="G31" s="6">
        <v>0.87655871174370981</v>
      </c>
      <c r="H31" s="6">
        <v>24.286086607278015</v>
      </c>
      <c r="I31" s="6">
        <v>3.4529274445013809</v>
      </c>
      <c r="J31" s="6">
        <v>3.2235663094104501</v>
      </c>
      <c r="K31" s="7">
        <v>3.6940943478492194</v>
      </c>
      <c r="L31" s="7">
        <v>0.14954470876813369</v>
      </c>
    </row>
    <row r="32" spans="2:12" x14ac:dyDescent="0.25">
      <c r="B32" s="4">
        <v>29</v>
      </c>
      <c r="C32" s="6">
        <v>8.7664035378157834</v>
      </c>
      <c r="D32" s="6">
        <v>1.5786759997394408</v>
      </c>
      <c r="E32" s="6">
        <v>3</v>
      </c>
      <c r="F32" s="6">
        <v>6.3206998828651164</v>
      </c>
      <c r="G32" s="6">
        <v>0.37789399436576393</v>
      </c>
      <c r="H32" s="6">
        <v>21.696158440977381</v>
      </c>
      <c r="I32" s="6">
        <v>2.6530878143589156</v>
      </c>
      <c r="J32" s="6">
        <v>3.3315393386939571</v>
      </c>
      <c r="K32" s="7">
        <v>0.70287831054720007</v>
      </c>
      <c r="L32" s="7">
        <v>0.43806225874654736</v>
      </c>
    </row>
    <row r="33" spans="2:12" x14ac:dyDescent="0.25">
      <c r="B33" s="4">
        <v>30</v>
      </c>
      <c r="C33" s="6">
        <v>8.5495775300864238</v>
      </c>
      <c r="D33" s="6">
        <v>1.5908676083040239</v>
      </c>
      <c r="E33" s="6">
        <v>1</v>
      </c>
      <c r="F33" s="6">
        <v>5.2278837466800372</v>
      </c>
      <c r="G33" s="6">
        <v>1.275036952006136</v>
      </c>
      <c r="H33" s="6">
        <v>21.011472409779376</v>
      </c>
      <c r="I33" s="6">
        <v>3.2145065829148662</v>
      </c>
      <c r="J33" s="6">
        <v>3.1924201139500621</v>
      </c>
      <c r="K33" s="7">
        <v>0.4904450482963908</v>
      </c>
      <c r="L33" s="7">
        <v>0.2547802771536446</v>
      </c>
    </row>
    <row r="34" spans="2:12" x14ac:dyDescent="0.25">
      <c r="B34" s="4">
        <v>31</v>
      </c>
      <c r="C34" s="6">
        <v>9.3306813045459673</v>
      </c>
      <c r="D34" s="6">
        <v>1.5670531891443031</v>
      </c>
      <c r="E34" s="6">
        <v>0</v>
      </c>
      <c r="F34" s="6">
        <v>14.795266492859215</v>
      </c>
      <c r="G34" s="6">
        <v>0.91332254285627212</v>
      </c>
      <c r="H34" s="6">
        <v>29.870939627390037</v>
      </c>
      <c r="I34" s="6">
        <v>2.051147857297893</v>
      </c>
      <c r="J34" s="6">
        <v>4.2305900153089118</v>
      </c>
      <c r="K34" s="7">
        <v>0.42110713601519117</v>
      </c>
      <c r="L34" s="7">
        <v>2.086079022744022</v>
      </c>
    </row>
    <row r="35" spans="2:12" x14ac:dyDescent="0.25">
      <c r="B35" s="4">
        <v>32</v>
      </c>
      <c r="C35" s="6">
        <v>10.491046060249802</v>
      </c>
      <c r="D35" s="6">
        <v>1.2734990680764409</v>
      </c>
      <c r="E35" s="6">
        <v>2</v>
      </c>
      <c r="F35" s="6">
        <v>6.5374039406033493</v>
      </c>
      <c r="G35" s="6">
        <v>0.68847949275138098</v>
      </c>
      <c r="H35" s="6">
        <v>42.04093604351575</v>
      </c>
      <c r="I35" s="6">
        <v>2.6779320984758925</v>
      </c>
      <c r="J35" s="6">
        <v>3.2587889682788838</v>
      </c>
      <c r="K35" s="7">
        <v>1.234046404074526</v>
      </c>
      <c r="L35" s="7">
        <v>0.25489117552316159</v>
      </c>
    </row>
    <row r="36" spans="2:12" x14ac:dyDescent="0.25">
      <c r="B36" s="4">
        <v>33</v>
      </c>
      <c r="C36" s="6">
        <v>19.395163223855654</v>
      </c>
      <c r="D36" s="6">
        <v>1.8032287598100618</v>
      </c>
      <c r="E36" s="6">
        <v>2</v>
      </c>
      <c r="F36" s="6">
        <v>5.0349714431668859</v>
      </c>
      <c r="G36" s="6">
        <v>0.75647901629942893</v>
      </c>
      <c r="H36" s="6">
        <v>19.391012569586096</v>
      </c>
      <c r="I36" s="6">
        <v>3.0575930113281142</v>
      </c>
      <c r="J36" s="6">
        <v>2.2900002291776649</v>
      </c>
      <c r="K36" s="7">
        <v>0.78180734232540894</v>
      </c>
      <c r="L36" s="7">
        <v>2.9000933868706811E-2</v>
      </c>
    </row>
    <row r="37" spans="2:12" x14ac:dyDescent="0.25">
      <c r="B37" s="4">
        <v>34</v>
      </c>
      <c r="C37" s="6">
        <v>4.4773703586393534</v>
      </c>
      <c r="D37" s="6">
        <v>1.6292950114977447</v>
      </c>
      <c r="E37" s="6">
        <v>2</v>
      </c>
      <c r="F37" s="6">
        <v>3.5413734272568531</v>
      </c>
      <c r="G37" s="6">
        <v>1.4119089100817201</v>
      </c>
      <c r="H37" s="6">
        <v>20.235655203269442</v>
      </c>
      <c r="I37" s="6">
        <v>1.9915054554809462</v>
      </c>
      <c r="J37" s="6">
        <v>2.6263298810375226</v>
      </c>
      <c r="K37" s="7">
        <v>0.15895749422878974</v>
      </c>
      <c r="L37" s="7">
        <v>0.16139707189703184</v>
      </c>
    </row>
    <row r="38" spans="2:12" x14ac:dyDescent="0.25">
      <c r="B38" s="4">
        <v>35</v>
      </c>
      <c r="C38" s="6">
        <v>16.519765765656857</v>
      </c>
      <c r="D38" s="6">
        <v>1.9953901166071526</v>
      </c>
      <c r="E38" s="6">
        <v>1</v>
      </c>
      <c r="F38" s="6">
        <v>3.9599324199908783</v>
      </c>
      <c r="G38" s="6">
        <v>0.7171895568772797</v>
      </c>
      <c r="H38" s="6">
        <v>23.509063101822594</v>
      </c>
      <c r="I38" s="6">
        <v>2.4294762705758726</v>
      </c>
      <c r="J38" s="6">
        <v>1.3112401750249123</v>
      </c>
      <c r="K38" s="7">
        <v>1.4930778717704871</v>
      </c>
      <c r="L38" s="7">
        <v>2.5230063383144565E-2</v>
      </c>
    </row>
    <row r="39" spans="2:12" x14ac:dyDescent="0.25">
      <c r="B39" s="4">
        <v>36</v>
      </c>
      <c r="C39" s="6">
        <v>5.8899607648650294</v>
      </c>
      <c r="D39" s="6">
        <v>1.9171045233117727</v>
      </c>
      <c r="E39" s="6">
        <v>2</v>
      </c>
      <c r="F39" s="6">
        <v>3.9961040427230414</v>
      </c>
      <c r="G39" s="6">
        <v>0.82109052554661677</v>
      </c>
      <c r="H39" s="6">
        <v>44.707436869841928</v>
      </c>
      <c r="I39" s="6">
        <v>2.1392659763694923</v>
      </c>
      <c r="J39" s="6">
        <v>4.3094383189674552</v>
      </c>
      <c r="K39" s="7">
        <v>1.1856257475956284</v>
      </c>
      <c r="L39" s="7">
        <v>0.93413905012367215</v>
      </c>
    </row>
    <row r="40" spans="2:12" x14ac:dyDescent="0.25">
      <c r="B40" s="4">
        <v>37</v>
      </c>
      <c r="C40" s="6">
        <v>15.036619505107062</v>
      </c>
      <c r="D40" s="6">
        <v>1.5202957555632999</v>
      </c>
      <c r="E40" s="6">
        <v>1</v>
      </c>
      <c r="F40" s="6">
        <v>2.2923160147083479</v>
      </c>
      <c r="G40" s="6">
        <v>0.85093415813631323</v>
      </c>
      <c r="H40" s="6">
        <v>30.378801205877373</v>
      </c>
      <c r="I40" s="6">
        <v>2.5888761747972016</v>
      </c>
      <c r="J40" s="6">
        <v>3.1680977012785823</v>
      </c>
      <c r="K40" s="7">
        <v>6.2054639792234889</v>
      </c>
      <c r="L40" s="7">
        <v>2.8666177614051276E-2</v>
      </c>
    </row>
    <row r="41" spans="2:12" x14ac:dyDescent="0.25">
      <c r="B41" s="4">
        <v>38</v>
      </c>
      <c r="C41" s="6">
        <v>16.854911613825895</v>
      </c>
      <c r="D41" s="6">
        <v>1.4085697619342081</v>
      </c>
      <c r="E41" s="6">
        <v>2</v>
      </c>
      <c r="F41" s="6">
        <v>1.7442641865056712</v>
      </c>
      <c r="G41" s="6">
        <v>0.85905815525762497</v>
      </c>
      <c r="H41" s="6">
        <v>14.75172291572175</v>
      </c>
      <c r="I41" s="6">
        <v>2.0625410087091232</v>
      </c>
      <c r="J41" s="6">
        <v>3.1442776028955608</v>
      </c>
      <c r="K41" s="7">
        <v>0.34078909090241388</v>
      </c>
      <c r="L41" s="7">
        <v>0.30253371741570451</v>
      </c>
    </row>
    <row r="42" spans="2:12" x14ac:dyDescent="0.25">
      <c r="B42" s="4">
        <v>39</v>
      </c>
      <c r="C42" s="6">
        <v>11.228459059872106</v>
      </c>
      <c r="D42" s="6">
        <v>1.2237564579001909</v>
      </c>
      <c r="E42" s="6">
        <v>1</v>
      </c>
      <c r="F42" s="6">
        <v>6.8514924485386954</v>
      </c>
      <c r="G42" s="6">
        <v>1.4822835655982298</v>
      </c>
      <c r="H42" s="6">
        <v>25.174798879415704</v>
      </c>
      <c r="I42" s="6">
        <v>2.3326120959974488</v>
      </c>
      <c r="J42" s="6">
        <v>4.2843189432660589</v>
      </c>
      <c r="K42" s="7">
        <v>1.4678825294534195</v>
      </c>
      <c r="L42" s="7">
        <v>0.9181328991288038</v>
      </c>
    </row>
    <row r="43" spans="2:12" x14ac:dyDescent="0.25">
      <c r="B43" s="4">
        <v>40</v>
      </c>
      <c r="C43" s="6">
        <v>6.4669192878327575</v>
      </c>
      <c r="D43" s="6">
        <v>1.4765426039533047</v>
      </c>
      <c r="E43" s="6">
        <v>1</v>
      </c>
      <c r="F43" s="6">
        <v>1.0155268975032488</v>
      </c>
      <c r="G43" s="6">
        <v>1.2204486083095005</v>
      </c>
      <c r="H43" s="6">
        <v>30.590526813630124</v>
      </c>
      <c r="I43" s="6">
        <v>4.4587966600500293</v>
      </c>
      <c r="J43" s="6">
        <v>1.845886389165142</v>
      </c>
      <c r="K43" s="7">
        <v>4.5779705581259158</v>
      </c>
      <c r="L43" s="7">
        <v>0.24237099896074851</v>
      </c>
    </row>
    <row r="44" spans="2:12" x14ac:dyDescent="0.25">
      <c r="B44" s="4">
        <v>41</v>
      </c>
      <c r="C44" s="6">
        <v>12.06279453437193</v>
      </c>
      <c r="D44" s="6">
        <v>1.6178619285935418</v>
      </c>
      <c r="E44" s="6">
        <v>3</v>
      </c>
      <c r="F44" s="6">
        <v>8.1642214652071825</v>
      </c>
      <c r="G44" s="6">
        <v>1.0765219664325834</v>
      </c>
      <c r="H44" s="6">
        <v>22.908582766350079</v>
      </c>
      <c r="I44" s="6">
        <v>1.8535105500449836</v>
      </c>
      <c r="J44" s="6">
        <v>2.951563264203878</v>
      </c>
      <c r="K44" s="7">
        <v>1.6602799215878656</v>
      </c>
      <c r="L44" s="7">
        <v>0.91533629699827723</v>
      </c>
    </row>
    <row r="45" spans="2:12" x14ac:dyDescent="0.25">
      <c r="B45" s="4">
        <v>42</v>
      </c>
      <c r="C45" s="6">
        <v>3.0810924916088309</v>
      </c>
      <c r="D45" s="6">
        <v>1.5465780863004746</v>
      </c>
      <c r="E45" s="6">
        <v>3</v>
      </c>
      <c r="F45" s="6">
        <v>2.7821126708610313</v>
      </c>
      <c r="G45" s="6">
        <v>0.51451044926667644</v>
      </c>
      <c r="H45" s="6">
        <v>15.425965852461871</v>
      </c>
      <c r="I45" s="6">
        <v>3.2551954263860492</v>
      </c>
      <c r="J45" s="6">
        <v>3.3549979715545399</v>
      </c>
      <c r="K45" s="7">
        <v>3.0079294718370804</v>
      </c>
      <c r="L45" s="7">
        <v>0.34885673566349507</v>
      </c>
    </row>
    <row r="46" spans="2:12" x14ac:dyDescent="0.25">
      <c r="B46" s="4">
        <v>43</v>
      </c>
      <c r="C46" s="6">
        <v>10.576698571491633</v>
      </c>
      <c r="D46" s="6">
        <v>1.673440677817428</v>
      </c>
      <c r="E46" s="6">
        <v>2</v>
      </c>
      <c r="F46" s="6">
        <v>2.0273088950307607</v>
      </c>
      <c r="G46" s="6">
        <v>0.44844455641565506</v>
      </c>
      <c r="H46" s="6">
        <v>13.667543161222316</v>
      </c>
      <c r="I46" s="6">
        <v>2.3265895442073221</v>
      </c>
      <c r="J46" s="6">
        <v>2.4703111869322441</v>
      </c>
      <c r="K46" s="7">
        <v>1.430987554913963</v>
      </c>
      <c r="L46" s="7">
        <v>6.2893291646432065E-2</v>
      </c>
    </row>
    <row r="47" spans="2:12" x14ac:dyDescent="0.25">
      <c r="B47" s="4">
        <v>44</v>
      </c>
      <c r="C47" s="6">
        <v>11.176016829462775</v>
      </c>
      <c r="D47" s="6">
        <v>1.7375039727945938</v>
      </c>
      <c r="E47" s="6">
        <v>0</v>
      </c>
      <c r="F47" s="6">
        <v>1.7614033161544724</v>
      </c>
      <c r="G47" s="6">
        <v>0.68758399881387644</v>
      </c>
      <c r="H47" s="6">
        <v>35.575596290879751</v>
      </c>
      <c r="I47" s="6">
        <v>1.9686841811109681</v>
      </c>
      <c r="J47" s="6">
        <v>4.5620300996687382</v>
      </c>
      <c r="K47" s="7">
        <v>7.1891510259602995</v>
      </c>
      <c r="L47" s="7">
        <v>0.55800115190224564</v>
      </c>
    </row>
    <row r="48" spans="2:12" x14ac:dyDescent="0.25">
      <c r="B48" s="4">
        <v>45</v>
      </c>
      <c r="C48" s="6">
        <v>18.391941009964686</v>
      </c>
      <c r="D48" s="6">
        <v>1.8224316418096407</v>
      </c>
      <c r="E48" s="6">
        <v>3</v>
      </c>
      <c r="F48" s="6">
        <v>0.20861806537697047</v>
      </c>
      <c r="G48" s="6">
        <v>1.4587754032953524</v>
      </c>
      <c r="H48" s="6">
        <v>14.671053437330787</v>
      </c>
      <c r="I48" s="6">
        <v>3.1436492996093683</v>
      </c>
      <c r="J48" s="6">
        <v>0.4765960653420781</v>
      </c>
      <c r="K48" s="7">
        <v>4.0342269364469869</v>
      </c>
      <c r="L48" s="7">
        <v>0.92769867115383264</v>
      </c>
    </row>
    <row r="49" spans="2:12" x14ac:dyDescent="0.25">
      <c r="B49" s="4">
        <v>46</v>
      </c>
      <c r="C49" s="6">
        <v>5.0043983423563878</v>
      </c>
      <c r="D49" s="6">
        <v>2.02235284128699</v>
      </c>
      <c r="E49" s="6">
        <v>3</v>
      </c>
      <c r="F49" s="6">
        <v>3.2274878844519126</v>
      </c>
      <c r="G49" s="6">
        <v>0.82193642753598251</v>
      </c>
      <c r="H49" s="6">
        <v>35.778195685584741</v>
      </c>
      <c r="I49" s="6">
        <v>4.5303329716977316</v>
      </c>
      <c r="J49" s="6">
        <v>2.8081601884529555</v>
      </c>
      <c r="K49" s="7">
        <v>2.0238968830874766</v>
      </c>
      <c r="L49" s="7">
        <v>1.6733613674215135</v>
      </c>
    </row>
    <row r="50" spans="2:12" x14ac:dyDescent="0.25">
      <c r="B50" s="4">
        <v>47</v>
      </c>
      <c r="C50" s="6">
        <v>8.8923955829953698</v>
      </c>
      <c r="D50" s="6">
        <v>1.9499463263896191</v>
      </c>
      <c r="E50" s="6">
        <v>2</v>
      </c>
      <c r="F50" s="6">
        <v>1.3129698979911397</v>
      </c>
      <c r="G50" s="6">
        <v>2.1250179990404878</v>
      </c>
      <c r="H50" s="6">
        <v>20.564638047369083</v>
      </c>
      <c r="I50" s="6">
        <v>2.9038237657704644</v>
      </c>
      <c r="J50" s="6">
        <v>1.0131485980331458</v>
      </c>
      <c r="K50" s="7">
        <v>1.9274046066935753</v>
      </c>
      <c r="L50" s="7">
        <v>5.1072077516839322E-2</v>
      </c>
    </row>
    <row r="51" spans="2:12" x14ac:dyDescent="0.25">
      <c r="B51" s="4">
        <v>48</v>
      </c>
      <c r="C51" s="6">
        <v>7.2992363234915816</v>
      </c>
      <c r="D51" s="6">
        <v>1.6354123444512978</v>
      </c>
      <c r="E51" s="6">
        <v>3</v>
      </c>
      <c r="F51" s="6">
        <v>2.3921066914627049</v>
      </c>
      <c r="G51" s="6">
        <v>1.9501505413861659</v>
      </c>
      <c r="H51" s="6">
        <v>21.102747010509432</v>
      </c>
      <c r="I51" s="6">
        <v>4.0631536210466699</v>
      </c>
      <c r="J51" s="6">
        <v>1.130388653318352</v>
      </c>
      <c r="K51" s="7">
        <v>2.188241703846042</v>
      </c>
      <c r="L51" s="7">
        <v>0.88100618221643379</v>
      </c>
    </row>
    <row r="52" spans="2:12" x14ac:dyDescent="0.25">
      <c r="B52" s="4">
        <v>49</v>
      </c>
      <c r="C52" s="6">
        <v>18.180535821362547</v>
      </c>
      <c r="D52" s="6">
        <v>1.7598995874933074</v>
      </c>
      <c r="E52" s="6">
        <v>2</v>
      </c>
      <c r="F52" s="6">
        <v>2.7461766822881528</v>
      </c>
      <c r="G52" s="6">
        <v>0.94953883683191587</v>
      </c>
      <c r="H52" s="6">
        <v>18.900777075226827</v>
      </c>
      <c r="I52" s="6">
        <v>3.1400178477256402</v>
      </c>
      <c r="J52" s="6">
        <v>1.2020433600927116</v>
      </c>
      <c r="K52" s="7">
        <v>2.848326054876706</v>
      </c>
      <c r="L52" s="7">
        <v>0.42607866629334024</v>
      </c>
    </row>
    <row r="53" spans="2:12" x14ac:dyDescent="0.25">
      <c r="B53" s="4">
        <v>50</v>
      </c>
      <c r="C53" s="6">
        <v>14.004981777372613</v>
      </c>
      <c r="D53" s="6">
        <v>1.7848525578619554</v>
      </c>
      <c r="E53" s="6">
        <v>1</v>
      </c>
      <c r="F53" s="6">
        <v>9.3383419513599151</v>
      </c>
      <c r="G53" s="6">
        <v>1.0711166093445361</v>
      </c>
      <c r="H53" s="6">
        <v>26.035202988123714</v>
      </c>
      <c r="I53" s="6">
        <v>3.9489073017639469</v>
      </c>
      <c r="J53" s="6">
        <v>1.3792239075761397</v>
      </c>
      <c r="K53" s="7">
        <v>8.7078408969664969E-2</v>
      </c>
      <c r="L53" s="7">
        <v>0.96265664264875428</v>
      </c>
    </row>
    <row r="54" spans="2:12" x14ac:dyDescent="0.25">
      <c r="B54" s="4">
        <v>51</v>
      </c>
      <c r="C54" s="6">
        <v>7.128207840309269</v>
      </c>
      <c r="D54" s="6">
        <v>1.8385411678104266</v>
      </c>
      <c r="E54" s="6">
        <v>2</v>
      </c>
      <c r="F54" s="6">
        <v>2.2305357531218775</v>
      </c>
      <c r="G54" s="6">
        <v>0.62912044649226395</v>
      </c>
      <c r="H54" s="6">
        <v>19.154112004186441</v>
      </c>
      <c r="I54" s="6">
        <v>3.744196455962379</v>
      </c>
      <c r="J54" s="6">
        <v>2.3558234705058831</v>
      </c>
      <c r="K54" s="7">
        <v>1.2105198230519032</v>
      </c>
      <c r="L54" s="7">
        <v>0.58044959086818282</v>
      </c>
    </row>
    <row r="55" spans="2:12" x14ac:dyDescent="0.25">
      <c r="B55" s="4">
        <v>52</v>
      </c>
      <c r="C55" s="6">
        <v>6.267255556788764</v>
      </c>
      <c r="D55" s="6">
        <v>1.6909136957997435</v>
      </c>
      <c r="E55" s="6">
        <v>1</v>
      </c>
      <c r="F55" s="6">
        <v>3.8521337543887326</v>
      </c>
      <c r="G55" s="6">
        <v>1.0598928002036909</v>
      </c>
      <c r="H55" s="6">
        <v>21.261063245888927</v>
      </c>
      <c r="I55" s="6">
        <v>2.3543990706233417</v>
      </c>
      <c r="J55" s="6">
        <v>2.7131340352825233</v>
      </c>
      <c r="K55" s="7">
        <v>0.96575955873804797</v>
      </c>
      <c r="L55" s="7">
        <v>1.0583329641945654</v>
      </c>
    </row>
    <row r="56" spans="2:12" x14ac:dyDescent="0.25">
      <c r="B56" s="4">
        <v>53</v>
      </c>
      <c r="C56" s="6">
        <v>8.9445108442433536</v>
      </c>
      <c r="D56" s="6">
        <v>1.5549513792461844</v>
      </c>
      <c r="E56" s="6">
        <v>1</v>
      </c>
      <c r="F56" s="6">
        <v>2.2941926592136275</v>
      </c>
      <c r="G56" s="6">
        <v>0.53422594955580183</v>
      </c>
      <c r="H56" s="6">
        <v>16.554814683280057</v>
      </c>
      <c r="I56" s="6">
        <v>2.4390413118032419</v>
      </c>
      <c r="J56" s="6">
        <v>3.1249437603877217</v>
      </c>
      <c r="K56" s="7">
        <v>1.1329003168365221</v>
      </c>
      <c r="L56" s="7">
        <v>1.2286883324369091</v>
      </c>
    </row>
    <row r="57" spans="2:12" x14ac:dyDescent="0.25">
      <c r="B57" s="4">
        <v>54</v>
      </c>
      <c r="C57" s="6">
        <v>13.132945923860461</v>
      </c>
      <c r="D57" s="6">
        <v>1.3455844988212033</v>
      </c>
      <c r="E57" s="6">
        <v>0</v>
      </c>
      <c r="F57" s="6">
        <v>2.5739016600770843</v>
      </c>
      <c r="G57" s="6">
        <v>1.0580943205259157</v>
      </c>
      <c r="H57" s="6">
        <v>17.313672630432244</v>
      </c>
      <c r="I57" s="6">
        <v>4.1517822558761308</v>
      </c>
      <c r="J57" s="6">
        <v>1.9070601326987191</v>
      </c>
      <c r="K57" s="7">
        <v>2.6144944244314763</v>
      </c>
      <c r="L57" s="7">
        <v>0.40571802777086369</v>
      </c>
    </row>
    <row r="58" spans="2:12" x14ac:dyDescent="0.25">
      <c r="B58" s="4">
        <v>55</v>
      </c>
      <c r="C58" s="6">
        <v>9.4525454734222016</v>
      </c>
      <c r="D58" s="6">
        <v>1.5504818252154748</v>
      </c>
      <c r="E58" s="6">
        <v>1</v>
      </c>
      <c r="F58" s="6">
        <v>1.2557271622741264</v>
      </c>
      <c r="G58" s="6">
        <v>1.1430250464865646</v>
      </c>
      <c r="H58" s="6">
        <v>20.797065254205478</v>
      </c>
      <c r="I58" s="6">
        <v>2.0167993410994884</v>
      </c>
      <c r="J58" s="6">
        <v>2.4060206150747985</v>
      </c>
      <c r="K58" s="7">
        <v>1.0973877553040241</v>
      </c>
      <c r="L58" s="7">
        <v>0.95312564473755568</v>
      </c>
    </row>
    <row r="59" spans="2:12" x14ac:dyDescent="0.25">
      <c r="B59" s="4">
        <v>56</v>
      </c>
      <c r="C59" s="6">
        <v>5.2543629669875456</v>
      </c>
      <c r="D59" s="6">
        <v>1.7142414284582681</v>
      </c>
      <c r="E59" s="6">
        <v>1</v>
      </c>
      <c r="F59" s="6">
        <v>7.7523037133208703</v>
      </c>
      <c r="G59" s="6">
        <v>0.96380514061336797</v>
      </c>
      <c r="H59" s="6">
        <v>21.978052956089822</v>
      </c>
      <c r="I59" s="6">
        <v>2.3075949511824425</v>
      </c>
      <c r="J59" s="6">
        <v>3.6832315217300216</v>
      </c>
      <c r="K59" s="7">
        <v>1.1033129384638451</v>
      </c>
      <c r="L59" s="7">
        <v>1.1063032171631975</v>
      </c>
    </row>
    <row r="60" spans="2:12" x14ac:dyDescent="0.25">
      <c r="B60" s="4">
        <v>57</v>
      </c>
      <c r="C60" s="6">
        <v>6.4495281570179879</v>
      </c>
      <c r="D60" s="6">
        <v>1.7616633785201516</v>
      </c>
      <c r="E60" s="6">
        <v>1</v>
      </c>
      <c r="F60" s="6">
        <v>3.0592310722014249</v>
      </c>
      <c r="G60" s="6">
        <v>0.67471523987989379</v>
      </c>
      <c r="H60" s="6">
        <v>18.317087297062045</v>
      </c>
      <c r="I60" s="6">
        <v>2.5924517748704177</v>
      </c>
      <c r="J60" s="6">
        <v>3.1800100949588761</v>
      </c>
      <c r="K60" s="7">
        <v>0.26957212075171388</v>
      </c>
      <c r="L60" s="7">
        <v>0.18092841047908773</v>
      </c>
    </row>
    <row r="61" spans="2:12" x14ac:dyDescent="0.25">
      <c r="B61" s="4">
        <v>58</v>
      </c>
      <c r="C61" s="6">
        <v>3.4940948562681919</v>
      </c>
      <c r="D61" s="6">
        <v>1.1761675531467648</v>
      </c>
      <c r="E61" s="6">
        <v>2</v>
      </c>
      <c r="F61" s="6">
        <v>5.5869078662649825</v>
      </c>
      <c r="G61" s="6">
        <v>1.1490293235638833</v>
      </c>
      <c r="H61" s="6">
        <v>12.407797845734084</v>
      </c>
      <c r="I61" s="6">
        <v>3.8149159453878494</v>
      </c>
      <c r="J61" s="6">
        <v>3.1030865677679156</v>
      </c>
      <c r="K61" s="7">
        <v>3.6029753933633919</v>
      </c>
      <c r="L61" s="7">
        <v>1.1084043855027061</v>
      </c>
    </row>
    <row r="62" spans="2:12" x14ac:dyDescent="0.25">
      <c r="B62" s="4">
        <v>59</v>
      </c>
      <c r="C62" s="6">
        <v>3.7009870306526693</v>
      </c>
      <c r="D62" s="6">
        <v>1.6308515000824455</v>
      </c>
      <c r="E62" s="6">
        <v>2</v>
      </c>
      <c r="F62" s="6">
        <v>0.69286767542637295</v>
      </c>
      <c r="G62" s="6">
        <v>1.5446881561923731</v>
      </c>
      <c r="H62" s="6">
        <v>23.89959905436713</v>
      </c>
      <c r="I62" s="6">
        <v>1.8102335303711643</v>
      </c>
      <c r="J62" s="6">
        <v>4.3573757727298883</v>
      </c>
      <c r="K62" s="7">
        <v>1.1485791874795601</v>
      </c>
      <c r="L62" s="7">
        <v>1.6664458788806416</v>
      </c>
    </row>
    <row r="63" spans="2:12" x14ac:dyDescent="0.25">
      <c r="B63" s="4">
        <v>60</v>
      </c>
      <c r="C63" s="6">
        <v>10.918402590996013</v>
      </c>
      <c r="D63" s="6">
        <v>1.4765963752415512</v>
      </c>
      <c r="E63" s="6">
        <v>3</v>
      </c>
      <c r="F63" s="6">
        <v>2.4015437033819991</v>
      </c>
      <c r="G63" s="6">
        <v>0.57214934980526133</v>
      </c>
      <c r="H63" s="6">
        <v>20.479631909504377</v>
      </c>
      <c r="I63" s="6">
        <v>3.2530251882354357</v>
      </c>
      <c r="J63" s="6">
        <v>4.6065930982805297</v>
      </c>
      <c r="K63" s="7">
        <v>3.9907224002423267</v>
      </c>
      <c r="L63" s="7">
        <v>1.4775433173169201</v>
      </c>
    </row>
    <row r="64" spans="2:12" x14ac:dyDescent="0.25">
      <c r="B64" s="4">
        <v>61</v>
      </c>
      <c r="C64" s="6">
        <v>8.5805371763975185</v>
      </c>
      <c r="D64" s="6">
        <v>1.8228079096904066</v>
      </c>
      <c r="E64" s="6">
        <v>2</v>
      </c>
      <c r="F64" s="6">
        <v>1.4754992372990092</v>
      </c>
      <c r="G64" s="6">
        <v>0.97183223050760503</v>
      </c>
      <c r="H64" s="6">
        <v>12.004522159814446</v>
      </c>
      <c r="I64" s="6">
        <v>2.1291866140499027</v>
      </c>
      <c r="J64" s="6">
        <v>1.5040526145820607</v>
      </c>
      <c r="K64" s="7">
        <v>0.81511724191531632</v>
      </c>
      <c r="L64" s="7">
        <v>0.74637375248363702</v>
      </c>
    </row>
    <row r="65" spans="2:12" x14ac:dyDescent="0.25">
      <c r="B65" s="4">
        <v>62</v>
      </c>
      <c r="C65" s="6">
        <v>5.3608201722412989</v>
      </c>
      <c r="D65" s="6">
        <v>1.5058819674850454</v>
      </c>
      <c r="E65" s="6">
        <v>1</v>
      </c>
      <c r="F65" s="6">
        <v>0.85187507970864773</v>
      </c>
      <c r="G65" s="6">
        <v>0.89909701844293621</v>
      </c>
      <c r="H65" s="6">
        <v>32.270660735055934</v>
      </c>
      <c r="I65" s="6">
        <v>3.4479193858929857</v>
      </c>
      <c r="J65" s="6">
        <v>1.613113413797185</v>
      </c>
      <c r="K65" s="7">
        <v>3.4981165483564212</v>
      </c>
      <c r="L65" s="7">
        <v>0.11400768232332921</v>
      </c>
    </row>
    <row r="66" spans="2:12" x14ac:dyDescent="0.25">
      <c r="B66" s="4">
        <v>63</v>
      </c>
      <c r="C66" s="6">
        <v>9.5829799948895236</v>
      </c>
      <c r="D66" s="6">
        <v>1.8904412516299967</v>
      </c>
      <c r="E66" s="6">
        <v>2</v>
      </c>
      <c r="F66" s="6">
        <v>15.334434413797064</v>
      </c>
      <c r="G66" s="6">
        <v>0.6324166878102383</v>
      </c>
      <c r="H66" s="6">
        <v>24.646762336727221</v>
      </c>
      <c r="I66" s="6">
        <v>1.9157982419741701</v>
      </c>
      <c r="J66" s="6">
        <v>3.4404438763529157</v>
      </c>
      <c r="K66" s="7">
        <v>5.7637089962032408E-2</v>
      </c>
      <c r="L66" s="7">
        <v>1.0566362155484084</v>
      </c>
    </row>
    <row r="67" spans="2:12" x14ac:dyDescent="0.25">
      <c r="B67" s="4">
        <v>64</v>
      </c>
      <c r="C67" s="6">
        <v>7.5612347367248951</v>
      </c>
      <c r="D67" s="6">
        <v>1.733664445726097</v>
      </c>
      <c r="E67" s="6">
        <v>1</v>
      </c>
      <c r="F67" s="6">
        <v>9.3916261373042182</v>
      </c>
      <c r="G67" s="6">
        <v>1.5977911459626286</v>
      </c>
      <c r="H67" s="6">
        <v>23.613863522614686</v>
      </c>
      <c r="I67" s="6">
        <v>3.4590230512455187</v>
      </c>
      <c r="J67" s="6">
        <v>0.70349382421304285</v>
      </c>
      <c r="K67" s="7">
        <v>2.532138321844664</v>
      </c>
      <c r="L67" s="7">
        <v>0.37793564754614889</v>
      </c>
    </row>
    <row r="68" spans="2:12" x14ac:dyDescent="0.25">
      <c r="B68" s="4">
        <v>65</v>
      </c>
      <c r="C68" s="6">
        <v>11.473199355795341</v>
      </c>
      <c r="D68" s="6">
        <v>1.7719165540710999</v>
      </c>
      <c r="E68" s="6">
        <v>2</v>
      </c>
      <c r="F68" s="6">
        <v>5.5789157550080581</v>
      </c>
      <c r="G68" s="6">
        <v>0.61229001082313228</v>
      </c>
      <c r="H68" s="6">
        <v>15.179752577035037</v>
      </c>
      <c r="I68" s="6">
        <v>2.5342663668927949</v>
      </c>
      <c r="J68" s="6">
        <v>2.3408867686859196</v>
      </c>
      <c r="K68" s="7">
        <v>4.4304495578024223</v>
      </c>
      <c r="L68" s="7">
        <v>0.78933730240904565</v>
      </c>
    </row>
    <row r="69" spans="2:12" x14ac:dyDescent="0.25">
      <c r="B69" s="4">
        <v>66</v>
      </c>
      <c r="C69" s="6">
        <v>15.620658183230743</v>
      </c>
      <c r="D69" s="6">
        <v>1.95994068374602</v>
      </c>
      <c r="E69" s="6">
        <v>0</v>
      </c>
      <c r="F69" s="6">
        <v>1.579041813090412</v>
      </c>
      <c r="G69" s="6">
        <v>1.0161855290029511</v>
      </c>
      <c r="H69" s="6">
        <v>31.183090239759384</v>
      </c>
      <c r="I69" s="6">
        <v>1.4504671348640803</v>
      </c>
      <c r="J69" s="6">
        <v>2.2819343594185098</v>
      </c>
      <c r="K69" s="7">
        <v>2.6072606908360791</v>
      </c>
      <c r="L69" s="7">
        <v>2.1099112095267412</v>
      </c>
    </row>
    <row r="70" spans="2:12" x14ac:dyDescent="0.25">
      <c r="B70" s="4">
        <v>67</v>
      </c>
      <c r="C70" s="6">
        <v>17.875229283555807</v>
      </c>
      <c r="D70" s="6">
        <v>1.3741457010040952</v>
      </c>
      <c r="E70" s="6">
        <v>2</v>
      </c>
      <c r="F70" s="6">
        <v>3.3573929520897123</v>
      </c>
      <c r="G70" s="6">
        <v>1.4447918863613258</v>
      </c>
      <c r="H70" s="6">
        <v>22.222245894726569</v>
      </c>
      <c r="I70" s="6">
        <v>4.567291148206106</v>
      </c>
      <c r="J70" s="6">
        <v>2.1436044990789416</v>
      </c>
      <c r="K70" s="7">
        <v>2.6228325105249954</v>
      </c>
      <c r="L70" s="7">
        <v>9.4153954883071031E-2</v>
      </c>
    </row>
    <row r="71" spans="2:12" x14ac:dyDescent="0.25">
      <c r="B71" s="4">
        <v>68</v>
      </c>
      <c r="C71" s="6">
        <v>12.185496206464917</v>
      </c>
      <c r="D71" s="6">
        <v>1.3591581465633158</v>
      </c>
      <c r="E71" s="6">
        <v>1</v>
      </c>
      <c r="F71" s="6">
        <v>3.7406127724123319</v>
      </c>
      <c r="G71" s="6">
        <v>1.5069124595917784</v>
      </c>
      <c r="H71" s="6">
        <v>27.281204950522348</v>
      </c>
      <c r="I71" s="6">
        <v>2.3916156556497477</v>
      </c>
      <c r="J71" s="6">
        <v>0.606561546999002</v>
      </c>
      <c r="K71" s="7">
        <v>2.871412512440136</v>
      </c>
      <c r="L71" s="7">
        <v>1.1660842557843221</v>
      </c>
    </row>
    <row r="72" spans="2:12" x14ac:dyDescent="0.25">
      <c r="B72" s="4">
        <v>69</v>
      </c>
      <c r="C72" s="6">
        <v>14.139686286173895</v>
      </c>
      <c r="D72" s="6">
        <v>1.3841972591585294</v>
      </c>
      <c r="E72" s="6">
        <v>1</v>
      </c>
      <c r="F72" s="6">
        <v>3.9880288229231406</v>
      </c>
      <c r="G72" s="6">
        <v>0.63374125530518244</v>
      </c>
      <c r="H72" s="6">
        <v>19.319470178783085</v>
      </c>
      <c r="I72" s="6">
        <v>1.453608791587546</v>
      </c>
      <c r="J72" s="6">
        <v>2.2196830734923014</v>
      </c>
      <c r="K72" s="7">
        <v>2.1428892260094168</v>
      </c>
      <c r="L72" s="7">
        <v>0.84106345300224528</v>
      </c>
    </row>
    <row r="73" spans="2:12" x14ac:dyDescent="0.25">
      <c r="B73" s="4">
        <v>70</v>
      </c>
      <c r="C73" s="6">
        <v>8.7225839178058493</v>
      </c>
      <c r="D73" s="6">
        <v>1.6758643700633122</v>
      </c>
      <c r="E73" s="6">
        <v>1</v>
      </c>
      <c r="F73" s="6">
        <v>4.7232413893908385</v>
      </c>
      <c r="G73" s="6">
        <v>1.6271031963370322</v>
      </c>
      <c r="H73" s="6">
        <v>55.466632564524943</v>
      </c>
      <c r="I73" s="6">
        <v>3.3839923328041057</v>
      </c>
      <c r="J73" s="6">
        <v>1.521589242002273</v>
      </c>
      <c r="K73" s="7">
        <v>2.5786426066532253</v>
      </c>
      <c r="L73" s="7">
        <v>0.1283186142619874</v>
      </c>
    </row>
    <row r="74" spans="2:12" x14ac:dyDescent="0.25">
      <c r="B74" s="4">
        <v>71</v>
      </c>
      <c r="C74" s="6">
        <v>12.569188279291476</v>
      </c>
      <c r="D74" s="6">
        <v>1.5272772381669073</v>
      </c>
      <c r="E74" s="6">
        <v>2</v>
      </c>
      <c r="F74" s="6">
        <v>1.3637577025273151</v>
      </c>
      <c r="G74" s="6">
        <v>0.60842428040542562</v>
      </c>
      <c r="H74" s="6">
        <v>17.575621126982586</v>
      </c>
      <c r="I74" s="6">
        <v>3.020623539484049</v>
      </c>
      <c r="J74" s="6">
        <v>2.8384980436960321</v>
      </c>
      <c r="K74" s="7">
        <v>2.2340646803369304</v>
      </c>
      <c r="L74" s="7">
        <v>0.52453224664560905</v>
      </c>
    </row>
    <row r="75" spans="2:12" x14ac:dyDescent="0.25">
      <c r="B75" s="4">
        <v>72</v>
      </c>
      <c r="C75" s="6">
        <v>3.9715892347680724</v>
      </c>
      <c r="D75" s="6">
        <v>1.609754868332673</v>
      </c>
      <c r="E75" s="6">
        <v>2</v>
      </c>
      <c r="F75" s="6">
        <v>1.1212237244088223</v>
      </c>
      <c r="G75" s="6">
        <v>1.0268200202952529</v>
      </c>
      <c r="H75" s="6">
        <v>16.587123469956264</v>
      </c>
      <c r="I75" s="6">
        <v>3.3019267057051307</v>
      </c>
      <c r="J75" s="6">
        <v>2.0384590457193967</v>
      </c>
      <c r="K75" s="7">
        <v>2.6836918759431589</v>
      </c>
      <c r="L75" s="7">
        <v>0.76707470758044649</v>
      </c>
    </row>
    <row r="76" spans="2:12" x14ac:dyDescent="0.25">
      <c r="B76" s="4">
        <v>73</v>
      </c>
      <c r="C76" s="6">
        <v>11.575239129936381</v>
      </c>
      <c r="D76" s="6">
        <v>1.8687592589055229</v>
      </c>
      <c r="E76" s="6">
        <v>2</v>
      </c>
      <c r="F76" s="6">
        <v>1.6956378353895127</v>
      </c>
      <c r="G76" s="6">
        <v>0.36675786922396481</v>
      </c>
      <c r="H76" s="6">
        <v>23.007195022889256</v>
      </c>
      <c r="I76" s="6">
        <v>3.1596973314192436</v>
      </c>
      <c r="J76" s="6">
        <v>2.9020270727485626</v>
      </c>
      <c r="K76" s="7">
        <v>1.4165649478226268</v>
      </c>
      <c r="L76" s="7">
        <v>1.0725354366963711</v>
      </c>
    </row>
    <row r="77" spans="2:12" x14ac:dyDescent="0.25">
      <c r="B77" s="4">
        <v>74</v>
      </c>
      <c r="C77" s="6">
        <v>6.8234403427174239</v>
      </c>
      <c r="D77" s="6">
        <v>1.5352019647335686</v>
      </c>
      <c r="E77" s="6">
        <v>1</v>
      </c>
      <c r="F77" s="6">
        <v>2.2327172727936424</v>
      </c>
      <c r="G77" s="6">
        <v>0.52661443481734016</v>
      </c>
      <c r="H77" s="6">
        <v>34.403470506148771</v>
      </c>
      <c r="I77" s="6">
        <v>3.6567846509063107</v>
      </c>
      <c r="J77" s="6">
        <v>2.4992961598367005</v>
      </c>
      <c r="K77" s="7">
        <v>2.9298450649702761</v>
      </c>
      <c r="L77" s="7">
        <v>0.87059008782099179</v>
      </c>
    </row>
    <row r="78" spans="2:12" x14ac:dyDescent="0.25">
      <c r="B78" s="4">
        <v>75</v>
      </c>
      <c r="C78" s="6">
        <v>4.0526835084553632</v>
      </c>
      <c r="D78" s="6">
        <v>1.6984534088861269</v>
      </c>
      <c r="E78" s="6">
        <v>3</v>
      </c>
      <c r="F78" s="6">
        <v>0.88069091661586818</v>
      </c>
      <c r="G78" s="6">
        <v>1.116682918947977</v>
      </c>
      <c r="H78" s="6">
        <v>25.512008040060252</v>
      </c>
      <c r="I78" s="6">
        <v>1.6325466320498487</v>
      </c>
      <c r="J78" s="6">
        <v>2.479490994472187</v>
      </c>
      <c r="K78" s="7">
        <v>2.871374136467236</v>
      </c>
      <c r="L78" s="7">
        <v>1.6904315330301694</v>
      </c>
    </row>
    <row r="79" spans="2:12" x14ac:dyDescent="0.25">
      <c r="B79" s="4">
        <v>76</v>
      </c>
      <c r="C79" s="6">
        <v>11.563956197601371</v>
      </c>
      <c r="D79" s="6">
        <v>1.7608809055065984</v>
      </c>
      <c r="E79" s="6">
        <v>1</v>
      </c>
      <c r="F79" s="6">
        <v>2.0660577199091423</v>
      </c>
      <c r="G79" s="6">
        <v>2.2231298727992432</v>
      </c>
      <c r="H79" s="6">
        <v>49.016836216748906</v>
      </c>
      <c r="I79" s="6">
        <v>2.1479650868693336</v>
      </c>
      <c r="J79" s="6">
        <v>1.621541957353716</v>
      </c>
      <c r="K79" s="7">
        <v>0.25437149928725999</v>
      </c>
      <c r="L79" s="7">
        <v>0.30957091242852225</v>
      </c>
    </row>
    <row r="80" spans="2:12" x14ac:dyDescent="0.25">
      <c r="B80" s="4">
        <v>77</v>
      </c>
      <c r="C80" s="6">
        <v>9.2435445236554479</v>
      </c>
      <c r="D80" s="6">
        <v>1.6920465342344178</v>
      </c>
      <c r="E80" s="6">
        <v>2</v>
      </c>
      <c r="F80" s="6">
        <v>1.3241334489179271</v>
      </c>
      <c r="G80" s="6">
        <v>0.99283891587817497</v>
      </c>
      <c r="H80" s="6">
        <v>16.018714753888979</v>
      </c>
      <c r="I80" s="6">
        <v>2.4948925370598336</v>
      </c>
      <c r="J80" s="6">
        <v>0.99337485510853218</v>
      </c>
      <c r="K80" s="7">
        <v>0.5393280539812636</v>
      </c>
      <c r="L80" s="7">
        <v>1.3261205402020835</v>
      </c>
    </row>
    <row r="81" spans="2:12" x14ac:dyDescent="0.25">
      <c r="B81" s="4">
        <v>78</v>
      </c>
      <c r="C81" s="6">
        <v>13.717567528107864</v>
      </c>
      <c r="D81" s="6">
        <v>1.1374179757588267</v>
      </c>
      <c r="E81" s="6">
        <v>2</v>
      </c>
      <c r="F81" s="6">
        <v>0.76827985413820832</v>
      </c>
      <c r="G81" s="6">
        <v>1.0154143690846569</v>
      </c>
      <c r="H81" s="6">
        <v>32.822989457647978</v>
      </c>
      <c r="I81" s="6">
        <v>3.2834282382582178</v>
      </c>
      <c r="J81" s="6">
        <v>3.7338611964522812</v>
      </c>
      <c r="K81" s="7">
        <v>1.7867325564939869</v>
      </c>
      <c r="L81" s="7">
        <v>0.10158049927591965</v>
      </c>
    </row>
    <row r="82" spans="2:12" x14ac:dyDescent="0.25">
      <c r="B82" s="4">
        <v>79</v>
      </c>
      <c r="C82" s="6">
        <v>11.386749450259011</v>
      </c>
      <c r="D82" s="6">
        <v>1.4690821305183659</v>
      </c>
      <c r="E82" s="6">
        <v>1</v>
      </c>
      <c r="F82" s="6">
        <v>5.0541917863406445</v>
      </c>
      <c r="G82" s="6">
        <v>0.64166144330649455</v>
      </c>
      <c r="H82" s="6">
        <v>33.301327030892338</v>
      </c>
      <c r="I82" s="6">
        <v>2.5000769175133524</v>
      </c>
      <c r="J82" s="6">
        <v>4.7884167318983364</v>
      </c>
      <c r="K82" s="7">
        <v>0.1154037586567094</v>
      </c>
      <c r="L82" s="7">
        <v>0.9710037134884516</v>
      </c>
    </row>
    <row r="83" spans="2:12" x14ac:dyDescent="0.25">
      <c r="B83" s="4">
        <v>80</v>
      </c>
      <c r="C83" s="6">
        <v>12.173092165064762</v>
      </c>
      <c r="D83" s="6">
        <v>1.853327365034408</v>
      </c>
      <c r="E83" s="6">
        <v>2</v>
      </c>
      <c r="F83" s="6">
        <v>2.9711878457819778</v>
      </c>
      <c r="G83" s="6">
        <v>1.6149779371190007</v>
      </c>
      <c r="H83" s="6">
        <v>30.6790753003649</v>
      </c>
      <c r="I83" s="6">
        <v>3.4676917661992444</v>
      </c>
      <c r="J83" s="6">
        <v>2.1961326230819038</v>
      </c>
      <c r="K83" s="7">
        <v>2.8647975949102915</v>
      </c>
      <c r="L83" s="7">
        <v>0.13491693851094924</v>
      </c>
    </row>
    <row r="84" spans="2:12" x14ac:dyDescent="0.25">
      <c r="B84" s="4">
        <v>81</v>
      </c>
      <c r="C84" s="6">
        <v>12.162920629382482</v>
      </c>
      <c r="D84" s="6">
        <v>1.6883022143603352</v>
      </c>
      <c r="E84" s="6">
        <v>0</v>
      </c>
      <c r="F84" s="6">
        <v>9.2920957060207243</v>
      </c>
      <c r="G84" s="6">
        <v>1.2510522990927113</v>
      </c>
      <c r="H84" s="6">
        <v>35.094956447128077</v>
      </c>
      <c r="I84" s="6">
        <v>3.2343896094202993</v>
      </c>
      <c r="J84" s="6">
        <v>3.414917286851618</v>
      </c>
      <c r="K84" s="7">
        <v>0.4985679066307363</v>
      </c>
      <c r="L84" s="7">
        <v>0.70648060447292516</v>
      </c>
    </row>
    <row r="85" spans="2:12" x14ac:dyDescent="0.25">
      <c r="B85" s="4">
        <v>82</v>
      </c>
      <c r="C85" s="6">
        <v>20.622106939752587</v>
      </c>
      <c r="D85" s="6">
        <v>1.2335679923925209</v>
      </c>
      <c r="E85" s="6">
        <v>1</v>
      </c>
      <c r="F85" s="6">
        <v>8.8153861506838442</v>
      </c>
      <c r="G85" s="6">
        <v>1.8567715337125239</v>
      </c>
      <c r="H85" s="6">
        <v>30.934506585332976</v>
      </c>
      <c r="I85" s="6">
        <v>2.4023946866378463</v>
      </c>
      <c r="J85" s="6">
        <v>3.8917462619799479</v>
      </c>
      <c r="K85" s="7">
        <v>0.11204180790336098</v>
      </c>
      <c r="L85" s="7">
        <v>1.0555731071564227</v>
      </c>
    </row>
    <row r="86" spans="2:12" x14ac:dyDescent="0.25">
      <c r="B86" s="4">
        <v>83</v>
      </c>
      <c r="C86" s="6">
        <v>12.97521327407701</v>
      </c>
      <c r="D86" s="6">
        <v>1.5534372373066359</v>
      </c>
      <c r="E86" s="6">
        <v>2</v>
      </c>
      <c r="F86" s="6">
        <v>10.846896799214337</v>
      </c>
      <c r="G86" s="6">
        <v>0.94614011145085852</v>
      </c>
      <c r="H86" s="6">
        <v>36.181834463872974</v>
      </c>
      <c r="I86" s="6">
        <v>2.800310387735224</v>
      </c>
      <c r="J86" s="6">
        <v>3.059350698436992</v>
      </c>
      <c r="K86" s="7">
        <v>4.5724993984055846</v>
      </c>
      <c r="L86" s="7">
        <v>0.1895730338888377</v>
      </c>
    </row>
    <row r="87" spans="2:12" x14ac:dyDescent="0.25">
      <c r="B87" s="4">
        <v>84</v>
      </c>
      <c r="C87" s="6">
        <v>5.7825499652943355</v>
      </c>
      <c r="D87" s="6">
        <v>1.5792273890543256</v>
      </c>
      <c r="E87" s="6">
        <v>3</v>
      </c>
      <c r="F87" s="6">
        <v>2.8677175824302665</v>
      </c>
      <c r="G87" s="6">
        <v>1.4323564758817204</v>
      </c>
      <c r="H87" s="6">
        <v>18.197983582457926</v>
      </c>
      <c r="I87" s="6">
        <v>2.2507250784026853</v>
      </c>
      <c r="J87" s="6">
        <v>1.0680370553094207</v>
      </c>
      <c r="K87" s="7">
        <v>3.2779990146050237</v>
      </c>
      <c r="L87" s="7">
        <v>2.2401418342098056</v>
      </c>
    </row>
    <row r="88" spans="2:12" x14ac:dyDescent="0.25">
      <c r="B88" s="4">
        <v>85</v>
      </c>
      <c r="C88" s="6">
        <v>17.552240100760837</v>
      </c>
      <c r="D88" s="6">
        <v>1.4542483083830877</v>
      </c>
      <c r="E88" s="6">
        <v>3</v>
      </c>
      <c r="F88" s="6">
        <v>5.7989687857638827</v>
      </c>
      <c r="G88" s="6">
        <v>0.79334825703311151</v>
      </c>
      <c r="H88" s="6">
        <v>19.931539168209735</v>
      </c>
      <c r="I88" s="6">
        <v>2.7855462005089211</v>
      </c>
      <c r="J88" s="6">
        <v>2.0522946028437326</v>
      </c>
      <c r="K88" s="7">
        <v>0.68754788988777549</v>
      </c>
      <c r="L88" s="7">
        <v>1.3930810378344041</v>
      </c>
    </row>
    <row r="89" spans="2:12" x14ac:dyDescent="0.25">
      <c r="B89" s="4">
        <v>86</v>
      </c>
      <c r="C89" s="6">
        <v>18.149711553829512</v>
      </c>
      <c r="D89" s="6">
        <v>1.9509992767477589</v>
      </c>
      <c r="E89" s="6">
        <v>1</v>
      </c>
      <c r="F89" s="6">
        <v>1.9032632514833401</v>
      </c>
      <c r="G89" s="6">
        <v>1.5772912540094506</v>
      </c>
      <c r="H89" s="6">
        <v>42.681188416378006</v>
      </c>
      <c r="I89" s="6">
        <v>1.6473477548111055</v>
      </c>
      <c r="J89" s="6">
        <v>3.1574243590665629</v>
      </c>
      <c r="K89" s="7">
        <v>7.781375263606316</v>
      </c>
      <c r="L89" s="7">
        <v>0.29886107205265178</v>
      </c>
    </row>
    <row r="90" spans="2:12" x14ac:dyDescent="0.25">
      <c r="B90" s="4">
        <v>87</v>
      </c>
      <c r="C90" s="6">
        <v>13.829825639021385</v>
      </c>
      <c r="D90" s="6">
        <v>1.5625525429051925</v>
      </c>
      <c r="E90" s="6">
        <v>1</v>
      </c>
      <c r="F90" s="6">
        <v>5.4840261184156187</v>
      </c>
      <c r="G90" s="6">
        <v>1.0618444807220837</v>
      </c>
      <c r="H90" s="6">
        <v>11.009186824914865</v>
      </c>
      <c r="I90" s="6">
        <v>2.8692292486841939</v>
      </c>
      <c r="J90" s="6">
        <v>1.0874848908495309</v>
      </c>
      <c r="K90" s="7">
        <v>2.5048109002256358</v>
      </c>
      <c r="L90" s="7">
        <v>0.19967139414582852</v>
      </c>
    </row>
    <row r="91" spans="2:12" x14ac:dyDescent="0.25">
      <c r="B91" s="4">
        <v>88</v>
      </c>
      <c r="C91" s="6">
        <v>7.8978632516130984</v>
      </c>
      <c r="D91" s="6">
        <v>1.9491664236992685</v>
      </c>
      <c r="E91" s="6">
        <v>2</v>
      </c>
      <c r="F91" s="6">
        <v>7.6311042124132209</v>
      </c>
      <c r="G91" s="6">
        <v>1.0394469681217233</v>
      </c>
      <c r="H91" s="6">
        <v>33.452157759987841</v>
      </c>
      <c r="I91" s="6">
        <v>3.4055884288300153</v>
      </c>
      <c r="J91" s="6">
        <v>1.9896334573050283</v>
      </c>
      <c r="K91" s="7">
        <v>1.6349226498771172</v>
      </c>
      <c r="L91" s="7">
        <v>0.39280488880853193</v>
      </c>
    </row>
    <row r="92" spans="2:12" x14ac:dyDescent="0.25">
      <c r="B92" s="4">
        <v>89</v>
      </c>
      <c r="C92" s="6">
        <v>9.8337195293822806</v>
      </c>
      <c r="D92" s="6">
        <v>1.4673529931280678</v>
      </c>
      <c r="E92" s="6">
        <v>3</v>
      </c>
      <c r="F92" s="6">
        <v>1.587910362596024</v>
      </c>
      <c r="G92" s="6">
        <v>0.99801585578191621</v>
      </c>
      <c r="H92" s="6">
        <v>13.247736206608856</v>
      </c>
      <c r="I92" s="6">
        <v>2.2287833594066164</v>
      </c>
      <c r="J92" s="6">
        <v>3.2622037397737538</v>
      </c>
      <c r="K92" s="7">
        <v>1.7576751867444014</v>
      </c>
      <c r="L92" s="7">
        <v>2.8593999452670396</v>
      </c>
    </row>
    <row r="93" spans="2:12" x14ac:dyDescent="0.25">
      <c r="B93" s="4">
        <v>90</v>
      </c>
      <c r="C93" s="6">
        <v>10.706587419191157</v>
      </c>
      <c r="D93" s="6">
        <v>1.39552338546363</v>
      </c>
      <c r="E93" s="6">
        <v>2</v>
      </c>
      <c r="F93" s="6">
        <v>7.6344551600247286</v>
      </c>
      <c r="G93" s="6">
        <v>1.0014825649196837</v>
      </c>
      <c r="H93" s="6">
        <v>26.148098258384429</v>
      </c>
      <c r="I93" s="6">
        <v>3.5814908545919066</v>
      </c>
      <c r="J93" s="6">
        <v>1.5921518861313702</v>
      </c>
      <c r="K93" s="7">
        <v>0.96321497866566064</v>
      </c>
      <c r="L93" s="7">
        <v>8.8931418436739296E-2</v>
      </c>
    </row>
    <row r="94" spans="2:12" x14ac:dyDescent="0.25">
      <c r="B94" s="4">
        <v>91</v>
      </c>
      <c r="C94" s="6">
        <v>5.2485422433781466</v>
      </c>
      <c r="D94" s="6">
        <v>1.4497958124102261</v>
      </c>
      <c r="E94" s="6">
        <v>1</v>
      </c>
      <c r="F94" s="6">
        <v>3.6018126900327729</v>
      </c>
      <c r="G94" s="6">
        <v>0.86168846926621434</v>
      </c>
      <c r="H94" s="6">
        <v>35.292399768113867</v>
      </c>
      <c r="I94" s="6">
        <v>2.3556283946787286</v>
      </c>
      <c r="J94" s="6">
        <v>3.2997363403295932</v>
      </c>
      <c r="K94" s="7">
        <v>2.6283139027763096</v>
      </c>
      <c r="L94" s="7">
        <v>1.1362105287167306</v>
      </c>
    </row>
    <row r="95" spans="2:12" x14ac:dyDescent="0.25">
      <c r="B95" s="4">
        <v>92</v>
      </c>
      <c r="C95" s="6">
        <v>11.563934638859145</v>
      </c>
      <c r="D95" s="6">
        <v>1.647778213006541</v>
      </c>
      <c r="E95" s="6">
        <v>1</v>
      </c>
      <c r="F95" s="6">
        <v>2.9426692431629951</v>
      </c>
      <c r="G95" s="6">
        <v>1.6389492750806622</v>
      </c>
      <c r="H95" s="6">
        <v>21.100044526121707</v>
      </c>
      <c r="I95" s="6">
        <v>2.8058455735610184</v>
      </c>
      <c r="J95" s="6">
        <v>1.7838823641525314</v>
      </c>
      <c r="K95" s="7">
        <v>0.78247831450892036</v>
      </c>
      <c r="L95" s="7">
        <v>0.15828117564716968</v>
      </c>
    </row>
    <row r="96" spans="2:12" x14ac:dyDescent="0.25">
      <c r="B96" s="4">
        <v>93</v>
      </c>
      <c r="C96" s="6">
        <v>9.9272516774658346</v>
      </c>
      <c r="D96" s="6">
        <v>1.4286097520064462</v>
      </c>
      <c r="E96" s="6">
        <v>1</v>
      </c>
      <c r="F96" s="6">
        <v>2.495017432235263</v>
      </c>
      <c r="G96" s="6">
        <v>0.81455780950155721</v>
      </c>
      <c r="H96" s="6">
        <v>17.073200131247358</v>
      </c>
      <c r="I96" s="6">
        <v>2.9688714452177787</v>
      </c>
      <c r="J96" s="6">
        <v>2.6134838591125109</v>
      </c>
      <c r="K96" s="7">
        <v>7.4234592198226534E-2</v>
      </c>
      <c r="L96" s="7">
        <v>0.76650557133365871</v>
      </c>
    </row>
    <row r="97" spans="2:12" x14ac:dyDescent="0.25">
      <c r="B97" s="4">
        <v>94</v>
      </c>
      <c r="C97" s="6">
        <v>8.6856746846643844</v>
      </c>
      <c r="D97" s="6">
        <v>1.5600063084183216</v>
      </c>
      <c r="E97" s="6">
        <v>3</v>
      </c>
      <c r="F97" s="6">
        <v>12.494363137004273</v>
      </c>
      <c r="G97" s="6">
        <v>0.83513715438470004</v>
      </c>
      <c r="H97" s="6">
        <v>24.059546694944768</v>
      </c>
      <c r="I97" s="6">
        <v>4.0495370366954884</v>
      </c>
      <c r="J97" s="6">
        <v>4.1783849639357928</v>
      </c>
      <c r="K97" s="7">
        <v>10.313350312225966</v>
      </c>
      <c r="L97" s="7">
        <v>3.4598202797211637</v>
      </c>
    </row>
    <row r="98" spans="2:12" x14ac:dyDescent="0.25">
      <c r="B98" s="4">
        <v>95</v>
      </c>
      <c r="C98" s="6">
        <v>8.8343705873022103</v>
      </c>
      <c r="D98" s="6">
        <v>1.4755528462332541</v>
      </c>
      <c r="E98" s="6">
        <v>2</v>
      </c>
      <c r="F98" s="6">
        <v>0.52547351635748329</v>
      </c>
      <c r="G98" s="6">
        <v>0.80025387991024688</v>
      </c>
      <c r="H98" s="6">
        <v>12.124559828979855</v>
      </c>
      <c r="I98" s="6">
        <v>3.2743310941756389</v>
      </c>
      <c r="J98" s="6">
        <v>1.3794682504730182</v>
      </c>
      <c r="K98" s="7">
        <v>1.0952566267788344</v>
      </c>
      <c r="L98" s="7">
        <v>0.25947877659863061</v>
      </c>
    </row>
    <row r="99" spans="2:12" x14ac:dyDescent="0.25">
      <c r="B99" s="4">
        <v>96</v>
      </c>
      <c r="C99" s="6">
        <v>10.495067694754507</v>
      </c>
      <c r="D99" s="6">
        <v>2.0149061722105137</v>
      </c>
      <c r="E99" s="6">
        <v>2</v>
      </c>
      <c r="F99" s="6">
        <v>4.7760612797622013</v>
      </c>
      <c r="G99" s="6">
        <v>1.0637657115327093</v>
      </c>
      <c r="H99" s="6">
        <v>34.6068769519554</v>
      </c>
      <c r="I99" s="6">
        <v>2.2864176900543174</v>
      </c>
      <c r="J99" s="6">
        <v>3.4247810635305265</v>
      </c>
      <c r="K99" s="7">
        <v>4.1197542726329077</v>
      </c>
      <c r="L99" s="7">
        <v>0.1949786780219559</v>
      </c>
    </row>
    <row r="100" spans="2:12" x14ac:dyDescent="0.25">
      <c r="B100" s="4">
        <v>97</v>
      </c>
      <c r="C100" s="6">
        <v>2.1919229556305471</v>
      </c>
      <c r="D100" s="6">
        <v>1.5254937373753585</v>
      </c>
      <c r="E100" s="6">
        <v>2</v>
      </c>
      <c r="F100" s="6">
        <v>0.35424718096747682</v>
      </c>
      <c r="G100" s="6">
        <v>1.3404380375986382</v>
      </c>
      <c r="H100" s="6">
        <v>11.048316730576365</v>
      </c>
      <c r="I100" s="6">
        <v>2.4447230954119292</v>
      </c>
      <c r="J100" s="6">
        <v>3.4281204444498483</v>
      </c>
      <c r="K100" s="7">
        <v>0.25721942736023851</v>
      </c>
      <c r="L100" s="7">
        <v>0.1501814138339406</v>
      </c>
    </row>
    <row r="101" spans="2:12" x14ac:dyDescent="0.25">
      <c r="B101" s="4">
        <v>98</v>
      </c>
      <c r="C101" s="6">
        <v>5.231950262998323</v>
      </c>
      <c r="D101" s="6">
        <v>1.5497457276559681</v>
      </c>
      <c r="E101" s="6">
        <v>1</v>
      </c>
      <c r="F101" s="6">
        <v>3.0811051132993112</v>
      </c>
      <c r="G101" s="6">
        <v>1.1338336691031543</v>
      </c>
      <c r="H101" s="6">
        <v>10.340616316946493</v>
      </c>
      <c r="I101" s="6">
        <v>2.5491395558281216</v>
      </c>
      <c r="J101" s="6">
        <v>2.3741515082409164</v>
      </c>
      <c r="K101" s="7">
        <v>0.15422398086827016</v>
      </c>
      <c r="L101" s="7">
        <v>0.39113447206205626</v>
      </c>
    </row>
    <row r="102" spans="2:12" x14ac:dyDescent="0.25">
      <c r="B102" s="4">
        <v>99</v>
      </c>
      <c r="C102" s="6">
        <v>13.970980688759219</v>
      </c>
      <c r="D102" s="6">
        <v>1.7336314581990644</v>
      </c>
      <c r="E102" s="6">
        <v>3</v>
      </c>
      <c r="F102" s="6">
        <v>5.7557776906331606</v>
      </c>
      <c r="G102" s="6">
        <v>0.79121068195207533</v>
      </c>
      <c r="H102" s="6">
        <v>28.257385678223457</v>
      </c>
      <c r="I102" s="6">
        <v>3.3307458344052998</v>
      </c>
      <c r="J102" s="6">
        <v>2.0599229737729314</v>
      </c>
      <c r="K102" s="7">
        <v>1.3174002029410821</v>
      </c>
      <c r="L102" s="7">
        <v>0.13996374856637425</v>
      </c>
    </row>
    <row r="103" spans="2:12" x14ac:dyDescent="0.25">
      <c r="B103" s="4">
        <v>100</v>
      </c>
      <c r="C103" s="6">
        <v>5.7176617761786641</v>
      </c>
      <c r="D103" s="6">
        <v>1.7098283275302144</v>
      </c>
      <c r="E103" s="6">
        <v>1</v>
      </c>
      <c r="F103" s="6">
        <v>5.874441598512874</v>
      </c>
      <c r="G103" s="6">
        <v>0.7968587749305025</v>
      </c>
      <c r="H103" s="6">
        <v>16.989558800632775</v>
      </c>
      <c r="I103" s="6">
        <v>2.1534758058823811</v>
      </c>
      <c r="J103" s="6">
        <v>3.9063194097019278</v>
      </c>
      <c r="K103" s="7">
        <v>1.6740856902443362</v>
      </c>
      <c r="L103" s="7">
        <v>0.28557968946417039</v>
      </c>
    </row>
    <row r="104" spans="2:12" x14ac:dyDescent="0.25">
      <c r="B104" s="4">
        <v>101</v>
      </c>
      <c r="C104" s="6">
        <v>12.331215309328082</v>
      </c>
      <c r="D104" s="6">
        <v>2.042012476503988</v>
      </c>
      <c r="E104" s="6">
        <v>2</v>
      </c>
      <c r="F104" s="6">
        <v>3.1523042562876551</v>
      </c>
      <c r="G104" s="6">
        <v>1.2022438346851785</v>
      </c>
      <c r="H104" s="6">
        <v>34.47652876647696</v>
      </c>
      <c r="I104" s="6">
        <v>2.4751648649482396</v>
      </c>
      <c r="J104" s="6">
        <v>2.0767378387910296</v>
      </c>
      <c r="K104" s="7">
        <v>1.0662190273719301</v>
      </c>
      <c r="L104" s="7">
        <v>0.3593992369914239</v>
      </c>
    </row>
    <row r="105" spans="2:12" x14ac:dyDescent="0.25">
      <c r="B105" s="4">
        <v>102</v>
      </c>
      <c r="C105" s="6">
        <v>17.043124535548948</v>
      </c>
      <c r="D105" s="6">
        <v>1.351338837031159</v>
      </c>
      <c r="E105" s="6">
        <v>3</v>
      </c>
      <c r="F105" s="6">
        <v>4.0094984504932398</v>
      </c>
      <c r="G105" s="6">
        <v>0.78335575065299812</v>
      </c>
      <c r="H105" s="6">
        <v>20.254560294943207</v>
      </c>
      <c r="I105" s="6">
        <v>3.1838327981158865</v>
      </c>
      <c r="J105" s="6">
        <v>4.1088044342567827</v>
      </c>
      <c r="K105" s="7">
        <v>4.4683594609714605</v>
      </c>
      <c r="L105" s="7">
        <v>1.3037858985303639</v>
      </c>
    </row>
    <row r="106" spans="2:12" x14ac:dyDescent="0.25">
      <c r="B106" s="4">
        <v>103</v>
      </c>
      <c r="C106" s="6">
        <v>14.131476875717254</v>
      </c>
      <c r="D106" s="6">
        <v>1.3363350112936461</v>
      </c>
      <c r="E106" s="6">
        <v>0</v>
      </c>
      <c r="F106" s="6">
        <v>5.4905497366306237</v>
      </c>
      <c r="G106" s="6">
        <v>1.285404335469579</v>
      </c>
      <c r="H106" s="6">
        <v>12.261264063903836</v>
      </c>
      <c r="I106" s="6">
        <v>2.9027780307052016</v>
      </c>
      <c r="J106" s="6">
        <v>1.2433278920501147</v>
      </c>
      <c r="K106" s="7">
        <v>3.2767920368918935</v>
      </c>
      <c r="L106" s="7">
        <v>0.48750539110828905</v>
      </c>
    </row>
    <row r="107" spans="2:12" x14ac:dyDescent="0.25">
      <c r="B107" s="4">
        <v>104</v>
      </c>
      <c r="C107" s="6">
        <v>11.540810693579353</v>
      </c>
      <c r="D107" s="6">
        <v>1.265404831818346</v>
      </c>
      <c r="E107" s="6">
        <v>2</v>
      </c>
      <c r="F107" s="6">
        <v>4.3498784548621021</v>
      </c>
      <c r="G107" s="6">
        <v>0.83937655257841759</v>
      </c>
      <c r="H107" s="6">
        <v>10.018860543094435</v>
      </c>
      <c r="I107" s="6">
        <v>3.2729016951119045</v>
      </c>
      <c r="J107" s="6">
        <v>2.2552681413893279</v>
      </c>
      <c r="K107" s="7">
        <v>2.3397215561407894</v>
      </c>
      <c r="L107" s="7">
        <v>1.7272971678498461</v>
      </c>
    </row>
    <row r="108" spans="2:12" x14ac:dyDescent="0.25">
      <c r="B108" s="4">
        <v>105</v>
      </c>
      <c r="C108" s="6">
        <v>12.729574083444868</v>
      </c>
      <c r="D108" s="6">
        <v>1.5332767859150054</v>
      </c>
      <c r="E108" s="6">
        <v>2</v>
      </c>
      <c r="F108" s="6">
        <v>3.3608014927092777</v>
      </c>
      <c r="G108" s="6">
        <v>0.92259068978649461</v>
      </c>
      <c r="H108" s="6">
        <v>18.925096983600028</v>
      </c>
      <c r="I108" s="6">
        <v>2.6000628419997107</v>
      </c>
      <c r="J108" s="6">
        <v>3.88593782291073</v>
      </c>
      <c r="K108" s="7">
        <v>8.3825483935110287E-2</v>
      </c>
      <c r="L108" s="7">
        <v>1.2114545658550109</v>
      </c>
    </row>
    <row r="109" spans="2:12" x14ac:dyDescent="0.25">
      <c r="B109" s="4">
        <v>106</v>
      </c>
      <c r="C109" s="6">
        <v>5.4049700021224218</v>
      </c>
      <c r="D109" s="6">
        <v>1.4757932430679546</v>
      </c>
      <c r="E109" s="6">
        <v>1</v>
      </c>
      <c r="F109" s="6">
        <v>1.8858903647936178</v>
      </c>
      <c r="G109" s="6">
        <v>0.92115108183198302</v>
      </c>
      <c r="H109" s="6">
        <v>17.472878807033457</v>
      </c>
      <c r="I109" s="6">
        <v>2.308901770274983</v>
      </c>
      <c r="J109" s="6">
        <v>2.0318149877959564</v>
      </c>
      <c r="K109" s="7">
        <v>0.46828020974919871</v>
      </c>
      <c r="L109" s="7">
        <v>0.68873058024568989</v>
      </c>
    </row>
    <row r="110" spans="2:12" x14ac:dyDescent="0.25">
      <c r="B110" s="4">
        <v>107</v>
      </c>
      <c r="C110" s="6">
        <v>5.8134906292251127</v>
      </c>
      <c r="D110" s="6">
        <v>1.5536342003935519</v>
      </c>
      <c r="E110" s="6">
        <v>3</v>
      </c>
      <c r="F110" s="6">
        <v>2.1594043490852797</v>
      </c>
      <c r="G110" s="6">
        <v>0.59074198375988218</v>
      </c>
      <c r="H110" s="6">
        <v>35.560058634494929</v>
      </c>
      <c r="I110" s="6">
        <v>2.1648265177615507</v>
      </c>
      <c r="J110" s="6">
        <v>4.0660016669354571</v>
      </c>
      <c r="K110" s="7">
        <v>1.1379898009023957</v>
      </c>
      <c r="L110" s="7">
        <v>0.40463785279095288</v>
      </c>
    </row>
    <row r="111" spans="2:12" x14ac:dyDescent="0.25">
      <c r="B111" s="4">
        <v>108</v>
      </c>
      <c r="C111" s="6">
        <v>17.526566679897257</v>
      </c>
      <c r="D111" s="6">
        <v>1.351920039683959</v>
      </c>
      <c r="E111" s="6">
        <v>2</v>
      </c>
      <c r="F111" s="6">
        <v>4.4915343356117914</v>
      </c>
      <c r="G111" s="6">
        <v>1.3838172765862933</v>
      </c>
      <c r="H111" s="6">
        <v>28.691285766750163</v>
      </c>
      <c r="I111" s="6">
        <v>3.4314286908602374</v>
      </c>
      <c r="J111" s="6">
        <v>2.8834556702768017</v>
      </c>
      <c r="K111" s="7">
        <v>1.4762697161497411</v>
      </c>
      <c r="L111" s="7">
        <v>0.45605068350167477</v>
      </c>
    </row>
    <row r="112" spans="2:12" x14ac:dyDescent="0.25">
      <c r="B112" s="4">
        <v>109</v>
      </c>
      <c r="C112" s="6">
        <v>6.6839564457089562</v>
      </c>
      <c r="D112" s="6">
        <v>1.2215181337161876</v>
      </c>
      <c r="E112" s="6">
        <v>1</v>
      </c>
      <c r="F112" s="6">
        <v>2.6912096517973771</v>
      </c>
      <c r="G112" s="6">
        <v>1.3345065307736694</v>
      </c>
      <c r="H112" s="6">
        <v>29.760433966536844</v>
      </c>
      <c r="I112" s="6">
        <v>4.6738942400497496</v>
      </c>
      <c r="J112" s="6">
        <v>2.4083554214851954</v>
      </c>
      <c r="K112" s="7">
        <v>0.79949022266550951</v>
      </c>
      <c r="L112" s="7">
        <v>1.1857597424824118</v>
      </c>
    </row>
    <row r="113" spans="2:12" x14ac:dyDescent="0.25">
      <c r="B113" s="4">
        <v>110</v>
      </c>
      <c r="C113" s="6">
        <v>9.7257370173389184</v>
      </c>
      <c r="D113" s="6">
        <v>1.5670691983404073</v>
      </c>
      <c r="E113" s="6">
        <v>1</v>
      </c>
      <c r="F113" s="6">
        <v>0.57907098086500064</v>
      </c>
      <c r="G113" s="6">
        <v>0.62462728766939268</v>
      </c>
      <c r="H113" s="6">
        <v>18.608275202983286</v>
      </c>
      <c r="I113" s="6">
        <v>3.7535443470776477</v>
      </c>
      <c r="J113" s="6">
        <v>4.3842849671484823</v>
      </c>
      <c r="K113" s="7">
        <v>1.27579681405836</v>
      </c>
      <c r="L113" s="7">
        <v>0.69979990985412743</v>
      </c>
    </row>
    <row r="114" spans="2:12" x14ac:dyDescent="0.25">
      <c r="B114" s="4">
        <v>111</v>
      </c>
      <c r="C114" s="6">
        <v>13.17932978713157</v>
      </c>
      <c r="D114" s="6">
        <v>1.4474962792316555</v>
      </c>
      <c r="E114" s="6">
        <v>1</v>
      </c>
      <c r="F114" s="6">
        <v>4.4420854197156041</v>
      </c>
      <c r="G114" s="6">
        <v>1.2915282858007726</v>
      </c>
      <c r="H114" s="6">
        <v>16.44113114585711</v>
      </c>
      <c r="I114" s="6">
        <v>1.7262394680773383</v>
      </c>
      <c r="J114" s="6">
        <v>2.9726829918675857</v>
      </c>
      <c r="K114" s="7">
        <v>4.4216257383998328E-2</v>
      </c>
      <c r="L114" s="7">
        <v>9.5453016424338955E-2</v>
      </c>
    </row>
    <row r="115" spans="2:12" x14ac:dyDescent="0.25">
      <c r="B115" s="4">
        <v>112</v>
      </c>
      <c r="C115" s="6">
        <v>17.568311899436022</v>
      </c>
      <c r="D115" s="6">
        <v>1.7088646778802528</v>
      </c>
      <c r="E115" s="6">
        <v>3</v>
      </c>
      <c r="F115" s="6">
        <v>3.5086823982322035</v>
      </c>
      <c r="G115" s="6">
        <v>0.54072077505975302</v>
      </c>
      <c r="H115" s="6">
        <v>17.649243021295305</v>
      </c>
      <c r="I115" s="6">
        <v>2.2734795575872235</v>
      </c>
      <c r="J115" s="6">
        <v>0.42221390351724059</v>
      </c>
      <c r="K115" s="7">
        <v>6.0832107965908042</v>
      </c>
      <c r="L115" s="7">
        <v>2.6482483704312529</v>
      </c>
    </row>
    <row r="116" spans="2:12" x14ac:dyDescent="0.25">
      <c r="B116" s="4">
        <v>113</v>
      </c>
      <c r="C116" s="6">
        <v>10.541803778001022</v>
      </c>
      <c r="D116" s="6">
        <v>1.1385445686901803</v>
      </c>
      <c r="E116" s="6">
        <v>2</v>
      </c>
      <c r="F116" s="6">
        <v>5.3145557204059761</v>
      </c>
      <c r="G116" s="6">
        <v>0.7359727486578671</v>
      </c>
      <c r="H116" s="6">
        <v>23.013894686757389</v>
      </c>
      <c r="I116" s="6">
        <v>1.8891715321904574</v>
      </c>
      <c r="J116" s="6">
        <v>2.2646592500669165</v>
      </c>
      <c r="K116" s="7">
        <v>6.6450524029377425</v>
      </c>
      <c r="L116" s="7">
        <v>1.0205084935729667</v>
      </c>
    </row>
    <row r="117" spans="2:12" x14ac:dyDescent="0.25">
      <c r="B117" s="4">
        <v>114</v>
      </c>
      <c r="C117" s="6">
        <v>10.432017385428106</v>
      </c>
      <c r="D117" s="6">
        <v>1.8939102265642287</v>
      </c>
      <c r="E117" s="6">
        <v>3</v>
      </c>
      <c r="F117" s="6">
        <v>1.2803905044162482</v>
      </c>
      <c r="G117" s="6">
        <v>1.5441317268042782</v>
      </c>
      <c r="H117" s="6">
        <v>18.442303749106081</v>
      </c>
      <c r="I117" s="6">
        <v>3.576497864069216</v>
      </c>
      <c r="J117" s="6">
        <v>4.2017570627978253</v>
      </c>
      <c r="K117" s="7">
        <v>1.4545482234705431</v>
      </c>
      <c r="L117" s="7">
        <v>0.46792657244314501</v>
      </c>
    </row>
    <row r="118" spans="2:12" x14ac:dyDescent="0.25">
      <c r="B118" s="4">
        <v>115</v>
      </c>
      <c r="C118" s="6">
        <v>16.009200875875063</v>
      </c>
      <c r="D118" s="6">
        <v>1.4812921550778797</v>
      </c>
      <c r="E118" s="6">
        <v>2</v>
      </c>
      <c r="F118" s="6">
        <v>2.2167686217800968</v>
      </c>
      <c r="G118" s="6">
        <v>0.81105950649135938</v>
      </c>
      <c r="H118" s="6">
        <v>30.85097628271507</v>
      </c>
      <c r="I118" s="6">
        <v>1.6698898707911043</v>
      </c>
      <c r="J118" s="6">
        <v>4.4806476203282886</v>
      </c>
      <c r="K118" s="7">
        <v>1.1162757832568264</v>
      </c>
      <c r="L118" s="7">
        <v>8.9501578763753184E-2</v>
      </c>
    </row>
    <row r="119" spans="2:12" x14ac:dyDescent="0.25">
      <c r="B119" s="4">
        <v>116</v>
      </c>
      <c r="C119" s="6">
        <v>3.8661194951638409</v>
      </c>
      <c r="D119" s="6">
        <v>1.4323241267741595</v>
      </c>
      <c r="E119" s="6">
        <v>2</v>
      </c>
      <c r="F119" s="6">
        <v>3.7569218181659472</v>
      </c>
      <c r="G119" s="6">
        <v>0.65322622092083893</v>
      </c>
      <c r="H119" s="6">
        <v>20.775407011139713</v>
      </c>
      <c r="I119" s="6">
        <v>4.0201896913754389</v>
      </c>
      <c r="J119" s="6">
        <v>4.4801403353177074</v>
      </c>
      <c r="K119" s="7">
        <v>0.18783217401279959</v>
      </c>
      <c r="L119" s="7">
        <v>1.5377654787929553</v>
      </c>
    </row>
    <row r="120" spans="2:12" x14ac:dyDescent="0.25">
      <c r="B120" s="4">
        <v>117</v>
      </c>
      <c r="C120" s="6">
        <v>10.44994866175846</v>
      </c>
      <c r="D120" s="6">
        <v>1.7384715157758919</v>
      </c>
      <c r="E120" s="6">
        <v>3</v>
      </c>
      <c r="F120" s="6">
        <v>5.0236811077572145</v>
      </c>
      <c r="G120" s="6">
        <v>0.70904118981279574</v>
      </c>
      <c r="H120" s="6">
        <v>34.967743778139962</v>
      </c>
      <c r="I120" s="6">
        <v>3.4452506710402697</v>
      </c>
      <c r="J120" s="6">
        <v>4.0784980934985517</v>
      </c>
      <c r="K120" s="7">
        <v>2.2053262006476631E-3</v>
      </c>
      <c r="L120" s="7">
        <v>0.73120075581007804</v>
      </c>
    </row>
    <row r="121" spans="2:12" x14ac:dyDescent="0.25">
      <c r="B121" s="4">
        <v>118</v>
      </c>
      <c r="C121" s="6">
        <v>6.2688119914804146</v>
      </c>
      <c r="D121" s="6">
        <v>1.8029925184193396</v>
      </c>
      <c r="E121" s="6">
        <v>2</v>
      </c>
      <c r="F121" s="6">
        <v>5.0768885985619701</v>
      </c>
      <c r="G121" s="6">
        <v>0.38029516241925293</v>
      </c>
      <c r="H121" s="6">
        <v>18.842042700412694</v>
      </c>
      <c r="I121" s="6">
        <v>2.0402970529953435</v>
      </c>
      <c r="J121" s="6">
        <v>1.684281808916128</v>
      </c>
      <c r="K121" s="7">
        <v>5.9325745069683071</v>
      </c>
      <c r="L121" s="7">
        <v>0.13238185735575086</v>
      </c>
    </row>
    <row r="122" spans="2:12" x14ac:dyDescent="0.25">
      <c r="B122" s="4">
        <v>119</v>
      </c>
      <c r="C122" s="6">
        <v>10.649573460814244</v>
      </c>
      <c r="D122" s="6">
        <v>1.8084396177930109</v>
      </c>
      <c r="E122" s="6">
        <v>2</v>
      </c>
      <c r="F122" s="6">
        <v>0.65124796018442255</v>
      </c>
      <c r="G122" s="6">
        <v>2.1711315842622989</v>
      </c>
      <c r="H122" s="6">
        <v>17.449353806744803</v>
      </c>
      <c r="I122" s="6">
        <v>2.5387754186439566</v>
      </c>
      <c r="J122" s="6">
        <v>3.1989007946987256</v>
      </c>
      <c r="K122" s="7">
        <v>1.2952580039937107</v>
      </c>
      <c r="L122" s="7">
        <v>3.2988089356553059</v>
      </c>
    </row>
    <row r="123" spans="2:12" x14ac:dyDescent="0.25">
      <c r="B123" s="4">
        <v>120</v>
      </c>
      <c r="C123" s="6">
        <v>22.684803346461784</v>
      </c>
      <c r="D123" s="6">
        <v>1.5204902707522452</v>
      </c>
      <c r="E123" s="6">
        <v>3</v>
      </c>
      <c r="F123" s="6">
        <v>5.0025655387854151</v>
      </c>
      <c r="G123" s="6">
        <v>0.73049422845170187</v>
      </c>
      <c r="H123" s="6">
        <v>20.835847408641047</v>
      </c>
      <c r="I123" s="6">
        <v>1.4560971328374543</v>
      </c>
      <c r="J123" s="6">
        <v>3.9540030174809848</v>
      </c>
      <c r="K123" s="7">
        <v>3.3650562942873274</v>
      </c>
      <c r="L123" s="7">
        <v>0.80424124212589243</v>
      </c>
    </row>
    <row r="124" spans="2:12" x14ac:dyDescent="0.25">
      <c r="B124" s="4">
        <v>121</v>
      </c>
      <c r="C124" s="6">
        <v>6.5657307785615231</v>
      </c>
      <c r="D124" s="6">
        <v>1.6683790718768932</v>
      </c>
      <c r="E124" s="6">
        <v>1</v>
      </c>
      <c r="F124" s="6">
        <v>2.5460198645515004</v>
      </c>
      <c r="G124" s="6">
        <v>1.4313571311605646</v>
      </c>
      <c r="H124" s="6">
        <v>21.396710270716749</v>
      </c>
      <c r="I124" s="6">
        <v>2.827249931663514</v>
      </c>
      <c r="J124" s="6">
        <v>2.4850851839828327</v>
      </c>
      <c r="K124" s="7">
        <v>1.1840700491820533</v>
      </c>
      <c r="L124" s="7">
        <v>0.15531675985771221</v>
      </c>
    </row>
    <row r="125" spans="2:12" x14ac:dyDescent="0.25">
      <c r="B125" s="4">
        <v>122</v>
      </c>
      <c r="C125" s="6">
        <v>3.2859793981592222</v>
      </c>
      <c r="D125" s="6">
        <v>1.3851195553289102</v>
      </c>
      <c r="E125" s="6">
        <v>3</v>
      </c>
      <c r="F125" s="6">
        <v>3.5662733858601587</v>
      </c>
      <c r="G125" s="6">
        <v>1.4838258082482332</v>
      </c>
      <c r="H125" s="6">
        <v>17.372009369155876</v>
      </c>
      <c r="I125" s="6">
        <v>3.0307898149107095</v>
      </c>
      <c r="J125" s="6">
        <v>2.4572328186834675</v>
      </c>
      <c r="K125" s="7">
        <v>1.623565670900236</v>
      </c>
      <c r="L125" s="7">
        <v>0.7299436393103369</v>
      </c>
    </row>
    <row r="126" spans="2:12" x14ac:dyDescent="0.25">
      <c r="B126" s="4">
        <v>123</v>
      </c>
      <c r="C126" s="6">
        <v>16.46056334781548</v>
      </c>
      <c r="D126" s="6">
        <v>1.6301335059380093</v>
      </c>
      <c r="E126" s="6">
        <v>0</v>
      </c>
      <c r="F126" s="6">
        <v>2.753340838990229</v>
      </c>
      <c r="G126" s="6">
        <v>0.58444098878389561</v>
      </c>
      <c r="H126" s="6">
        <v>39.978816966764313</v>
      </c>
      <c r="I126" s="6">
        <v>2.9542904685355094</v>
      </c>
      <c r="J126" s="6">
        <v>1.6277603925833743</v>
      </c>
      <c r="K126" s="7">
        <v>4.4818770590556163</v>
      </c>
      <c r="L126" s="7">
        <v>0.68867802239446207</v>
      </c>
    </row>
    <row r="127" spans="2:12" x14ac:dyDescent="0.25">
      <c r="B127" s="4">
        <v>124</v>
      </c>
      <c r="C127" s="6">
        <v>12.637976179417548</v>
      </c>
      <c r="D127" s="6">
        <v>1.6448967338041309</v>
      </c>
      <c r="E127" s="6">
        <v>2</v>
      </c>
      <c r="F127" s="6">
        <v>6.4147111481188617</v>
      </c>
      <c r="G127" s="6">
        <v>0.8681733129688689</v>
      </c>
      <c r="H127" s="6">
        <v>20.298657168230882</v>
      </c>
      <c r="I127" s="6">
        <v>3.9637568471838258</v>
      </c>
      <c r="J127" s="6">
        <v>3.8294396627611769</v>
      </c>
      <c r="K127" s="7">
        <v>1.1010876357505894</v>
      </c>
      <c r="L127" s="7">
        <v>1.5285649503341943E-2</v>
      </c>
    </row>
    <row r="128" spans="2:12" x14ac:dyDescent="0.25">
      <c r="B128" s="4">
        <v>125</v>
      </c>
      <c r="C128" s="6">
        <v>5.8045798554905499</v>
      </c>
      <c r="D128" s="6">
        <v>1.5599168254518092</v>
      </c>
      <c r="E128" s="6">
        <v>1</v>
      </c>
      <c r="F128" s="6">
        <v>1.3215904113948924</v>
      </c>
      <c r="G128" s="6">
        <v>0.29353977172089324</v>
      </c>
      <c r="H128" s="6">
        <v>28.907424905614029</v>
      </c>
      <c r="I128" s="6">
        <v>2.450441748230983</v>
      </c>
      <c r="J128" s="6">
        <v>2.814609995495716</v>
      </c>
      <c r="K128" s="7">
        <v>1.5009702298218277</v>
      </c>
      <c r="L128" s="7">
        <v>0.32392426425662885</v>
      </c>
    </row>
    <row r="129" spans="2:12" x14ac:dyDescent="0.25">
      <c r="B129" s="4">
        <v>126</v>
      </c>
      <c r="C129" s="6">
        <v>12.670159686199503</v>
      </c>
      <c r="D129" s="6">
        <v>1.4655527299370485</v>
      </c>
      <c r="E129" s="6">
        <v>1</v>
      </c>
      <c r="F129" s="6">
        <v>1.0656130084343112</v>
      </c>
      <c r="G129" s="6">
        <v>0.55091794111577663</v>
      </c>
      <c r="H129" s="6">
        <v>21.357020730548154</v>
      </c>
      <c r="I129" s="6">
        <v>3.6923662326777498</v>
      </c>
      <c r="J129" s="6">
        <v>0.88154089158938564</v>
      </c>
      <c r="K129" s="7">
        <v>0.74466082761728092</v>
      </c>
      <c r="L129" s="7">
        <v>0.55771941119530655</v>
      </c>
    </row>
    <row r="130" spans="2:12" x14ac:dyDescent="0.25">
      <c r="B130" s="4">
        <v>127</v>
      </c>
      <c r="C130" s="6">
        <v>13.722431401966585</v>
      </c>
      <c r="D130" s="6">
        <v>2.0525098488891897</v>
      </c>
      <c r="E130" s="6">
        <v>2</v>
      </c>
      <c r="F130" s="6">
        <v>1.1407381103102483</v>
      </c>
      <c r="G130" s="6">
        <v>0.89963383389756402</v>
      </c>
      <c r="H130" s="6">
        <v>8.7601976499537599</v>
      </c>
      <c r="I130" s="6">
        <v>3.3920120551728963</v>
      </c>
      <c r="J130" s="6">
        <v>1.7175436344427053</v>
      </c>
      <c r="K130" s="7">
        <v>2.6232335875475359</v>
      </c>
      <c r="L130" s="7">
        <v>1.7389433448477809</v>
      </c>
    </row>
    <row r="131" spans="2:12" x14ac:dyDescent="0.25">
      <c r="B131" s="4">
        <v>128</v>
      </c>
      <c r="C131" s="6">
        <v>18.479966576838674</v>
      </c>
      <c r="D131" s="6">
        <v>1.4847013573968726</v>
      </c>
      <c r="E131" s="6">
        <v>3</v>
      </c>
      <c r="F131" s="6">
        <v>1.8635820154789307</v>
      </c>
      <c r="G131" s="6">
        <v>0.61109064518561618</v>
      </c>
      <c r="H131" s="6">
        <v>18.763649327286057</v>
      </c>
      <c r="I131" s="6">
        <v>3.3707236480710456</v>
      </c>
      <c r="J131" s="6">
        <v>3.8198242084830936</v>
      </c>
      <c r="K131" s="7">
        <v>0.75992245473925701</v>
      </c>
      <c r="L131" s="7">
        <v>0.43517990828547748</v>
      </c>
    </row>
    <row r="132" spans="2:12" x14ac:dyDescent="0.25">
      <c r="B132" s="4">
        <v>129</v>
      </c>
      <c r="C132" s="6">
        <v>16.960899878410316</v>
      </c>
      <c r="D132" s="6">
        <v>1.88028911051237</v>
      </c>
      <c r="E132" s="6">
        <v>2</v>
      </c>
      <c r="F132" s="6">
        <v>1.2003799246999913</v>
      </c>
      <c r="G132" s="6">
        <v>0.334205994770569</v>
      </c>
      <c r="H132" s="6">
        <v>26.077435402841637</v>
      </c>
      <c r="I132" s="6">
        <v>2.7842128777297601</v>
      </c>
      <c r="J132" s="6">
        <v>3.8907954550094321</v>
      </c>
      <c r="K132" s="7">
        <v>3.5612957426507603</v>
      </c>
      <c r="L132" s="7">
        <v>0.37958502989243437</v>
      </c>
    </row>
    <row r="133" spans="2:12" x14ac:dyDescent="0.25">
      <c r="B133" s="4">
        <v>130</v>
      </c>
      <c r="C133" s="6">
        <v>17.195617289480602</v>
      </c>
      <c r="D133" s="6">
        <v>1.7430796462661804</v>
      </c>
      <c r="E133" s="6">
        <v>3</v>
      </c>
      <c r="F133" s="6">
        <v>1.3094711575593296</v>
      </c>
      <c r="G133" s="6">
        <v>0.83024398337586569</v>
      </c>
      <c r="H133" s="6">
        <v>16.033104039516111</v>
      </c>
      <c r="I133" s="6">
        <v>2.9264574079035417</v>
      </c>
      <c r="J133" s="6">
        <v>4.1122321074243811</v>
      </c>
      <c r="K133" s="7">
        <v>2.2335435437269684</v>
      </c>
      <c r="L133" s="7">
        <v>0.12944937968546705</v>
      </c>
    </row>
    <row r="134" spans="2:12" x14ac:dyDescent="0.25">
      <c r="B134" s="4">
        <v>131</v>
      </c>
      <c r="C134" s="6">
        <v>10.420111561760573</v>
      </c>
      <c r="D134" s="6">
        <v>1.5665608400740378</v>
      </c>
      <c r="E134" s="6">
        <v>3</v>
      </c>
      <c r="F134" s="6">
        <v>3.7836607476545665</v>
      </c>
      <c r="G134" s="6">
        <v>1.1191603295107686</v>
      </c>
      <c r="H134" s="6">
        <v>17.966288587773505</v>
      </c>
      <c r="I134" s="6">
        <v>1.8267120064715101</v>
      </c>
      <c r="J134" s="6">
        <v>3.4711873077927193</v>
      </c>
      <c r="K134" s="7">
        <v>0.5284862469098629</v>
      </c>
      <c r="L134" s="7">
        <v>0.75392338828550054</v>
      </c>
    </row>
    <row r="135" spans="2:12" x14ac:dyDescent="0.25">
      <c r="B135" s="4">
        <v>132</v>
      </c>
      <c r="C135" s="6">
        <v>11.057524271586219</v>
      </c>
      <c r="D135" s="6">
        <v>1.3789454713437532</v>
      </c>
      <c r="E135" s="6">
        <v>1</v>
      </c>
      <c r="F135" s="6">
        <v>1.676990026412341</v>
      </c>
      <c r="G135" s="6">
        <v>0.45533865082572345</v>
      </c>
      <c r="H135" s="6">
        <v>26.002719184029026</v>
      </c>
      <c r="I135" s="6">
        <v>1.6971155282432251</v>
      </c>
      <c r="J135" s="6">
        <v>2.9045965755906171</v>
      </c>
      <c r="K135" s="7">
        <v>1.5604861520909896</v>
      </c>
      <c r="L135" s="7">
        <v>1.6674480419018811</v>
      </c>
    </row>
    <row r="136" spans="2:12" x14ac:dyDescent="0.25">
      <c r="B136" s="4">
        <v>133</v>
      </c>
      <c r="C136" s="6">
        <v>12.178323657299115</v>
      </c>
      <c r="D136" s="6">
        <v>1.774064831711714</v>
      </c>
      <c r="E136" s="6">
        <v>1</v>
      </c>
      <c r="F136" s="6">
        <v>2.2692004375322119</v>
      </c>
      <c r="G136" s="6">
        <v>1.6488944151521159</v>
      </c>
      <c r="H136" s="6">
        <v>22.804435534723893</v>
      </c>
      <c r="I136" s="6">
        <v>2.1396976516043629</v>
      </c>
      <c r="J136" s="6">
        <v>3.2644584797469882</v>
      </c>
      <c r="K136" s="7">
        <v>0.29028869380866912</v>
      </c>
      <c r="L136" s="7">
        <v>0.99741713054646519</v>
      </c>
    </row>
    <row r="137" spans="2:12" x14ac:dyDescent="0.25">
      <c r="B137" s="4">
        <v>134</v>
      </c>
      <c r="C137" s="6">
        <v>15.320327470667277</v>
      </c>
      <c r="D137" s="6">
        <v>1.4056743083595107</v>
      </c>
      <c r="E137" s="6">
        <v>0</v>
      </c>
      <c r="F137" s="6">
        <v>7.7309029725439551</v>
      </c>
      <c r="G137" s="6">
        <v>0.56449637126450847</v>
      </c>
      <c r="H137" s="6">
        <v>18.624847134887766</v>
      </c>
      <c r="I137" s="6">
        <v>1.61270939925123</v>
      </c>
      <c r="J137" s="6">
        <v>2.4543336334931953</v>
      </c>
      <c r="K137" s="7">
        <v>1.4796638993082429</v>
      </c>
      <c r="L137" s="7">
        <v>1.056501140245875</v>
      </c>
    </row>
    <row r="138" spans="2:12" x14ac:dyDescent="0.25">
      <c r="B138" s="4">
        <v>135</v>
      </c>
      <c r="C138" s="6">
        <v>8.377852326078429</v>
      </c>
      <c r="D138" s="6">
        <v>1.5623320490060146</v>
      </c>
      <c r="E138" s="6">
        <v>1</v>
      </c>
      <c r="F138" s="6">
        <v>2.7114428674631625</v>
      </c>
      <c r="G138" s="6">
        <v>1.4487605239853731</v>
      </c>
      <c r="H138" s="6">
        <v>22.842211679191063</v>
      </c>
      <c r="I138" s="6">
        <v>3.2659885390557979</v>
      </c>
      <c r="J138" s="6">
        <v>2.911306704183926</v>
      </c>
      <c r="K138" s="7">
        <v>0.39458732469295937</v>
      </c>
      <c r="L138" s="7">
        <v>0.8562673881122097</v>
      </c>
    </row>
    <row r="139" spans="2:12" x14ac:dyDescent="0.25">
      <c r="B139" s="4">
        <v>136</v>
      </c>
      <c r="C139" s="6">
        <v>10.611816416924192</v>
      </c>
      <c r="D139" s="6">
        <v>1.4284388713649019</v>
      </c>
      <c r="E139" s="6">
        <v>3</v>
      </c>
      <c r="F139" s="6">
        <v>0.59545641036272812</v>
      </c>
      <c r="G139" s="6">
        <v>0.99729629720259094</v>
      </c>
      <c r="H139" s="6">
        <v>9.076164908534432</v>
      </c>
      <c r="I139" s="6">
        <v>2.3396638117659814</v>
      </c>
      <c r="J139" s="6">
        <v>1.0693228326236135</v>
      </c>
      <c r="K139" s="7">
        <v>5.0066270092952257E-3</v>
      </c>
      <c r="L139" s="7">
        <v>0.23363977923897394</v>
      </c>
    </row>
    <row r="140" spans="2:12" x14ac:dyDescent="0.25">
      <c r="B140" s="4">
        <v>137</v>
      </c>
      <c r="C140" s="6">
        <v>4.3466354808687271</v>
      </c>
      <c r="D140" s="6">
        <v>1.2132187026115424</v>
      </c>
      <c r="E140" s="6">
        <v>3</v>
      </c>
      <c r="F140" s="6">
        <v>0.75510108711930513</v>
      </c>
      <c r="G140" s="6">
        <v>0.81982712244822964</v>
      </c>
      <c r="H140" s="6">
        <v>16.759450243721446</v>
      </c>
      <c r="I140" s="6">
        <v>5.1985927594287151</v>
      </c>
      <c r="J140" s="6">
        <v>3.6982306197810138</v>
      </c>
      <c r="K140" s="7">
        <v>1.5062744131409791</v>
      </c>
      <c r="L140" s="7">
        <v>1.7976333199235013</v>
      </c>
    </row>
    <row r="141" spans="2:12" x14ac:dyDescent="0.25">
      <c r="B141" s="4">
        <v>138</v>
      </c>
      <c r="C141" s="6">
        <v>21.710147751346312</v>
      </c>
      <c r="D141" s="6">
        <v>2.1938358960128124</v>
      </c>
      <c r="E141" s="6">
        <v>2</v>
      </c>
      <c r="F141" s="6">
        <v>3.9143179245180222</v>
      </c>
      <c r="G141" s="6">
        <v>1.2487516021652143</v>
      </c>
      <c r="H141" s="6">
        <v>21.45316639570704</v>
      </c>
      <c r="I141" s="6">
        <v>3.739257086277004</v>
      </c>
      <c r="J141" s="6">
        <v>4.0806722726660407</v>
      </c>
      <c r="K141" s="7">
        <v>1.7504845256866273</v>
      </c>
      <c r="L141" s="7">
        <v>0.13319445641277106</v>
      </c>
    </row>
    <row r="142" spans="2:12" x14ac:dyDescent="0.25">
      <c r="B142" s="4">
        <v>139</v>
      </c>
      <c r="C142" s="6">
        <v>13.509405710805151</v>
      </c>
      <c r="D142" s="6">
        <v>1.5498639849957954</v>
      </c>
      <c r="E142" s="6">
        <v>1</v>
      </c>
      <c r="F142" s="6">
        <v>5.9039469995974212</v>
      </c>
      <c r="G142" s="6">
        <v>1.8413711129704051</v>
      </c>
      <c r="H142" s="6">
        <v>30.992780454473724</v>
      </c>
      <c r="I142" s="6">
        <v>2.6256165267796749</v>
      </c>
      <c r="J142" s="6">
        <v>3.280331384000442</v>
      </c>
      <c r="K142" s="7">
        <v>1.7756065161975358</v>
      </c>
      <c r="L142" s="7">
        <v>1.1464479300085988</v>
      </c>
    </row>
    <row r="143" spans="2:12" x14ac:dyDescent="0.25">
      <c r="B143" s="4">
        <v>140</v>
      </c>
      <c r="C143" s="6">
        <v>9.0255678620934354</v>
      </c>
      <c r="D143" s="6">
        <v>1.631887690440927</v>
      </c>
      <c r="E143" s="6">
        <v>2</v>
      </c>
      <c r="F143" s="6">
        <v>3.0194403982334035</v>
      </c>
      <c r="G143" s="6">
        <v>1.5757530870028209</v>
      </c>
      <c r="H143" s="6">
        <v>24.684007152993992</v>
      </c>
      <c r="I143" s="6">
        <v>2.8368328312638895</v>
      </c>
      <c r="J143" s="6">
        <v>2.0303432958748706</v>
      </c>
      <c r="K143" s="7">
        <v>0.28504213052534905</v>
      </c>
      <c r="L143" s="7">
        <v>2.4700495170792411</v>
      </c>
    </row>
    <row r="144" spans="2:12" x14ac:dyDescent="0.25">
      <c r="B144" s="4">
        <v>141</v>
      </c>
      <c r="C144" s="6">
        <v>6.1940315443240141</v>
      </c>
      <c r="D144" s="6">
        <v>1.4833543408210252</v>
      </c>
      <c r="E144" s="6">
        <v>2</v>
      </c>
      <c r="F144" s="6">
        <v>2.4929029306523516</v>
      </c>
      <c r="G144" s="6">
        <v>2.7533365454330263</v>
      </c>
      <c r="H144" s="6">
        <v>20.969226148072192</v>
      </c>
      <c r="I144" s="6">
        <v>2.1223430911623447</v>
      </c>
      <c r="J144" s="6">
        <v>3.6258982461439899</v>
      </c>
      <c r="K144" s="7">
        <v>1.0949258114676723</v>
      </c>
      <c r="L144" s="7">
        <v>1.0252671803754585</v>
      </c>
    </row>
    <row r="145" spans="2:12" x14ac:dyDescent="0.25">
      <c r="B145" s="4">
        <v>142</v>
      </c>
      <c r="C145" s="6">
        <v>10.689505587452242</v>
      </c>
      <c r="D145" s="6">
        <v>1.4630980790537558</v>
      </c>
      <c r="E145" s="6">
        <v>0</v>
      </c>
      <c r="F145" s="6">
        <v>4.4074497041642049</v>
      </c>
      <c r="G145" s="6">
        <v>0.27343653640667487</v>
      </c>
      <c r="H145" s="6">
        <v>14.350556576169772</v>
      </c>
      <c r="I145" s="6">
        <v>3.8331386152952431</v>
      </c>
      <c r="J145" s="6">
        <v>3.4505887269483102</v>
      </c>
      <c r="K145" s="7">
        <v>0.93241208452766766</v>
      </c>
      <c r="L145" s="7">
        <v>0.59072017333587579</v>
      </c>
    </row>
    <row r="146" spans="2:12" x14ac:dyDescent="0.25">
      <c r="B146" s="4">
        <v>143</v>
      </c>
      <c r="C146" s="6">
        <v>3.9087539115194181</v>
      </c>
      <c r="D146" s="6">
        <v>1.6184389312591869</v>
      </c>
      <c r="E146" s="6">
        <v>1</v>
      </c>
      <c r="F146" s="6">
        <v>6.4330133446427809</v>
      </c>
      <c r="G146" s="6">
        <v>0.48556111463169432</v>
      </c>
      <c r="H146" s="6">
        <v>16.046546220217969</v>
      </c>
      <c r="I146" s="6">
        <v>2.782532592943046</v>
      </c>
      <c r="J146" s="6">
        <v>4.291547246346008</v>
      </c>
      <c r="K146" s="7">
        <v>1.4402694450939817</v>
      </c>
      <c r="L146" s="7">
        <v>0.1173019623700752</v>
      </c>
    </row>
    <row r="147" spans="2:12" x14ac:dyDescent="0.25">
      <c r="B147" s="4">
        <v>144</v>
      </c>
      <c r="C147" s="6">
        <v>5.9064081203389938</v>
      </c>
      <c r="D147" s="6">
        <v>1.456169564056256</v>
      </c>
      <c r="E147" s="6">
        <v>3</v>
      </c>
      <c r="F147" s="6">
        <v>1.5362436892075684</v>
      </c>
      <c r="G147" s="6">
        <v>1.5954413595996411</v>
      </c>
      <c r="H147" s="6">
        <v>15.039011446187132</v>
      </c>
      <c r="I147" s="6">
        <v>1.9328989251990178</v>
      </c>
      <c r="J147" s="6">
        <v>2.2684808398503606</v>
      </c>
      <c r="K147" s="7">
        <v>2.4355323079426556</v>
      </c>
      <c r="L147" s="7">
        <v>0.17301026235849629</v>
      </c>
    </row>
    <row r="148" spans="2:12" x14ac:dyDescent="0.25">
      <c r="B148" s="4">
        <v>145</v>
      </c>
      <c r="C148" s="6">
        <v>11.446248504339506</v>
      </c>
      <c r="D148" s="6">
        <v>1.7499136766354841</v>
      </c>
      <c r="E148" s="6">
        <v>3</v>
      </c>
      <c r="F148" s="6">
        <v>1.3186661728348217</v>
      </c>
      <c r="G148" s="6">
        <v>0.50353220107119412</v>
      </c>
      <c r="H148" s="6">
        <v>15.018744360261323</v>
      </c>
      <c r="I148" s="6">
        <v>3.227433039766229</v>
      </c>
      <c r="J148" s="6">
        <v>2.2535970218035501</v>
      </c>
      <c r="K148" s="7">
        <v>4.0727916536383511</v>
      </c>
      <c r="L148" s="7">
        <v>1.0626028248048951</v>
      </c>
    </row>
    <row r="149" spans="2:12" x14ac:dyDescent="0.25">
      <c r="B149" s="4">
        <v>146</v>
      </c>
      <c r="C149" s="6">
        <v>9.133929566333693</v>
      </c>
      <c r="D149" s="6">
        <v>1.9940241023968215</v>
      </c>
      <c r="E149" s="6">
        <v>3</v>
      </c>
      <c r="F149" s="6">
        <v>5.3349722738445848</v>
      </c>
      <c r="G149" s="6">
        <v>1.3050531008543835</v>
      </c>
      <c r="H149" s="6">
        <v>29.245573443353031</v>
      </c>
      <c r="I149" s="6">
        <v>3.3058633056902158</v>
      </c>
      <c r="J149" s="6">
        <v>3.1855333883553456</v>
      </c>
      <c r="K149" s="7">
        <v>0.42531721540282674</v>
      </c>
      <c r="L149" s="7">
        <v>5.8915401386297655E-3</v>
      </c>
    </row>
    <row r="150" spans="2:12" x14ac:dyDescent="0.25">
      <c r="B150" s="4">
        <v>147</v>
      </c>
      <c r="C150" s="6">
        <v>10.146674203614934</v>
      </c>
      <c r="D150" s="6">
        <v>1.5849433742847014</v>
      </c>
      <c r="E150" s="6">
        <v>3</v>
      </c>
      <c r="F150" s="6">
        <v>2.7734326022454341</v>
      </c>
      <c r="G150" s="6">
        <v>0.91769747115580202</v>
      </c>
      <c r="H150" s="6">
        <v>14.023718393700051</v>
      </c>
      <c r="I150" s="6">
        <v>2.6590115307609778</v>
      </c>
      <c r="J150" s="6">
        <v>2.385499102470197</v>
      </c>
      <c r="K150" s="7">
        <v>3.8687570096514099</v>
      </c>
      <c r="L150" s="7">
        <v>2.721529446430103</v>
      </c>
    </row>
    <row r="151" spans="2:12" x14ac:dyDescent="0.25">
      <c r="B151" s="4">
        <v>148</v>
      </c>
      <c r="C151" s="6">
        <v>12.302248668972776</v>
      </c>
      <c r="D151" s="6">
        <v>1.7104934373347815</v>
      </c>
      <c r="E151" s="6">
        <v>2</v>
      </c>
      <c r="F151" s="6">
        <v>1.4727284595825632</v>
      </c>
      <c r="G151" s="6">
        <v>0.63609834270052501</v>
      </c>
      <c r="H151" s="6">
        <v>26.947641618768291</v>
      </c>
      <c r="I151" s="6">
        <v>1.8191596311018914</v>
      </c>
      <c r="J151" s="6">
        <v>0.68189301234891664</v>
      </c>
      <c r="K151" s="7">
        <v>2.586223603181975</v>
      </c>
      <c r="L151" s="7">
        <v>1.0568205652044296</v>
      </c>
    </row>
    <row r="152" spans="2:12" x14ac:dyDescent="0.25">
      <c r="B152" s="4">
        <v>149</v>
      </c>
      <c r="C152" s="6">
        <v>13.331110644400969</v>
      </c>
      <c r="D152" s="6">
        <v>1.5619132956023771</v>
      </c>
      <c r="E152" s="6">
        <v>1</v>
      </c>
      <c r="F152" s="6">
        <v>1.43061165152083</v>
      </c>
      <c r="G152" s="6">
        <v>0.68724712645762565</v>
      </c>
      <c r="H152" s="6">
        <v>11.703903219459791</v>
      </c>
      <c r="I152" s="6">
        <v>2.6898261401867867</v>
      </c>
      <c r="J152" s="6">
        <v>2.525282788638644</v>
      </c>
      <c r="K152" s="7">
        <v>2.3592498704087435</v>
      </c>
      <c r="L152" s="7">
        <v>0.63485987353036666</v>
      </c>
    </row>
    <row r="153" spans="2:12" x14ac:dyDescent="0.25">
      <c r="B153" s="4">
        <v>150</v>
      </c>
      <c r="C153" s="6">
        <v>3.2868602281511814</v>
      </c>
      <c r="D153" s="6">
        <v>1.2844317132889911</v>
      </c>
      <c r="E153" s="6">
        <v>2</v>
      </c>
      <c r="F153" s="6">
        <v>0.52580720188621632</v>
      </c>
      <c r="G153" s="6">
        <v>0.82459255211798088</v>
      </c>
      <c r="H153" s="6">
        <v>17.326110650737938</v>
      </c>
      <c r="I153" s="6">
        <v>1.6701906140823397</v>
      </c>
      <c r="J153" s="6">
        <v>2.7992376684970313</v>
      </c>
      <c r="K153" s="7">
        <v>1.9496690348721757E-2</v>
      </c>
      <c r="L153" s="7">
        <v>0.43929413142958251</v>
      </c>
    </row>
    <row r="154" spans="2:12" x14ac:dyDescent="0.25">
      <c r="B154" s="4">
        <v>151</v>
      </c>
      <c r="C154" s="6">
        <v>3.1962157242760068</v>
      </c>
      <c r="D154" s="6">
        <v>1.2831861149082289</v>
      </c>
      <c r="E154" s="6">
        <v>2</v>
      </c>
      <c r="F154" s="6">
        <v>6.7841981629424124</v>
      </c>
      <c r="G154" s="6">
        <v>0.45854176365601546</v>
      </c>
      <c r="H154" s="6">
        <v>17.495374800211948</v>
      </c>
      <c r="I154" s="6">
        <v>4.3112847112547206</v>
      </c>
      <c r="J154" s="6">
        <v>4.8819569385180417</v>
      </c>
      <c r="K154" s="7">
        <v>1.9807779638527789</v>
      </c>
      <c r="L154" s="7">
        <v>0.45053790071825361</v>
      </c>
    </row>
    <row r="155" spans="2:12" x14ac:dyDescent="0.25">
      <c r="B155" s="4">
        <v>152</v>
      </c>
      <c r="C155" s="6">
        <v>15.91169698040976</v>
      </c>
      <c r="D155" s="6">
        <v>1.8300716835396822</v>
      </c>
      <c r="E155" s="6">
        <v>2</v>
      </c>
      <c r="F155" s="6">
        <v>3.6798562399539816</v>
      </c>
      <c r="G155" s="6">
        <v>1.0785574922395134</v>
      </c>
      <c r="H155" s="6">
        <v>12.952073464319213</v>
      </c>
      <c r="I155" s="6">
        <v>3.297908250276337</v>
      </c>
      <c r="J155" s="6">
        <v>0.62937858143748682</v>
      </c>
      <c r="K155" s="7">
        <v>3.5703123521355251</v>
      </c>
      <c r="L155" s="7">
        <v>1.7168276662065107</v>
      </c>
    </row>
    <row r="156" spans="2:12" x14ac:dyDescent="0.25">
      <c r="B156" s="4">
        <v>153</v>
      </c>
      <c r="C156" s="6">
        <v>12.283820772455751</v>
      </c>
      <c r="D156" s="6">
        <v>1.7806399339036623</v>
      </c>
      <c r="E156" s="6">
        <v>2</v>
      </c>
      <c r="F156" s="6">
        <v>6.663412424701618</v>
      </c>
      <c r="G156" s="6">
        <v>1.3272093942071712</v>
      </c>
      <c r="H156" s="6">
        <v>25.526836264773632</v>
      </c>
      <c r="I156" s="6">
        <v>1.9560376305676856</v>
      </c>
      <c r="J156" s="6">
        <v>3.4513545111156012</v>
      </c>
      <c r="K156" s="7">
        <v>0.72285364383167727</v>
      </c>
      <c r="L156" s="7">
        <v>0.39013693678698891</v>
      </c>
    </row>
    <row r="157" spans="2:12" x14ac:dyDescent="0.25">
      <c r="B157" s="4">
        <v>154</v>
      </c>
      <c r="C157" s="6">
        <v>9.2201137721510413</v>
      </c>
      <c r="D157" s="6">
        <v>1.6734565004804052</v>
      </c>
      <c r="E157" s="6">
        <v>2</v>
      </c>
      <c r="F157" s="6">
        <v>0.98843881394528865</v>
      </c>
      <c r="G157" s="6">
        <v>0.80703830125045539</v>
      </c>
      <c r="H157" s="6">
        <v>20.238805578977438</v>
      </c>
      <c r="I157" s="6">
        <v>2.7333027900465789</v>
      </c>
      <c r="J157" s="6">
        <v>3.9358258749735215</v>
      </c>
      <c r="K157" s="7">
        <v>1.4370363909338031E-2</v>
      </c>
      <c r="L157" s="7">
        <v>0.97797500182989994</v>
      </c>
    </row>
    <row r="158" spans="2:12" x14ac:dyDescent="0.25">
      <c r="B158" s="4">
        <v>155</v>
      </c>
      <c r="C158" s="6">
        <v>12.102602585454203</v>
      </c>
      <c r="D158" s="6">
        <v>1.2941320310715483</v>
      </c>
      <c r="E158" s="6">
        <v>2</v>
      </c>
      <c r="F158" s="6">
        <v>2.0535667609597072</v>
      </c>
      <c r="G158" s="6">
        <v>0.86274647361198353</v>
      </c>
      <c r="H158" s="6">
        <v>34.45635415756832</v>
      </c>
      <c r="I158" s="6">
        <v>2.947447468138658</v>
      </c>
      <c r="J158" s="6">
        <v>3.3858337292154346</v>
      </c>
      <c r="K158" s="7">
        <v>2.4215890097769166</v>
      </c>
      <c r="L158" s="7">
        <v>0.76938103405997971</v>
      </c>
    </row>
    <row r="159" spans="2:12" x14ac:dyDescent="0.25">
      <c r="B159" s="4">
        <v>156</v>
      </c>
      <c r="C159" s="6">
        <v>12.700096105627416</v>
      </c>
      <c r="D159" s="6">
        <v>1.4543470936584437</v>
      </c>
      <c r="E159" s="6">
        <v>2</v>
      </c>
      <c r="F159" s="6">
        <v>0.71792477994974901</v>
      </c>
      <c r="G159" s="6">
        <v>0.91659025724075827</v>
      </c>
      <c r="H159" s="6">
        <v>21.702959421565442</v>
      </c>
      <c r="I159" s="6">
        <v>4.072042505673326</v>
      </c>
      <c r="J159" s="6">
        <v>3.8429902303783283</v>
      </c>
      <c r="K159" s="7">
        <v>1.2474094790359822</v>
      </c>
      <c r="L159" s="7">
        <v>0.67551083736907613</v>
      </c>
    </row>
    <row r="160" spans="2:12" x14ac:dyDescent="0.25">
      <c r="B160" s="4">
        <v>157</v>
      </c>
      <c r="C160" s="6">
        <v>6.1539752722475809</v>
      </c>
      <c r="D160" s="6">
        <v>1.4560282628441155</v>
      </c>
      <c r="E160" s="6">
        <v>2</v>
      </c>
      <c r="F160" s="6">
        <v>4.4617406317883308</v>
      </c>
      <c r="G160" s="6">
        <v>0.34896976954565362</v>
      </c>
      <c r="H160" s="6">
        <v>17.760452833214149</v>
      </c>
      <c r="I160" s="6">
        <v>2.5206507803414588</v>
      </c>
      <c r="J160" s="6">
        <v>1.9826632328832354</v>
      </c>
      <c r="K160" s="7">
        <v>0.49825699479580304</v>
      </c>
      <c r="L160" s="7">
        <v>0.31796080494917239</v>
      </c>
    </row>
    <row r="161" spans="2:12" x14ac:dyDescent="0.25">
      <c r="B161" s="4">
        <v>158</v>
      </c>
      <c r="C161" s="6">
        <v>12.85639382530122</v>
      </c>
      <c r="D161" s="6">
        <v>1.6537277994803241</v>
      </c>
      <c r="E161" s="6">
        <v>2</v>
      </c>
      <c r="F161" s="6">
        <v>6.7401782658736646</v>
      </c>
      <c r="G161" s="6">
        <v>0.66745937785465803</v>
      </c>
      <c r="H161" s="6">
        <v>16.507088395606335</v>
      </c>
      <c r="I161" s="6">
        <v>2.1778209585968442</v>
      </c>
      <c r="J161" s="6">
        <v>1.3823259562543662</v>
      </c>
      <c r="K161" s="7">
        <v>5.2097325628416336</v>
      </c>
      <c r="L161" s="7">
        <v>2.2923617047761584</v>
      </c>
    </row>
    <row r="162" spans="2:12" x14ac:dyDescent="0.25">
      <c r="B162" s="4">
        <v>159</v>
      </c>
      <c r="C162" s="6">
        <v>9.5538485359423646</v>
      </c>
      <c r="D162" s="6">
        <v>1.8514452254306941</v>
      </c>
      <c r="E162" s="6">
        <v>0</v>
      </c>
      <c r="F162" s="6">
        <v>11.574246972267133</v>
      </c>
      <c r="G162" s="6">
        <v>0.81897173493932263</v>
      </c>
      <c r="H162" s="6">
        <v>32.019660810639166</v>
      </c>
      <c r="I162" s="6">
        <v>2.4610071359245986</v>
      </c>
      <c r="J162" s="6">
        <v>1.0005449355153417</v>
      </c>
      <c r="K162" s="7">
        <v>1.6058627821120763</v>
      </c>
      <c r="L162" s="7">
        <v>0.7964445448057893</v>
      </c>
    </row>
    <row r="163" spans="2:12" x14ac:dyDescent="0.25">
      <c r="B163" s="4">
        <v>160</v>
      </c>
      <c r="C163" s="6">
        <v>10.056187450529666</v>
      </c>
      <c r="D163" s="6">
        <v>1.4177282976695538</v>
      </c>
      <c r="E163" s="6">
        <v>2</v>
      </c>
      <c r="F163" s="6">
        <v>3.8589438954256194</v>
      </c>
      <c r="G163" s="6">
        <v>0.54578955668927964</v>
      </c>
      <c r="H163" s="6">
        <v>25.849586050049872</v>
      </c>
      <c r="I163" s="6">
        <v>3.1819812319417329</v>
      </c>
      <c r="J163" s="6">
        <v>3.8085127426257115</v>
      </c>
      <c r="K163" s="7">
        <v>1.9163532257132099</v>
      </c>
      <c r="L163" s="7">
        <v>0.83889151981368693</v>
      </c>
    </row>
    <row r="164" spans="2:12" x14ac:dyDescent="0.25">
      <c r="B164" s="4">
        <v>161</v>
      </c>
      <c r="C164" s="6">
        <v>12.576643253685875</v>
      </c>
      <c r="D164" s="6">
        <v>1.5260717707978415</v>
      </c>
      <c r="E164" s="6">
        <v>2</v>
      </c>
      <c r="F164" s="6">
        <v>1.5801434753425794</v>
      </c>
      <c r="G164" s="6">
        <v>2.4542308711316534</v>
      </c>
      <c r="H164" s="6">
        <v>31.11621904759339</v>
      </c>
      <c r="I164" s="6">
        <v>3.9091900594878717</v>
      </c>
      <c r="J164" s="6">
        <v>1.7423213867692862</v>
      </c>
      <c r="K164" s="7">
        <v>0.50686855559430366</v>
      </c>
      <c r="L164" s="7">
        <v>1.9425504400892848</v>
      </c>
    </row>
    <row r="165" spans="2:12" x14ac:dyDescent="0.25">
      <c r="B165" s="4">
        <v>162</v>
      </c>
      <c r="C165" s="6">
        <v>10.802522343372363</v>
      </c>
      <c r="D165" s="6">
        <v>1.3549324557899993</v>
      </c>
      <c r="E165" s="6">
        <v>3</v>
      </c>
      <c r="F165" s="6">
        <v>1.0139844728283445</v>
      </c>
      <c r="G165" s="6">
        <v>0.77752002182783508</v>
      </c>
      <c r="H165" s="6">
        <v>27.573271529341852</v>
      </c>
      <c r="I165" s="6">
        <v>5.5328547605423282</v>
      </c>
      <c r="J165" s="6">
        <v>3.833861401002344</v>
      </c>
      <c r="K165" s="7">
        <v>3.4481786700172461</v>
      </c>
      <c r="L165" s="7">
        <v>0.3635740771786764</v>
      </c>
    </row>
    <row r="166" spans="2:12" x14ac:dyDescent="0.25">
      <c r="B166" s="4">
        <v>163</v>
      </c>
      <c r="C166" s="6">
        <v>0.26121982573100944</v>
      </c>
      <c r="D166" s="6">
        <v>1.5698815118312115</v>
      </c>
      <c r="E166" s="6">
        <v>2</v>
      </c>
      <c r="F166" s="6">
        <v>1.5409076721389527</v>
      </c>
      <c r="G166" s="6">
        <v>0.56953002798861907</v>
      </c>
      <c r="H166" s="6">
        <v>25.193826136298206</v>
      </c>
      <c r="I166" s="6">
        <v>3.772798736107926</v>
      </c>
      <c r="J166" s="6">
        <v>1.6830591572935936</v>
      </c>
      <c r="K166" s="7">
        <v>0.11685709412858529</v>
      </c>
      <c r="L166" s="7">
        <v>1.1213260770131555</v>
      </c>
    </row>
    <row r="167" spans="2:12" x14ac:dyDescent="0.25">
      <c r="B167" s="4">
        <v>164</v>
      </c>
      <c r="C167" s="6">
        <v>12.513410092616901</v>
      </c>
      <c r="D167" s="6">
        <v>1.6111009847192468</v>
      </c>
      <c r="E167" s="6">
        <v>2</v>
      </c>
      <c r="F167" s="6">
        <v>1.9707751412746117</v>
      </c>
      <c r="G167" s="6">
        <v>0.68892350219167753</v>
      </c>
      <c r="H167" s="6">
        <v>23.805476586339122</v>
      </c>
      <c r="I167" s="6">
        <v>1.5862167324623344</v>
      </c>
      <c r="J167" s="6">
        <v>1.0736312350537949</v>
      </c>
      <c r="K167" s="7">
        <v>1.7177611024596047</v>
      </c>
      <c r="L167" s="7">
        <v>0.19200838979119508</v>
      </c>
    </row>
    <row r="168" spans="2:12" x14ac:dyDescent="0.25">
      <c r="B168" s="4">
        <v>165</v>
      </c>
      <c r="C168" s="6">
        <v>17.182987339981278</v>
      </c>
      <c r="D168" s="6">
        <v>1.5533075780815255</v>
      </c>
      <c r="E168" s="6">
        <v>3</v>
      </c>
      <c r="F168" s="6">
        <v>7.8435594628306227</v>
      </c>
      <c r="G168" s="6">
        <v>1.0731102715730434</v>
      </c>
      <c r="H168" s="6">
        <v>15.600426311496619</v>
      </c>
      <c r="I168" s="6">
        <v>4.0253613945676996</v>
      </c>
      <c r="J168" s="6">
        <v>2.133449645563116</v>
      </c>
      <c r="K168" s="7">
        <v>0.75409877061856478</v>
      </c>
      <c r="L168" s="7">
        <v>1.4305628432184967</v>
      </c>
    </row>
    <row r="169" spans="2:12" x14ac:dyDescent="0.25">
      <c r="B169" s="4">
        <v>166</v>
      </c>
      <c r="C169" s="6">
        <v>4.3815435368075182</v>
      </c>
      <c r="D169" s="6">
        <v>1.4426415588961243</v>
      </c>
      <c r="E169" s="6">
        <v>1</v>
      </c>
      <c r="F169" s="6">
        <v>5.1884885366160667</v>
      </c>
      <c r="G169" s="6">
        <v>0.88350075372336434</v>
      </c>
      <c r="H169" s="6">
        <v>18.47738557834796</v>
      </c>
      <c r="I169" s="6">
        <v>6.0537650185015206</v>
      </c>
      <c r="J169" s="6">
        <v>3.5868886065846373</v>
      </c>
      <c r="K169" s="7">
        <v>1.2700098460925382</v>
      </c>
      <c r="L169" s="7">
        <v>1.1440749612263637</v>
      </c>
    </row>
    <row r="170" spans="2:12" x14ac:dyDescent="0.25">
      <c r="B170" s="4">
        <v>167</v>
      </c>
      <c r="C170" s="6">
        <v>8.2554995103236077</v>
      </c>
      <c r="D170" s="6">
        <v>1.5434893365126485</v>
      </c>
      <c r="E170" s="6">
        <v>2</v>
      </c>
      <c r="F170" s="6">
        <v>6.0921942516044609</v>
      </c>
      <c r="G170" s="6">
        <v>1.5054103213032028</v>
      </c>
      <c r="H170" s="6">
        <v>25.886037209189599</v>
      </c>
      <c r="I170" s="6">
        <v>2.9888128499963287</v>
      </c>
      <c r="J170" s="6">
        <v>2.1905574834309776</v>
      </c>
      <c r="K170" s="7">
        <v>1.0881559480903542</v>
      </c>
      <c r="L170" s="7">
        <v>1.1275224160125044</v>
      </c>
    </row>
    <row r="171" spans="2:12" x14ac:dyDescent="0.25">
      <c r="B171" s="4">
        <v>168</v>
      </c>
      <c r="C171" s="6">
        <v>8.6093337877771159</v>
      </c>
      <c r="D171" s="6">
        <v>1.4130793040603042</v>
      </c>
      <c r="E171" s="6">
        <v>2</v>
      </c>
      <c r="F171" s="6">
        <v>4.3208896712252001</v>
      </c>
      <c r="G171" s="6">
        <v>1.1853173929401148</v>
      </c>
      <c r="H171" s="6">
        <v>23.621284367830878</v>
      </c>
      <c r="I171" s="6">
        <v>1.7089833151696829</v>
      </c>
      <c r="J171" s="6">
        <v>3.9370258320012281</v>
      </c>
      <c r="K171" s="7">
        <v>0.75198786962772868</v>
      </c>
      <c r="L171" s="7">
        <v>0.37136033731037321</v>
      </c>
    </row>
    <row r="172" spans="2:12" x14ac:dyDescent="0.25">
      <c r="B172" s="4">
        <v>169</v>
      </c>
      <c r="C172" s="6">
        <v>13.292515764412343</v>
      </c>
      <c r="D172" s="6">
        <v>1.3800161224924505</v>
      </c>
      <c r="E172" s="6">
        <v>1</v>
      </c>
      <c r="F172" s="6">
        <v>4.5515824168657852</v>
      </c>
      <c r="G172" s="6">
        <v>1.2447377081345639</v>
      </c>
      <c r="H172" s="6">
        <v>25.771175041630499</v>
      </c>
      <c r="I172" s="6">
        <v>3.0978397161838536</v>
      </c>
      <c r="J172" s="6">
        <v>3.0071118331613782</v>
      </c>
      <c r="K172" s="7">
        <v>2.4021592740973836</v>
      </c>
      <c r="L172" s="7">
        <v>0.79576098693271369</v>
      </c>
    </row>
    <row r="173" spans="2:12" x14ac:dyDescent="0.25">
      <c r="B173" s="4">
        <v>170</v>
      </c>
      <c r="C173" s="6">
        <v>18.240041532296125</v>
      </c>
      <c r="D173" s="6">
        <v>1.691875891602364</v>
      </c>
      <c r="E173" s="6">
        <v>1</v>
      </c>
      <c r="F173" s="6">
        <v>8.0117328270515049</v>
      </c>
      <c r="G173" s="6">
        <v>2.0793569762509398</v>
      </c>
      <c r="H173" s="6">
        <v>21.161118117143513</v>
      </c>
      <c r="I173" s="6">
        <v>1.6446021085603144</v>
      </c>
      <c r="J173" s="6">
        <v>2.1905709303729659</v>
      </c>
      <c r="K173" s="7">
        <v>0.35138005504366815</v>
      </c>
      <c r="L173" s="7">
        <v>0.89959089064705966</v>
      </c>
    </row>
    <row r="174" spans="2:12" x14ac:dyDescent="0.25">
      <c r="B174" s="4">
        <v>171</v>
      </c>
      <c r="C174" s="6">
        <v>15.210483546275064</v>
      </c>
      <c r="D174" s="6">
        <v>1.9169185037528347</v>
      </c>
      <c r="E174" s="6">
        <v>1</v>
      </c>
      <c r="F174" s="6">
        <v>2.4155561086582762</v>
      </c>
      <c r="G174" s="6">
        <v>1.1411842747657885</v>
      </c>
      <c r="H174" s="6">
        <v>33.209727149549025</v>
      </c>
      <c r="I174" s="6">
        <v>3.4019005428654139</v>
      </c>
      <c r="J174" s="6">
        <v>2.075371301705808</v>
      </c>
      <c r="K174" s="7">
        <v>4.5845220636321331</v>
      </c>
      <c r="L174" s="7">
        <v>1.5125044241842478</v>
      </c>
    </row>
    <row r="175" spans="2:12" x14ac:dyDescent="0.25">
      <c r="B175" s="4">
        <v>172</v>
      </c>
      <c r="C175" s="6">
        <v>13.691261571627805</v>
      </c>
      <c r="D175" s="6">
        <v>1.2887143098065121</v>
      </c>
      <c r="E175" s="6">
        <v>3</v>
      </c>
      <c r="F175" s="6">
        <v>8.9745315629353222</v>
      </c>
      <c r="G175" s="6">
        <v>0.62515815541251274</v>
      </c>
      <c r="H175" s="6">
        <v>28.070258879315887</v>
      </c>
      <c r="I175" s="6">
        <v>2.7425457003006222</v>
      </c>
      <c r="J175" s="6">
        <v>3.1258204539605572</v>
      </c>
      <c r="K175" s="7">
        <v>3.9618228534008675</v>
      </c>
      <c r="L175" s="7">
        <v>2.1247130514161117</v>
      </c>
    </row>
    <row r="176" spans="2:12" x14ac:dyDescent="0.25">
      <c r="B176" s="4">
        <v>173</v>
      </c>
      <c r="C176" s="6">
        <v>18.008788331126794</v>
      </c>
      <c r="D176" s="6">
        <v>1.8246896007118303</v>
      </c>
      <c r="E176" s="6">
        <v>1</v>
      </c>
      <c r="F176" s="6">
        <v>3.8234959860771376</v>
      </c>
      <c r="G176" s="6">
        <v>2.2911596678036874</v>
      </c>
      <c r="H176" s="6">
        <v>24.371845292671917</v>
      </c>
      <c r="I176" s="6">
        <v>1.8244171868732488</v>
      </c>
      <c r="J176" s="6">
        <v>4.6388588907646042</v>
      </c>
      <c r="K176" s="7">
        <v>4.2197754826889273</v>
      </c>
      <c r="L176" s="7">
        <v>0.79089429537972977</v>
      </c>
    </row>
    <row r="177" spans="2:12" x14ac:dyDescent="0.25">
      <c r="B177" s="4">
        <v>174</v>
      </c>
      <c r="C177" s="6">
        <v>9.5162191630861521</v>
      </c>
      <c r="D177" s="6">
        <v>1.8072860269083477</v>
      </c>
      <c r="E177" s="6">
        <v>2</v>
      </c>
      <c r="F177" s="6">
        <v>0.39076238605007174</v>
      </c>
      <c r="G177" s="6">
        <v>1.5116652571416527</v>
      </c>
      <c r="H177" s="6">
        <v>37.362017227338242</v>
      </c>
      <c r="I177" s="6">
        <v>3.2779429501858806</v>
      </c>
      <c r="J177" s="6">
        <v>2.5271712582787664</v>
      </c>
      <c r="K177" s="7">
        <v>1.1936443674408164</v>
      </c>
      <c r="L177" s="7">
        <v>1.6155189903087135</v>
      </c>
    </row>
    <row r="178" spans="2:12" x14ac:dyDescent="0.25">
      <c r="B178" s="4">
        <v>175</v>
      </c>
      <c r="C178" s="6">
        <v>8.5943803113612667</v>
      </c>
      <c r="D178" s="6">
        <v>1.7118654318656854</v>
      </c>
      <c r="E178" s="6">
        <v>1</v>
      </c>
      <c r="F178" s="6">
        <v>2.3945024098555079</v>
      </c>
      <c r="G178" s="6">
        <v>1.224421234008751</v>
      </c>
      <c r="H178" s="6">
        <v>41.476148373394963</v>
      </c>
      <c r="I178" s="6">
        <v>2.4141115299495346</v>
      </c>
      <c r="J178" s="6">
        <v>3.5542950297473941</v>
      </c>
      <c r="K178" s="7">
        <v>4.0723103097484206</v>
      </c>
      <c r="L178" s="7">
        <v>0.24460054952480118</v>
      </c>
    </row>
    <row r="179" spans="2:12" x14ac:dyDescent="0.25">
      <c r="B179" s="4">
        <v>176</v>
      </c>
      <c r="C179" s="6">
        <v>7.8711570804652133</v>
      </c>
      <c r="D179" s="6">
        <v>2.0538973423379687</v>
      </c>
      <c r="E179" s="6">
        <v>3</v>
      </c>
      <c r="F179" s="6">
        <v>6.3871647920070016</v>
      </c>
      <c r="G179" s="6">
        <v>2.1933529278378603</v>
      </c>
      <c r="H179" s="6">
        <v>22.467192583289311</v>
      </c>
      <c r="I179" s="6">
        <v>1.8273436983245785</v>
      </c>
      <c r="J179" s="6">
        <v>1.4823887572101653</v>
      </c>
      <c r="K179" s="7">
        <v>2.6521009570466387</v>
      </c>
      <c r="L179" s="7">
        <v>7.7686080687650247E-2</v>
      </c>
    </row>
    <row r="180" spans="2:12" x14ac:dyDescent="0.25">
      <c r="B180" s="4">
        <v>177</v>
      </c>
      <c r="C180" s="6">
        <v>4.802855842389917</v>
      </c>
      <c r="D180" s="6">
        <v>1.7241691034874977</v>
      </c>
      <c r="E180" s="6">
        <v>1</v>
      </c>
      <c r="F180" s="6">
        <v>0.76663081600502936</v>
      </c>
      <c r="G180" s="6">
        <v>1.5508245464211654</v>
      </c>
      <c r="H180" s="6">
        <v>17.228358987729575</v>
      </c>
      <c r="I180" s="6">
        <v>5.1649564237194943</v>
      </c>
      <c r="J180" s="6">
        <v>2.384315777032215</v>
      </c>
      <c r="K180" s="7">
        <v>6.8111065422840387</v>
      </c>
      <c r="L180" s="7">
        <v>2.1738355036193902</v>
      </c>
    </row>
    <row r="181" spans="2:12" x14ac:dyDescent="0.25">
      <c r="B181" s="4">
        <v>178</v>
      </c>
      <c r="C181" s="6">
        <v>-0.6911058912509418</v>
      </c>
      <c r="D181" s="6">
        <v>1.7477423166618129</v>
      </c>
      <c r="E181" s="6">
        <v>1</v>
      </c>
      <c r="F181" s="6">
        <v>3.9449890397583491</v>
      </c>
      <c r="G181" s="6">
        <v>1.6404762131737098</v>
      </c>
      <c r="H181" s="6">
        <v>22.438041551009036</v>
      </c>
      <c r="I181" s="6">
        <v>3.6953018759228602</v>
      </c>
      <c r="J181" s="6">
        <v>2.1442436794705615</v>
      </c>
      <c r="K181" s="7">
        <v>4.6493453848916548</v>
      </c>
      <c r="L181" s="7">
        <v>0.31197018458544296</v>
      </c>
    </row>
    <row r="182" spans="2:12" x14ac:dyDescent="0.25">
      <c r="B182" s="4">
        <v>179</v>
      </c>
      <c r="C182" s="6">
        <v>18.570564223284627</v>
      </c>
      <c r="D182" s="6">
        <v>1.9559510090513486</v>
      </c>
      <c r="E182" s="6">
        <v>2</v>
      </c>
      <c r="F182" s="6">
        <v>6.5585943117434455</v>
      </c>
      <c r="G182" s="6">
        <v>1.2644761103586459</v>
      </c>
      <c r="H182" s="6">
        <v>36.624964155603024</v>
      </c>
      <c r="I182" s="6">
        <v>1.7916138420073002</v>
      </c>
      <c r="J182" s="6">
        <v>3.5277480619184876</v>
      </c>
      <c r="K182" s="7">
        <v>0.18636849861805402</v>
      </c>
      <c r="L182" s="7">
        <v>0.39058252345216327</v>
      </c>
    </row>
    <row r="183" spans="2:12" x14ac:dyDescent="0.25">
      <c r="B183" s="4">
        <v>180</v>
      </c>
      <c r="C183" s="6">
        <v>10.23504658918448</v>
      </c>
      <c r="D183" s="6">
        <v>1.707490959614296</v>
      </c>
      <c r="E183" s="6">
        <v>2</v>
      </c>
      <c r="F183" s="6">
        <v>3.9744575689085164</v>
      </c>
      <c r="G183" s="6">
        <v>2.5757261140080039</v>
      </c>
      <c r="H183" s="6">
        <v>12.031887494179816</v>
      </c>
      <c r="I183" s="6">
        <v>3.2036540564047011</v>
      </c>
      <c r="J183" s="6">
        <v>2.9614105618175475</v>
      </c>
      <c r="K183" s="7">
        <v>0.65198030952868224</v>
      </c>
      <c r="L183" s="7">
        <v>0.34469034409009075</v>
      </c>
    </row>
    <row r="184" spans="2:12" x14ac:dyDescent="0.25">
      <c r="B184" s="4">
        <v>181</v>
      </c>
      <c r="C184" s="6">
        <v>14.416065653392055</v>
      </c>
      <c r="D184" s="6">
        <v>1.5426548793935178</v>
      </c>
      <c r="E184" s="6">
        <v>2</v>
      </c>
      <c r="F184" s="6">
        <v>2.363581734682966</v>
      </c>
      <c r="G184" s="6">
        <v>0.24269635414788962</v>
      </c>
      <c r="H184" s="6">
        <v>11.963653476642152</v>
      </c>
      <c r="I184" s="6">
        <v>2.9274208570095865</v>
      </c>
      <c r="J184" s="6">
        <v>4.1039077007231679</v>
      </c>
      <c r="K184" s="7">
        <v>15.310846146440959</v>
      </c>
      <c r="L184" s="7">
        <v>0.62341129785177385</v>
      </c>
    </row>
    <row r="185" spans="2:12" x14ac:dyDescent="0.25">
      <c r="B185" s="4">
        <v>182</v>
      </c>
      <c r="C185" s="6">
        <v>14.869012621674678</v>
      </c>
      <c r="D185" s="6">
        <v>1.5396080484421764</v>
      </c>
      <c r="E185" s="6">
        <v>1</v>
      </c>
      <c r="F185" s="6">
        <v>3.2187292274427444</v>
      </c>
      <c r="G185" s="6">
        <v>0.44434830457630303</v>
      </c>
      <c r="H185" s="6">
        <v>35.698049691082318</v>
      </c>
      <c r="I185" s="6">
        <v>2.449301129011161</v>
      </c>
      <c r="J185" s="6">
        <v>1.9764800347274896</v>
      </c>
      <c r="K185" s="7">
        <v>1.812577706421594</v>
      </c>
      <c r="L185" s="7">
        <v>6.1351148822684401E-2</v>
      </c>
    </row>
    <row r="186" spans="2:12" x14ac:dyDescent="0.25">
      <c r="B186" s="4">
        <v>183</v>
      </c>
      <c r="C186" s="6">
        <v>10.505252266066048</v>
      </c>
      <c r="D186" s="6">
        <v>1.6786213760574762</v>
      </c>
      <c r="E186" s="6">
        <v>1</v>
      </c>
      <c r="F186" s="6">
        <v>4.9143143093005452</v>
      </c>
      <c r="G186" s="6">
        <v>0.77679343641512499</v>
      </c>
      <c r="H186" s="6">
        <v>47.942793483290387</v>
      </c>
      <c r="I186" s="6">
        <v>2.6883692122037095</v>
      </c>
      <c r="J186" s="6">
        <v>0.17169953768455512</v>
      </c>
      <c r="K186" s="7">
        <v>0.36902097714225335</v>
      </c>
      <c r="L186" s="7">
        <v>0.45615124151224795</v>
      </c>
    </row>
    <row r="187" spans="2:12" x14ac:dyDescent="0.25">
      <c r="B187" s="4">
        <v>184</v>
      </c>
      <c r="C187" s="6">
        <v>15.166574643953748</v>
      </c>
      <c r="D187" s="6">
        <v>1.7726924707364855</v>
      </c>
      <c r="E187" s="6">
        <v>2</v>
      </c>
      <c r="F187" s="6">
        <v>0.67260631170094975</v>
      </c>
      <c r="G187" s="6">
        <v>1.0052841212811505</v>
      </c>
      <c r="H187" s="6">
        <v>17.291083711931947</v>
      </c>
      <c r="I187" s="6">
        <v>1.5965791673220282</v>
      </c>
      <c r="J187" s="6">
        <v>2.6152009227639961</v>
      </c>
      <c r="K187" s="7">
        <v>4.2289856699563602E-2</v>
      </c>
      <c r="L187" s="7">
        <v>1.7364402461874047</v>
      </c>
    </row>
    <row r="188" spans="2:12" x14ac:dyDescent="0.25">
      <c r="B188" s="4">
        <v>185</v>
      </c>
      <c r="C188" s="6">
        <v>4.0499836377628338</v>
      </c>
      <c r="D188" s="6">
        <v>1.6508949032589575</v>
      </c>
      <c r="E188" s="6">
        <v>0</v>
      </c>
      <c r="F188" s="6">
        <v>4.136951465632519</v>
      </c>
      <c r="G188" s="6">
        <v>0.33662030035146473</v>
      </c>
      <c r="H188" s="6">
        <v>18.684064364334425</v>
      </c>
      <c r="I188" s="6">
        <v>2.421655227284309</v>
      </c>
      <c r="J188" s="6">
        <v>4.2459795361328556</v>
      </c>
      <c r="K188" s="7">
        <v>0.81073740038954778</v>
      </c>
      <c r="L188" s="7">
        <v>0.64519093213603129</v>
      </c>
    </row>
    <row r="189" spans="2:12" x14ac:dyDescent="0.25">
      <c r="B189" s="4">
        <v>186</v>
      </c>
      <c r="C189" s="6">
        <v>6.5260127739915266</v>
      </c>
      <c r="D189" s="6">
        <v>1.5260141695899274</v>
      </c>
      <c r="E189" s="6">
        <v>2</v>
      </c>
      <c r="F189" s="6">
        <v>4.2920250323454532</v>
      </c>
      <c r="G189" s="6">
        <v>2.4645211010483985</v>
      </c>
      <c r="H189" s="6">
        <v>30.414992967368832</v>
      </c>
      <c r="I189" s="6">
        <v>4.3542973457752208</v>
      </c>
      <c r="J189" s="6">
        <v>3.1235310592639829</v>
      </c>
      <c r="K189" s="7">
        <v>10.243579643208125</v>
      </c>
      <c r="L189" s="7">
        <v>0.24639751723476896</v>
      </c>
    </row>
    <row r="190" spans="2:12" x14ac:dyDescent="0.25">
      <c r="B190" s="4">
        <v>187</v>
      </c>
      <c r="C190" s="6">
        <v>9.5177037732570309</v>
      </c>
      <c r="D190" s="6">
        <v>1.6256397376067397</v>
      </c>
      <c r="E190" s="6">
        <v>2</v>
      </c>
      <c r="F190" s="6">
        <v>2.8966165808401665</v>
      </c>
      <c r="G190" s="6">
        <v>0.67062994005326759</v>
      </c>
      <c r="H190" s="6">
        <v>24.952977385906493</v>
      </c>
      <c r="I190" s="6">
        <v>3.3211704578498447</v>
      </c>
      <c r="J190" s="6">
        <v>2.8589855105257649</v>
      </c>
      <c r="K190" s="7">
        <v>0.67597679423923962</v>
      </c>
      <c r="L190" s="7">
        <v>2.7167379158010712</v>
      </c>
    </row>
    <row r="191" spans="2:12" x14ac:dyDescent="0.25">
      <c r="B191" s="4">
        <v>188</v>
      </c>
      <c r="C191" s="6">
        <v>12.534594511800961</v>
      </c>
      <c r="D191" s="6">
        <v>1.5746221812894967</v>
      </c>
      <c r="E191" s="6">
        <v>1</v>
      </c>
      <c r="F191" s="6">
        <v>3.6476340200302464</v>
      </c>
      <c r="G191" s="6">
        <v>0.51817206925973236</v>
      </c>
      <c r="H191" s="6">
        <v>8.4715792893073818</v>
      </c>
      <c r="I191" s="6">
        <v>1.9553913226115434</v>
      </c>
      <c r="J191" s="6">
        <v>2.0206686374061649</v>
      </c>
      <c r="K191" s="7">
        <v>4.2089425113466845</v>
      </c>
      <c r="L191" s="7">
        <v>0.10223303763171927</v>
      </c>
    </row>
    <row r="192" spans="2:12" x14ac:dyDescent="0.25">
      <c r="B192" s="4">
        <v>189</v>
      </c>
      <c r="C192" s="6">
        <v>5.0461501841804859</v>
      </c>
      <c r="D192" s="6">
        <v>1.3619688966951378</v>
      </c>
      <c r="E192" s="6">
        <v>2</v>
      </c>
      <c r="F192" s="6">
        <v>3.2226856692863701</v>
      </c>
      <c r="G192" s="6">
        <v>1.5800456218357506</v>
      </c>
      <c r="H192" s="6">
        <v>32.590576210994897</v>
      </c>
      <c r="I192" s="6">
        <v>3.4266691910527474</v>
      </c>
      <c r="J192" s="6">
        <v>2.1800257890487176</v>
      </c>
      <c r="K192" s="7">
        <v>4.3599957517068955</v>
      </c>
      <c r="L192" s="7">
        <v>1.8398588103148426</v>
      </c>
    </row>
    <row r="193" spans="2:12" x14ac:dyDescent="0.25">
      <c r="B193" s="4">
        <v>190</v>
      </c>
      <c r="C193" s="6">
        <v>5.8269516070586143</v>
      </c>
      <c r="D193" s="6">
        <v>1.8423331671541887</v>
      </c>
      <c r="E193" s="6">
        <v>3</v>
      </c>
      <c r="F193" s="6">
        <v>0.93696169321432077</v>
      </c>
      <c r="G193" s="6">
        <v>0.6758091774732421</v>
      </c>
      <c r="H193" s="6">
        <v>16.066644553199229</v>
      </c>
      <c r="I193" s="6">
        <v>4.3246871676957479</v>
      </c>
      <c r="J193" s="6">
        <v>2.0508455913059733</v>
      </c>
      <c r="K193" s="7">
        <v>1.4805145439576883</v>
      </c>
      <c r="L193" s="7">
        <v>0.71925650386124118</v>
      </c>
    </row>
    <row r="194" spans="2:12" x14ac:dyDescent="0.25">
      <c r="B194" s="4">
        <v>191</v>
      </c>
      <c r="C194" s="6">
        <v>14.931747444843545</v>
      </c>
      <c r="D194" s="6">
        <v>1.9626952356054168</v>
      </c>
      <c r="E194" s="6">
        <v>3</v>
      </c>
      <c r="F194" s="6">
        <v>2.1233794275035995</v>
      </c>
      <c r="G194" s="6">
        <v>1.0432921734099807</v>
      </c>
      <c r="H194" s="6">
        <v>19.337591155164134</v>
      </c>
      <c r="I194" s="6">
        <v>2.3042126372938347</v>
      </c>
      <c r="J194" s="6">
        <v>2.002085870833302</v>
      </c>
      <c r="K194" s="7">
        <v>1.0123518804278844</v>
      </c>
      <c r="L194" s="7">
        <v>0.45080201714843726</v>
      </c>
    </row>
    <row r="195" spans="2:12" x14ac:dyDescent="0.25">
      <c r="B195" s="4">
        <v>192</v>
      </c>
      <c r="C195" s="6">
        <v>15.54040291228041</v>
      </c>
      <c r="D195" s="6">
        <v>1.4574853961266856</v>
      </c>
      <c r="E195" s="6">
        <v>1</v>
      </c>
      <c r="F195" s="6">
        <v>1.9018670223467407</v>
      </c>
      <c r="G195" s="6">
        <v>1.1548731743675349</v>
      </c>
      <c r="H195" s="6">
        <v>32.770707143095677</v>
      </c>
      <c r="I195" s="6">
        <v>2.4439653219698632</v>
      </c>
      <c r="J195" s="6">
        <v>2.613963682816379</v>
      </c>
      <c r="K195" s="7">
        <v>0.46697414240794149</v>
      </c>
      <c r="L195" s="7">
        <v>2.1763482673996863</v>
      </c>
    </row>
    <row r="196" spans="2:12" x14ac:dyDescent="0.25">
      <c r="B196" s="4">
        <v>193</v>
      </c>
      <c r="C196" s="6">
        <v>14.757713337688065</v>
      </c>
      <c r="D196" s="6">
        <v>1.7058185536863535</v>
      </c>
      <c r="E196" s="6">
        <v>3</v>
      </c>
      <c r="F196" s="6">
        <v>7.550887552451969</v>
      </c>
      <c r="G196" s="6">
        <v>1.2378115037517479</v>
      </c>
      <c r="H196" s="6">
        <v>25.670878309445591</v>
      </c>
      <c r="I196" s="6">
        <v>2.7687685890919318</v>
      </c>
      <c r="J196" s="6">
        <v>2.3026049951652778</v>
      </c>
      <c r="K196" s="7">
        <v>2.1392726576120635</v>
      </c>
      <c r="L196" s="7">
        <v>1.9012740433683537</v>
      </c>
    </row>
    <row r="197" spans="2:12" x14ac:dyDescent="0.25">
      <c r="B197" s="4">
        <v>194</v>
      </c>
      <c r="C197" s="6">
        <v>7.6258269899048656</v>
      </c>
      <c r="D197" s="6">
        <v>1.5667174791593481</v>
      </c>
      <c r="E197" s="6">
        <v>1</v>
      </c>
      <c r="F197" s="6">
        <v>9.3984402374672591</v>
      </c>
      <c r="G197" s="6">
        <v>1.481817027516332</v>
      </c>
      <c r="H197" s="6">
        <v>30.533337133845848</v>
      </c>
      <c r="I197" s="6">
        <v>1.5345045908775641</v>
      </c>
      <c r="J197" s="6">
        <v>2.6972363942002562</v>
      </c>
      <c r="K197" s="7">
        <v>1.9709921745025947</v>
      </c>
      <c r="L197" s="7">
        <v>0.75116941627947154</v>
      </c>
    </row>
    <row r="198" spans="2:12" x14ac:dyDescent="0.25">
      <c r="B198" s="4">
        <v>195</v>
      </c>
      <c r="C198" s="6">
        <v>7.388498295339426</v>
      </c>
      <c r="D198" s="6">
        <v>1.55805243010279</v>
      </c>
      <c r="E198" s="6">
        <v>3</v>
      </c>
      <c r="F198" s="6">
        <v>2.9874772326402317</v>
      </c>
      <c r="G198" s="6">
        <v>0.70633616939684851</v>
      </c>
      <c r="H198" s="6">
        <v>20.756787834341967</v>
      </c>
      <c r="I198" s="6">
        <v>4.555816542322729</v>
      </c>
      <c r="J198" s="6">
        <v>3.6646610327046503</v>
      </c>
      <c r="K198" s="7">
        <v>1.3177009671345712</v>
      </c>
      <c r="L198" s="7">
        <v>0.46948175904319456</v>
      </c>
    </row>
    <row r="199" spans="2:12" x14ac:dyDescent="0.25">
      <c r="B199" s="4">
        <v>196</v>
      </c>
      <c r="C199" s="6">
        <v>14.252945916813243</v>
      </c>
      <c r="D199" s="6">
        <v>1.447592158868356</v>
      </c>
      <c r="E199" s="6">
        <v>2</v>
      </c>
      <c r="F199" s="6">
        <v>3.7292583510430317</v>
      </c>
      <c r="G199" s="6">
        <v>0.75572561253171666</v>
      </c>
      <c r="H199" s="6">
        <v>20.38998272016449</v>
      </c>
      <c r="I199" s="6">
        <v>3.5694057026279729</v>
      </c>
      <c r="J199" s="6">
        <v>0.77246820405737437</v>
      </c>
      <c r="K199" s="7">
        <v>0.45982482239745431</v>
      </c>
      <c r="L199" s="7">
        <v>1.1348607927222922</v>
      </c>
    </row>
    <row r="200" spans="2:12" x14ac:dyDescent="0.25">
      <c r="B200" s="4">
        <v>197</v>
      </c>
      <c r="C200" s="6">
        <v>11.593324864845364</v>
      </c>
      <c r="D200" s="6">
        <v>1.3623880038337941</v>
      </c>
      <c r="E200" s="6">
        <v>2</v>
      </c>
      <c r="F200" s="6">
        <v>5.4081734116374784</v>
      </c>
      <c r="G200" s="6">
        <v>0.52754724532266739</v>
      </c>
      <c r="H200" s="6">
        <v>33.773493351854583</v>
      </c>
      <c r="I200" s="6">
        <v>2.8569636405450494</v>
      </c>
      <c r="J200" s="6">
        <v>3.2295827705700102</v>
      </c>
      <c r="K200" s="7">
        <v>1.3376930547934229</v>
      </c>
      <c r="L200" s="7">
        <v>0.40959177349608183</v>
      </c>
    </row>
    <row r="201" spans="2:12" x14ac:dyDescent="0.25">
      <c r="B201" s="4">
        <v>198</v>
      </c>
      <c r="C201" s="6">
        <v>11.399163920995726</v>
      </c>
      <c r="D201" s="6">
        <v>1.1228277241778819</v>
      </c>
      <c r="E201" s="6">
        <v>1</v>
      </c>
      <c r="F201" s="6">
        <v>1.8148311957207564</v>
      </c>
      <c r="G201" s="6">
        <v>2.0033754347005877</v>
      </c>
      <c r="H201" s="6">
        <v>18.141434597997137</v>
      </c>
      <c r="I201" s="6">
        <v>1.7591773923568041</v>
      </c>
      <c r="J201" s="6">
        <v>2.9543853505193427</v>
      </c>
      <c r="K201" s="7">
        <v>7.0227523546822115E-2</v>
      </c>
      <c r="L201" s="7">
        <v>0.51612973994716294</v>
      </c>
    </row>
    <row r="202" spans="2:12" x14ac:dyDescent="0.25">
      <c r="B202" s="4">
        <v>199</v>
      </c>
      <c r="C202" s="6">
        <v>22.076196999254563</v>
      </c>
      <c r="D202" s="6">
        <v>1.4373045458011444</v>
      </c>
      <c r="E202" s="6">
        <v>3</v>
      </c>
      <c r="F202" s="6">
        <v>5.1344006840460157</v>
      </c>
      <c r="G202" s="6">
        <v>1.1431601740822823</v>
      </c>
      <c r="H202" s="6">
        <v>33.592169380696127</v>
      </c>
      <c r="I202" s="6">
        <v>3.8927649211382902</v>
      </c>
      <c r="J202" s="6">
        <v>3.6599481946441754</v>
      </c>
      <c r="K202" s="7">
        <v>6.8555920232151291E-2</v>
      </c>
      <c r="L202" s="7">
        <v>0.1616237206320128</v>
      </c>
    </row>
    <row r="203" spans="2:12" x14ac:dyDescent="0.25">
      <c r="B203" s="4">
        <v>200</v>
      </c>
      <c r="C203" s="6">
        <v>15.299079200052326</v>
      </c>
      <c r="D203" s="6">
        <v>1.919867460343716</v>
      </c>
      <c r="E203" s="6">
        <v>2</v>
      </c>
      <c r="F203" s="6">
        <v>5.2115914432384187</v>
      </c>
      <c r="G203" s="6">
        <v>1.5169585402221113</v>
      </c>
      <c r="H203" s="6">
        <v>20.009124032026193</v>
      </c>
      <c r="I203" s="6">
        <v>2.6889409409172145</v>
      </c>
      <c r="J203" s="6">
        <v>2.5501050093201529</v>
      </c>
      <c r="K203" s="7">
        <v>0.67342487328413803</v>
      </c>
      <c r="L203" s="7">
        <v>1.3566309920420117</v>
      </c>
    </row>
    <row r="204" spans="2:12" x14ac:dyDescent="0.25">
      <c r="B204" s="4">
        <v>201</v>
      </c>
      <c r="C204" s="6">
        <v>13.33196184779748</v>
      </c>
      <c r="D204" s="6">
        <v>2.1705377488342474</v>
      </c>
      <c r="E204" s="6">
        <v>3</v>
      </c>
      <c r="F204" s="6">
        <v>4.3382708786212483</v>
      </c>
      <c r="G204" s="6">
        <v>1.5406822212711815</v>
      </c>
      <c r="H204" s="6">
        <v>13.738677944601831</v>
      </c>
      <c r="I204" s="6">
        <v>5.2386179362268859</v>
      </c>
      <c r="J204" s="6">
        <v>2.888143314959156</v>
      </c>
      <c r="K204" s="7">
        <v>0.19420620901888616</v>
      </c>
      <c r="L204" s="7">
        <v>1.6958942323675252</v>
      </c>
    </row>
    <row r="205" spans="2:12" x14ac:dyDescent="0.25">
      <c r="B205" s="4">
        <v>202</v>
      </c>
      <c r="C205" s="6">
        <v>14.505815669428902</v>
      </c>
      <c r="D205" s="6">
        <v>1.4844284032766872</v>
      </c>
      <c r="E205" s="6">
        <v>1</v>
      </c>
      <c r="F205" s="6">
        <v>2.5050967979996495</v>
      </c>
      <c r="G205" s="6">
        <v>1.0183914864979378</v>
      </c>
      <c r="H205" s="6">
        <v>28.388841985993892</v>
      </c>
      <c r="I205" s="6">
        <v>1.9276934243183079</v>
      </c>
      <c r="J205" s="6">
        <v>3.0972855267160471</v>
      </c>
      <c r="K205" s="7">
        <v>1.2031862919518272</v>
      </c>
      <c r="L205" s="7">
        <v>0.20739092599848385</v>
      </c>
    </row>
    <row r="206" spans="2:12" x14ac:dyDescent="0.25">
      <c r="B206" s="4">
        <v>203</v>
      </c>
      <c r="C206" s="6">
        <v>10.711161934845348</v>
      </c>
      <c r="D206" s="6">
        <v>1.7407509055042407</v>
      </c>
      <c r="E206" s="6">
        <v>2</v>
      </c>
      <c r="F206" s="6">
        <v>4.7218798120776597</v>
      </c>
      <c r="G206" s="6">
        <v>1.3605547192192191</v>
      </c>
      <c r="H206" s="6">
        <v>18.649165864135018</v>
      </c>
      <c r="I206" s="6">
        <v>3.1437066227100714</v>
      </c>
      <c r="J206" s="6">
        <v>3.2721581949789771</v>
      </c>
      <c r="K206" s="7">
        <v>3.2241919066771922</v>
      </c>
      <c r="L206" s="7">
        <v>0.79038027793250099</v>
      </c>
    </row>
    <row r="207" spans="2:12" x14ac:dyDescent="0.25">
      <c r="B207" s="4">
        <v>204</v>
      </c>
      <c r="C207" s="6">
        <v>12.648283671346448</v>
      </c>
      <c r="D207" s="6">
        <v>1.4006087948631847</v>
      </c>
      <c r="E207" s="6">
        <v>1</v>
      </c>
      <c r="F207" s="6">
        <v>7.3084515524730849</v>
      </c>
      <c r="G207" s="6">
        <v>1.398499311429503</v>
      </c>
      <c r="H207" s="6">
        <v>34.127164374664332</v>
      </c>
      <c r="I207" s="6">
        <v>2.8933927924822105</v>
      </c>
      <c r="J207" s="6">
        <v>2.6327112260153331</v>
      </c>
      <c r="K207" s="7">
        <v>4.7059586173122279</v>
      </c>
      <c r="L207" s="7">
        <v>0.476753701107059</v>
      </c>
    </row>
    <row r="208" spans="2:12" x14ac:dyDescent="0.25">
      <c r="B208" s="4">
        <v>205</v>
      </c>
      <c r="C208" s="6">
        <v>7.2750041269470369</v>
      </c>
      <c r="D208" s="6">
        <v>1.7540860732778611</v>
      </c>
      <c r="E208" s="6">
        <v>3</v>
      </c>
      <c r="F208" s="6">
        <v>3.092247096123093</v>
      </c>
      <c r="G208" s="6">
        <v>1.2808633179340698</v>
      </c>
      <c r="H208" s="6">
        <v>48.245558009170146</v>
      </c>
      <c r="I208" s="6">
        <v>2.7826615279382501</v>
      </c>
      <c r="J208" s="6">
        <v>1.8032848486819217</v>
      </c>
      <c r="K208" s="7">
        <v>2.1571301389530366</v>
      </c>
      <c r="L208" s="7">
        <v>0.50142388753978917</v>
      </c>
    </row>
    <row r="209" spans="2:12" x14ac:dyDescent="0.25">
      <c r="B209" s="4">
        <v>206</v>
      </c>
      <c r="C209" s="6">
        <v>2.766173141773689</v>
      </c>
      <c r="D209" s="6">
        <v>1.1954170788841567</v>
      </c>
      <c r="E209" s="6">
        <v>1</v>
      </c>
      <c r="F209" s="6">
        <v>1.283277407701394</v>
      </c>
      <c r="G209" s="6">
        <v>1.315555348473102</v>
      </c>
      <c r="H209" s="6">
        <v>17.988866399635143</v>
      </c>
      <c r="I209" s="6">
        <v>2.9854769019993319</v>
      </c>
      <c r="J209" s="6">
        <v>3.3659256967795335</v>
      </c>
      <c r="K209" s="7">
        <v>1.8451168739277855</v>
      </c>
      <c r="L209" s="7">
        <v>2.0964768136483296</v>
      </c>
    </row>
    <row r="210" spans="2:12" x14ac:dyDescent="0.25">
      <c r="B210" s="4">
        <v>207</v>
      </c>
      <c r="C210" s="6">
        <v>12.697903080447803</v>
      </c>
      <c r="D210" s="6">
        <v>1.4656580671475345</v>
      </c>
      <c r="E210" s="6">
        <v>2</v>
      </c>
      <c r="F210" s="6">
        <v>6.6390802878721873</v>
      </c>
      <c r="G210" s="6">
        <v>1.4713914724715556</v>
      </c>
      <c r="H210" s="6">
        <v>12.8721090372104</v>
      </c>
      <c r="I210" s="6">
        <v>2.8844144569035097</v>
      </c>
      <c r="J210" s="6">
        <v>1.5935414225762228</v>
      </c>
      <c r="K210" s="7">
        <v>0.65373040965982765</v>
      </c>
      <c r="L210" s="7">
        <v>2.2187917711728717</v>
      </c>
    </row>
    <row r="211" spans="2:12" x14ac:dyDescent="0.25">
      <c r="B211" s="4">
        <v>208</v>
      </c>
      <c r="C211" s="6">
        <v>11.66183265730699</v>
      </c>
      <c r="D211" s="6">
        <v>2.1490798882310997</v>
      </c>
      <c r="E211" s="6">
        <v>2</v>
      </c>
      <c r="F211" s="6">
        <v>8.9372716575038709</v>
      </c>
      <c r="G211" s="6">
        <v>1.7804022176362566</v>
      </c>
      <c r="H211" s="6">
        <v>33.723708288125657</v>
      </c>
      <c r="I211" s="6">
        <v>1.9164850730742449</v>
      </c>
      <c r="J211" s="6">
        <v>3.1279677523818536</v>
      </c>
      <c r="K211" s="7">
        <v>1.2908752471652294</v>
      </c>
      <c r="L211" s="7">
        <v>1.3292233578415535</v>
      </c>
    </row>
    <row r="212" spans="2:12" x14ac:dyDescent="0.25">
      <c r="B212" s="4">
        <v>209</v>
      </c>
      <c r="C212" s="6">
        <v>6.3916518697425797</v>
      </c>
      <c r="D212" s="6">
        <v>1.4385567789599127</v>
      </c>
      <c r="E212" s="6">
        <v>2</v>
      </c>
      <c r="F212" s="6">
        <v>8.3890607112290887</v>
      </c>
      <c r="G212" s="6">
        <v>0.58484675272400277</v>
      </c>
      <c r="H212" s="6">
        <v>26.672421841005299</v>
      </c>
      <c r="I212" s="6">
        <v>2.174684333254076</v>
      </c>
      <c r="J212" s="6">
        <v>2.9000680282618436</v>
      </c>
      <c r="K212" s="7">
        <v>2.599022369087618</v>
      </c>
      <c r="L212" s="7">
        <v>1.3686340977690341</v>
      </c>
    </row>
    <row r="213" spans="2:12" x14ac:dyDescent="0.25">
      <c r="B213" s="4">
        <v>210</v>
      </c>
      <c r="C213" s="6">
        <v>16.071673950774937</v>
      </c>
      <c r="D213" s="6">
        <v>1.618513054304479</v>
      </c>
      <c r="E213" s="6">
        <v>1</v>
      </c>
      <c r="F213" s="6">
        <v>3.3544854864180307</v>
      </c>
      <c r="G213" s="6">
        <v>1.1425151884919165</v>
      </c>
      <c r="H213" s="6">
        <v>30.32617304755059</v>
      </c>
      <c r="I213" s="6">
        <v>2.2765232685685515</v>
      </c>
      <c r="J213" s="6">
        <v>2.7965979677088786</v>
      </c>
      <c r="K213" s="7">
        <v>1.2535736830057165</v>
      </c>
      <c r="L213" s="7">
        <v>0.21572312098893429</v>
      </c>
    </row>
    <row r="214" spans="2:12" x14ac:dyDescent="0.25">
      <c r="B214" s="4">
        <v>211</v>
      </c>
      <c r="C214" s="6">
        <v>12.046904063154455</v>
      </c>
      <c r="D214" s="6">
        <v>1.4088774709870657</v>
      </c>
      <c r="E214" s="6">
        <v>3</v>
      </c>
      <c r="F214" s="6">
        <v>4.8107524368827006</v>
      </c>
      <c r="G214" s="6">
        <v>1.1202756338863753</v>
      </c>
      <c r="H214" s="6">
        <v>32.160868883834667</v>
      </c>
      <c r="I214" s="6">
        <v>2.1148961538650459</v>
      </c>
      <c r="J214" s="6">
        <v>2.514881250880507</v>
      </c>
      <c r="K214" s="7">
        <v>0.10059277727077663</v>
      </c>
      <c r="L214" s="7">
        <v>0.56590522961305079</v>
      </c>
    </row>
    <row r="215" spans="2:12" x14ac:dyDescent="0.25">
      <c r="B215" s="4">
        <v>212</v>
      </c>
      <c r="C215" s="6">
        <v>3.8182456688327582</v>
      </c>
      <c r="D215" s="6">
        <v>1.4905647926729941</v>
      </c>
      <c r="E215" s="6">
        <v>2</v>
      </c>
      <c r="F215" s="6">
        <v>2.3692796880192386</v>
      </c>
      <c r="G215" s="6">
        <v>0.90275446680829241</v>
      </c>
      <c r="H215" s="6">
        <v>13.20647762476653</v>
      </c>
      <c r="I215" s="6">
        <v>1.3298650739698301</v>
      </c>
      <c r="J215" s="6">
        <v>3.0779678267399806</v>
      </c>
      <c r="K215" s="7">
        <v>2.1455947470950583</v>
      </c>
      <c r="L215" s="7">
        <v>0.90400456423045927</v>
      </c>
    </row>
    <row r="216" spans="2:12" x14ac:dyDescent="0.25">
      <c r="B216" s="4">
        <v>213</v>
      </c>
      <c r="C216" s="6">
        <v>11.982236717649213</v>
      </c>
      <c r="D216" s="6">
        <v>1.2535301364953653</v>
      </c>
      <c r="E216" s="6">
        <v>3</v>
      </c>
      <c r="F216" s="6">
        <v>2.0292596202051301</v>
      </c>
      <c r="G216" s="6">
        <v>1.1317617561652005</v>
      </c>
      <c r="H216" s="6">
        <v>34.470541216768822</v>
      </c>
      <c r="I216" s="6">
        <v>3.3527219225718699</v>
      </c>
      <c r="J216" s="6">
        <v>1.2152397388848111</v>
      </c>
      <c r="K216" s="7">
        <v>1.6223705952530234</v>
      </c>
      <c r="L216" s="7">
        <v>0.67199966820161894</v>
      </c>
    </row>
    <row r="217" spans="2:12" x14ac:dyDescent="0.25">
      <c r="B217" s="4">
        <v>214</v>
      </c>
      <c r="C217" s="6">
        <v>9.8496202507195321</v>
      </c>
      <c r="D217" s="6">
        <v>1.5965006516080531</v>
      </c>
      <c r="E217" s="6">
        <v>2</v>
      </c>
      <c r="F217" s="6">
        <v>11.988705758605525</v>
      </c>
      <c r="G217" s="6">
        <v>1.5039556259749389</v>
      </c>
      <c r="H217" s="6">
        <v>11.357724791165538</v>
      </c>
      <c r="I217" s="6">
        <v>2.9407259548177862</v>
      </c>
      <c r="J217" s="6">
        <v>1.1952095320257852</v>
      </c>
      <c r="K217" s="7">
        <v>1.7096769170452468</v>
      </c>
      <c r="L217" s="7">
        <v>7.7039388725927582E-2</v>
      </c>
    </row>
    <row r="218" spans="2:12" x14ac:dyDescent="0.25">
      <c r="B218" s="4">
        <v>215</v>
      </c>
      <c r="C218" s="6">
        <v>8.7038876747339096</v>
      </c>
      <c r="D218" s="6">
        <v>1.3759409363209913</v>
      </c>
      <c r="E218" s="6">
        <v>1</v>
      </c>
      <c r="F218" s="6">
        <v>6.0638209966862728</v>
      </c>
      <c r="G218" s="6">
        <v>0.34480289621515797</v>
      </c>
      <c r="H218" s="6">
        <v>7.3253450815648726</v>
      </c>
      <c r="I218" s="6">
        <v>3.1410429660875865</v>
      </c>
      <c r="J218" s="6">
        <v>2.1786578110208961</v>
      </c>
      <c r="K218" s="7">
        <v>0.69869262784380315</v>
      </c>
      <c r="L218" s="7">
        <v>1.0159479118455639</v>
      </c>
    </row>
    <row r="219" spans="2:12" x14ac:dyDescent="0.25">
      <c r="B219" s="4">
        <v>216</v>
      </c>
      <c r="C219" s="6">
        <v>3.6101246808080836</v>
      </c>
      <c r="D219" s="6">
        <v>1.5866062330610431</v>
      </c>
      <c r="E219" s="6">
        <v>1</v>
      </c>
      <c r="F219" s="6">
        <v>2.6736995457390016</v>
      </c>
      <c r="G219" s="6">
        <v>0.69435118417657038</v>
      </c>
      <c r="H219" s="6">
        <v>22.705684627442814</v>
      </c>
      <c r="I219" s="6">
        <v>2.8324548837827201</v>
      </c>
      <c r="J219" s="6">
        <v>2.4288260811732272</v>
      </c>
      <c r="K219" s="7">
        <v>9.7374084025035597</v>
      </c>
      <c r="L219" s="7">
        <v>0.17579162990422428</v>
      </c>
    </row>
    <row r="220" spans="2:12" x14ac:dyDescent="0.25">
      <c r="B220" s="4">
        <v>217</v>
      </c>
      <c r="C220" s="6">
        <v>9.7265020054584141</v>
      </c>
      <c r="D220" s="6">
        <v>1.5152698873325967</v>
      </c>
      <c r="E220" s="6">
        <v>2</v>
      </c>
      <c r="F220" s="6">
        <v>5.1928025840536991</v>
      </c>
      <c r="G220" s="6">
        <v>0.81353307987158208</v>
      </c>
      <c r="H220" s="6">
        <v>10.739797009332996</v>
      </c>
      <c r="I220" s="6">
        <v>3.1718004642832658</v>
      </c>
      <c r="J220" s="6">
        <v>3.6480085031843501</v>
      </c>
      <c r="K220" s="7">
        <v>4.6469960717002845</v>
      </c>
      <c r="L220" s="7">
        <v>7.4209579166509387E-2</v>
      </c>
    </row>
    <row r="221" spans="2:12" x14ac:dyDescent="0.25">
      <c r="B221" s="4">
        <v>218</v>
      </c>
      <c r="C221" s="6">
        <v>10.373237630639981</v>
      </c>
      <c r="D221" s="6">
        <v>1.5059779228673826</v>
      </c>
      <c r="E221" s="6">
        <v>3</v>
      </c>
      <c r="F221" s="6">
        <v>8.0800606676079969</v>
      </c>
      <c r="G221" s="6">
        <v>0.50254596792878448</v>
      </c>
      <c r="H221" s="6">
        <v>23.739596927878509</v>
      </c>
      <c r="I221" s="6">
        <v>2.7109875726537966</v>
      </c>
      <c r="J221" s="6">
        <v>1.6636345693719201</v>
      </c>
      <c r="K221" s="7">
        <v>7.3934661300581359</v>
      </c>
      <c r="L221" s="7">
        <v>0.85161399167916907</v>
      </c>
    </row>
    <row r="222" spans="2:12" x14ac:dyDescent="0.25">
      <c r="B222" s="4">
        <v>219</v>
      </c>
      <c r="C222" s="6">
        <v>16.292401085566198</v>
      </c>
      <c r="D222" s="6">
        <v>1.3445444883410067</v>
      </c>
      <c r="E222" s="6">
        <v>2</v>
      </c>
      <c r="F222" s="6">
        <v>2.5758783640636449</v>
      </c>
      <c r="G222" s="6">
        <v>0.73455397937013667</v>
      </c>
      <c r="H222" s="6">
        <v>18.148155523691042</v>
      </c>
      <c r="I222" s="6">
        <v>3.4181221252057461</v>
      </c>
      <c r="J222" s="6">
        <v>2.163126214824441</v>
      </c>
      <c r="K222" s="7">
        <v>2.1302973794732134</v>
      </c>
      <c r="L222" s="7">
        <v>2.1592712704807049</v>
      </c>
    </row>
    <row r="223" spans="2:12" x14ac:dyDescent="0.25">
      <c r="B223" s="4">
        <v>220</v>
      </c>
      <c r="C223" s="6">
        <v>16.337682681803955</v>
      </c>
      <c r="D223" s="6">
        <v>1.1856839421247081</v>
      </c>
      <c r="E223" s="6">
        <v>2</v>
      </c>
      <c r="F223" s="6">
        <v>19.504400689623306</v>
      </c>
      <c r="G223" s="6">
        <v>0.9431869594407789</v>
      </c>
      <c r="H223" s="6">
        <v>29.637803366522451</v>
      </c>
      <c r="I223" s="6">
        <v>2.246472425954892</v>
      </c>
      <c r="J223" s="6">
        <v>2.7812931896379607</v>
      </c>
      <c r="K223" s="7">
        <v>1.5940786681963315</v>
      </c>
      <c r="L223" s="7">
        <v>0.66296234382922248</v>
      </c>
    </row>
    <row r="224" spans="2:12" x14ac:dyDescent="0.25">
      <c r="B224" s="4">
        <v>221</v>
      </c>
      <c r="C224" s="6">
        <v>25.373985737248582</v>
      </c>
      <c r="D224" s="6">
        <v>1.5786134992537406</v>
      </c>
      <c r="E224" s="6">
        <v>0</v>
      </c>
      <c r="F224" s="6">
        <v>2.2891749387912164</v>
      </c>
      <c r="G224" s="6">
        <v>2.3531144585015866</v>
      </c>
      <c r="H224" s="6">
        <v>22.526551875006398</v>
      </c>
      <c r="I224" s="6">
        <v>2.1005734450197324</v>
      </c>
      <c r="J224" s="6">
        <v>3.8614411887011109</v>
      </c>
      <c r="K224" s="7">
        <v>2.1566727437300242</v>
      </c>
      <c r="L224" s="7">
        <v>0.97827835390603668</v>
      </c>
    </row>
    <row r="225" spans="2:12" x14ac:dyDescent="0.25">
      <c r="B225" s="4">
        <v>222</v>
      </c>
      <c r="C225" s="6">
        <v>19.422933972383063</v>
      </c>
      <c r="D225" s="6">
        <v>1.5011338506029377</v>
      </c>
      <c r="E225" s="6">
        <v>2</v>
      </c>
      <c r="F225" s="6">
        <v>3.5119241658441527</v>
      </c>
      <c r="G225" s="6">
        <v>1.091910250573084</v>
      </c>
      <c r="H225" s="6">
        <v>40.231015228203297</v>
      </c>
      <c r="I225" s="6">
        <v>3.4440169518606054</v>
      </c>
      <c r="J225" s="6">
        <v>0.66940545853994071</v>
      </c>
      <c r="K225" s="7">
        <v>0.81985593189381856</v>
      </c>
      <c r="L225" s="7">
        <v>0.60007466243414143</v>
      </c>
    </row>
    <row r="226" spans="2:12" x14ac:dyDescent="0.25">
      <c r="B226" s="4">
        <v>223</v>
      </c>
      <c r="C226" s="6">
        <v>17.44164893050263</v>
      </c>
      <c r="D226" s="6">
        <v>1.7887673725092212</v>
      </c>
      <c r="E226" s="6">
        <v>2</v>
      </c>
      <c r="F226" s="6">
        <v>3.7478917850807165</v>
      </c>
      <c r="G226" s="6">
        <v>0.72339744399204609</v>
      </c>
      <c r="H226" s="6">
        <v>10.755710693376908</v>
      </c>
      <c r="I226" s="6">
        <v>4.288339960795482</v>
      </c>
      <c r="J226" s="6">
        <v>3.2315187074995939</v>
      </c>
      <c r="K226" s="7">
        <v>0.68459325812393523</v>
      </c>
      <c r="L226" s="7">
        <v>0.82735036030415232</v>
      </c>
    </row>
    <row r="227" spans="2:12" x14ac:dyDescent="0.25">
      <c r="B227" s="4">
        <v>224</v>
      </c>
      <c r="C227" s="6">
        <v>1.1446234234321757</v>
      </c>
      <c r="D227" s="6">
        <v>1.2927095230246284</v>
      </c>
      <c r="E227" s="6">
        <v>3</v>
      </c>
      <c r="F227" s="6">
        <v>7.2630883766154355</v>
      </c>
      <c r="G227" s="6">
        <v>0.82136133138227951</v>
      </c>
      <c r="H227" s="6">
        <v>36.824606608772193</v>
      </c>
      <c r="I227" s="6">
        <v>3.0775048029250089</v>
      </c>
      <c r="J227" s="6">
        <v>1.4754234596927636</v>
      </c>
      <c r="K227" s="7">
        <v>1.1923896465926573</v>
      </c>
      <c r="L227" s="7">
        <v>0.52155857770781899</v>
      </c>
    </row>
    <row r="228" spans="2:12" x14ac:dyDescent="0.25">
      <c r="B228" s="4">
        <v>225</v>
      </c>
      <c r="C228" s="6">
        <v>15.967482188323043</v>
      </c>
      <c r="D228" s="6">
        <v>1.3802836384323764</v>
      </c>
      <c r="E228" s="6">
        <v>1</v>
      </c>
      <c r="F228" s="6">
        <v>4.6122749147982232</v>
      </c>
      <c r="G228" s="6">
        <v>0.77597526823198515</v>
      </c>
      <c r="H228" s="6">
        <v>9.2227222769324388</v>
      </c>
      <c r="I228" s="6">
        <v>2.6782106851799719</v>
      </c>
      <c r="J228" s="6">
        <v>2.9450719901893749</v>
      </c>
      <c r="K228" s="7">
        <v>1.1554783973615326</v>
      </c>
      <c r="L228" s="7">
        <v>0.15649284457481202</v>
      </c>
    </row>
    <row r="229" spans="2:12" x14ac:dyDescent="0.25">
      <c r="B229" s="4">
        <v>226</v>
      </c>
      <c r="C229" s="6">
        <v>6.3194876822706334</v>
      </c>
      <c r="D229" s="6">
        <v>1.9746646542933979</v>
      </c>
      <c r="E229" s="6">
        <v>1</v>
      </c>
      <c r="F229" s="6">
        <v>0.55425891037091735</v>
      </c>
      <c r="G229" s="6">
        <v>1.0645254603320917</v>
      </c>
      <c r="H229" s="6">
        <v>21.056076478180433</v>
      </c>
      <c r="I229" s="6">
        <v>2.1269904756397899</v>
      </c>
      <c r="J229" s="6">
        <v>4.3973804029430719</v>
      </c>
      <c r="K229" s="7">
        <v>9.9800426331986607</v>
      </c>
      <c r="L229" s="7">
        <v>0.85613861292200899</v>
      </c>
    </row>
    <row r="230" spans="2:12" x14ac:dyDescent="0.25">
      <c r="B230" s="4">
        <v>227</v>
      </c>
      <c r="C230" s="6">
        <v>7.7273218310063747</v>
      </c>
      <c r="D230" s="6">
        <v>1.6574613907850537</v>
      </c>
      <c r="E230" s="6">
        <v>0</v>
      </c>
      <c r="F230" s="6">
        <v>2.0010776235546008</v>
      </c>
      <c r="G230" s="6">
        <v>0.83388817427529538</v>
      </c>
      <c r="H230" s="6">
        <v>24.317443671791303</v>
      </c>
      <c r="I230" s="6">
        <v>3.0454440611650333</v>
      </c>
      <c r="J230" s="6">
        <v>1.7805992704499656</v>
      </c>
      <c r="K230" s="7">
        <v>9.7286061520898956E-2</v>
      </c>
      <c r="L230" s="7">
        <v>0.72232994230391256</v>
      </c>
    </row>
    <row r="231" spans="2:12" x14ac:dyDescent="0.25">
      <c r="B231" s="4">
        <v>228</v>
      </c>
      <c r="C231" s="6">
        <v>10.082747023469036</v>
      </c>
      <c r="D231" s="6">
        <v>1.6888320857392629</v>
      </c>
      <c r="E231" s="6">
        <v>2</v>
      </c>
      <c r="F231" s="6">
        <v>1.1179401706672705</v>
      </c>
      <c r="G231" s="6">
        <v>1.3622647873754912</v>
      </c>
      <c r="H231" s="6">
        <v>24.335033997258904</v>
      </c>
      <c r="I231" s="6">
        <v>1.836227494600924</v>
      </c>
      <c r="J231" s="6">
        <v>2.0219121454947997</v>
      </c>
      <c r="K231" s="7">
        <v>1.6883967736306518</v>
      </c>
      <c r="L231" s="7">
        <v>2.6059209594805641</v>
      </c>
    </row>
    <row r="232" spans="2:12" x14ac:dyDescent="0.25">
      <c r="B232" s="4">
        <v>229</v>
      </c>
      <c r="C232" s="6">
        <v>4.9042785010735566</v>
      </c>
      <c r="D232" s="6">
        <v>2.0282155788625551</v>
      </c>
      <c r="E232" s="6">
        <v>1</v>
      </c>
      <c r="F232" s="6">
        <v>4.1016963111309872</v>
      </c>
      <c r="G232" s="6">
        <v>0.5355746878979456</v>
      </c>
      <c r="H232" s="6">
        <v>50.608586907113597</v>
      </c>
      <c r="I232" s="6">
        <v>2.3781885157625182</v>
      </c>
      <c r="J232" s="6">
        <v>4.0031734598881972</v>
      </c>
      <c r="K232" s="7">
        <v>0.87288851347972307</v>
      </c>
      <c r="L232" s="7">
        <v>0.45847911189619944</v>
      </c>
    </row>
    <row r="233" spans="2:12" x14ac:dyDescent="0.25">
      <c r="B233" s="4">
        <v>230</v>
      </c>
      <c r="C233" s="6">
        <v>8.3916817244773423</v>
      </c>
      <c r="D233" s="6">
        <v>1.7975127268830187</v>
      </c>
      <c r="E233" s="6">
        <v>1</v>
      </c>
      <c r="F233" s="6">
        <v>2.9874617420216607</v>
      </c>
      <c r="G233" s="6">
        <v>0.35900699585232232</v>
      </c>
      <c r="H233" s="6">
        <v>11.849274695598517</v>
      </c>
      <c r="I233" s="6">
        <v>4.7986739194869861</v>
      </c>
      <c r="J233" s="6">
        <v>1.3212141701540545</v>
      </c>
      <c r="K233" s="7">
        <v>1.4246902669628916</v>
      </c>
      <c r="L233" s="7">
        <v>0.48018161067959814</v>
      </c>
    </row>
    <row r="234" spans="2:12" x14ac:dyDescent="0.25">
      <c r="B234" s="4">
        <v>231</v>
      </c>
      <c r="C234" s="6">
        <v>10.777796486287258</v>
      </c>
      <c r="D234" s="6">
        <v>1.2208108647536919</v>
      </c>
      <c r="E234" s="6">
        <v>3</v>
      </c>
      <c r="F234" s="6">
        <v>10.650256807923965</v>
      </c>
      <c r="G234" s="6">
        <v>0.41094240727532066</v>
      </c>
      <c r="H234" s="6">
        <v>25.423964430122741</v>
      </c>
      <c r="I234" s="6">
        <v>2.2836429827416422</v>
      </c>
      <c r="J234" s="6">
        <v>0.83507053560275302</v>
      </c>
      <c r="K234" s="7">
        <v>2.9281057910557635</v>
      </c>
      <c r="L234" s="7">
        <v>1.1924680173315714</v>
      </c>
    </row>
    <row r="235" spans="2:12" x14ac:dyDescent="0.25">
      <c r="B235" s="4">
        <v>232</v>
      </c>
      <c r="C235" s="6">
        <v>6.5969667593797396</v>
      </c>
      <c r="D235" s="6">
        <v>1.5297272719165562</v>
      </c>
      <c r="E235" s="6">
        <v>1</v>
      </c>
      <c r="F235" s="6">
        <v>1.845835411478099</v>
      </c>
      <c r="G235" s="6">
        <v>0.7596972412409273</v>
      </c>
      <c r="H235" s="6">
        <v>20.870812817141907</v>
      </c>
      <c r="I235" s="6">
        <v>2.0617051918449794</v>
      </c>
      <c r="J235" s="6">
        <v>2.0184679479794392</v>
      </c>
      <c r="K235" s="7">
        <v>0.74077702690927705</v>
      </c>
      <c r="L235" s="7">
        <v>1.3690790908481081</v>
      </c>
    </row>
    <row r="236" spans="2:12" x14ac:dyDescent="0.25">
      <c r="B236" s="4">
        <v>233</v>
      </c>
      <c r="C236" s="6">
        <v>16.961447689752987</v>
      </c>
      <c r="D236" s="6">
        <v>1.4880861212649388</v>
      </c>
      <c r="E236" s="6">
        <v>2</v>
      </c>
      <c r="F236" s="6">
        <v>0.97245519487721266</v>
      </c>
      <c r="G236" s="6">
        <v>1.8277679172765637</v>
      </c>
      <c r="H236" s="6">
        <v>16.665569601479692</v>
      </c>
      <c r="I236" s="6">
        <v>2.3922981955664353</v>
      </c>
      <c r="J236" s="6">
        <v>1.8652621644712248</v>
      </c>
      <c r="K236" s="7">
        <v>4.1334297994785247</v>
      </c>
      <c r="L236" s="7">
        <v>0.13477344188326357</v>
      </c>
    </row>
    <row r="237" spans="2:12" x14ac:dyDescent="0.25">
      <c r="B237" s="4">
        <v>234</v>
      </c>
      <c r="C237" s="6">
        <v>20.802698773820026</v>
      </c>
      <c r="D237" s="6">
        <v>1.3738903227147841</v>
      </c>
      <c r="E237" s="6">
        <v>0</v>
      </c>
      <c r="F237" s="6">
        <v>3.1697985794445152</v>
      </c>
      <c r="G237" s="6">
        <v>0.78417162720723388</v>
      </c>
      <c r="H237" s="6">
        <v>19.518263755683577</v>
      </c>
      <c r="I237" s="6">
        <v>3.3665486454910796</v>
      </c>
      <c r="J237" s="6">
        <v>3.3563821083128857</v>
      </c>
      <c r="K237" s="7">
        <v>0.94444650408448816</v>
      </c>
      <c r="L237" s="7">
        <v>7.7070694596609479E-2</v>
      </c>
    </row>
    <row r="238" spans="2:12" x14ac:dyDescent="0.25">
      <c r="B238" s="4">
        <v>235</v>
      </c>
      <c r="C238" s="6">
        <v>18.037516105818831</v>
      </c>
      <c r="D238" s="6">
        <v>1.4492152440421366</v>
      </c>
      <c r="E238" s="6">
        <v>2</v>
      </c>
      <c r="F238" s="6">
        <v>2.7865403347600779</v>
      </c>
      <c r="G238" s="6">
        <v>0.59240260433440606</v>
      </c>
      <c r="H238" s="6">
        <v>15.150425990229934</v>
      </c>
      <c r="I238" s="6">
        <v>2.7817540165469961</v>
      </c>
      <c r="J238" s="6">
        <v>2.1003743642503028</v>
      </c>
      <c r="K238" s="7">
        <v>1.7001280209510112</v>
      </c>
      <c r="L238" s="7">
        <v>0.71831408328407409</v>
      </c>
    </row>
    <row r="239" spans="2:12" x14ac:dyDescent="0.25">
      <c r="B239" s="4">
        <v>236</v>
      </c>
      <c r="C239" s="6">
        <v>12.592447684968915</v>
      </c>
      <c r="D239" s="6">
        <v>1.6514291961181011</v>
      </c>
      <c r="E239" s="6">
        <v>2</v>
      </c>
      <c r="F239" s="6">
        <v>2.9613283652773035</v>
      </c>
      <c r="G239" s="6">
        <v>0.97951736011640844</v>
      </c>
      <c r="H239" s="6">
        <v>28.857911234998561</v>
      </c>
      <c r="I239" s="6">
        <v>2.4542701553699193</v>
      </c>
      <c r="J239" s="6">
        <v>2.3237089291921222</v>
      </c>
      <c r="K239" s="7">
        <v>5.0678880737124672</v>
      </c>
      <c r="L239" s="7">
        <v>1.3949372370834356</v>
      </c>
    </row>
    <row r="240" spans="2:12" x14ac:dyDescent="0.25">
      <c r="B240" s="4">
        <v>237</v>
      </c>
      <c r="C240" s="6">
        <v>7.09346603379797</v>
      </c>
      <c r="D240" s="6">
        <v>1.584899991699706</v>
      </c>
      <c r="E240" s="6">
        <v>2</v>
      </c>
      <c r="F240" s="6">
        <v>2.5617078649098382</v>
      </c>
      <c r="G240" s="6">
        <v>1.0463317282313471</v>
      </c>
      <c r="H240" s="6">
        <v>15.960169654200385</v>
      </c>
      <c r="I240" s="6">
        <v>2.8864110535222607</v>
      </c>
      <c r="J240" s="6">
        <v>3.4299087917128794</v>
      </c>
      <c r="K240" s="7">
        <v>1.7187146335945955</v>
      </c>
      <c r="L240" s="7">
        <v>0.11750460307548545</v>
      </c>
    </row>
    <row r="241" spans="2:12" x14ac:dyDescent="0.25">
      <c r="B241" s="4">
        <v>238</v>
      </c>
      <c r="C241" s="6">
        <v>1.8743416444931995</v>
      </c>
      <c r="D241" s="6">
        <v>2.0028130366850818</v>
      </c>
      <c r="E241" s="6">
        <v>1</v>
      </c>
      <c r="F241" s="6">
        <v>1.0639197364448625</v>
      </c>
      <c r="G241" s="6">
        <v>0.36655100181686556</v>
      </c>
      <c r="H241" s="6">
        <v>18.465337045544839</v>
      </c>
      <c r="I241" s="6">
        <v>2.8530195069363629</v>
      </c>
      <c r="J241" s="6">
        <v>1.8143419413771684</v>
      </c>
      <c r="K241" s="7">
        <v>2.3363151356300489</v>
      </c>
      <c r="L241" s="7">
        <v>0.19788121439906137</v>
      </c>
    </row>
    <row r="242" spans="2:12" x14ac:dyDescent="0.25">
      <c r="B242" s="4">
        <v>239</v>
      </c>
      <c r="C242" s="6">
        <v>19.224394071491645</v>
      </c>
      <c r="D242" s="6">
        <v>1.513692699882756</v>
      </c>
      <c r="E242" s="6">
        <v>2</v>
      </c>
      <c r="F242" s="6">
        <v>4.9133340388453703</v>
      </c>
      <c r="G242" s="6">
        <v>0.97640015109088019</v>
      </c>
      <c r="H242" s="6">
        <v>25.086275645712497</v>
      </c>
      <c r="I242" s="6">
        <v>3.2831508563292524</v>
      </c>
      <c r="J242" s="6">
        <v>3.9499490833812727</v>
      </c>
      <c r="K242" s="7">
        <v>0.38372646458768744</v>
      </c>
      <c r="L242" s="7">
        <v>4.9805404823127453E-2</v>
      </c>
    </row>
    <row r="243" spans="2:12" x14ac:dyDescent="0.25">
      <c r="B243" s="4">
        <v>240</v>
      </c>
      <c r="C243" s="6">
        <v>10.098493113219639</v>
      </c>
      <c r="D243" s="6">
        <v>1.6550658361308872</v>
      </c>
      <c r="E243" s="6">
        <v>3</v>
      </c>
      <c r="F243" s="6">
        <v>2.8810073836671521</v>
      </c>
      <c r="G243" s="6">
        <v>0.77641211867490478</v>
      </c>
      <c r="H243" s="6">
        <v>15.383686877712822</v>
      </c>
      <c r="I243" s="6">
        <v>1.9150532214276954</v>
      </c>
      <c r="J243" s="6">
        <v>4.0032631987510046</v>
      </c>
      <c r="K243" s="7">
        <v>0.68340330539824956</v>
      </c>
      <c r="L243" s="7">
        <v>2.6920987776351968</v>
      </c>
    </row>
    <row r="244" spans="2:12" x14ac:dyDescent="0.25">
      <c r="B244" s="4">
        <v>241</v>
      </c>
      <c r="C244" s="6">
        <v>1.3240808923148482</v>
      </c>
      <c r="D244" s="6">
        <v>1.5360260827515324</v>
      </c>
      <c r="E244" s="6">
        <v>1</v>
      </c>
      <c r="F244" s="6">
        <v>6.3576138741766872</v>
      </c>
      <c r="G244" s="6">
        <v>1.3515934195157964</v>
      </c>
      <c r="H244" s="6">
        <v>53.130034982523426</v>
      </c>
      <c r="I244" s="6">
        <v>2.7554923677066632</v>
      </c>
      <c r="J244" s="6">
        <v>2.5395733289371147</v>
      </c>
      <c r="K244" s="7">
        <v>2.1599827089148156</v>
      </c>
      <c r="L244" s="7">
        <v>1.0684319494785428</v>
      </c>
    </row>
    <row r="245" spans="2:12" x14ac:dyDescent="0.25">
      <c r="B245" s="4">
        <v>242</v>
      </c>
      <c r="C245" s="6">
        <v>12.15353840865043</v>
      </c>
      <c r="D245" s="6">
        <v>1.6768271174757483</v>
      </c>
      <c r="E245" s="6">
        <v>1</v>
      </c>
      <c r="F245" s="6">
        <v>2.8138893232821203</v>
      </c>
      <c r="G245" s="6">
        <v>0.79145179233922369</v>
      </c>
      <c r="H245" s="6">
        <v>18.59570255519786</v>
      </c>
      <c r="I245" s="6">
        <v>2.8764729784946201</v>
      </c>
      <c r="J245" s="6">
        <v>1.8230944326394241</v>
      </c>
      <c r="K245" s="7">
        <v>0.37738341310319568</v>
      </c>
      <c r="L245" s="7">
        <v>2.194134479466523</v>
      </c>
    </row>
    <row r="246" spans="2:12" x14ac:dyDescent="0.25">
      <c r="B246" s="4">
        <v>243</v>
      </c>
      <c r="C246" s="6">
        <v>6.0833679441714654</v>
      </c>
      <c r="D246" s="6">
        <v>1.6198777549289174</v>
      </c>
      <c r="E246" s="6">
        <v>1</v>
      </c>
      <c r="F246" s="6">
        <v>2.7608845121985293</v>
      </c>
      <c r="G246" s="6">
        <v>0.65595500135889029</v>
      </c>
      <c r="H246" s="6">
        <v>30.671477431712468</v>
      </c>
      <c r="I246" s="6">
        <v>2.0768247310999741</v>
      </c>
      <c r="J246" s="6">
        <v>1.7975674761386056</v>
      </c>
      <c r="K246" s="7">
        <v>6.1839752915700599</v>
      </c>
      <c r="L246" s="7">
        <v>0.14665341759523146</v>
      </c>
    </row>
    <row r="247" spans="2:12" x14ac:dyDescent="0.25">
      <c r="B247" s="4">
        <v>244</v>
      </c>
      <c r="C247" s="6">
        <v>15.240291264989043</v>
      </c>
      <c r="D247" s="6">
        <v>1.8457760079446466</v>
      </c>
      <c r="E247" s="6">
        <v>2</v>
      </c>
      <c r="F247" s="6">
        <v>4.6314617522837453</v>
      </c>
      <c r="G247" s="6">
        <v>1.4209079828950308</v>
      </c>
      <c r="H247" s="6">
        <v>29.752468950399283</v>
      </c>
      <c r="I247" s="6">
        <v>3.2992973437245094</v>
      </c>
      <c r="J247" s="6">
        <v>1.2724599935817957</v>
      </c>
      <c r="K247" s="7">
        <v>0.59322850186732978</v>
      </c>
      <c r="L247" s="7">
        <v>0.25526571724008945</v>
      </c>
    </row>
    <row r="248" spans="2:12" x14ac:dyDescent="0.25">
      <c r="B248" s="4">
        <v>245</v>
      </c>
      <c r="C248" s="6">
        <v>8.9010238397190058</v>
      </c>
      <c r="D248" s="6">
        <v>1.1504786205202668</v>
      </c>
      <c r="E248" s="6">
        <v>2</v>
      </c>
      <c r="F248" s="6">
        <v>2.0364931061165894</v>
      </c>
      <c r="G248" s="6">
        <v>0.60789676033610229</v>
      </c>
      <c r="H248" s="6">
        <v>17.234145240317545</v>
      </c>
      <c r="I248" s="6">
        <v>2.3461841545119433</v>
      </c>
      <c r="J248" s="6">
        <v>0.4223736663181708</v>
      </c>
      <c r="K248" s="7">
        <v>0.57924089033951431</v>
      </c>
      <c r="L248" s="7">
        <v>0.90150354702248381</v>
      </c>
    </row>
    <row r="249" spans="2:12" x14ac:dyDescent="0.25">
      <c r="B249" s="4">
        <v>246</v>
      </c>
      <c r="C249" s="6">
        <v>9.173954705467164</v>
      </c>
      <c r="D249" s="6">
        <v>1.581598793128751</v>
      </c>
      <c r="E249" s="6">
        <v>2</v>
      </c>
      <c r="F249" s="6">
        <v>4.4783816159601599</v>
      </c>
      <c r="G249" s="6">
        <v>0.8326454316790195</v>
      </c>
      <c r="H249" s="6">
        <v>12.526030830902565</v>
      </c>
      <c r="I249" s="6">
        <v>2.1378512385778796</v>
      </c>
      <c r="J249" s="6">
        <v>4.2272915342696891</v>
      </c>
      <c r="K249" s="7">
        <v>1.5158556247217021</v>
      </c>
      <c r="L249" s="7">
        <v>0.87762730397917699</v>
      </c>
    </row>
    <row r="250" spans="2:12" x14ac:dyDescent="0.25">
      <c r="B250" s="4">
        <v>247</v>
      </c>
      <c r="C250" s="6">
        <v>12.725131900197537</v>
      </c>
      <c r="D250" s="6">
        <v>1.5427414580100041</v>
      </c>
      <c r="E250" s="6">
        <v>1</v>
      </c>
      <c r="F250" s="6">
        <v>2.2774378873372263</v>
      </c>
      <c r="G250" s="6">
        <v>0.59934048021440345</v>
      </c>
      <c r="H250" s="6">
        <v>32.590537189175798</v>
      </c>
      <c r="I250" s="6">
        <v>2.3909485959854284</v>
      </c>
      <c r="J250" s="6">
        <v>1.4208489331035283</v>
      </c>
      <c r="K250" s="7">
        <v>0.23623841351916408</v>
      </c>
      <c r="L250" s="7">
        <v>0.24883323489541836</v>
      </c>
    </row>
    <row r="251" spans="2:12" x14ac:dyDescent="0.25">
      <c r="B251" s="4">
        <v>248</v>
      </c>
      <c r="C251" s="6">
        <v>7.3913188116733002</v>
      </c>
      <c r="D251" s="6">
        <v>1.3326794581108485</v>
      </c>
      <c r="E251" s="6">
        <v>2</v>
      </c>
      <c r="F251" s="6">
        <v>1.6239803359470377</v>
      </c>
      <c r="G251" s="6">
        <v>1.5668394433906618</v>
      </c>
      <c r="H251" s="6">
        <v>21.221517086220871</v>
      </c>
      <c r="I251" s="6">
        <v>4.2902318310623242</v>
      </c>
      <c r="J251" s="6">
        <v>3.0668411645884244</v>
      </c>
      <c r="K251" s="7">
        <v>0.5564783295289325</v>
      </c>
      <c r="L251" s="7">
        <v>1.9777800727176942</v>
      </c>
    </row>
    <row r="252" spans="2:12" x14ac:dyDescent="0.25">
      <c r="B252" s="4">
        <v>249</v>
      </c>
      <c r="C252" s="6">
        <v>3.4731592336828578</v>
      </c>
      <c r="D252" s="6">
        <v>2.1288228189239531</v>
      </c>
      <c r="E252" s="6">
        <v>2</v>
      </c>
      <c r="F252" s="6">
        <v>3.9890676500569473</v>
      </c>
      <c r="G252" s="6">
        <v>2.0736165615037185</v>
      </c>
      <c r="H252" s="6">
        <v>15.002526460851284</v>
      </c>
      <c r="I252" s="6">
        <v>2.9414526097374747</v>
      </c>
      <c r="J252" s="6">
        <v>1.1707811918724516</v>
      </c>
      <c r="K252" s="7">
        <v>0.34141654163431839</v>
      </c>
      <c r="L252" s="7">
        <v>0.1381428356329425</v>
      </c>
    </row>
    <row r="253" spans="2:12" x14ac:dyDescent="0.25">
      <c r="B253" s="4">
        <v>250</v>
      </c>
      <c r="C253" s="6">
        <v>-1.1101898013848093</v>
      </c>
      <c r="D253" s="6">
        <v>2.1369273233647412</v>
      </c>
      <c r="E253" s="6">
        <v>3</v>
      </c>
      <c r="F253" s="6">
        <v>2.3495947761187623</v>
      </c>
      <c r="G253" s="6">
        <v>0.53232447641389269</v>
      </c>
      <c r="H253" s="6">
        <v>32.183709897351228</v>
      </c>
      <c r="I253" s="6">
        <v>2.817944826875133</v>
      </c>
      <c r="J253" s="6">
        <v>1.8982446067618264</v>
      </c>
      <c r="K253" s="7">
        <v>7.051927208828249</v>
      </c>
      <c r="L253" s="7">
        <v>1.4071147957276899</v>
      </c>
    </row>
    <row r="254" spans="2:12" x14ac:dyDescent="0.25">
      <c r="B254" s="4">
        <v>251</v>
      </c>
      <c r="C254" s="6">
        <v>2.0237505156968192</v>
      </c>
      <c r="D254" s="6">
        <v>1.6462287637455113</v>
      </c>
      <c r="E254" s="6">
        <v>2</v>
      </c>
      <c r="F254" s="6">
        <v>4.4031962556875452</v>
      </c>
      <c r="G254" s="6">
        <v>1.959851830157207</v>
      </c>
      <c r="H254" s="6">
        <v>12.593292408351264</v>
      </c>
      <c r="I254" s="6">
        <v>1.9030671303041535</v>
      </c>
      <c r="J254" s="6">
        <v>2.6322352290528936</v>
      </c>
      <c r="K254" s="7">
        <v>6.1872169757924684</v>
      </c>
      <c r="L254" s="7">
        <v>1.0845899670417609</v>
      </c>
    </row>
    <row r="255" spans="2:12" x14ac:dyDescent="0.25">
      <c r="B255" s="4">
        <v>252</v>
      </c>
      <c r="C255" s="6">
        <v>4.6715446163167584</v>
      </c>
      <c r="D255" s="6">
        <v>1.7599494580258912</v>
      </c>
      <c r="E255" s="6">
        <v>2</v>
      </c>
      <c r="F255" s="6">
        <v>4.2601503067419841</v>
      </c>
      <c r="G255" s="6">
        <v>1.3715610278684476</v>
      </c>
      <c r="H255" s="6">
        <v>16.285733854646104</v>
      </c>
      <c r="I255" s="6">
        <v>4.0496704630833351</v>
      </c>
      <c r="J255" s="6">
        <v>3.6150413996006945</v>
      </c>
      <c r="K255" s="7">
        <v>1.0928634552614773</v>
      </c>
      <c r="L255" s="7">
        <v>0.91511104207213156</v>
      </c>
    </row>
    <row r="256" spans="2:12" x14ac:dyDescent="0.25">
      <c r="B256" s="4">
        <v>253</v>
      </c>
      <c r="C256" s="6">
        <v>5.0854234452942757</v>
      </c>
      <c r="D256" s="6">
        <v>1.3363248561220948</v>
      </c>
      <c r="E256" s="6">
        <v>0</v>
      </c>
      <c r="F256" s="6">
        <v>4.6623785107251017</v>
      </c>
      <c r="G256" s="6">
        <v>0.66529981006759265</v>
      </c>
      <c r="H256" s="6">
        <v>22.42207053956896</v>
      </c>
      <c r="I256" s="6">
        <v>3.3702601029816885</v>
      </c>
      <c r="J256" s="6">
        <v>3.6902373007400833</v>
      </c>
      <c r="K256" s="7">
        <v>1.1241088612866397</v>
      </c>
      <c r="L256" s="7">
        <v>0.3409383608651525</v>
      </c>
    </row>
    <row r="257" spans="2:12" x14ac:dyDescent="0.25">
      <c r="B257" s="4">
        <v>254</v>
      </c>
      <c r="C257" s="6">
        <v>16.883630111205008</v>
      </c>
      <c r="D257" s="6">
        <v>1.4657302846806672</v>
      </c>
      <c r="E257" s="6">
        <v>3</v>
      </c>
      <c r="F257" s="6">
        <v>5.493006334385262</v>
      </c>
      <c r="G257" s="6">
        <v>1.1224296206050859</v>
      </c>
      <c r="H257" s="6">
        <v>14.611271492039972</v>
      </c>
      <c r="I257" s="6">
        <v>2.6393819774197893</v>
      </c>
      <c r="J257" s="6">
        <v>3.455255939783469</v>
      </c>
      <c r="K257" s="7">
        <v>2.3565563781103469</v>
      </c>
      <c r="L257" s="7">
        <v>0.58800601329964508</v>
      </c>
    </row>
    <row r="258" spans="2:12" x14ac:dyDescent="0.25">
      <c r="B258" s="4">
        <v>255</v>
      </c>
      <c r="C258" s="6">
        <v>8.6201446011463094</v>
      </c>
      <c r="D258" s="6">
        <v>1.956608679859734</v>
      </c>
      <c r="E258" s="6">
        <v>2</v>
      </c>
      <c r="F258" s="6">
        <v>5.3849768078204212</v>
      </c>
      <c r="G258" s="6">
        <v>2.2586536843176237</v>
      </c>
      <c r="H258" s="6">
        <v>23.493162809612137</v>
      </c>
      <c r="I258" s="6">
        <v>2.4080851508579459</v>
      </c>
      <c r="J258" s="6">
        <v>2.8940835427691409</v>
      </c>
      <c r="K258" s="7">
        <v>1.0844523235515522</v>
      </c>
      <c r="L258" s="7">
        <v>0.7720395879243247</v>
      </c>
    </row>
    <row r="259" spans="2:12" x14ac:dyDescent="0.25">
      <c r="B259" s="4">
        <v>256</v>
      </c>
      <c r="C259" s="6">
        <v>14.413746507861006</v>
      </c>
      <c r="D259" s="6">
        <v>1.3357021929499076</v>
      </c>
      <c r="E259" s="6">
        <v>1</v>
      </c>
      <c r="F259" s="6">
        <v>6.609648809687604</v>
      </c>
      <c r="G259" s="6">
        <v>1.9246838429191309</v>
      </c>
      <c r="H259" s="6">
        <v>50.005519337473984</v>
      </c>
      <c r="I259" s="6">
        <v>1.8662873369260697</v>
      </c>
      <c r="J259" s="6">
        <v>4.2534194693995815</v>
      </c>
      <c r="K259" s="7">
        <v>0.96090142915719157</v>
      </c>
      <c r="L259" s="7">
        <v>0.40128085171758743</v>
      </c>
    </row>
    <row r="260" spans="2:12" x14ac:dyDescent="0.25">
      <c r="B260" s="4">
        <v>257</v>
      </c>
      <c r="C260" s="6">
        <v>10.187425652900014</v>
      </c>
      <c r="D260" s="6">
        <v>2.1802084884728909</v>
      </c>
      <c r="E260" s="6">
        <v>1</v>
      </c>
      <c r="F260" s="6">
        <v>0.87681876110740986</v>
      </c>
      <c r="G260" s="6">
        <v>1.0167215718951437</v>
      </c>
      <c r="H260" s="6">
        <v>19.343723851830894</v>
      </c>
      <c r="I260" s="6">
        <v>3.5504776176386645</v>
      </c>
      <c r="J260" s="6">
        <v>0.74778531491358191</v>
      </c>
      <c r="K260" s="7">
        <v>0.41878245042990109</v>
      </c>
      <c r="L260" s="7">
        <v>7.6393413233557181E-2</v>
      </c>
    </row>
    <row r="261" spans="2:12" x14ac:dyDescent="0.25">
      <c r="B261" s="4">
        <v>258</v>
      </c>
      <c r="C261" s="6">
        <v>12.32868941784084</v>
      </c>
      <c r="D261" s="6">
        <v>1.5516159511154308</v>
      </c>
      <c r="E261" s="6">
        <v>1</v>
      </c>
      <c r="F261" s="6">
        <v>2.5507409857907688</v>
      </c>
      <c r="G261" s="6">
        <v>1.327647001476804</v>
      </c>
      <c r="H261" s="6">
        <v>19.231150528911613</v>
      </c>
      <c r="I261" s="6">
        <v>3.6167417586601722</v>
      </c>
      <c r="J261" s="6">
        <v>0.6142600783199994</v>
      </c>
      <c r="K261" s="7">
        <v>4.8555980803709913</v>
      </c>
      <c r="L261" s="7">
        <v>2.6964582623144113</v>
      </c>
    </row>
    <row r="262" spans="2:12" x14ac:dyDescent="0.25">
      <c r="B262" s="4">
        <v>259</v>
      </c>
      <c r="C262" s="6">
        <v>-0.43515033036934447</v>
      </c>
      <c r="D262" s="6">
        <v>1.8086443424966592</v>
      </c>
      <c r="E262" s="6">
        <v>1</v>
      </c>
      <c r="F262" s="6">
        <v>0.93781934730121863</v>
      </c>
      <c r="G262" s="6">
        <v>1.3364903881253247</v>
      </c>
      <c r="H262" s="6">
        <v>18.562773613029957</v>
      </c>
      <c r="I262" s="6">
        <v>2.4533962449113287</v>
      </c>
      <c r="J262" s="6">
        <v>1.2867223323193462</v>
      </c>
      <c r="K262" s="7">
        <v>0.96606669471358597</v>
      </c>
      <c r="L262" s="7">
        <v>0.99205782226454553</v>
      </c>
    </row>
    <row r="263" spans="2:12" x14ac:dyDescent="0.25">
      <c r="B263" s="4">
        <v>260</v>
      </c>
      <c r="C263" s="6">
        <v>9.344454489878725</v>
      </c>
      <c r="D263" s="6">
        <v>1.3898278099275898</v>
      </c>
      <c r="E263" s="6">
        <v>1</v>
      </c>
      <c r="F263" s="6">
        <v>8.7024704872914693</v>
      </c>
      <c r="G263" s="6">
        <v>1.4284924809906214</v>
      </c>
      <c r="H263" s="6">
        <v>42.199397067492399</v>
      </c>
      <c r="I263" s="6">
        <v>2.3939475801265364</v>
      </c>
      <c r="J263" s="6">
        <v>3.772676878350552</v>
      </c>
      <c r="K263" s="7">
        <v>0.50398185094527481</v>
      </c>
      <c r="L263" s="7">
        <v>0.56216657867363462</v>
      </c>
    </row>
    <row r="264" spans="2:12" x14ac:dyDescent="0.25">
      <c r="B264" s="4">
        <v>261</v>
      </c>
      <c r="C264" s="6">
        <v>9.7816147934291422</v>
      </c>
      <c r="D264" s="6">
        <v>1.475562015991575</v>
      </c>
      <c r="E264" s="6">
        <v>2</v>
      </c>
      <c r="F264" s="6">
        <v>2.265773073437737</v>
      </c>
      <c r="G264" s="6">
        <v>0.50935858441148574</v>
      </c>
      <c r="H264" s="6">
        <v>13.075746838528239</v>
      </c>
      <c r="I264" s="6">
        <v>2.0736825062621631</v>
      </c>
      <c r="J264" s="6">
        <v>1.8091114877374872</v>
      </c>
      <c r="K264" s="7">
        <v>6.0990973099281929</v>
      </c>
      <c r="L264" s="7">
        <v>0.41735745366626104</v>
      </c>
    </row>
    <row r="265" spans="2:12" x14ac:dyDescent="0.25">
      <c r="B265" s="4">
        <v>262</v>
      </c>
      <c r="C265" s="6">
        <v>6.9709143464489909</v>
      </c>
      <c r="D265" s="6">
        <v>1.7900516583313109</v>
      </c>
      <c r="E265" s="6">
        <v>1</v>
      </c>
      <c r="F265" s="6">
        <v>15.530328412197692</v>
      </c>
      <c r="G265" s="6">
        <v>0.42259397507631757</v>
      </c>
      <c r="H265" s="6">
        <v>15.344732079520341</v>
      </c>
      <c r="I265" s="6">
        <v>2.9993026687051163</v>
      </c>
      <c r="J265" s="6">
        <v>2.1852012990643828</v>
      </c>
      <c r="K265" s="7">
        <v>1.0900477182850092</v>
      </c>
      <c r="L265" s="7">
        <v>0.23966532312342181</v>
      </c>
    </row>
    <row r="266" spans="2:12" x14ac:dyDescent="0.25">
      <c r="B266" s="4">
        <v>263</v>
      </c>
      <c r="C266" s="6">
        <v>16.20111180861781</v>
      </c>
      <c r="D266" s="6">
        <v>1.9314386446532756</v>
      </c>
      <c r="E266" s="6">
        <v>1</v>
      </c>
      <c r="F266" s="6">
        <v>3.8280718697107101</v>
      </c>
      <c r="G266" s="6">
        <v>0.99501645704443786</v>
      </c>
      <c r="H266" s="6">
        <v>30.368022586519569</v>
      </c>
      <c r="I266" s="6">
        <v>2.6223545701559825</v>
      </c>
      <c r="J266" s="6">
        <v>2.554057596791925</v>
      </c>
      <c r="K266" s="7">
        <v>6.6050331959320889</v>
      </c>
      <c r="L266" s="7">
        <v>0.28668199168783498</v>
      </c>
    </row>
    <row r="267" spans="2:12" x14ac:dyDescent="0.25">
      <c r="B267" s="4">
        <v>264</v>
      </c>
      <c r="C267" s="6">
        <v>16.059810360010061</v>
      </c>
      <c r="D267" s="6">
        <v>1.4274409633510303</v>
      </c>
      <c r="E267" s="6">
        <v>2</v>
      </c>
      <c r="F267" s="6">
        <v>4.5468926009460322</v>
      </c>
      <c r="G267" s="6">
        <v>1.3801960462286671</v>
      </c>
      <c r="H267" s="6">
        <v>28.484090956987622</v>
      </c>
      <c r="I267" s="6">
        <v>2.2433788434887392</v>
      </c>
      <c r="J267" s="6">
        <v>1.6848598238055266</v>
      </c>
      <c r="K267" s="7">
        <v>1.5016900797443042</v>
      </c>
      <c r="L267" s="7">
        <v>1.0023359703370547</v>
      </c>
    </row>
    <row r="268" spans="2:12" x14ac:dyDescent="0.25">
      <c r="B268" s="4">
        <v>265</v>
      </c>
      <c r="C268" s="6">
        <v>6.5387763257914076</v>
      </c>
      <c r="D268" s="6">
        <v>1.4536995077415109</v>
      </c>
      <c r="E268" s="6">
        <v>3</v>
      </c>
      <c r="F268" s="6">
        <v>5.0274755181292665</v>
      </c>
      <c r="G268" s="6">
        <v>1.0850724641200213</v>
      </c>
      <c r="H268" s="6">
        <v>21.913625045161623</v>
      </c>
      <c r="I268" s="6">
        <v>3.5133832568904264</v>
      </c>
      <c r="J268" s="6">
        <v>3.5806793859531636</v>
      </c>
      <c r="K268" s="7">
        <v>1.3385646971816485</v>
      </c>
      <c r="L268" s="7">
        <v>0.66772355051597276</v>
      </c>
    </row>
    <row r="269" spans="2:12" x14ac:dyDescent="0.25">
      <c r="B269" s="4">
        <v>266</v>
      </c>
      <c r="C269" s="6">
        <v>20.137814082541713</v>
      </c>
      <c r="D269" s="6">
        <v>1.7359488510613625</v>
      </c>
      <c r="E269" s="6">
        <v>0</v>
      </c>
      <c r="F269" s="6">
        <v>3.5233141544088205</v>
      </c>
      <c r="G269" s="6">
        <v>0.56618624227635006</v>
      </c>
      <c r="H269" s="6">
        <v>28.260374050213969</v>
      </c>
      <c r="I269" s="6">
        <v>1.8902721180441562</v>
      </c>
      <c r="J269" s="6">
        <v>3.4208969372232323</v>
      </c>
      <c r="K269" s="7">
        <v>0.63388014127620818</v>
      </c>
      <c r="L269" s="7">
        <v>1.3671158300735824</v>
      </c>
    </row>
    <row r="270" spans="2:12" x14ac:dyDescent="0.25">
      <c r="B270" s="4">
        <v>267</v>
      </c>
      <c r="C270" s="6">
        <v>-3.1234791027808981</v>
      </c>
      <c r="D270" s="6">
        <v>1.5373665242596135</v>
      </c>
      <c r="E270" s="6">
        <v>2</v>
      </c>
      <c r="F270" s="6">
        <v>2.4205807130232051</v>
      </c>
      <c r="G270" s="6">
        <v>0.49987303811344386</v>
      </c>
      <c r="H270" s="6">
        <v>25.75105416632255</v>
      </c>
      <c r="I270" s="6">
        <v>1.7883375649282198</v>
      </c>
      <c r="J270" s="6">
        <v>3.1810950316264446</v>
      </c>
      <c r="K270" s="7">
        <v>2.3076103412388038</v>
      </c>
      <c r="L270" s="7">
        <v>0.64557298268467511</v>
      </c>
    </row>
    <row r="271" spans="2:12" x14ac:dyDescent="0.25">
      <c r="B271" s="4">
        <v>268</v>
      </c>
      <c r="C271" s="6">
        <v>17.73513022507397</v>
      </c>
      <c r="D271" s="6">
        <v>1.5416113849638762</v>
      </c>
      <c r="E271" s="6">
        <v>2</v>
      </c>
      <c r="F271" s="6">
        <v>1.9240605848381978</v>
      </c>
      <c r="G271" s="6">
        <v>1.1087183296083409</v>
      </c>
      <c r="H271" s="6">
        <v>19.831025777377114</v>
      </c>
      <c r="I271" s="6">
        <v>3.2364185412739994</v>
      </c>
      <c r="J271" s="6">
        <v>1.5277194737906443</v>
      </c>
      <c r="K271" s="7">
        <v>0.22430998021436391</v>
      </c>
      <c r="L271" s="7">
        <v>0.99709332118054439</v>
      </c>
    </row>
    <row r="272" spans="2:12" x14ac:dyDescent="0.25">
      <c r="B272" s="4">
        <v>269</v>
      </c>
      <c r="C272" s="6">
        <v>17.431595610692199</v>
      </c>
      <c r="D272" s="6">
        <v>1.1756507561636269</v>
      </c>
      <c r="E272" s="6">
        <v>1</v>
      </c>
      <c r="F272" s="6">
        <v>1.1084321793072183</v>
      </c>
      <c r="G272" s="6">
        <v>0.86220293874326359</v>
      </c>
      <c r="H272" s="6">
        <v>20.425926434689064</v>
      </c>
      <c r="I272" s="6">
        <v>4.0862028628683369</v>
      </c>
      <c r="J272" s="6">
        <v>1.2309758559775394</v>
      </c>
      <c r="K272" s="7">
        <v>8.9569539354404313</v>
      </c>
      <c r="L272" s="7">
        <v>1.1694004988756803</v>
      </c>
    </row>
    <row r="273" spans="2:12" x14ac:dyDescent="0.25">
      <c r="B273" s="4">
        <v>270</v>
      </c>
      <c r="C273" s="6">
        <v>12.285914629724896</v>
      </c>
      <c r="D273" s="6">
        <v>1.5375247200086219</v>
      </c>
      <c r="E273" s="6">
        <v>1</v>
      </c>
      <c r="F273" s="6">
        <v>2.853559351503995</v>
      </c>
      <c r="G273" s="6">
        <v>0.60697036671893589</v>
      </c>
      <c r="H273" s="6">
        <v>22.37390450589271</v>
      </c>
      <c r="I273" s="6">
        <v>2.6653028932421861</v>
      </c>
      <c r="J273" s="6">
        <v>1.470867023852392</v>
      </c>
      <c r="K273" s="7">
        <v>3.9493582068911133</v>
      </c>
      <c r="L273" s="7">
        <v>0.36474901749034816</v>
      </c>
    </row>
    <row r="274" spans="2:12" x14ac:dyDescent="0.25">
      <c r="B274" s="4">
        <v>271</v>
      </c>
      <c r="C274" s="6">
        <v>14.976000806152712</v>
      </c>
      <c r="D274" s="6">
        <v>1.8673784572127057</v>
      </c>
      <c r="E274" s="6">
        <v>2</v>
      </c>
      <c r="F274" s="6">
        <v>0.33716777205167531</v>
      </c>
      <c r="G274" s="6">
        <v>1.9855061316340947</v>
      </c>
      <c r="H274" s="6">
        <v>26.516014389534103</v>
      </c>
      <c r="I274" s="6">
        <v>3.2326255600374538</v>
      </c>
      <c r="J274" s="6">
        <v>2.833368108613278</v>
      </c>
      <c r="K274" s="7">
        <v>3.9845630825633256</v>
      </c>
      <c r="L274" s="7">
        <v>1.1034092225835455</v>
      </c>
    </row>
    <row r="275" spans="2:12" x14ac:dyDescent="0.25">
      <c r="B275" s="4">
        <v>272</v>
      </c>
      <c r="C275" s="6">
        <v>9.9656218972452972</v>
      </c>
      <c r="D275" s="6">
        <v>1.2883588727261064</v>
      </c>
      <c r="E275" s="6">
        <v>3</v>
      </c>
      <c r="F275" s="6">
        <v>3.3815896559294063</v>
      </c>
      <c r="G275" s="6">
        <v>0.92481943391542909</v>
      </c>
      <c r="H275" s="6">
        <v>21.2542429595239</v>
      </c>
      <c r="I275" s="6">
        <v>1.9084034304651576</v>
      </c>
      <c r="J275" s="6">
        <v>1.8119664965501341</v>
      </c>
      <c r="K275" s="7">
        <v>1.1223327473197127</v>
      </c>
      <c r="L275" s="7">
        <v>2.2623130498889759</v>
      </c>
    </row>
    <row r="276" spans="2:12" x14ac:dyDescent="0.25">
      <c r="B276" s="4">
        <v>273</v>
      </c>
      <c r="C276" s="6">
        <v>17.912483388885882</v>
      </c>
      <c r="D276" s="6">
        <v>1.7112263795843377</v>
      </c>
      <c r="E276" s="6">
        <v>1</v>
      </c>
      <c r="F276" s="6">
        <v>0.34225363426477629</v>
      </c>
      <c r="G276" s="6">
        <v>0.23103030239317976</v>
      </c>
      <c r="H276" s="6">
        <v>46.193589348542432</v>
      </c>
      <c r="I276" s="6">
        <v>1.9841626271993662</v>
      </c>
      <c r="J276" s="6">
        <v>1.5327476943525262</v>
      </c>
      <c r="K276" s="7">
        <v>7.5084421424167699E-2</v>
      </c>
      <c r="L276" s="7">
        <v>2.7864438697312361</v>
      </c>
    </row>
    <row r="277" spans="2:12" x14ac:dyDescent="0.25">
      <c r="B277" s="4">
        <v>274</v>
      </c>
      <c r="C277" s="6">
        <v>8.980364861481263</v>
      </c>
      <c r="D277" s="6">
        <v>1.4633265779907205</v>
      </c>
      <c r="E277" s="6">
        <v>1</v>
      </c>
      <c r="F277" s="6">
        <v>1.8277245440896583</v>
      </c>
      <c r="G277" s="6">
        <v>0.61290476261414972</v>
      </c>
      <c r="H277" s="6">
        <v>9.3473972087466155</v>
      </c>
      <c r="I277" s="6">
        <v>1.5476952646660889</v>
      </c>
      <c r="J277" s="6">
        <v>0.75561399936546558</v>
      </c>
      <c r="K277" s="7">
        <v>0.25273041519337958</v>
      </c>
      <c r="L277" s="7">
        <v>0.40360870231305696</v>
      </c>
    </row>
    <row r="278" spans="2:12" x14ac:dyDescent="0.25">
      <c r="B278" s="4">
        <v>275</v>
      </c>
      <c r="C278" s="6">
        <v>2.7779442460855686</v>
      </c>
      <c r="D278" s="6">
        <v>1.6554196500591687</v>
      </c>
      <c r="E278" s="6">
        <v>3</v>
      </c>
      <c r="F278" s="6">
        <v>1.6478192560543143</v>
      </c>
      <c r="G278" s="6">
        <v>0.97308767027840237</v>
      </c>
      <c r="H278" s="6">
        <v>26.942025984916601</v>
      </c>
      <c r="I278" s="6">
        <v>2.3811414728039515</v>
      </c>
      <c r="J278" s="6">
        <v>1.5879942508974252</v>
      </c>
      <c r="K278" s="7">
        <v>0.96252333083212904</v>
      </c>
      <c r="L278" s="7">
        <v>1.6737614945321881</v>
      </c>
    </row>
    <row r="279" spans="2:12" x14ac:dyDescent="0.25">
      <c r="B279" s="4">
        <v>276</v>
      </c>
      <c r="C279" s="6">
        <v>10.331189595916168</v>
      </c>
      <c r="D279" s="6">
        <v>1.3115463962698277</v>
      </c>
      <c r="E279" s="6">
        <v>1</v>
      </c>
      <c r="F279" s="6">
        <v>1.2181485188923633</v>
      </c>
      <c r="G279" s="6">
        <v>0.39079159730884888</v>
      </c>
      <c r="H279" s="6">
        <v>25.734164980174015</v>
      </c>
      <c r="I279" s="6">
        <v>1.9170528887085392</v>
      </c>
      <c r="J279" s="6">
        <v>3.2566002689148776</v>
      </c>
      <c r="K279" s="7">
        <v>1.0445485596057955</v>
      </c>
      <c r="L279" s="7">
        <v>0.86667314975264742</v>
      </c>
    </row>
    <row r="280" spans="2:12" x14ac:dyDescent="0.25">
      <c r="B280" s="4">
        <v>277</v>
      </c>
      <c r="C280" s="6">
        <v>14.012945424727782</v>
      </c>
      <c r="D280" s="6">
        <v>1.6064455818322374</v>
      </c>
      <c r="E280" s="6">
        <v>3</v>
      </c>
      <c r="F280" s="6">
        <v>2.1261603049333573</v>
      </c>
      <c r="G280" s="6">
        <v>1.0572099437694253</v>
      </c>
      <c r="H280" s="6">
        <v>27.426370475399622</v>
      </c>
      <c r="I280" s="6">
        <v>2.6812497573037368</v>
      </c>
      <c r="J280" s="6">
        <v>2.7832378891393255</v>
      </c>
      <c r="K280" s="7">
        <v>0.50496074092386878</v>
      </c>
      <c r="L280" s="7">
        <v>1.1591171482779559</v>
      </c>
    </row>
    <row r="281" spans="2:12" x14ac:dyDescent="0.25">
      <c r="B281" s="4">
        <v>278</v>
      </c>
      <c r="C281" s="6">
        <v>5.7692327328969313</v>
      </c>
      <c r="D281" s="6">
        <v>1.2818241290510106</v>
      </c>
      <c r="E281" s="6">
        <v>1</v>
      </c>
      <c r="F281" s="6">
        <v>3.2191521350140184</v>
      </c>
      <c r="G281" s="6">
        <v>1.5739035535364148</v>
      </c>
      <c r="H281" s="6">
        <v>18.598967629778713</v>
      </c>
      <c r="I281" s="6">
        <v>2.2237105580109797</v>
      </c>
      <c r="J281" s="6">
        <v>3.9878539826076986</v>
      </c>
      <c r="K281" s="7">
        <v>5.3251739526204087E-3</v>
      </c>
      <c r="L281" s="7">
        <v>0.47179149053606151</v>
      </c>
    </row>
    <row r="282" spans="2:12" x14ac:dyDescent="0.25">
      <c r="B282" s="4">
        <v>279</v>
      </c>
      <c r="C282" s="6">
        <v>4.8732232584675339</v>
      </c>
      <c r="D282" s="6">
        <v>1.6598116755245202</v>
      </c>
      <c r="E282" s="6">
        <v>2</v>
      </c>
      <c r="F282" s="6">
        <v>6.4675760263602768</v>
      </c>
      <c r="G282" s="6">
        <v>1.3551188762848372</v>
      </c>
      <c r="H282" s="6">
        <v>20.548232011328707</v>
      </c>
      <c r="I282" s="6">
        <v>3.0396118478462197</v>
      </c>
      <c r="J282" s="6">
        <v>3.9210293006338279</v>
      </c>
      <c r="K282" s="7">
        <v>0.25243669137073216</v>
      </c>
      <c r="L282" s="7">
        <v>2.3581585505699794</v>
      </c>
    </row>
    <row r="283" spans="2:12" x14ac:dyDescent="0.25">
      <c r="B283" s="4">
        <v>280</v>
      </c>
      <c r="C283" s="6">
        <v>14.335380499119557</v>
      </c>
      <c r="D283" s="6">
        <v>1.6999509995553672</v>
      </c>
      <c r="E283" s="6">
        <v>2</v>
      </c>
      <c r="F283" s="6">
        <v>1.5491567433686255</v>
      </c>
      <c r="G283" s="6">
        <v>0.41537039122187286</v>
      </c>
      <c r="H283" s="6">
        <v>27.834086454473514</v>
      </c>
      <c r="I283" s="6">
        <v>2.7234659718805245</v>
      </c>
      <c r="J283" s="6">
        <v>3.6145277522439603</v>
      </c>
      <c r="K283" s="7">
        <v>4.0579623755434158</v>
      </c>
      <c r="L283" s="7">
        <v>0.76701781276693926</v>
      </c>
    </row>
    <row r="284" spans="2:12" x14ac:dyDescent="0.25">
      <c r="B284" s="4">
        <v>281</v>
      </c>
      <c r="C284" s="6">
        <v>12.802477691350873</v>
      </c>
      <c r="D284" s="6">
        <v>1.2371728591579132</v>
      </c>
      <c r="E284" s="6">
        <v>2</v>
      </c>
      <c r="F284" s="6">
        <v>5.4845090904587108</v>
      </c>
      <c r="G284" s="6">
        <v>1.2450456921926181</v>
      </c>
      <c r="H284" s="6">
        <v>21.683045593550588</v>
      </c>
      <c r="I284" s="6">
        <v>4.1949048262481243</v>
      </c>
      <c r="J284" s="6">
        <v>2.6744314995851628</v>
      </c>
      <c r="K284" s="7">
        <v>0.13019238586371434</v>
      </c>
      <c r="L284" s="7">
        <v>0.46032647757946676</v>
      </c>
    </row>
    <row r="285" spans="2:12" x14ac:dyDescent="0.25">
      <c r="B285" s="4">
        <v>282</v>
      </c>
      <c r="C285" s="6">
        <v>6.5584046076648193</v>
      </c>
      <c r="D285" s="6">
        <v>1.7985626013957978</v>
      </c>
      <c r="E285" s="6">
        <v>2</v>
      </c>
      <c r="F285" s="6">
        <v>4.0425162631064353</v>
      </c>
      <c r="G285" s="6">
        <v>2.599159035624754</v>
      </c>
      <c r="H285" s="6">
        <v>15.298368896227046</v>
      </c>
      <c r="I285" s="6">
        <v>2.7623294500368054</v>
      </c>
      <c r="J285" s="6">
        <v>3.216274704316433</v>
      </c>
      <c r="K285" s="7">
        <v>0.14431664664373589</v>
      </c>
      <c r="L285" s="7">
        <v>0.20085900520545127</v>
      </c>
    </row>
    <row r="286" spans="2:12" x14ac:dyDescent="0.25">
      <c r="B286" s="4">
        <v>283</v>
      </c>
      <c r="C286" s="6">
        <v>12.579955367423679</v>
      </c>
      <c r="D286" s="6">
        <v>1.9365231764390569</v>
      </c>
      <c r="E286" s="6">
        <v>0</v>
      </c>
      <c r="F286" s="6">
        <v>5.9064161149441627</v>
      </c>
      <c r="G286" s="6">
        <v>1.2211976623403933</v>
      </c>
      <c r="H286" s="6">
        <v>22.843973957528334</v>
      </c>
      <c r="I286" s="6">
        <v>2.0834103740719958</v>
      </c>
      <c r="J286" s="6">
        <v>3.03794355129323</v>
      </c>
      <c r="K286" s="7">
        <v>3.0801124459142541</v>
      </c>
      <c r="L286" s="7">
        <v>0.54808194146835354</v>
      </c>
    </row>
    <row r="287" spans="2:12" x14ac:dyDescent="0.25">
      <c r="B287" s="4">
        <v>284</v>
      </c>
      <c r="C287" s="6">
        <v>19.132187729198513</v>
      </c>
      <c r="D287" s="6">
        <v>1.3767486035478533</v>
      </c>
      <c r="E287" s="6">
        <v>2</v>
      </c>
      <c r="F287" s="6">
        <v>5.2903867422776774</v>
      </c>
      <c r="G287" s="6">
        <v>0.93728418069185815</v>
      </c>
      <c r="H287" s="6">
        <v>29.000663733019334</v>
      </c>
      <c r="I287" s="6">
        <v>2.4272098674415954</v>
      </c>
      <c r="J287" s="6">
        <v>0.78493933659095172</v>
      </c>
      <c r="K287" s="7">
        <v>6.7411319600317015</v>
      </c>
      <c r="L287" s="7">
        <v>0.68103756792012804</v>
      </c>
    </row>
    <row r="288" spans="2:12" x14ac:dyDescent="0.25">
      <c r="B288" s="4">
        <v>285</v>
      </c>
      <c r="C288" s="6">
        <v>12.762144171941932</v>
      </c>
      <c r="D288" s="6">
        <v>1.4153724375834229</v>
      </c>
      <c r="E288" s="6">
        <v>3</v>
      </c>
      <c r="F288" s="6">
        <v>0.63686172161506494</v>
      </c>
      <c r="G288" s="6">
        <v>0.49998262562195783</v>
      </c>
      <c r="H288" s="6">
        <v>28.52755394673769</v>
      </c>
      <c r="I288" s="6">
        <v>3.6616820709201496</v>
      </c>
      <c r="J288" s="6">
        <v>2.0007298421814692</v>
      </c>
      <c r="K288" s="7">
        <v>1.5116971058076878</v>
      </c>
      <c r="L288" s="7">
        <v>0.15794208689906306</v>
      </c>
    </row>
    <row r="289" spans="2:12" x14ac:dyDescent="0.25">
      <c r="B289" s="4">
        <v>286</v>
      </c>
      <c r="C289" s="6">
        <v>4.5294267720839603</v>
      </c>
      <c r="D289" s="6">
        <v>1.4318198863612182</v>
      </c>
      <c r="E289" s="6">
        <v>1</v>
      </c>
      <c r="F289" s="6">
        <v>1.730007988156776</v>
      </c>
      <c r="G289" s="6">
        <v>1.3222604777601548</v>
      </c>
      <c r="H289" s="6">
        <v>19.557083490724011</v>
      </c>
      <c r="I289" s="6">
        <v>3.6148893845528653</v>
      </c>
      <c r="J289" s="6">
        <v>2.3607951296803091</v>
      </c>
      <c r="K289" s="7">
        <v>2.1204482131306523</v>
      </c>
      <c r="L289" s="7">
        <v>1.6564431529037127</v>
      </c>
    </row>
    <row r="290" spans="2:12" x14ac:dyDescent="0.25">
      <c r="B290" s="4">
        <v>287</v>
      </c>
      <c r="C290" s="6">
        <v>14.680332253482206</v>
      </c>
      <c r="D290" s="6">
        <v>1.3804744086756875</v>
      </c>
      <c r="E290" s="6">
        <v>2</v>
      </c>
      <c r="F290" s="6">
        <v>2.9716796264859715</v>
      </c>
      <c r="G290" s="6">
        <v>1.0543687092449481</v>
      </c>
      <c r="H290" s="6">
        <v>28.244932406467637</v>
      </c>
      <c r="I290" s="6">
        <v>2.4675582572560084</v>
      </c>
      <c r="J290" s="6">
        <v>4.1829528452947953</v>
      </c>
      <c r="K290" s="7">
        <v>0.32794120797302745</v>
      </c>
      <c r="L290" s="7">
        <v>0.98544895308728353</v>
      </c>
    </row>
    <row r="291" spans="2:12" x14ac:dyDescent="0.25">
      <c r="B291" s="4">
        <v>288</v>
      </c>
      <c r="C291" s="6">
        <v>14.157420649339848</v>
      </c>
      <c r="D291" s="6">
        <v>1.6055258516758819</v>
      </c>
      <c r="E291" s="6">
        <v>3</v>
      </c>
      <c r="F291" s="6">
        <v>1.445582190235728</v>
      </c>
      <c r="G291" s="6">
        <v>1.1389845848296554</v>
      </c>
      <c r="H291" s="6">
        <v>9.3709457130118086</v>
      </c>
      <c r="I291" s="6">
        <v>4.1823186027819883</v>
      </c>
      <c r="J291" s="6">
        <v>3.7875543986653302</v>
      </c>
      <c r="K291" s="7">
        <v>0.40890086402657244</v>
      </c>
      <c r="L291" s="7">
        <v>0.73385170766470431</v>
      </c>
    </row>
    <row r="292" spans="2:12" x14ac:dyDescent="0.25">
      <c r="B292" s="4">
        <v>289</v>
      </c>
      <c r="C292" s="6">
        <v>10.751706732296734</v>
      </c>
      <c r="D292" s="6">
        <v>1.3083476449899392</v>
      </c>
      <c r="E292" s="6">
        <v>1</v>
      </c>
      <c r="F292" s="6">
        <v>11.536281801041174</v>
      </c>
      <c r="G292" s="6">
        <v>1.0166751122627895</v>
      </c>
      <c r="H292" s="6">
        <v>18.899629858805572</v>
      </c>
      <c r="I292" s="6">
        <v>2.5701625368116292</v>
      </c>
      <c r="J292" s="6">
        <v>3.0157075662501178</v>
      </c>
      <c r="K292" s="7">
        <v>1.591337170715057</v>
      </c>
      <c r="L292" s="7">
        <v>1.7477513442050143</v>
      </c>
    </row>
    <row r="293" spans="2:12" x14ac:dyDescent="0.25">
      <c r="B293" s="4">
        <v>290</v>
      </c>
      <c r="C293" s="6">
        <v>11.240671669043437</v>
      </c>
      <c r="D293" s="6">
        <v>1.3342195354256832</v>
      </c>
      <c r="E293" s="6">
        <v>0</v>
      </c>
      <c r="F293" s="6">
        <v>4.6559888882664477E-2</v>
      </c>
      <c r="G293" s="6">
        <v>1.129493978088022</v>
      </c>
      <c r="H293" s="6">
        <v>32.193204385627119</v>
      </c>
      <c r="I293" s="6">
        <v>2.6986447269216089</v>
      </c>
      <c r="J293" s="6">
        <v>2.8538185919410233</v>
      </c>
      <c r="K293" s="7">
        <v>0.30836672892015071</v>
      </c>
      <c r="L293" s="7">
        <v>1.0424106698472222</v>
      </c>
    </row>
    <row r="294" spans="2:12" x14ac:dyDescent="0.25">
      <c r="B294" s="4">
        <v>291</v>
      </c>
      <c r="C294" s="6">
        <v>6.2713553874804049</v>
      </c>
      <c r="D294" s="6">
        <v>1.3900898211145636</v>
      </c>
      <c r="E294" s="6">
        <v>3</v>
      </c>
      <c r="F294" s="6">
        <v>0.32266780876486212</v>
      </c>
      <c r="G294" s="6">
        <v>0.38016081328778856</v>
      </c>
      <c r="H294" s="6">
        <v>18.160839870183825</v>
      </c>
      <c r="I294" s="6">
        <v>1.8294899578649593</v>
      </c>
      <c r="J294" s="6">
        <v>0.81276142232397697</v>
      </c>
      <c r="K294" s="7">
        <v>0.48228453024923584</v>
      </c>
      <c r="L294" s="7">
        <v>1.4935963590735377</v>
      </c>
    </row>
    <row r="295" spans="2:12" x14ac:dyDescent="0.25">
      <c r="B295" s="4">
        <v>292</v>
      </c>
      <c r="C295" s="6">
        <v>9.1754504749576942</v>
      </c>
      <c r="D295" s="6">
        <v>1.4696158018734393</v>
      </c>
      <c r="E295" s="6">
        <v>0</v>
      </c>
      <c r="F295" s="6">
        <v>0.2829611912663933</v>
      </c>
      <c r="G295" s="6">
        <v>1.999921085030212</v>
      </c>
      <c r="H295" s="6">
        <v>18.771660119309132</v>
      </c>
      <c r="I295" s="6">
        <v>2.6962088576702508</v>
      </c>
      <c r="J295" s="6">
        <v>1.0992226613224123</v>
      </c>
      <c r="K295" s="7">
        <v>1.0100213339576145</v>
      </c>
      <c r="L295" s="7">
        <v>0.69693873773213222</v>
      </c>
    </row>
    <row r="296" spans="2:12" x14ac:dyDescent="0.25">
      <c r="B296" s="4">
        <v>293</v>
      </c>
      <c r="C296" s="6">
        <v>-0.26864583480430682</v>
      </c>
      <c r="D296" s="6">
        <v>1.7078238191644077</v>
      </c>
      <c r="E296" s="6">
        <v>2</v>
      </c>
      <c r="F296" s="6">
        <v>3.1747662170985831</v>
      </c>
      <c r="G296" s="6">
        <v>0.86780931649930237</v>
      </c>
      <c r="H296" s="6">
        <v>14.382266090017719</v>
      </c>
      <c r="I296" s="6">
        <v>2.2336576325050888</v>
      </c>
      <c r="J296" s="6">
        <v>1.0731637851913109</v>
      </c>
      <c r="K296" s="7">
        <v>0.61261638007995345</v>
      </c>
      <c r="L296" s="7">
        <v>0.81161493773985338</v>
      </c>
    </row>
    <row r="297" spans="2:12" x14ac:dyDescent="0.25">
      <c r="B297" s="4">
        <v>294</v>
      </c>
      <c r="C297" s="6">
        <v>13.487846760105047</v>
      </c>
      <c r="D297" s="6">
        <v>1.6707314933835091</v>
      </c>
      <c r="E297" s="6">
        <v>2</v>
      </c>
      <c r="F297" s="6">
        <v>1.7314032663284986</v>
      </c>
      <c r="G297" s="6">
        <v>0.61274310687041078</v>
      </c>
      <c r="H297" s="6">
        <v>30.940518164038341</v>
      </c>
      <c r="I297" s="6">
        <v>2.3031333634137705</v>
      </c>
      <c r="J297" s="6">
        <v>1.8516978872449812</v>
      </c>
      <c r="K297" s="7">
        <v>4.113706080174043</v>
      </c>
      <c r="L297" s="7">
        <v>1.6734156603270867</v>
      </c>
    </row>
    <row r="298" spans="2:12" x14ac:dyDescent="0.25">
      <c r="B298" s="4">
        <v>295</v>
      </c>
      <c r="C298" s="6">
        <v>13.318874709037694</v>
      </c>
      <c r="D298" s="6">
        <v>1.3411553014669164</v>
      </c>
      <c r="E298" s="6">
        <v>1</v>
      </c>
      <c r="F298" s="6">
        <v>5.8777814716113701</v>
      </c>
      <c r="G298" s="6">
        <v>1.8090507175905142</v>
      </c>
      <c r="H298" s="6">
        <v>10.464981939740074</v>
      </c>
      <c r="I298" s="6">
        <v>3.5025239629531253</v>
      </c>
      <c r="J298" s="6">
        <v>1.3804179717016565</v>
      </c>
      <c r="K298" s="7">
        <v>0.82545839775567242</v>
      </c>
      <c r="L298" s="7">
        <v>1.0017010569140212</v>
      </c>
    </row>
    <row r="299" spans="2:12" x14ac:dyDescent="0.25">
      <c r="B299" s="4">
        <v>296</v>
      </c>
      <c r="C299" s="6">
        <v>8.1002648805167397</v>
      </c>
      <c r="D299" s="6">
        <v>1.5288807280319896</v>
      </c>
      <c r="E299" s="6">
        <v>3</v>
      </c>
      <c r="F299" s="6">
        <v>0.68750018620624065</v>
      </c>
      <c r="G299" s="6">
        <v>0.77468587037334036</v>
      </c>
      <c r="H299" s="6">
        <v>14.911203552233024</v>
      </c>
      <c r="I299" s="6">
        <v>4.6657224419455794</v>
      </c>
      <c r="J299" s="6">
        <v>3.8454098221249708</v>
      </c>
      <c r="K299" s="7">
        <v>3.4500220596733469</v>
      </c>
      <c r="L299" s="7">
        <v>0.4934389303911394</v>
      </c>
    </row>
    <row r="300" spans="2:12" x14ac:dyDescent="0.25">
      <c r="B300" s="4">
        <v>297</v>
      </c>
      <c r="C300" s="6">
        <v>12.43817201866249</v>
      </c>
      <c r="D300" s="6">
        <v>1.7070470963396012</v>
      </c>
      <c r="E300" s="6">
        <v>1</v>
      </c>
      <c r="F300" s="6">
        <v>4.8681165777077791</v>
      </c>
      <c r="G300" s="6">
        <v>1.6532772281181856</v>
      </c>
      <c r="H300" s="6">
        <v>17.828332741175107</v>
      </c>
      <c r="I300" s="6">
        <v>2.9788911103058147</v>
      </c>
      <c r="J300" s="6">
        <v>1.1906681078156414</v>
      </c>
      <c r="K300" s="7">
        <v>1.226406766269952</v>
      </c>
      <c r="L300" s="7">
        <v>0.26351875926310575</v>
      </c>
    </row>
    <row r="301" spans="2:12" x14ac:dyDescent="0.25">
      <c r="B301" s="4">
        <v>298</v>
      </c>
      <c r="C301" s="6">
        <v>2.0655783421060834</v>
      </c>
      <c r="D301" s="6">
        <v>1.73742493280688</v>
      </c>
      <c r="E301" s="6">
        <v>2</v>
      </c>
      <c r="F301" s="6">
        <v>3.7213455457037052</v>
      </c>
      <c r="G301" s="6">
        <v>0.86026069551127982</v>
      </c>
      <c r="H301" s="6">
        <v>25.632427236381318</v>
      </c>
      <c r="I301" s="6">
        <v>1.5527848930741164</v>
      </c>
      <c r="J301" s="6">
        <v>3.2947723430895808</v>
      </c>
      <c r="K301" s="7">
        <v>2.0527972088185296</v>
      </c>
      <c r="L301" s="7">
        <v>1.907530959063134</v>
      </c>
    </row>
    <row r="302" spans="2:12" x14ac:dyDescent="0.25">
      <c r="B302" s="4">
        <v>299</v>
      </c>
      <c r="C302" s="6">
        <v>14.921557731988415</v>
      </c>
      <c r="D302" s="6">
        <v>1.3258358231189111</v>
      </c>
      <c r="E302" s="6">
        <v>2</v>
      </c>
      <c r="F302" s="6">
        <v>2.4088769354408597</v>
      </c>
      <c r="G302" s="6">
        <v>0.855443213382442</v>
      </c>
      <c r="H302" s="6">
        <v>14.438623130550514</v>
      </c>
      <c r="I302" s="6">
        <v>2.9437755849921103</v>
      </c>
      <c r="J302" s="6">
        <v>3.0449033583599423</v>
      </c>
      <c r="K302" s="7">
        <v>0.44144576776905281</v>
      </c>
      <c r="L302" s="7">
        <v>0.73266875834522249</v>
      </c>
    </row>
    <row r="303" spans="2:12" x14ac:dyDescent="0.25">
      <c r="B303" s="4">
        <v>300</v>
      </c>
      <c r="C303" s="6">
        <v>13.655939103206309</v>
      </c>
      <c r="D303" s="6">
        <v>1.770245993727054</v>
      </c>
      <c r="E303" s="6">
        <v>1</v>
      </c>
      <c r="F303" s="6">
        <v>5.1753887411523252</v>
      </c>
      <c r="G303" s="6">
        <v>2.9464955372383863</v>
      </c>
      <c r="H303" s="6">
        <v>41.008039583401867</v>
      </c>
      <c r="I303" s="6">
        <v>2.8590992943565139</v>
      </c>
      <c r="J303" s="6">
        <v>1.8084915312137155</v>
      </c>
      <c r="K303" s="7">
        <v>3.4953291785824376</v>
      </c>
      <c r="L303" s="7">
        <v>0.34654378675377839</v>
      </c>
    </row>
    <row r="304" spans="2:12" x14ac:dyDescent="0.25">
      <c r="B304" s="4">
        <v>301</v>
      </c>
      <c r="C304" s="6">
        <v>20.642180455116133</v>
      </c>
      <c r="D304" s="6">
        <v>1.9361293884444986</v>
      </c>
      <c r="E304" s="6">
        <v>2</v>
      </c>
      <c r="F304" s="6">
        <v>4.9561267921242695</v>
      </c>
      <c r="G304" s="6">
        <v>0.42303090756674172</v>
      </c>
      <c r="H304" s="6">
        <v>26.038415973351697</v>
      </c>
      <c r="I304" s="6">
        <v>2.6765990377152593</v>
      </c>
      <c r="J304" s="6">
        <v>2.0820786179076971</v>
      </c>
      <c r="K304" s="7">
        <v>1.2914698701781953</v>
      </c>
      <c r="L304" s="7">
        <v>0.40814720903023705</v>
      </c>
    </row>
    <row r="305" spans="2:12" x14ac:dyDescent="0.25">
      <c r="B305" s="4">
        <v>302</v>
      </c>
      <c r="C305" s="6">
        <v>3.8024782186580097</v>
      </c>
      <c r="D305" s="6">
        <v>1.6336708096893784</v>
      </c>
      <c r="E305" s="6">
        <v>3</v>
      </c>
      <c r="F305" s="6">
        <v>1.1841957119454143</v>
      </c>
      <c r="G305" s="6">
        <v>0.83740549185421354</v>
      </c>
      <c r="H305" s="6">
        <v>27.859747627069801</v>
      </c>
      <c r="I305" s="6">
        <v>1.924353041948943</v>
      </c>
      <c r="J305" s="6">
        <v>2.0986136038989347</v>
      </c>
      <c r="K305" s="7">
        <v>2.6740847235076664</v>
      </c>
      <c r="L305" s="7">
        <v>1.9848317288356532</v>
      </c>
    </row>
    <row r="306" spans="2:12" x14ac:dyDescent="0.25">
      <c r="B306" s="4">
        <v>303</v>
      </c>
      <c r="C306" s="6">
        <v>15.595475013577786</v>
      </c>
      <c r="D306" s="6">
        <v>1.6349772044363549</v>
      </c>
      <c r="E306" s="6">
        <v>3</v>
      </c>
      <c r="F306" s="6">
        <v>2.6137355283243084</v>
      </c>
      <c r="G306" s="6">
        <v>1.2062337252095165</v>
      </c>
      <c r="H306" s="6">
        <v>33.207249173640633</v>
      </c>
      <c r="I306" s="6">
        <v>3.1507927001163312</v>
      </c>
      <c r="J306" s="6">
        <v>1.5923308788634247</v>
      </c>
      <c r="K306" s="7">
        <v>5.4400283406320131</v>
      </c>
      <c r="L306" s="7">
        <v>2.0833847841458919</v>
      </c>
    </row>
    <row r="307" spans="2:12" x14ac:dyDescent="0.25">
      <c r="B307" s="4">
        <v>304</v>
      </c>
      <c r="C307" s="6">
        <v>12.038326587896861</v>
      </c>
      <c r="D307" s="6">
        <v>2.0276219809348914</v>
      </c>
      <c r="E307" s="6">
        <v>1</v>
      </c>
      <c r="F307" s="6">
        <v>1.4620362831359597</v>
      </c>
      <c r="G307" s="6">
        <v>0.8904438738271101</v>
      </c>
      <c r="H307" s="6">
        <v>25.532893799392607</v>
      </c>
      <c r="I307" s="6">
        <v>2.3369884417204254</v>
      </c>
      <c r="J307" s="6">
        <v>3.3716814197697023</v>
      </c>
      <c r="K307" s="7">
        <v>0.39674317252109503</v>
      </c>
      <c r="L307" s="7">
        <v>1.7787857852226252</v>
      </c>
    </row>
    <row r="308" spans="2:12" x14ac:dyDescent="0.25">
      <c r="B308" s="4">
        <v>305</v>
      </c>
      <c r="C308" s="6">
        <v>-7.6839928830846596</v>
      </c>
      <c r="D308" s="6">
        <v>1.605860980705031</v>
      </c>
      <c r="E308" s="6">
        <v>2</v>
      </c>
      <c r="F308" s="6">
        <v>6.5258997299101065</v>
      </c>
      <c r="G308" s="6">
        <v>0.66528762969382116</v>
      </c>
      <c r="H308" s="6">
        <v>14.198743541262997</v>
      </c>
      <c r="I308" s="6">
        <v>1.9801889884426291</v>
      </c>
      <c r="J308" s="6">
        <v>2.5184140867753988</v>
      </c>
      <c r="K308" s="7">
        <v>6.7759223409309124</v>
      </c>
      <c r="L308" s="7">
        <v>0.22459609689382001</v>
      </c>
    </row>
    <row r="309" spans="2:12" x14ac:dyDescent="0.25">
      <c r="B309" s="4">
        <v>306</v>
      </c>
      <c r="C309" s="6">
        <v>9.5410165997525791</v>
      </c>
      <c r="D309" s="6">
        <v>1.7066828048484417</v>
      </c>
      <c r="E309" s="6">
        <v>1</v>
      </c>
      <c r="F309" s="6">
        <v>1.283278958848536</v>
      </c>
      <c r="G309" s="6">
        <v>0.68035336515757439</v>
      </c>
      <c r="H309" s="6">
        <v>14.377824766846137</v>
      </c>
      <c r="I309" s="6">
        <v>2.6122727674809347</v>
      </c>
      <c r="J309" s="6">
        <v>3.8083859769112856</v>
      </c>
      <c r="K309" s="7">
        <v>1.4347138006016307</v>
      </c>
      <c r="L309" s="7">
        <v>2.7397855838816811</v>
      </c>
    </row>
    <row r="310" spans="2:12" x14ac:dyDescent="0.25">
      <c r="B310" s="4">
        <v>307</v>
      </c>
      <c r="C310" s="6">
        <v>7.804999648325591</v>
      </c>
      <c r="D310" s="6">
        <v>1.2001011799894861</v>
      </c>
      <c r="E310" s="6">
        <v>1</v>
      </c>
      <c r="F310" s="6">
        <v>0.51446046315607974</v>
      </c>
      <c r="G310" s="6">
        <v>0.56264372832622589</v>
      </c>
      <c r="H310" s="6">
        <v>43.355018178489452</v>
      </c>
      <c r="I310" s="6">
        <v>5.0601002009991545</v>
      </c>
      <c r="J310" s="6">
        <v>0.88644974186262759</v>
      </c>
      <c r="K310" s="7">
        <v>0.76814032127199117</v>
      </c>
      <c r="L310" s="7">
        <v>1.4559299760106146</v>
      </c>
    </row>
    <row r="311" spans="2:12" x14ac:dyDescent="0.25">
      <c r="B311" s="4">
        <v>308</v>
      </c>
      <c r="C311" s="6">
        <v>9.4736933932946226</v>
      </c>
      <c r="D311" s="6">
        <v>1.373212493875005</v>
      </c>
      <c r="E311" s="6">
        <v>2</v>
      </c>
      <c r="F311" s="6">
        <v>4.9788956581012966</v>
      </c>
      <c r="G311" s="6">
        <v>1.1205702418677157</v>
      </c>
      <c r="H311" s="6">
        <v>47.009182365253174</v>
      </c>
      <c r="I311" s="6">
        <v>2.4819583111925718</v>
      </c>
      <c r="J311" s="6">
        <v>0.99073404540690924</v>
      </c>
      <c r="K311" s="7">
        <v>0.30728611255744781</v>
      </c>
      <c r="L311" s="7">
        <v>0.27862980425031697</v>
      </c>
    </row>
    <row r="312" spans="2:12" x14ac:dyDescent="0.25">
      <c r="B312" s="4">
        <v>309</v>
      </c>
      <c r="C312" s="6">
        <v>6.7476949691698049</v>
      </c>
      <c r="D312" s="6">
        <v>1.5844331765936497</v>
      </c>
      <c r="E312" s="6">
        <v>1</v>
      </c>
      <c r="F312" s="6">
        <v>1.987240837564471</v>
      </c>
      <c r="G312" s="6">
        <v>0.97879243467959842</v>
      </c>
      <c r="H312" s="6">
        <v>26.586007548293143</v>
      </c>
      <c r="I312" s="6">
        <v>1.8012112971021936</v>
      </c>
      <c r="J312" s="6">
        <v>3.0546001948559578</v>
      </c>
      <c r="K312" s="7">
        <v>10.833696893813963</v>
      </c>
      <c r="L312" s="7">
        <v>0.23248286163091611</v>
      </c>
    </row>
    <row r="313" spans="2:12" x14ac:dyDescent="0.25">
      <c r="B313" s="4">
        <v>310</v>
      </c>
      <c r="C313" s="6">
        <v>16.043590640200662</v>
      </c>
      <c r="D313" s="6">
        <v>1.6622029236642164</v>
      </c>
      <c r="E313" s="6">
        <v>2</v>
      </c>
      <c r="F313" s="6">
        <v>7.2962078172010063</v>
      </c>
      <c r="G313" s="6">
        <v>0.52313864657694997</v>
      </c>
      <c r="H313" s="6">
        <v>16.189381541384158</v>
      </c>
      <c r="I313" s="6">
        <v>3.1839954076550248</v>
      </c>
      <c r="J313" s="6">
        <v>3.0464121471363264</v>
      </c>
      <c r="K313" s="7">
        <v>1.528383400028098</v>
      </c>
      <c r="L313" s="7">
        <v>1.8355242163312195</v>
      </c>
    </row>
    <row r="314" spans="2:12" x14ac:dyDescent="0.25">
      <c r="B314" s="4">
        <v>311</v>
      </c>
      <c r="C314" s="6">
        <v>11.984675990563401</v>
      </c>
      <c r="D314" s="6">
        <v>1.2563037528638428</v>
      </c>
      <c r="E314" s="6">
        <v>2</v>
      </c>
      <c r="F314" s="6">
        <v>2.9326316955109988</v>
      </c>
      <c r="G314" s="6">
        <v>0.8311739589236572</v>
      </c>
      <c r="H314" s="6">
        <v>26.245988093437845</v>
      </c>
      <c r="I314" s="6">
        <v>2.5414228182480856</v>
      </c>
      <c r="J314" s="6">
        <v>3.5002999828338037</v>
      </c>
      <c r="K314" s="7">
        <v>0.38978651150992494</v>
      </c>
      <c r="L314" s="7">
        <v>0.56055810608713874</v>
      </c>
    </row>
    <row r="315" spans="2:12" x14ac:dyDescent="0.25">
      <c r="B315" s="4">
        <v>312</v>
      </c>
      <c r="C315" s="6">
        <v>9.0157017547523441</v>
      </c>
      <c r="D315" s="6">
        <v>1.4000913400408326</v>
      </c>
      <c r="E315" s="6">
        <v>0</v>
      </c>
      <c r="F315" s="6">
        <v>10.053872056904682</v>
      </c>
      <c r="G315" s="6">
        <v>1.4861769060122008</v>
      </c>
      <c r="H315" s="6">
        <v>27.81035179649276</v>
      </c>
      <c r="I315" s="6">
        <v>2.9216825263353754</v>
      </c>
      <c r="J315" s="6">
        <v>2.6040542079018461</v>
      </c>
      <c r="K315" s="7">
        <v>1.0293523308339207</v>
      </c>
      <c r="L315" s="7">
        <v>0.53475471891637105</v>
      </c>
    </row>
    <row r="316" spans="2:12" x14ac:dyDescent="0.25">
      <c r="B316" s="4">
        <v>313</v>
      </c>
      <c r="C316" s="6">
        <v>2.7905516517359708</v>
      </c>
      <c r="D316" s="6">
        <v>1.5049713430256695</v>
      </c>
      <c r="E316" s="6">
        <v>2</v>
      </c>
      <c r="F316" s="6">
        <v>0.14457036871052589</v>
      </c>
      <c r="G316" s="6">
        <v>1.3395455073303226</v>
      </c>
      <c r="H316" s="6">
        <v>14.360542551198741</v>
      </c>
      <c r="I316" s="6">
        <v>4.3171548007008189</v>
      </c>
      <c r="J316" s="6">
        <v>3.6180774155009852</v>
      </c>
      <c r="K316" s="7">
        <v>5.4957476932841329</v>
      </c>
      <c r="L316" s="7">
        <v>2.5797812344003401</v>
      </c>
    </row>
    <row r="317" spans="2:12" x14ac:dyDescent="0.25">
      <c r="B317" s="4">
        <v>314</v>
      </c>
      <c r="C317" s="6">
        <v>6.824344997831739</v>
      </c>
      <c r="D317" s="6">
        <v>1.6182431954334797</v>
      </c>
      <c r="E317" s="6">
        <v>2</v>
      </c>
      <c r="F317" s="6">
        <v>5.5815701211728621</v>
      </c>
      <c r="G317" s="6">
        <v>1.2903583674885577</v>
      </c>
      <c r="H317" s="6">
        <v>41.116469042643459</v>
      </c>
      <c r="I317" s="6">
        <v>1.7416696841493473</v>
      </c>
      <c r="J317" s="6">
        <v>4.7576711162118928</v>
      </c>
      <c r="K317" s="7">
        <v>3.2433202927084639</v>
      </c>
      <c r="L317" s="7">
        <v>1.1209063555438523</v>
      </c>
    </row>
    <row r="318" spans="2:12" x14ac:dyDescent="0.25">
      <c r="B318" s="4">
        <v>315</v>
      </c>
      <c r="C318" s="6">
        <v>0.96999968581152096</v>
      </c>
      <c r="D318" s="6">
        <v>1.6934904792810757</v>
      </c>
      <c r="E318" s="6">
        <v>2</v>
      </c>
      <c r="F318" s="6">
        <v>1.4894524357553878</v>
      </c>
      <c r="G318" s="6">
        <v>0.69548855327947989</v>
      </c>
      <c r="H318" s="6">
        <v>22.555086009056087</v>
      </c>
      <c r="I318" s="6">
        <v>3.7531486279590345</v>
      </c>
      <c r="J318" s="6">
        <v>1.9943636164541174</v>
      </c>
      <c r="K318" s="7">
        <v>3.8654987084023023</v>
      </c>
      <c r="L318" s="7">
        <v>0.80327334307534226</v>
      </c>
    </row>
    <row r="319" spans="2:12" x14ac:dyDescent="0.25">
      <c r="B319" s="4">
        <v>316</v>
      </c>
      <c r="C319" s="6">
        <v>22.151734919894416</v>
      </c>
      <c r="D319" s="6">
        <v>1.8110098293075565</v>
      </c>
      <c r="E319" s="6">
        <v>1</v>
      </c>
      <c r="F319" s="6">
        <v>3.1408288796262656</v>
      </c>
      <c r="G319" s="6">
        <v>0.98274521013431215</v>
      </c>
      <c r="H319" s="6">
        <v>16.02896352684262</v>
      </c>
      <c r="I319" s="6">
        <v>2.2238124744782026</v>
      </c>
      <c r="J319" s="6">
        <v>2.1112108452627516</v>
      </c>
      <c r="K319" s="7">
        <v>1.3733243817060128</v>
      </c>
      <c r="L319" s="7">
        <v>0.158179330487867</v>
      </c>
    </row>
    <row r="320" spans="2:12" x14ac:dyDescent="0.25">
      <c r="B320" s="4">
        <v>317</v>
      </c>
      <c r="C320" s="6">
        <v>10.082409624252538</v>
      </c>
      <c r="D320" s="6">
        <v>1.8114409975673558</v>
      </c>
      <c r="E320" s="6">
        <v>1</v>
      </c>
      <c r="F320" s="6">
        <v>1.5430975064710015</v>
      </c>
      <c r="G320" s="6">
        <v>1.0949444641927899</v>
      </c>
      <c r="H320" s="6">
        <v>22.892664417022086</v>
      </c>
      <c r="I320" s="6">
        <v>3.2562521428448505</v>
      </c>
      <c r="J320" s="6">
        <v>2.6271576456274204</v>
      </c>
      <c r="K320" s="7">
        <v>1.1836312812803098</v>
      </c>
      <c r="L320" s="7">
        <v>1.0120897820423211</v>
      </c>
    </row>
    <row r="321" spans="2:12" x14ac:dyDescent="0.25">
      <c r="B321" s="4">
        <v>318</v>
      </c>
      <c r="C321" s="6">
        <v>9.7305068956495795</v>
      </c>
      <c r="D321" s="6">
        <v>1.380916091258213</v>
      </c>
      <c r="E321" s="6">
        <v>2</v>
      </c>
      <c r="F321" s="6">
        <v>2.0352014174713799</v>
      </c>
      <c r="G321" s="6">
        <v>1.0624660646665036</v>
      </c>
      <c r="H321" s="6">
        <v>24.398292290373341</v>
      </c>
      <c r="I321" s="6">
        <v>1.6722172278125591</v>
      </c>
      <c r="J321" s="6">
        <v>3.4237122045298483</v>
      </c>
      <c r="K321" s="7">
        <v>7.574118697566537E-2</v>
      </c>
      <c r="L321" s="7">
        <v>0.66274772643797841</v>
      </c>
    </row>
    <row r="322" spans="2:12" x14ac:dyDescent="0.25">
      <c r="B322" s="4">
        <v>319</v>
      </c>
      <c r="C322" s="6">
        <v>14.28096556873367</v>
      </c>
      <c r="D322" s="6">
        <v>1.3807580814417482</v>
      </c>
      <c r="E322" s="6">
        <v>0</v>
      </c>
      <c r="F322" s="6">
        <v>0.83757751814411696</v>
      </c>
      <c r="G322" s="6">
        <v>1.3423951422846623</v>
      </c>
      <c r="H322" s="6">
        <v>28.001649491188545</v>
      </c>
      <c r="I322" s="6">
        <v>3.1330370427297685</v>
      </c>
      <c r="J322" s="6">
        <v>2.2853529013531868</v>
      </c>
      <c r="K322" s="7">
        <v>5.7430530904011396</v>
      </c>
      <c r="L322" s="7">
        <v>0.23045961307620344</v>
      </c>
    </row>
    <row r="323" spans="2:12" x14ac:dyDescent="0.25">
      <c r="B323" s="4">
        <v>320</v>
      </c>
      <c r="C323" s="6">
        <v>18.728403829014606</v>
      </c>
      <c r="D323" s="6">
        <v>1.2236927321509199</v>
      </c>
      <c r="E323" s="6">
        <v>2</v>
      </c>
      <c r="F323" s="6">
        <v>3.3070801400899708</v>
      </c>
      <c r="G323" s="6">
        <v>1.1355482432952211</v>
      </c>
      <c r="H323" s="6">
        <v>31.161634983525438</v>
      </c>
      <c r="I323" s="6">
        <v>2.586740703264149</v>
      </c>
      <c r="J323" s="6">
        <v>2.1112847748573618</v>
      </c>
      <c r="K323" s="7">
        <v>3.1882351628786454</v>
      </c>
      <c r="L323" s="7">
        <v>0.52224081239193587</v>
      </c>
    </row>
    <row r="324" spans="2:12" x14ac:dyDescent="0.25">
      <c r="B324" s="4">
        <v>321</v>
      </c>
      <c r="C324" s="6">
        <v>3.3805211831923483</v>
      </c>
      <c r="D324" s="6">
        <v>1.6258985618968882</v>
      </c>
      <c r="E324" s="6">
        <v>0</v>
      </c>
      <c r="F324" s="6">
        <v>3.3644948951528568</v>
      </c>
      <c r="G324" s="6">
        <v>2.3762787121254036</v>
      </c>
      <c r="H324" s="6">
        <v>27.352430444271164</v>
      </c>
      <c r="I324" s="6">
        <v>1.6529679349198614</v>
      </c>
      <c r="J324" s="6">
        <v>3.0044220845942826</v>
      </c>
      <c r="K324" s="7">
        <v>3.2381381525792889</v>
      </c>
      <c r="L324" s="7">
        <v>0.75520288623390275</v>
      </c>
    </row>
    <row r="325" spans="2:12" x14ac:dyDescent="0.25">
      <c r="B325" s="4">
        <v>322</v>
      </c>
      <c r="C325" s="6">
        <v>13.40768271128702</v>
      </c>
      <c r="D325" s="6">
        <v>1.5873130097050228</v>
      </c>
      <c r="E325" s="6">
        <v>3</v>
      </c>
      <c r="F325" s="6">
        <v>2.025127740874924</v>
      </c>
      <c r="G325" s="6">
        <v>1.4125195298666042</v>
      </c>
      <c r="H325" s="6">
        <v>23.335945082905017</v>
      </c>
      <c r="I325" s="6">
        <v>2.2635587454461414</v>
      </c>
      <c r="J325" s="6">
        <v>2.6314698078373508</v>
      </c>
      <c r="K325" s="7">
        <v>1.1218288521789899</v>
      </c>
      <c r="L325" s="7">
        <v>0.69632650148574748</v>
      </c>
    </row>
    <row r="326" spans="2:12" x14ac:dyDescent="0.25">
      <c r="B326" s="4">
        <v>323</v>
      </c>
      <c r="C326" s="6">
        <v>11.378617293151256</v>
      </c>
      <c r="D326" s="6">
        <v>1.8144679918896607</v>
      </c>
      <c r="E326" s="6">
        <v>2</v>
      </c>
      <c r="F326" s="6">
        <v>3.0370133522366567</v>
      </c>
      <c r="G326" s="6">
        <v>1.1524047642140713</v>
      </c>
      <c r="H326" s="6">
        <v>18.327845685612594</v>
      </c>
      <c r="I326" s="6">
        <v>2.1896047923249635</v>
      </c>
      <c r="J326" s="6">
        <v>4.1192863218570634</v>
      </c>
      <c r="K326" s="7">
        <v>1.1115522759675001</v>
      </c>
      <c r="L326" s="7">
        <v>0.64733729360497938</v>
      </c>
    </row>
    <row r="327" spans="2:12" x14ac:dyDescent="0.25">
      <c r="B327" s="4">
        <v>324</v>
      </c>
      <c r="C327" s="6">
        <v>6.396324978353868</v>
      </c>
      <c r="D327" s="6">
        <v>1.9914574230049444</v>
      </c>
      <c r="E327" s="6">
        <v>2</v>
      </c>
      <c r="F327" s="6">
        <v>5.1952279489307998</v>
      </c>
      <c r="G327" s="6">
        <v>0.63680775398735767</v>
      </c>
      <c r="H327" s="6">
        <v>17.988883894549929</v>
      </c>
      <c r="I327" s="6">
        <v>1.7092722536110698</v>
      </c>
      <c r="J327" s="6">
        <v>4.3385072071325856</v>
      </c>
      <c r="K327" s="7">
        <v>0.68334748413594659</v>
      </c>
      <c r="L327" s="7">
        <v>0.56874347020367544</v>
      </c>
    </row>
    <row r="328" spans="2:12" x14ac:dyDescent="0.25">
      <c r="B328" s="4">
        <v>325</v>
      </c>
      <c r="C328" s="6">
        <v>15.121770427172605</v>
      </c>
      <c r="D328" s="6">
        <v>1.4013615265037098</v>
      </c>
      <c r="E328" s="6">
        <v>3</v>
      </c>
      <c r="F328" s="6">
        <v>16.723811907331093</v>
      </c>
      <c r="G328" s="6">
        <v>0.80518458683451732</v>
      </c>
      <c r="H328" s="6">
        <v>23.227554130979449</v>
      </c>
      <c r="I328" s="6">
        <v>1.7536834498733982</v>
      </c>
      <c r="J328" s="6">
        <v>2.1672812468808904</v>
      </c>
      <c r="K328" s="7">
        <v>2.4893406375848475</v>
      </c>
      <c r="L328" s="7">
        <v>1.6287930049118371</v>
      </c>
    </row>
    <row r="329" spans="2:12" x14ac:dyDescent="0.25">
      <c r="B329" s="4">
        <v>326</v>
      </c>
      <c r="C329" s="6">
        <v>8.6682702557071529</v>
      </c>
      <c r="D329" s="6">
        <v>1.4318417820196956</v>
      </c>
      <c r="E329" s="6">
        <v>1</v>
      </c>
      <c r="F329" s="6">
        <v>0.87278787545723457</v>
      </c>
      <c r="G329" s="6">
        <v>1.1048841731354109</v>
      </c>
      <c r="H329" s="6">
        <v>15.532355358993669</v>
      </c>
      <c r="I329" s="6">
        <v>1.7779494762592891</v>
      </c>
      <c r="J329" s="6">
        <v>2.344354611804369</v>
      </c>
      <c r="K329" s="7">
        <v>0.18870304938370963</v>
      </c>
      <c r="L329" s="7">
        <v>1.4141414571356998</v>
      </c>
    </row>
    <row r="330" spans="2:12" x14ac:dyDescent="0.25">
      <c r="B330" s="4">
        <v>327</v>
      </c>
      <c r="C330" s="6">
        <v>18.918916724348207</v>
      </c>
      <c r="D330" s="6">
        <v>1.3388494612584489</v>
      </c>
      <c r="E330" s="6">
        <v>2</v>
      </c>
      <c r="F330" s="6">
        <v>11.780374797474121</v>
      </c>
      <c r="G330" s="6">
        <v>1.0712605566197027</v>
      </c>
      <c r="H330" s="6">
        <v>27.394900423796322</v>
      </c>
      <c r="I330" s="6">
        <v>2.8771276117460007</v>
      </c>
      <c r="J330" s="6">
        <v>3.692306863937592</v>
      </c>
      <c r="K330" s="7">
        <v>2.0572790122071374</v>
      </c>
      <c r="L330" s="7">
        <v>5.429404357453925E-2</v>
      </c>
    </row>
    <row r="331" spans="2:12" x14ac:dyDescent="0.25">
      <c r="B331" s="4">
        <v>328</v>
      </c>
      <c r="C331" s="6">
        <v>13.732648042389123</v>
      </c>
      <c r="D331" s="6">
        <v>1.1536103543987157</v>
      </c>
      <c r="E331" s="6">
        <v>2</v>
      </c>
      <c r="F331" s="6">
        <v>1.7915279450638344</v>
      </c>
      <c r="G331" s="6">
        <v>0.41711396863667899</v>
      </c>
      <c r="H331" s="6">
        <v>22.870981317666335</v>
      </c>
      <c r="I331" s="6">
        <v>3.2853154180972921</v>
      </c>
      <c r="J331" s="6">
        <v>2.0172836826742899</v>
      </c>
      <c r="K331" s="7">
        <v>1.2981387961862625</v>
      </c>
      <c r="L331" s="7">
        <v>0.35270609171178569</v>
      </c>
    </row>
    <row r="332" spans="2:12" x14ac:dyDescent="0.25">
      <c r="B332" s="4">
        <v>329</v>
      </c>
      <c r="C332" s="6">
        <v>12.411221129745496</v>
      </c>
      <c r="D332" s="6">
        <v>1.6288652115915947</v>
      </c>
      <c r="E332" s="6">
        <v>2</v>
      </c>
      <c r="F332" s="6">
        <v>3.2036226125228757</v>
      </c>
      <c r="G332" s="6">
        <v>2.5211402786498485</v>
      </c>
      <c r="H332" s="6">
        <v>27.258741010350835</v>
      </c>
      <c r="I332" s="6">
        <v>1.8845845004237025</v>
      </c>
      <c r="J332" s="6">
        <v>2.737536161817121</v>
      </c>
      <c r="K332" s="7">
        <v>3.9514505301787692</v>
      </c>
      <c r="L332" s="7">
        <v>1.1625133988686602</v>
      </c>
    </row>
    <row r="333" spans="2:12" x14ac:dyDescent="0.25">
      <c r="B333" s="4">
        <v>330</v>
      </c>
      <c r="C333" s="6">
        <v>16.719839676042731</v>
      </c>
      <c r="D333" s="6">
        <v>1.6133005807706633</v>
      </c>
      <c r="E333" s="6">
        <v>1</v>
      </c>
      <c r="F333" s="6">
        <v>6.4600565921425499</v>
      </c>
      <c r="G333" s="6">
        <v>1.5078126409320221</v>
      </c>
      <c r="H333" s="6">
        <v>27.643647778208084</v>
      </c>
      <c r="I333" s="6">
        <v>2.3520325568329952</v>
      </c>
      <c r="J333" s="6">
        <v>3.2730450788320593</v>
      </c>
      <c r="K333" s="7">
        <v>0.60889986207467495</v>
      </c>
      <c r="L333" s="7">
        <v>0.27652096788384822</v>
      </c>
    </row>
    <row r="334" spans="2:12" x14ac:dyDescent="0.25">
      <c r="B334" s="4">
        <v>331</v>
      </c>
      <c r="C334" s="6">
        <v>2.0575625376106608</v>
      </c>
      <c r="D334" s="6">
        <v>1.554839936880988</v>
      </c>
      <c r="E334" s="6">
        <v>2</v>
      </c>
      <c r="F334" s="6">
        <v>4.8329266287174866</v>
      </c>
      <c r="G334" s="6">
        <v>0.89100726184071022</v>
      </c>
      <c r="H334" s="6">
        <v>34.067053371083126</v>
      </c>
      <c r="I334" s="6">
        <v>2.4699918045838558</v>
      </c>
      <c r="J334" s="6">
        <v>0.96200136896902699</v>
      </c>
      <c r="K334" s="7">
        <v>2.5422792471668574</v>
      </c>
      <c r="L334" s="7">
        <v>1.615290878431779</v>
      </c>
    </row>
    <row r="335" spans="2:12" x14ac:dyDescent="0.25">
      <c r="B335" s="4">
        <v>332</v>
      </c>
      <c r="C335" s="6">
        <v>11.351376615376934</v>
      </c>
      <c r="D335" s="6">
        <v>1.2138336139112869</v>
      </c>
      <c r="E335" s="6">
        <v>2</v>
      </c>
      <c r="F335" s="6">
        <v>11.336789100267442</v>
      </c>
      <c r="G335" s="6">
        <v>1.2268802274556088</v>
      </c>
      <c r="H335" s="6">
        <v>26.541950002126001</v>
      </c>
      <c r="I335" s="6">
        <v>2.4184840635171154</v>
      </c>
      <c r="J335" s="6">
        <v>4.3193749163608963</v>
      </c>
      <c r="K335" s="7">
        <v>1.3306369735419887</v>
      </c>
      <c r="L335" s="7">
        <v>2.2724805744152716</v>
      </c>
    </row>
    <row r="336" spans="2:12" x14ac:dyDescent="0.25">
      <c r="B336" s="4">
        <v>333</v>
      </c>
      <c r="C336" s="6">
        <v>18.356991554491465</v>
      </c>
      <c r="D336" s="6">
        <v>1.4750073701962785</v>
      </c>
      <c r="E336" s="6">
        <v>3</v>
      </c>
      <c r="F336" s="6">
        <v>2.4441606681643369</v>
      </c>
      <c r="G336" s="6">
        <v>1.505340017758019</v>
      </c>
      <c r="H336" s="6">
        <v>35.10781100699942</v>
      </c>
      <c r="I336" s="6">
        <v>3.4311088126208165</v>
      </c>
      <c r="J336" s="6">
        <v>4.5661004922899071</v>
      </c>
      <c r="K336" s="7">
        <v>3.7335533991172039</v>
      </c>
      <c r="L336" s="7">
        <v>9.7851715274807655E-2</v>
      </c>
    </row>
    <row r="337" spans="2:12" x14ac:dyDescent="0.25">
      <c r="B337" s="4">
        <v>334</v>
      </c>
      <c r="C337" s="6">
        <v>13.819120541007646</v>
      </c>
      <c r="D337" s="6">
        <v>1.9206207566990297</v>
      </c>
      <c r="E337" s="6">
        <v>1</v>
      </c>
      <c r="F337" s="6">
        <v>2.989051179854048</v>
      </c>
      <c r="G337" s="6">
        <v>1.5236207203616683</v>
      </c>
      <c r="H337" s="6">
        <v>35.396394616359444</v>
      </c>
      <c r="I337" s="6">
        <v>2.9966556184893274</v>
      </c>
      <c r="J337" s="6">
        <v>2.855290721135447</v>
      </c>
      <c r="K337" s="7">
        <v>1.9831828715622315</v>
      </c>
      <c r="L337" s="7">
        <v>0.95345950604028173</v>
      </c>
    </row>
    <row r="338" spans="2:12" x14ac:dyDescent="0.25">
      <c r="B338" s="4">
        <v>335</v>
      </c>
      <c r="C338" s="6">
        <v>9.2275528244562413</v>
      </c>
      <c r="D338" s="6">
        <v>1.9531765607570895</v>
      </c>
      <c r="E338" s="6">
        <v>2</v>
      </c>
      <c r="F338" s="6">
        <v>5.5002199393216147</v>
      </c>
      <c r="G338" s="6">
        <v>1.561679644830283</v>
      </c>
      <c r="H338" s="6">
        <v>16.920375846450145</v>
      </c>
      <c r="I338" s="6">
        <v>1.8639592055018881</v>
      </c>
      <c r="J338" s="6">
        <v>4.1470107046342193</v>
      </c>
      <c r="K338" s="7">
        <v>7.2621556830940879</v>
      </c>
      <c r="L338" s="7">
        <v>0.59750929225843974</v>
      </c>
    </row>
    <row r="339" spans="2:12" x14ac:dyDescent="0.25">
      <c r="B339" s="4">
        <v>336</v>
      </c>
      <c r="C339" s="6">
        <v>5.0976429024731331</v>
      </c>
      <c r="D339" s="6">
        <v>1.8064031912197029</v>
      </c>
      <c r="E339" s="6">
        <v>3</v>
      </c>
      <c r="F339" s="6">
        <v>3.2153934513174587</v>
      </c>
      <c r="G339" s="6">
        <v>0.59679799668361233</v>
      </c>
      <c r="H339" s="6">
        <v>15.9087290469114</v>
      </c>
      <c r="I339" s="6">
        <v>3.3522532359532433</v>
      </c>
      <c r="J339" s="6">
        <v>3.064496965098519</v>
      </c>
      <c r="K339" s="7">
        <v>1.8345925984894986</v>
      </c>
      <c r="L339" s="7">
        <v>0.64112608993023523</v>
      </c>
    </row>
    <row r="340" spans="2:12" x14ac:dyDescent="0.25">
      <c r="B340" s="4">
        <v>337</v>
      </c>
      <c r="C340" s="6">
        <v>8.6538737423975487</v>
      </c>
      <c r="D340" s="6">
        <v>1.8894999199618765</v>
      </c>
      <c r="E340" s="6">
        <v>2</v>
      </c>
      <c r="F340" s="6">
        <v>1.7549436287137909</v>
      </c>
      <c r="G340" s="6">
        <v>1.2229305094904876</v>
      </c>
      <c r="H340" s="6">
        <v>22.654588924493353</v>
      </c>
      <c r="I340" s="6">
        <v>2.5065752822359522</v>
      </c>
      <c r="J340" s="6">
        <v>4.0699118312224831</v>
      </c>
      <c r="K340" s="7">
        <v>2.6394449234137198</v>
      </c>
      <c r="L340" s="7">
        <v>2.3295802491863933</v>
      </c>
    </row>
    <row r="341" spans="2:12" x14ac:dyDescent="0.25">
      <c r="B341" s="4">
        <v>338</v>
      </c>
      <c r="C341" s="6">
        <v>14.372921353799413</v>
      </c>
      <c r="D341" s="6">
        <v>1.6714900095495526</v>
      </c>
      <c r="E341" s="6">
        <v>3</v>
      </c>
      <c r="F341" s="6">
        <v>0.77516871510641172</v>
      </c>
      <c r="G341" s="6">
        <v>1.8919501361653548</v>
      </c>
      <c r="H341" s="6">
        <v>18.54290827619085</v>
      </c>
      <c r="I341" s="6">
        <v>2.554414211904112</v>
      </c>
      <c r="J341" s="6">
        <v>2.8369877985604441</v>
      </c>
      <c r="K341" s="7">
        <v>3.4265443124830228</v>
      </c>
      <c r="L341" s="7">
        <v>1.0081519332770688</v>
      </c>
    </row>
    <row r="342" spans="2:12" x14ac:dyDescent="0.25">
      <c r="B342" s="4">
        <v>339</v>
      </c>
      <c r="C342" s="6">
        <v>9.8830774055118429</v>
      </c>
      <c r="D342" s="6">
        <v>1.3412327420467709</v>
      </c>
      <c r="E342" s="6">
        <v>1</v>
      </c>
      <c r="F342" s="6">
        <v>2.986368432008017</v>
      </c>
      <c r="G342" s="6">
        <v>1.8187452623928941</v>
      </c>
      <c r="H342" s="6">
        <v>31.202727976271909</v>
      </c>
      <c r="I342" s="6">
        <v>1.620121049179452</v>
      </c>
      <c r="J342" s="6">
        <v>0.64507738483039545</v>
      </c>
      <c r="K342" s="7">
        <v>1.0865140366390516</v>
      </c>
      <c r="L342" s="7">
        <v>0.51145167132921521</v>
      </c>
    </row>
    <row r="343" spans="2:12" x14ac:dyDescent="0.25">
      <c r="B343" s="4">
        <v>340</v>
      </c>
      <c r="C343" s="6">
        <v>10.475957376306933</v>
      </c>
      <c r="D343" s="6">
        <v>1.6376471300523758</v>
      </c>
      <c r="E343" s="6">
        <v>2</v>
      </c>
      <c r="F343" s="6">
        <v>2.6758168964192208</v>
      </c>
      <c r="G343" s="6">
        <v>1.6734511335020992</v>
      </c>
      <c r="H343" s="6">
        <v>27.662648216270455</v>
      </c>
      <c r="I343" s="6">
        <v>4.6571616178909307</v>
      </c>
      <c r="J343" s="6">
        <v>1.7493648683579504</v>
      </c>
      <c r="K343" s="7">
        <v>1.2560995045538528</v>
      </c>
      <c r="L343" s="7">
        <v>2.3179583468385943</v>
      </c>
    </row>
    <row r="344" spans="2:12" x14ac:dyDescent="0.25">
      <c r="B344" s="4">
        <v>341</v>
      </c>
      <c r="C344" s="6">
        <v>7.2793316847786507</v>
      </c>
      <c r="D344" s="6">
        <v>1.4802350033879321</v>
      </c>
      <c r="E344" s="6">
        <v>1</v>
      </c>
      <c r="F344" s="6">
        <v>4.1633021069942018</v>
      </c>
      <c r="G344" s="6">
        <v>0.65172993665586099</v>
      </c>
      <c r="H344" s="6">
        <v>15.139173131972997</v>
      </c>
      <c r="I344" s="6">
        <v>2.3643593940179044</v>
      </c>
      <c r="J344" s="6">
        <v>2.1927698885444582</v>
      </c>
      <c r="K344" s="7">
        <v>2.1125042830288727</v>
      </c>
      <c r="L344" s="7">
        <v>0.28054102173808393</v>
      </c>
    </row>
    <row r="345" spans="2:12" x14ac:dyDescent="0.25">
      <c r="B345" s="4">
        <v>342</v>
      </c>
      <c r="C345" s="6">
        <v>11.397794620902253</v>
      </c>
      <c r="D345" s="6">
        <v>1.228782717812692</v>
      </c>
      <c r="E345" s="6">
        <v>2</v>
      </c>
      <c r="F345" s="6">
        <v>3.7540064263987318</v>
      </c>
      <c r="G345" s="6">
        <v>0.73364701738242932</v>
      </c>
      <c r="H345" s="6">
        <v>27.700880923986826</v>
      </c>
      <c r="I345" s="6">
        <v>1.9043065559407018</v>
      </c>
      <c r="J345" s="6">
        <v>3.6751647578191147</v>
      </c>
      <c r="K345" s="7">
        <v>2.1649586413077748</v>
      </c>
      <c r="L345" s="7">
        <v>0.40884790878169597</v>
      </c>
    </row>
    <row r="346" spans="2:12" x14ac:dyDescent="0.25">
      <c r="B346" s="4">
        <v>343</v>
      </c>
      <c r="C346" s="6">
        <v>10.944413613558426</v>
      </c>
      <c r="D346" s="6">
        <v>1.9717537648262129</v>
      </c>
      <c r="E346" s="6">
        <v>2</v>
      </c>
      <c r="F346" s="6">
        <v>4.1468217138934751</v>
      </c>
      <c r="G346" s="6">
        <v>1.4879588150669139</v>
      </c>
      <c r="H346" s="6">
        <v>29.003420375136756</v>
      </c>
      <c r="I346" s="6">
        <v>5.5184921676739069</v>
      </c>
      <c r="J346" s="6">
        <v>1.8016926873350112</v>
      </c>
      <c r="K346" s="7">
        <v>0.54180178065393703</v>
      </c>
      <c r="L346" s="7">
        <v>0.45494553654699849</v>
      </c>
    </row>
    <row r="347" spans="2:12" x14ac:dyDescent="0.25">
      <c r="B347" s="4">
        <v>344</v>
      </c>
      <c r="C347" s="6">
        <v>21.863507860760066</v>
      </c>
      <c r="D347" s="6">
        <v>1.6159546333675359</v>
      </c>
      <c r="E347" s="6">
        <v>2</v>
      </c>
      <c r="F347" s="6">
        <v>4.7346035930157964</v>
      </c>
      <c r="G347" s="6">
        <v>1.6447027374431857</v>
      </c>
      <c r="H347" s="6">
        <v>19.393616781588754</v>
      </c>
      <c r="I347" s="6">
        <v>4.7931659671956286</v>
      </c>
      <c r="J347" s="6">
        <v>3.256286387641584</v>
      </c>
      <c r="K347" s="7">
        <v>4.3373979926805051</v>
      </c>
      <c r="L347" s="7">
        <v>0.61931626024325714</v>
      </c>
    </row>
    <row r="348" spans="2:12" x14ac:dyDescent="0.25">
      <c r="B348" s="4">
        <v>345</v>
      </c>
      <c r="C348" s="6">
        <v>8.1619164576787231</v>
      </c>
      <c r="D348" s="6">
        <v>1.8111435156538263</v>
      </c>
      <c r="E348" s="6">
        <v>1</v>
      </c>
      <c r="F348" s="6">
        <v>3.4782941845724316</v>
      </c>
      <c r="G348" s="6">
        <v>0.54510647584978034</v>
      </c>
      <c r="H348" s="6">
        <v>19.879247453045959</v>
      </c>
      <c r="I348" s="6">
        <v>3.0592907559060749</v>
      </c>
      <c r="J348" s="6">
        <v>1.8987359844349154</v>
      </c>
      <c r="K348" s="7">
        <v>1.376803330954514</v>
      </c>
      <c r="L348" s="7">
        <v>1.9659056949722629</v>
      </c>
    </row>
    <row r="349" spans="2:12" x14ac:dyDescent="0.25">
      <c r="B349" s="4">
        <v>346</v>
      </c>
      <c r="C349" s="6">
        <v>9.333545794226751</v>
      </c>
      <c r="D349" s="6">
        <v>1.5352782738270003</v>
      </c>
      <c r="E349" s="6">
        <v>1</v>
      </c>
      <c r="F349" s="6">
        <v>3.1393171412688852</v>
      </c>
      <c r="G349" s="6">
        <v>1.752086929866197</v>
      </c>
      <c r="H349" s="6">
        <v>18.39497658445039</v>
      </c>
      <c r="I349" s="6">
        <v>2.6359273628462878</v>
      </c>
      <c r="J349" s="6">
        <v>1.0294544082883355</v>
      </c>
      <c r="K349" s="7">
        <v>3.499443014351391</v>
      </c>
      <c r="L349" s="7">
        <v>0.24628286844945957</v>
      </c>
    </row>
    <row r="350" spans="2:12" x14ac:dyDescent="0.25">
      <c r="B350" s="4">
        <v>347</v>
      </c>
      <c r="C350" s="6">
        <v>13.653540971591873</v>
      </c>
      <c r="D350" s="6">
        <v>1.461390524864284</v>
      </c>
      <c r="E350" s="6">
        <v>2</v>
      </c>
      <c r="F350" s="6">
        <v>3.78095957405165</v>
      </c>
      <c r="G350" s="6">
        <v>0.93671273459853333</v>
      </c>
      <c r="H350" s="6">
        <v>28.964536214836116</v>
      </c>
      <c r="I350" s="6">
        <v>2.9318984405051212</v>
      </c>
      <c r="J350" s="6">
        <v>4.0135720581163499</v>
      </c>
      <c r="K350" s="7">
        <v>4.1363838700583893</v>
      </c>
      <c r="L350" s="7">
        <v>0.43541162356430663</v>
      </c>
    </row>
    <row r="351" spans="2:12" x14ac:dyDescent="0.25">
      <c r="B351" s="4">
        <v>348</v>
      </c>
      <c r="C351" s="6">
        <v>1.44867731257348</v>
      </c>
      <c r="D351" s="6">
        <v>1.2868597713880743</v>
      </c>
      <c r="E351" s="6">
        <v>0</v>
      </c>
      <c r="F351" s="6">
        <v>1.5150384827558925</v>
      </c>
      <c r="G351" s="6">
        <v>0.93034423854538073</v>
      </c>
      <c r="H351" s="6">
        <v>24.91007006494624</v>
      </c>
      <c r="I351" s="6">
        <v>3.6128996713231949</v>
      </c>
      <c r="J351" s="6">
        <v>4.8849343839756125</v>
      </c>
      <c r="K351" s="7">
        <v>2.3215511904862693</v>
      </c>
      <c r="L351" s="7">
        <v>9.5546410112056834E-2</v>
      </c>
    </row>
    <row r="352" spans="2:12" x14ac:dyDescent="0.25">
      <c r="B352" s="4">
        <v>349</v>
      </c>
      <c r="C352" s="6">
        <v>4.3520308683749098</v>
      </c>
      <c r="D352" s="6">
        <v>1.2296375414272671</v>
      </c>
      <c r="E352" s="6">
        <v>2</v>
      </c>
      <c r="F352" s="6">
        <v>3.6206988408437355</v>
      </c>
      <c r="G352" s="6">
        <v>0.65354080005477044</v>
      </c>
      <c r="H352" s="6">
        <v>32.866070271383691</v>
      </c>
      <c r="I352" s="6">
        <v>3.289343150120478</v>
      </c>
      <c r="J352" s="6">
        <v>3.0606692416043324</v>
      </c>
      <c r="K352" s="7">
        <v>1.1762929696738917</v>
      </c>
      <c r="L352" s="7">
        <v>1.306096117319957</v>
      </c>
    </row>
    <row r="353" spans="2:12" x14ac:dyDescent="0.25">
      <c r="B353" s="4">
        <v>350</v>
      </c>
      <c r="C353" s="6">
        <v>11.566589805597818</v>
      </c>
      <c r="D353" s="6">
        <v>1.3342951011010467</v>
      </c>
      <c r="E353" s="6">
        <v>2</v>
      </c>
      <c r="F353" s="6">
        <v>7.5800256927356271</v>
      </c>
      <c r="G353" s="6">
        <v>0.97710426376369552</v>
      </c>
      <c r="H353" s="6">
        <v>28.265158643980016</v>
      </c>
      <c r="I353" s="6">
        <v>3.5839930783407778</v>
      </c>
      <c r="J353" s="6">
        <v>2.5117837542797656</v>
      </c>
      <c r="K353" s="7">
        <v>2.4640130414472603</v>
      </c>
      <c r="L353" s="7">
        <v>1.3137874095524655</v>
      </c>
    </row>
    <row r="354" spans="2:12" x14ac:dyDescent="0.25">
      <c r="B354" s="4">
        <v>351</v>
      </c>
      <c r="C354" s="6">
        <v>9.3516716969932503</v>
      </c>
      <c r="D354" s="6">
        <v>1.677435057240366</v>
      </c>
      <c r="E354" s="6">
        <v>2</v>
      </c>
      <c r="F354" s="6">
        <v>3.5458478531011646</v>
      </c>
      <c r="G354" s="6">
        <v>0.29794089616748137</v>
      </c>
      <c r="H354" s="6">
        <v>24.203019760437165</v>
      </c>
      <c r="I354" s="6">
        <v>1.9500173153462528</v>
      </c>
      <c r="J354" s="6">
        <v>3.1398591399081379</v>
      </c>
      <c r="K354" s="7">
        <v>3.1410368263192598</v>
      </c>
      <c r="L354" s="7">
        <v>0.92822487740767368</v>
      </c>
    </row>
    <row r="355" spans="2:12" x14ac:dyDescent="0.25">
      <c r="B355" s="4">
        <v>352</v>
      </c>
      <c r="C355" s="6">
        <v>12.39913934978302</v>
      </c>
      <c r="D355" s="6">
        <v>1.2926209147293746</v>
      </c>
      <c r="E355" s="6">
        <v>1</v>
      </c>
      <c r="F355" s="6">
        <v>1.1753552086682626</v>
      </c>
      <c r="G355" s="6">
        <v>0.96798057604787047</v>
      </c>
      <c r="H355" s="6">
        <v>21.726045636169562</v>
      </c>
      <c r="I355" s="6">
        <v>3.7826585308661285</v>
      </c>
      <c r="J355" s="6">
        <v>3.4540909581864958</v>
      </c>
      <c r="K355" s="7">
        <v>1.7710533637122425</v>
      </c>
      <c r="L355" s="7">
        <v>1.27996070187128</v>
      </c>
    </row>
    <row r="356" spans="2:12" x14ac:dyDescent="0.25">
      <c r="B356" s="4">
        <v>353</v>
      </c>
      <c r="C356" s="6">
        <v>18.227605335256413</v>
      </c>
      <c r="D356" s="6">
        <v>1.2223116446721365</v>
      </c>
      <c r="E356" s="6">
        <v>3</v>
      </c>
      <c r="F356" s="6">
        <v>7.6511555075712163</v>
      </c>
      <c r="G356" s="6">
        <v>1.3671065376736935</v>
      </c>
      <c r="H356" s="6">
        <v>9.5702784637621949</v>
      </c>
      <c r="I356" s="6">
        <v>2.3486444930348811</v>
      </c>
      <c r="J356" s="6">
        <v>3.1974177233695196</v>
      </c>
      <c r="K356" s="7">
        <v>10.710011883968438</v>
      </c>
      <c r="L356" s="7">
        <v>0.6145517969532559</v>
      </c>
    </row>
    <row r="357" spans="2:12" x14ac:dyDescent="0.25">
      <c r="B357" s="4">
        <v>354</v>
      </c>
      <c r="C357" s="6">
        <v>6.2477125290562734</v>
      </c>
      <c r="D357" s="6">
        <v>2.1541438714012116</v>
      </c>
      <c r="E357" s="6">
        <v>1</v>
      </c>
      <c r="F357" s="6">
        <v>10.117740744728312</v>
      </c>
      <c r="G357" s="6">
        <v>2.689394073023331</v>
      </c>
      <c r="H357" s="6">
        <v>12.060746701575679</v>
      </c>
      <c r="I357" s="6">
        <v>3.0991303317344365</v>
      </c>
      <c r="J357" s="6">
        <v>2.176293418672278</v>
      </c>
      <c r="K357" s="7">
        <v>8.1985312482481696</v>
      </c>
      <c r="L357" s="7">
        <v>0.59094839020171297</v>
      </c>
    </row>
    <row r="358" spans="2:12" x14ac:dyDescent="0.25">
      <c r="B358" s="4">
        <v>355</v>
      </c>
      <c r="C358" s="6">
        <v>7.3663543479931937</v>
      </c>
      <c r="D358" s="6">
        <v>1.4143525520774298</v>
      </c>
      <c r="E358" s="6">
        <v>2</v>
      </c>
      <c r="F358" s="6">
        <v>3.156724725260343</v>
      </c>
      <c r="G358" s="6">
        <v>0.65411382214533931</v>
      </c>
      <c r="H358" s="6">
        <v>32.891935448641831</v>
      </c>
      <c r="I358" s="6">
        <v>4.8466198089159178</v>
      </c>
      <c r="J358" s="6">
        <v>3.9389206005265556</v>
      </c>
      <c r="K358" s="7">
        <v>0.91589544179613536</v>
      </c>
      <c r="L358" s="7">
        <v>0.27882981658723227</v>
      </c>
    </row>
    <row r="359" spans="2:12" x14ac:dyDescent="0.25">
      <c r="B359" s="4">
        <v>356</v>
      </c>
      <c r="C359" s="6">
        <v>7.7815418489169623</v>
      </c>
      <c r="D359" s="6">
        <v>1.7154796202999569</v>
      </c>
      <c r="E359" s="6">
        <v>2</v>
      </c>
      <c r="F359" s="6">
        <v>8.3498359453591728</v>
      </c>
      <c r="G359" s="6">
        <v>3.298672465481026</v>
      </c>
      <c r="H359" s="6">
        <v>27.532988718683228</v>
      </c>
      <c r="I359" s="6">
        <v>4.0827882238702156</v>
      </c>
      <c r="J359" s="6">
        <v>2.9865341123836879</v>
      </c>
      <c r="K359" s="7">
        <v>0.17775303874174067</v>
      </c>
      <c r="L359" s="7">
        <v>1.2913701521041123</v>
      </c>
    </row>
    <row r="360" spans="2:12" x14ac:dyDescent="0.25">
      <c r="B360" s="4">
        <v>357</v>
      </c>
      <c r="C360" s="6">
        <v>11.291553716225089</v>
      </c>
      <c r="D360" s="6">
        <v>1.5975806184193519</v>
      </c>
      <c r="E360" s="6">
        <v>0</v>
      </c>
      <c r="F360" s="6">
        <v>9.6620715105852746</v>
      </c>
      <c r="G360" s="6">
        <v>1.0279453317952529</v>
      </c>
      <c r="H360" s="6">
        <v>41.886931148746328</v>
      </c>
      <c r="I360" s="6">
        <v>2.0861358212484844</v>
      </c>
      <c r="J360" s="6">
        <v>3.7530304773803662</v>
      </c>
      <c r="K360" s="7">
        <v>0.15987966160001346</v>
      </c>
      <c r="L360" s="7">
        <v>0.15170827995196598</v>
      </c>
    </row>
    <row r="361" spans="2:12" x14ac:dyDescent="0.25">
      <c r="B361" s="4">
        <v>358</v>
      </c>
      <c r="C361" s="6">
        <v>21.202978182427277</v>
      </c>
      <c r="D361" s="6">
        <v>1.7616389222564754</v>
      </c>
      <c r="E361" s="6">
        <v>2</v>
      </c>
      <c r="F361" s="6">
        <v>8.4672575380803643</v>
      </c>
      <c r="G361" s="6">
        <v>0.69926322746684455</v>
      </c>
      <c r="H361" s="6">
        <v>8.6239949200170685</v>
      </c>
      <c r="I361" s="6">
        <v>3.3460839623807703</v>
      </c>
      <c r="J361" s="6">
        <v>4.276021566784955</v>
      </c>
      <c r="K361" s="7">
        <v>1.9006490378675964</v>
      </c>
      <c r="L361" s="7">
        <v>0.34710739411820191</v>
      </c>
    </row>
    <row r="362" spans="2:12" x14ac:dyDescent="0.25">
      <c r="B362" s="4">
        <v>359</v>
      </c>
      <c r="C362" s="6">
        <v>14.80297372743938</v>
      </c>
      <c r="D362" s="6">
        <v>1.7401508023422314</v>
      </c>
      <c r="E362" s="6">
        <v>2</v>
      </c>
      <c r="F362" s="6">
        <v>2.7618247525259867</v>
      </c>
      <c r="G362" s="6">
        <v>1.3235793990307725</v>
      </c>
      <c r="H362" s="6">
        <v>24.284918903473475</v>
      </c>
      <c r="I362" s="6">
        <v>2.6719662731795735</v>
      </c>
      <c r="J362" s="6">
        <v>0.98343339607855562</v>
      </c>
      <c r="K362" s="7">
        <v>1.0762282732384119</v>
      </c>
      <c r="L362" s="7">
        <v>2.1289233062424119E-2</v>
      </c>
    </row>
    <row r="363" spans="2:12" x14ac:dyDescent="0.25">
      <c r="B363" s="4">
        <v>360</v>
      </c>
      <c r="C363" s="6">
        <v>-1.35759510933255</v>
      </c>
      <c r="D363" s="6">
        <v>1.7126371043389659</v>
      </c>
      <c r="E363" s="6">
        <v>2</v>
      </c>
      <c r="F363" s="6">
        <v>5.2912804960981887</v>
      </c>
      <c r="G363" s="6">
        <v>2.6011300589043516</v>
      </c>
      <c r="H363" s="6">
        <v>29.774028422419207</v>
      </c>
      <c r="I363" s="6">
        <v>3.2095355786696564</v>
      </c>
      <c r="J363" s="6">
        <v>0.73604222215065873</v>
      </c>
      <c r="K363" s="7">
        <v>0.73362911834934752</v>
      </c>
      <c r="L363" s="7">
        <v>1.9410823914313406</v>
      </c>
    </row>
    <row r="364" spans="2:12" x14ac:dyDescent="0.25">
      <c r="B364" s="4">
        <v>361</v>
      </c>
      <c r="C364" s="6">
        <v>14.777240321025104</v>
      </c>
      <c r="D364" s="6">
        <v>1.7469807413756333</v>
      </c>
      <c r="E364" s="6">
        <v>2</v>
      </c>
      <c r="F364" s="6">
        <v>1.4117479972971545</v>
      </c>
      <c r="G364" s="6">
        <v>1.0381982007821089</v>
      </c>
      <c r="H364" s="6">
        <v>20.584691393295831</v>
      </c>
      <c r="I364" s="6">
        <v>2.9708153458520834</v>
      </c>
      <c r="J364" s="6">
        <v>2.3542826077752865</v>
      </c>
      <c r="K364" s="7">
        <v>0.50225297426619053</v>
      </c>
      <c r="L364" s="7">
        <v>0.51624156792212661</v>
      </c>
    </row>
    <row r="365" spans="2:12" x14ac:dyDescent="0.25">
      <c r="B365" s="4">
        <v>362</v>
      </c>
      <c r="C365" s="6">
        <v>10.771935810274904</v>
      </c>
      <c r="D365" s="6">
        <v>1.2222227144687667</v>
      </c>
      <c r="E365" s="6">
        <v>2</v>
      </c>
      <c r="F365" s="6">
        <v>0.53915377334884917</v>
      </c>
      <c r="G365" s="6">
        <v>1.0209338410385924</v>
      </c>
      <c r="H365" s="6">
        <v>17.953167822187943</v>
      </c>
      <c r="I365" s="6">
        <v>2.6996058003946679</v>
      </c>
      <c r="J365" s="6">
        <v>3.9677748496327836</v>
      </c>
      <c r="K365" s="7">
        <v>0.93624527663971202</v>
      </c>
      <c r="L365" s="7">
        <v>1.1554367072096459</v>
      </c>
    </row>
    <row r="366" spans="2:12" x14ac:dyDescent="0.25">
      <c r="B366" s="4">
        <v>363</v>
      </c>
      <c r="C366" s="6">
        <v>15.306716963423845</v>
      </c>
      <c r="D366" s="6">
        <v>1.4255773660817392</v>
      </c>
      <c r="E366" s="6">
        <v>2</v>
      </c>
      <c r="F366" s="6">
        <v>3.0573711957590386</v>
      </c>
      <c r="G366" s="6">
        <v>0.3867606994299847</v>
      </c>
      <c r="H366" s="6">
        <v>25.706633677298385</v>
      </c>
      <c r="I366" s="6">
        <v>2.1405671665546127</v>
      </c>
      <c r="J366" s="6">
        <v>4.6432733093850711</v>
      </c>
      <c r="K366" s="7">
        <v>1.5997323107921517</v>
      </c>
      <c r="L366" s="7">
        <v>0.43223859611391646</v>
      </c>
    </row>
    <row r="367" spans="2:12" x14ac:dyDescent="0.25">
      <c r="B367" s="4">
        <v>364</v>
      </c>
      <c r="C367" s="6">
        <v>1.0805419139054386</v>
      </c>
      <c r="D367" s="6">
        <v>1.4420279938613443</v>
      </c>
      <c r="E367" s="6">
        <v>2</v>
      </c>
      <c r="F367" s="6">
        <v>1.2214701684525944</v>
      </c>
      <c r="G367" s="6">
        <v>0.70541006757600688</v>
      </c>
      <c r="H367" s="6">
        <v>34.168877299584928</v>
      </c>
      <c r="I367" s="6">
        <v>2.3589001144694475</v>
      </c>
      <c r="J367" s="6">
        <v>2.9528936287674292</v>
      </c>
      <c r="K367" s="7">
        <v>0.43259855016556059</v>
      </c>
      <c r="L367" s="7">
        <v>0.68415636342182862</v>
      </c>
    </row>
    <row r="368" spans="2:12" x14ac:dyDescent="0.25">
      <c r="B368" s="4">
        <v>365</v>
      </c>
      <c r="C368" s="6">
        <v>11.350005400379146</v>
      </c>
      <c r="D368" s="6">
        <v>1.3846248612872984</v>
      </c>
      <c r="E368" s="6">
        <v>3</v>
      </c>
      <c r="F368" s="6">
        <v>6.1326412846820428</v>
      </c>
      <c r="G368" s="6">
        <v>1.4978681273366352</v>
      </c>
      <c r="H368" s="6">
        <v>28.840395544513878</v>
      </c>
      <c r="I368" s="6">
        <v>2.287851769336477</v>
      </c>
      <c r="J368" s="6">
        <v>2.5478395206279441</v>
      </c>
      <c r="K368" s="7">
        <v>1.8829193594932299</v>
      </c>
      <c r="L368" s="7">
        <v>1.2865591988437259</v>
      </c>
    </row>
    <row r="369" spans="2:12" x14ac:dyDescent="0.25">
      <c r="B369" s="4">
        <v>366</v>
      </c>
      <c r="C369" s="6">
        <v>17.561547997297616</v>
      </c>
      <c r="D369" s="6">
        <v>1.3756464575212426</v>
      </c>
      <c r="E369" s="6">
        <v>2</v>
      </c>
      <c r="F369" s="6">
        <v>9.0178193204715598</v>
      </c>
      <c r="G369" s="6">
        <v>1.6950836591185616</v>
      </c>
      <c r="H369" s="6">
        <v>7.5418319690897118</v>
      </c>
      <c r="I369" s="6">
        <v>3.4582945452099274</v>
      </c>
      <c r="J369" s="6">
        <v>3.6173669504259234</v>
      </c>
      <c r="K369" s="7">
        <v>0.39260181155885138</v>
      </c>
      <c r="L369" s="7">
        <v>0.31534843988067751</v>
      </c>
    </row>
    <row r="370" spans="2:12" x14ac:dyDescent="0.25">
      <c r="B370" s="4">
        <v>367</v>
      </c>
      <c r="C370" s="6">
        <v>13.356916478246394</v>
      </c>
      <c r="D370" s="6">
        <v>1.4117752351208566</v>
      </c>
      <c r="E370" s="6">
        <v>2</v>
      </c>
      <c r="F370" s="6">
        <v>2.5444292372495276</v>
      </c>
      <c r="G370" s="6">
        <v>0.60803116536982038</v>
      </c>
      <c r="H370" s="6">
        <v>28.537364423693184</v>
      </c>
      <c r="I370" s="6">
        <v>4.4037516581148077</v>
      </c>
      <c r="J370" s="6">
        <v>3.5053229028653923</v>
      </c>
      <c r="K370" s="7">
        <v>5.4623012806383118</v>
      </c>
      <c r="L370" s="7">
        <v>1.4137025602657713</v>
      </c>
    </row>
    <row r="371" spans="2:12" x14ac:dyDescent="0.25">
      <c r="B371" s="4">
        <v>368</v>
      </c>
      <c r="C371" s="6">
        <v>-0.33748991051164801</v>
      </c>
      <c r="D371" s="6">
        <v>1.9380447590472012</v>
      </c>
      <c r="E371" s="6">
        <v>2</v>
      </c>
      <c r="F371" s="6">
        <v>5.1478120588583369</v>
      </c>
      <c r="G371" s="6">
        <v>0.33321620596068574</v>
      </c>
      <c r="H371" s="6">
        <v>15.38268821663595</v>
      </c>
      <c r="I371" s="6">
        <v>2.2900861169191278</v>
      </c>
      <c r="J371" s="6">
        <v>4.3031804197065053</v>
      </c>
      <c r="K371" s="7">
        <v>0.31550986768701339</v>
      </c>
      <c r="L371" s="7">
        <v>0.3723794327296302</v>
      </c>
    </row>
    <row r="372" spans="2:12" x14ac:dyDescent="0.25">
      <c r="B372" s="4">
        <v>369</v>
      </c>
      <c r="C372" s="6">
        <v>6.7063056018872249</v>
      </c>
      <c r="D372" s="6">
        <v>1.8120827293053619</v>
      </c>
      <c r="E372" s="6">
        <v>2</v>
      </c>
      <c r="F372" s="6">
        <v>1.8549587300208472</v>
      </c>
      <c r="G372" s="6">
        <v>1.2924592527859211</v>
      </c>
      <c r="H372" s="6">
        <v>16.721808336110971</v>
      </c>
      <c r="I372" s="6">
        <v>3.2581543007049705</v>
      </c>
      <c r="J372" s="6">
        <v>2.3762857456964799</v>
      </c>
      <c r="K372" s="7">
        <v>0.95648588326102413</v>
      </c>
      <c r="L372" s="7">
        <v>0.29269849694285388</v>
      </c>
    </row>
    <row r="373" spans="2:12" x14ac:dyDescent="0.25">
      <c r="B373" s="4">
        <v>370</v>
      </c>
      <c r="C373" s="6">
        <v>13.869183840255996</v>
      </c>
      <c r="D373" s="6">
        <v>1.689783952482806</v>
      </c>
      <c r="E373" s="6">
        <v>2</v>
      </c>
      <c r="F373" s="6">
        <v>3.8103685543013435</v>
      </c>
      <c r="G373" s="6">
        <v>0.89460294673186014</v>
      </c>
      <c r="H373" s="6">
        <v>24.692246379501633</v>
      </c>
      <c r="I373" s="6">
        <v>1.9456367783363335</v>
      </c>
      <c r="J373" s="6">
        <v>3.9950402748326765</v>
      </c>
      <c r="K373" s="7">
        <v>3.9687954159684176</v>
      </c>
      <c r="L373" s="7">
        <v>0.44022659717281087</v>
      </c>
    </row>
    <row r="374" spans="2:12" x14ac:dyDescent="0.25">
      <c r="B374" s="4">
        <v>371</v>
      </c>
      <c r="C374" s="6">
        <v>7.9396583730528683</v>
      </c>
      <c r="D374" s="6">
        <v>1.4798338678093101</v>
      </c>
      <c r="E374" s="6">
        <v>3</v>
      </c>
      <c r="F374" s="6">
        <v>7.488597066547122</v>
      </c>
      <c r="G374" s="6">
        <v>0.86136000942668089</v>
      </c>
      <c r="H374" s="6">
        <v>37.015020991902993</v>
      </c>
      <c r="I374" s="6">
        <v>2.3820828919546146</v>
      </c>
      <c r="J374" s="6">
        <v>3.1266863460327263</v>
      </c>
      <c r="K374" s="7">
        <v>4.0009611439308239</v>
      </c>
      <c r="L374" s="7">
        <v>3.4707405229521915</v>
      </c>
    </row>
    <row r="375" spans="2:12" x14ac:dyDescent="0.25">
      <c r="B375" s="4">
        <v>372</v>
      </c>
      <c r="C375" s="6">
        <v>6.1868244816792011</v>
      </c>
      <c r="D375" s="6">
        <v>1.2867526856076577</v>
      </c>
      <c r="E375" s="6">
        <v>3</v>
      </c>
      <c r="F375" s="6">
        <v>2.4242042220280662</v>
      </c>
      <c r="G375" s="6">
        <v>1.887024734574984</v>
      </c>
      <c r="H375" s="6">
        <v>33.74526889191209</v>
      </c>
      <c r="I375" s="6">
        <v>2.8197606677760567</v>
      </c>
      <c r="J375" s="6">
        <v>1.4535694214354327</v>
      </c>
      <c r="K375" s="7">
        <v>0.56078426710800444</v>
      </c>
      <c r="L375" s="7">
        <v>3.5456192206909494E-2</v>
      </c>
    </row>
    <row r="376" spans="2:12" x14ac:dyDescent="0.25">
      <c r="B376" s="4">
        <v>373</v>
      </c>
      <c r="C376" s="6">
        <v>12.472875184847396</v>
      </c>
      <c r="D376" s="6">
        <v>1.8337338960289384</v>
      </c>
      <c r="E376" s="6">
        <v>1</v>
      </c>
      <c r="F376" s="6">
        <v>0.9100782548275651</v>
      </c>
      <c r="G376" s="6">
        <v>1.1715627753615578</v>
      </c>
      <c r="H376" s="6">
        <v>28.320769325748945</v>
      </c>
      <c r="I376" s="6">
        <v>1.6357623857242718</v>
      </c>
      <c r="J376" s="6">
        <v>3.5272081945871507</v>
      </c>
      <c r="K376" s="7">
        <v>1.6218703601611166</v>
      </c>
      <c r="L376" s="7">
        <v>1.6665496657272181</v>
      </c>
    </row>
    <row r="377" spans="2:12" x14ac:dyDescent="0.25">
      <c r="B377" s="4">
        <v>374</v>
      </c>
      <c r="C377" s="6">
        <v>13.011679618917194</v>
      </c>
      <c r="D377" s="6">
        <v>1.6110915653705224</v>
      </c>
      <c r="E377" s="6">
        <v>3</v>
      </c>
      <c r="F377" s="6">
        <v>1.2556272657986711</v>
      </c>
      <c r="G377" s="6">
        <v>0.69758593462845797</v>
      </c>
      <c r="H377" s="6">
        <v>23.830140511894292</v>
      </c>
      <c r="I377" s="6">
        <v>2.5239847297234497</v>
      </c>
      <c r="J377" s="6">
        <v>2.4778988851928676</v>
      </c>
      <c r="K377" s="7">
        <v>2.2102593434204345</v>
      </c>
      <c r="L377" s="7">
        <v>1.4045654457872008</v>
      </c>
    </row>
    <row r="378" spans="2:12" x14ac:dyDescent="0.25">
      <c r="B378" s="4">
        <v>375</v>
      </c>
      <c r="C378" s="6">
        <v>-1.384009271275751</v>
      </c>
      <c r="D378" s="6">
        <v>1.5039082773203447</v>
      </c>
      <c r="E378" s="6">
        <v>1</v>
      </c>
      <c r="F378" s="6">
        <v>1.0514279352107632</v>
      </c>
      <c r="G378" s="6">
        <v>1.0400204991593323</v>
      </c>
      <c r="H378" s="6">
        <v>22.397844893577595</v>
      </c>
      <c r="I378" s="6">
        <v>5.0800316089577926</v>
      </c>
      <c r="J378" s="6">
        <v>1.589581431729354</v>
      </c>
      <c r="K378" s="7">
        <v>1.5565345154623187</v>
      </c>
      <c r="L378" s="7">
        <v>0.99562036996768111</v>
      </c>
    </row>
    <row r="379" spans="2:12" x14ac:dyDescent="0.25">
      <c r="B379" s="4">
        <v>376</v>
      </c>
      <c r="C379" s="6">
        <v>7.7737491940185661</v>
      </c>
      <c r="D379" s="6">
        <v>1.8218939145457154</v>
      </c>
      <c r="E379" s="6">
        <v>1</v>
      </c>
      <c r="F379" s="6">
        <v>5.7021385062176195</v>
      </c>
      <c r="G379" s="6">
        <v>0.82317890528442461</v>
      </c>
      <c r="H379" s="6">
        <v>33.027712003809697</v>
      </c>
      <c r="I379" s="6">
        <v>2.2782461556510039</v>
      </c>
      <c r="J379" s="6">
        <v>1.4330126555605986</v>
      </c>
      <c r="K379" s="7">
        <v>1.1717791705592635</v>
      </c>
      <c r="L379" s="7">
        <v>0.75637923218948777</v>
      </c>
    </row>
    <row r="380" spans="2:12" x14ac:dyDescent="0.25">
      <c r="B380" s="4">
        <v>377</v>
      </c>
      <c r="C380" s="6">
        <v>11.499276448542009</v>
      </c>
      <c r="D380" s="6">
        <v>1.4836362578475117</v>
      </c>
      <c r="E380" s="6">
        <v>1</v>
      </c>
      <c r="F380" s="6">
        <v>2.710306764066468</v>
      </c>
      <c r="G380" s="6">
        <v>1.7140940614394689</v>
      </c>
      <c r="H380" s="6">
        <v>25.61822563351587</v>
      </c>
      <c r="I380" s="6">
        <v>3.2706688128442947</v>
      </c>
      <c r="J380" s="6">
        <v>4.1413045176194947</v>
      </c>
      <c r="K380" s="7">
        <v>1.3887793093056731</v>
      </c>
      <c r="L380" s="7">
        <v>0.75031075182400009</v>
      </c>
    </row>
    <row r="381" spans="2:12" x14ac:dyDescent="0.25">
      <c r="B381" s="4">
        <v>378</v>
      </c>
      <c r="C381" s="6">
        <v>15.924512931752545</v>
      </c>
      <c r="D381" s="6">
        <v>1.4977012270892751</v>
      </c>
      <c r="E381" s="6">
        <v>2</v>
      </c>
      <c r="F381" s="6">
        <v>0.91269779558351205</v>
      </c>
      <c r="G381" s="6">
        <v>0.5941114295457065</v>
      </c>
      <c r="H381" s="6">
        <v>13.638435057353799</v>
      </c>
      <c r="I381" s="6">
        <v>2.1779537129697371</v>
      </c>
      <c r="J381" s="6">
        <v>2.6840175863445563</v>
      </c>
      <c r="K381" s="7">
        <v>6.5565890753901872</v>
      </c>
      <c r="L381" s="7">
        <v>0.55659608177881104</v>
      </c>
    </row>
    <row r="382" spans="2:12" x14ac:dyDescent="0.25">
      <c r="B382" s="4">
        <v>379</v>
      </c>
      <c r="C382" s="6">
        <v>6.7362349601663682</v>
      </c>
      <c r="D382" s="6">
        <v>1.9505281682943576</v>
      </c>
      <c r="E382" s="6">
        <v>2</v>
      </c>
      <c r="F382" s="6">
        <v>5.0948701403705083</v>
      </c>
      <c r="G382" s="6">
        <v>2.481975570329463</v>
      </c>
      <c r="H382" s="6">
        <v>33.067639856391402</v>
      </c>
      <c r="I382" s="6">
        <v>1.3834832735348979</v>
      </c>
      <c r="J382" s="6">
        <v>1.0358908220766709</v>
      </c>
      <c r="K382" s="7">
        <v>0.29960229344028089</v>
      </c>
      <c r="L382" s="7">
        <v>1.1170104324219101</v>
      </c>
    </row>
    <row r="383" spans="2:12" x14ac:dyDescent="0.25">
      <c r="B383" s="4">
        <v>380</v>
      </c>
      <c r="C383" s="6">
        <v>3.3070078953663229</v>
      </c>
      <c r="D383" s="6">
        <v>1.36478845763331</v>
      </c>
      <c r="E383" s="6">
        <v>1</v>
      </c>
      <c r="F383" s="6">
        <v>1.3472026023998165</v>
      </c>
      <c r="G383" s="6">
        <v>1.2967987674367882</v>
      </c>
      <c r="H383" s="6">
        <v>35.532869440872574</v>
      </c>
      <c r="I383" s="6">
        <v>3.2974937352251867</v>
      </c>
      <c r="J383" s="6">
        <v>3.3941270095891261</v>
      </c>
      <c r="K383" s="7">
        <v>1.4184294354967344</v>
      </c>
      <c r="L383" s="7">
        <v>1.0774456828444365</v>
      </c>
    </row>
    <row r="384" spans="2:12" x14ac:dyDescent="0.25">
      <c r="B384" s="4">
        <v>381</v>
      </c>
      <c r="C384" s="6">
        <v>4.6986931330404866</v>
      </c>
      <c r="D384" s="6">
        <v>1.4969625844887864</v>
      </c>
      <c r="E384" s="6">
        <v>2</v>
      </c>
      <c r="F384" s="6">
        <v>0.69006469598788844</v>
      </c>
      <c r="G384" s="6">
        <v>2.3934162407890951</v>
      </c>
      <c r="H384" s="6">
        <v>29.805740879185798</v>
      </c>
      <c r="I384" s="6">
        <v>2.2443135004436185</v>
      </c>
      <c r="J384" s="6">
        <v>3.8067427906775748</v>
      </c>
      <c r="K384" s="7">
        <v>6.0426760416103757</v>
      </c>
      <c r="L384" s="7">
        <v>1.618574888537385</v>
      </c>
    </row>
    <row r="385" spans="2:12" x14ac:dyDescent="0.25">
      <c r="B385" s="4">
        <v>382</v>
      </c>
      <c r="C385" s="6">
        <v>12.755562366485059</v>
      </c>
      <c r="D385" s="6">
        <v>1.727989833806179</v>
      </c>
      <c r="E385" s="6">
        <v>2</v>
      </c>
      <c r="F385" s="6">
        <v>1.623146936764285</v>
      </c>
      <c r="G385" s="6">
        <v>2.6163613217526804</v>
      </c>
      <c r="H385" s="6">
        <v>22.875326183031675</v>
      </c>
      <c r="I385" s="6">
        <v>2.8187481524351008</v>
      </c>
      <c r="J385" s="6">
        <v>2.6696259185649915</v>
      </c>
      <c r="K385" s="7">
        <v>0.26695740136045071</v>
      </c>
      <c r="L385" s="7">
        <v>7.4901232480372809E-2</v>
      </c>
    </row>
    <row r="386" spans="2:12" x14ac:dyDescent="0.25">
      <c r="B386" s="4">
        <v>383</v>
      </c>
      <c r="C386" s="6">
        <v>1.7711830848322148</v>
      </c>
      <c r="D386" s="6">
        <v>1.4764737091842688</v>
      </c>
      <c r="E386" s="6">
        <v>1</v>
      </c>
      <c r="F386" s="6">
        <v>2.9458357634003924</v>
      </c>
      <c r="G386" s="6">
        <v>1.115843119225332</v>
      </c>
      <c r="H386" s="6">
        <v>19.136485474266927</v>
      </c>
      <c r="I386" s="6">
        <v>2.4831052265859057</v>
      </c>
      <c r="J386" s="6">
        <v>3.9056554298760857</v>
      </c>
      <c r="K386" s="7">
        <v>2.6989398987203703</v>
      </c>
      <c r="L386" s="7">
        <v>0.67945111485823895</v>
      </c>
    </row>
    <row r="387" spans="2:12" x14ac:dyDescent="0.25">
      <c r="B387" s="4">
        <v>384</v>
      </c>
      <c r="C387" s="6">
        <v>12.086603555756499</v>
      </c>
      <c r="D387" s="6">
        <v>1.5306548282032257</v>
      </c>
      <c r="E387" s="6">
        <v>3</v>
      </c>
      <c r="F387" s="6">
        <v>8.25704229675652</v>
      </c>
      <c r="G387" s="6">
        <v>2.43051528292095</v>
      </c>
      <c r="H387" s="6">
        <v>41.53687574926677</v>
      </c>
      <c r="I387" s="6">
        <v>3.9641436411526025</v>
      </c>
      <c r="J387" s="6">
        <v>2.3217358998229045</v>
      </c>
      <c r="K387" s="7">
        <v>0.70882364208495929</v>
      </c>
      <c r="L387" s="7">
        <v>0.75549313842127463</v>
      </c>
    </row>
    <row r="388" spans="2:12" x14ac:dyDescent="0.25">
      <c r="B388" s="4">
        <v>385</v>
      </c>
      <c r="C388" s="6">
        <v>8.8453612540016753</v>
      </c>
      <c r="D388" s="6">
        <v>1.8023049816852055</v>
      </c>
      <c r="E388" s="6">
        <v>0</v>
      </c>
      <c r="F388" s="6">
        <v>2.6462199617180842</v>
      </c>
      <c r="G388" s="6">
        <v>1.3723103729022657</v>
      </c>
      <c r="H388" s="6">
        <v>26.950156344729145</v>
      </c>
      <c r="I388" s="6">
        <v>2.6295637500410729</v>
      </c>
      <c r="J388" s="6">
        <v>2.6667525753111438</v>
      </c>
      <c r="K388" s="7">
        <v>4.2861940869646995</v>
      </c>
      <c r="L388" s="7">
        <v>1.2320555037187746</v>
      </c>
    </row>
    <row r="389" spans="2:12" x14ac:dyDescent="0.25">
      <c r="B389" s="4">
        <v>386</v>
      </c>
      <c r="C389" s="6">
        <v>4.5197869270050086</v>
      </c>
      <c r="D389" s="6">
        <v>2.0343918765289635</v>
      </c>
      <c r="E389" s="6">
        <v>2</v>
      </c>
      <c r="F389" s="6">
        <v>6.3607965332995509</v>
      </c>
      <c r="G389" s="6">
        <v>1.2885399294935092</v>
      </c>
      <c r="H389" s="6">
        <v>28.01459501651707</v>
      </c>
      <c r="I389" s="6">
        <v>3.5742781656231668</v>
      </c>
      <c r="J389" s="6">
        <v>3.3631109340920124</v>
      </c>
      <c r="K389" s="7">
        <v>0.71019609310558562</v>
      </c>
      <c r="L389" s="7">
        <v>1.2073666469888549</v>
      </c>
    </row>
    <row r="390" spans="2:12" x14ac:dyDescent="0.25">
      <c r="B390" s="4">
        <v>387</v>
      </c>
      <c r="C390" s="6">
        <v>7.8294918098253401</v>
      </c>
      <c r="D390" s="6">
        <v>1.2823965778357191</v>
      </c>
      <c r="E390" s="6">
        <v>1</v>
      </c>
      <c r="F390" s="6">
        <v>1.5617806407641002</v>
      </c>
      <c r="G390" s="6">
        <v>1.495499214354916</v>
      </c>
      <c r="H390" s="6">
        <v>26.018814798880769</v>
      </c>
      <c r="I390" s="6">
        <v>2.6907523367463901</v>
      </c>
      <c r="J390" s="6">
        <v>3.6746948061964728</v>
      </c>
      <c r="K390" s="7">
        <v>0.21641783027902484</v>
      </c>
      <c r="L390" s="7">
        <v>0.19148045967858984</v>
      </c>
    </row>
    <row r="391" spans="2:12" x14ac:dyDescent="0.25">
      <c r="B391" s="4">
        <v>388</v>
      </c>
      <c r="C391" s="6">
        <v>9.7878926398634771</v>
      </c>
      <c r="D391" s="6">
        <v>1.6536963399683042</v>
      </c>
      <c r="E391" s="6">
        <v>2</v>
      </c>
      <c r="F391" s="6">
        <v>3.0510347580320745</v>
      </c>
      <c r="G391" s="6">
        <v>1.0308823125013755</v>
      </c>
      <c r="H391" s="6">
        <v>17.631799695655758</v>
      </c>
      <c r="I391" s="6">
        <v>3.2853770274459753</v>
      </c>
      <c r="J391" s="6">
        <v>1.6778031276294996</v>
      </c>
      <c r="K391" s="7">
        <v>1.1655327012634171</v>
      </c>
      <c r="L391" s="7">
        <v>3.4212807954687556</v>
      </c>
    </row>
    <row r="392" spans="2:12" x14ac:dyDescent="0.25">
      <c r="B392" s="4">
        <v>389</v>
      </c>
      <c r="C392" s="6">
        <v>1.8927509095069226</v>
      </c>
      <c r="D392" s="6">
        <v>1.417287021093194</v>
      </c>
      <c r="E392" s="6">
        <v>1</v>
      </c>
      <c r="F392" s="6">
        <v>3.1905392917670978</v>
      </c>
      <c r="G392" s="6">
        <v>1.4279999574213444</v>
      </c>
      <c r="H392" s="6">
        <v>20.042171292720067</v>
      </c>
      <c r="I392" s="6">
        <v>2.5243228735955179</v>
      </c>
      <c r="J392" s="6">
        <v>1.6007894484303915</v>
      </c>
      <c r="K392" s="7">
        <v>0.53030325246405119</v>
      </c>
      <c r="L392" s="7">
        <v>2.713977108939869</v>
      </c>
    </row>
    <row r="393" spans="2:12" x14ac:dyDescent="0.25">
      <c r="B393" s="4">
        <v>390</v>
      </c>
      <c r="C393" s="6">
        <v>4.2146793400528315</v>
      </c>
      <c r="D393" s="6">
        <v>1.3983439242461004</v>
      </c>
      <c r="E393" s="6">
        <v>2</v>
      </c>
      <c r="F393" s="6">
        <v>8.089547741998965</v>
      </c>
      <c r="G393" s="6">
        <v>0.83601541919944333</v>
      </c>
      <c r="H393" s="6">
        <v>22.55911243919882</v>
      </c>
      <c r="I393" s="6">
        <v>2.4692062253993887</v>
      </c>
      <c r="J393" s="6">
        <v>3.0856920647798578</v>
      </c>
      <c r="K393" s="7">
        <v>2.4817496092526743</v>
      </c>
      <c r="L393" s="7">
        <v>2.743886915043868E-2</v>
      </c>
    </row>
    <row r="394" spans="2:12" x14ac:dyDescent="0.25">
      <c r="B394" s="4">
        <v>391</v>
      </c>
      <c r="C394" s="6">
        <v>15.673444137391799</v>
      </c>
      <c r="D394" s="6">
        <v>1.5852095960431392</v>
      </c>
      <c r="E394" s="6">
        <v>2</v>
      </c>
      <c r="F394" s="6">
        <v>4.5710254438412719</v>
      </c>
      <c r="G394" s="6">
        <v>2.2448404962244144</v>
      </c>
      <c r="H394" s="6">
        <v>25.698886497515979</v>
      </c>
      <c r="I394" s="6">
        <v>1.8189379627540336</v>
      </c>
      <c r="J394" s="6">
        <v>2.18645150047475</v>
      </c>
      <c r="K394" s="7">
        <v>1.5847021302796385</v>
      </c>
      <c r="L394" s="7">
        <v>2.2657590435228756</v>
      </c>
    </row>
    <row r="395" spans="2:12" x14ac:dyDescent="0.25">
      <c r="B395" s="4">
        <v>392</v>
      </c>
      <c r="C395" s="6">
        <v>2.3568837698283307</v>
      </c>
      <c r="D395" s="6">
        <v>1.4111029510205768</v>
      </c>
      <c r="E395" s="6">
        <v>2</v>
      </c>
      <c r="F395" s="6">
        <v>3.0442087832803106</v>
      </c>
      <c r="G395" s="6">
        <v>0.96392109092064493</v>
      </c>
      <c r="H395" s="6">
        <v>38.74979794978772</v>
      </c>
      <c r="I395" s="6">
        <v>2.7663752668779433</v>
      </c>
      <c r="J395" s="6">
        <v>2.9129360282041858</v>
      </c>
      <c r="K395" s="7">
        <v>0.15415037718790817</v>
      </c>
      <c r="L395" s="7">
        <v>1.2689589714394405</v>
      </c>
    </row>
    <row r="396" spans="2:12" x14ac:dyDescent="0.25">
      <c r="B396" s="4">
        <v>393</v>
      </c>
      <c r="C396" s="6">
        <v>12.678309310913356</v>
      </c>
      <c r="D396" s="6">
        <v>1.8238932841337208</v>
      </c>
      <c r="E396" s="6">
        <v>1</v>
      </c>
      <c r="F396" s="6">
        <v>2.788372364211765</v>
      </c>
      <c r="G396" s="6">
        <v>0.94303589806602039</v>
      </c>
      <c r="H396" s="6">
        <v>17.538389637366421</v>
      </c>
      <c r="I396" s="6">
        <v>1.4991064568013719</v>
      </c>
      <c r="J396" s="6">
        <v>1.9177228135232505</v>
      </c>
      <c r="K396" s="7">
        <v>2.3185637891850326</v>
      </c>
      <c r="L396" s="7">
        <v>0.53046612151854999</v>
      </c>
    </row>
    <row r="397" spans="2:12" x14ac:dyDescent="0.25">
      <c r="B397" s="4">
        <v>394</v>
      </c>
      <c r="C397" s="6">
        <v>13.311731876832216</v>
      </c>
      <c r="D397" s="6">
        <v>1.4290650376573488</v>
      </c>
      <c r="E397" s="6">
        <v>0</v>
      </c>
      <c r="F397" s="6">
        <v>1.5907199009045914</v>
      </c>
      <c r="G397" s="6">
        <v>0.71874487332562986</v>
      </c>
      <c r="H397" s="6">
        <v>17.932087405934215</v>
      </c>
      <c r="I397" s="6">
        <v>2.0017954080200355</v>
      </c>
      <c r="J397" s="6">
        <v>3.4172966443413246</v>
      </c>
      <c r="K397" s="7">
        <v>0.44917525661745217</v>
      </c>
      <c r="L397" s="7">
        <v>2.1915542518510072</v>
      </c>
    </row>
    <row r="398" spans="2:12" x14ac:dyDescent="0.25">
      <c r="B398" s="4">
        <v>395</v>
      </c>
      <c r="C398" s="6">
        <v>12.531586412309311</v>
      </c>
      <c r="D398" s="6">
        <v>1.9099475126575738</v>
      </c>
      <c r="E398" s="6">
        <v>1</v>
      </c>
      <c r="F398" s="6">
        <v>3.6266003829714113</v>
      </c>
      <c r="G398" s="6">
        <v>0.76980460517194926</v>
      </c>
      <c r="H398" s="6">
        <v>14.506229734873182</v>
      </c>
      <c r="I398" s="6">
        <v>2.4076565364551166</v>
      </c>
      <c r="J398" s="6">
        <v>4.107311215899939</v>
      </c>
      <c r="K398" s="7">
        <v>0.59804080779200697</v>
      </c>
      <c r="L398" s="7">
        <v>0.95902611896156298</v>
      </c>
    </row>
    <row r="399" spans="2:12" x14ac:dyDescent="0.25">
      <c r="B399" s="4">
        <v>396</v>
      </c>
      <c r="C399" s="6">
        <v>3.8439849416306391</v>
      </c>
      <c r="D399" s="6">
        <v>1.7365937299527221</v>
      </c>
      <c r="E399" s="6">
        <v>1</v>
      </c>
      <c r="F399" s="6">
        <v>3.1839173239779592</v>
      </c>
      <c r="G399" s="6">
        <v>0.6697856688469398</v>
      </c>
      <c r="H399" s="6">
        <v>21.639581566711655</v>
      </c>
      <c r="I399" s="6">
        <v>3.4527862052953155</v>
      </c>
      <c r="J399" s="6">
        <v>1.2914530522017524</v>
      </c>
      <c r="K399" s="7">
        <v>6.49045867631403</v>
      </c>
      <c r="L399" s="7">
        <v>0.18555401952877443</v>
      </c>
    </row>
    <row r="400" spans="2:12" x14ac:dyDescent="0.25">
      <c r="B400" s="4">
        <v>397</v>
      </c>
      <c r="C400" s="6">
        <v>4.9007412819439491</v>
      </c>
      <c r="D400" s="6">
        <v>1.332712696821776</v>
      </c>
      <c r="E400" s="6">
        <v>1</v>
      </c>
      <c r="F400" s="6">
        <v>1.1681433807843509</v>
      </c>
      <c r="G400" s="6">
        <v>2.4177281163386106</v>
      </c>
      <c r="H400" s="6">
        <v>29.128368563539631</v>
      </c>
      <c r="I400" s="6">
        <v>2.3507714561000643</v>
      </c>
      <c r="J400" s="6">
        <v>2.2336118655035753</v>
      </c>
      <c r="K400" s="7">
        <v>3.4753222857879424</v>
      </c>
      <c r="L400" s="7">
        <v>0.81549499003573878</v>
      </c>
    </row>
    <row r="401" spans="2:12" x14ac:dyDescent="0.25">
      <c r="B401" s="4">
        <v>398</v>
      </c>
      <c r="C401" s="6">
        <v>12.226030137339741</v>
      </c>
      <c r="D401" s="6">
        <v>1.6812264178827909</v>
      </c>
      <c r="E401" s="6">
        <v>0</v>
      </c>
      <c r="F401" s="6">
        <v>4.1562443614920852</v>
      </c>
      <c r="G401" s="6">
        <v>1.7667765334220349</v>
      </c>
      <c r="H401" s="6">
        <v>18.927948481554989</v>
      </c>
      <c r="I401" s="6">
        <v>4.9621298671422878</v>
      </c>
      <c r="J401" s="6">
        <v>3.2292471562242828</v>
      </c>
      <c r="K401" s="7">
        <v>1.8773508884533812</v>
      </c>
      <c r="L401" s="7">
        <v>5.0423904954064958E-2</v>
      </c>
    </row>
    <row r="402" spans="2:12" x14ac:dyDescent="0.25">
      <c r="B402" s="4">
        <v>399</v>
      </c>
      <c r="C402" s="6">
        <v>15.156500995373516</v>
      </c>
      <c r="D402" s="6">
        <v>1.4206033555720423</v>
      </c>
      <c r="E402" s="6">
        <v>2</v>
      </c>
      <c r="F402" s="6">
        <v>0.51589950608977475</v>
      </c>
      <c r="G402" s="6">
        <v>1.8612443084330752</v>
      </c>
      <c r="H402" s="6">
        <v>20.836260427439768</v>
      </c>
      <c r="I402" s="6">
        <v>4.4269010222544525</v>
      </c>
      <c r="J402" s="6">
        <v>2.2790324574078387</v>
      </c>
      <c r="K402" s="7">
        <v>1.5500547789611265</v>
      </c>
      <c r="L402" s="7">
        <v>2.1504099453893848</v>
      </c>
    </row>
    <row r="403" spans="2:12" x14ac:dyDescent="0.25">
      <c r="B403" s="4">
        <v>400</v>
      </c>
      <c r="C403" s="6">
        <v>7.8082622680502913</v>
      </c>
      <c r="D403" s="6">
        <v>1.42526075328407</v>
      </c>
      <c r="E403" s="6">
        <v>1</v>
      </c>
      <c r="F403" s="6">
        <v>1.9332766811585322</v>
      </c>
      <c r="G403" s="6">
        <v>1.5661451530564203</v>
      </c>
      <c r="H403" s="6">
        <v>15.555541961077651</v>
      </c>
      <c r="I403" s="6">
        <v>2.079792464272066</v>
      </c>
      <c r="J403" s="6">
        <v>2.6028869760883624</v>
      </c>
      <c r="K403" s="7">
        <v>8.1423814155944536E-3</v>
      </c>
      <c r="L403" s="7">
        <v>0.64382366498334942</v>
      </c>
    </row>
    <row r="404" spans="2:12" x14ac:dyDescent="0.25">
      <c r="B404" s="4">
        <v>401</v>
      </c>
      <c r="C404" s="6">
        <v>6.5817225517072604</v>
      </c>
      <c r="D404" s="6">
        <v>2.0769394608522536</v>
      </c>
      <c r="E404" s="6">
        <v>2</v>
      </c>
      <c r="F404" s="6">
        <v>0.90830487542609406</v>
      </c>
      <c r="G404" s="6">
        <v>1.0416937254552348</v>
      </c>
      <c r="H404" s="6">
        <v>20.270358249136869</v>
      </c>
      <c r="I404" s="6">
        <v>3.511616973672337</v>
      </c>
      <c r="J404" s="6">
        <v>2.587710101442199</v>
      </c>
      <c r="K404" s="7">
        <v>0.41670555426541256</v>
      </c>
      <c r="L404" s="7">
        <v>0.57632618796478596</v>
      </c>
    </row>
    <row r="405" spans="2:12" x14ac:dyDescent="0.25">
      <c r="B405" s="4">
        <v>402</v>
      </c>
      <c r="C405" s="6">
        <v>17.0335836336208</v>
      </c>
      <c r="D405" s="6">
        <v>1.3766120866332254</v>
      </c>
      <c r="E405" s="6">
        <v>2</v>
      </c>
      <c r="F405" s="6">
        <v>5.3596885567978036</v>
      </c>
      <c r="G405" s="6">
        <v>1.2104917644437296</v>
      </c>
      <c r="H405" s="6">
        <v>16.169179862619131</v>
      </c>
      <c r="I405" s="6">
        <v>3.9502894686647876</v>
      </c>
      <c r="J405" s="6">
        <v>3.5756716343715618</v>
      </c>
      <c r="K405" s="7">
        <v>0.1696655424324186</v>
      </c>
      <c r="L405" s="7">
        <v>1.0670533846947481</v>
      </c>
    </row>
    <row r="406" spans="2:12" x14ac:dyDescent="0.25">
      <c r="B406" s="4">
        <v>403</v>
      </c>
      <c r="C406" s="6">
        <v>18.131459811575837</v>
      </c>
      <c r="D406" s="6">
        <v>1.288825575630169</v>
      </c>
      <c r="E406" s="6">
        <v>2</v>
      </c>
      <c r="F406" s="6">
        <v>4.3747799008132029</v>
      </c>
      <c r="G406" s="6">
        <v>0.76730738742160498</v>
      </c>
      <c r="H406" s="6">
        <v>35.217064563801884</v>
      </c>
      <c r="I406" s="6">
        <v>1.7370127581757469</v>
      </c>
      <c r="J406" s="6">
        <v>4.106917561531982</v>
      </c>
      <c r="K406" s="7">
        <v>2.350247250769026</v>
      </c>
      <c r="L406" s="7">
        <v>0.1668695912425594</v>
      </c>
    </row>
    <row r="407" spans="2:12" x14ac:dyDescent="0.25">
      <c r="B407" s="4">
        <v>404</v>
      </c>
      <c r="C407" s="6">
        <v>5.8342272278275189</v>
      </c>
      <c r="D407" s="6">
        <v>1.3938618087007717</v>
      </c>
      <c r="E407" s="6">
        <v>3</v>
      </c>
      <c r="F407" s="6">
        <v>1.1272652479239782</v>
      </c>
      <c r="G407" s="6">
        <v>0.74885033328757133</v>
      </c>
      <c r="H407" s="6">
        <v>15.935433143218884</v>
      </c>
      <c r="I407" s="6">
        <v>2.8582772800254221</v>
      </c>
      <c r="J407" s="6">
        <v>2.9051026961393669</v>
      </c>
      <c r="K407" s="7">
        <v>2.8773794051669683</v>
      </c>
      <c r="L407" s="7">
        <v>0.61191451163975608</v>
      </c>
    </row>
    <row r="408" spans="2:12" x14ac:dyDescent="0.25">
      <c r="B408" s="4">
        <v>405</v>
      </c>
      <c r="C408" s="6">
        <v>3.9076972580805762</v>
      </c>
      <c r="D408" s="6">
        <v>1.4444039818533609</v>
      </c>
      <c r="E408" s="6">
        <v>1</v>
      </c>
      <c r="F408" s="6">
        <v>3.8491831031672561</v>
      </c>
      <c r="G408" s="6">
        <v>0.85049748453033813</v>
      </c>
      <c r="H408" s="6">
        <v>25.499378834759199</v>
      </c>
      <c r="I408" s="6">
        <v>2.5042401407377208</v>
      </c>
      <c r="J408" s="6">
        <v>1.9234388912325358</v>
      </c>
      <c r="K408" s="7">
        <v>1.4685583625383714</v>
      </c>
      <c r="L408" s="7">
        <v>0.54225049095950706</v>
      </c>
    </row>
    <row r="409" spans="2:12" x14ac:dyDescent="0.25">
      <c r="B409" s="4">
        <v>406</v>
      </c>
      <c r="C409" s="6">
        <v>17.495022704177273</v>
      </c>
      <c r="D409" s="6">
        <v>1.6756835720523211</v>
      </c>
      <c r="E409" s="6">
        <v>3</v>
      </c>
      <c r="F409" s="6">
        <v>8.1117417595422925</v>
      </c>
      <c r="G409" s="6">
        <v>1.3827444747390434</v>
      </c>
      <c r="H409" s="6">
        <v>28.784676366285389</v>
      </c>
      <c r="I409" s="6">
        <v>1.7953764275332744</v>
      </c>
      <c r="J409" s="6">
        <v>4.2071349102025373</v>
      </c>
      <c r="K409" s="7">
        <v>1.3655899241173954</v>
      </c>
      <c r="L409" s="7">
        <v>1.2229884548394891</v>
      </c>
    </row>
    <row r="410" spans="2:12" x14ac:dyDescent="0.25">
      <c r="B410" s="4">
        <v>407</v>
      </c>
      <c r="C410" s="6">
        <v>4.8685403641546117</v>
      </c>
      <c r="D410" s="6">
        <v>1.8244734649458703</v>
      </c>
      <c r="E410" s="6">
        <v>3</v>
      </c>
      <c r="F410" s="6">
        <v>4.1183893036569899</v>
      </c>
      <c r="G410" s="6">
        <v>1.0604445958692894</v>
      </c>
      <c r="H410" s="6">
        <v>10.691094325858151</v>
      </c>
      <c r="I410" s="6">
        <v>2.3661948234629517</v>
      </c>
      <c r="J410" s="6">
        <v>4.1761889534595058</v>
      </c>
      <c r="K410" s="7">
        <v>3.2938484383584633E-2</v>
      </c>
      <c r="L410" s="7">
        <v>0.64905193288473817</v>
      </c>
    </row>
    <row r="411" spans="2:12" x14ac:dyDescent="0.25">
      <c r="B411" s="4">
        <v>408</v>
      </c>
      <c r="C411" s="6">
        <v>21.603793084963549</v>
      </c>
      <c r="D411" s="6">
        <v>1.7207907733276344</v>
      </c>
      <c r="E411" s="6">
        <v>1</v>
      </c>
      <c r="F411" s="6">
        <v>4.8984931411249759</v>
      </c>
      <c r="G411" s="6">
        <v>0.76391331620407132</v>
      </c>
      <c r="H411" s="6">
        <v>16.445178886113318</v>
      </c>
      <c r="I411" s="6">
        <v>2.1788411779637817</v>
      </c>
      <c r="J411" s="6">
        <v>1.1993631151097344</v>
      </c>
      <c r="K411" s="7">
        <v>0.15246625404060368</v>
      </c>
      <c r="L411" s="7">
        <v>1.3756406016630991</v>
      </c>
    </row>
    <row r="412" spans="2:12" x14ac:dyDescent="0.25">
      <c r="B412" s="4">
        <v>409</v>
      </c>
      <c r="C412" s="6">
        <v>9.7329320925241838</v>
      </c>
      <c r="D412" s="6">
        <v>1.4829178205531925</v>
      </c>
      <c r="E412" s="6">
        <v>2</v>
      </c>
      <c r="F412" s="6">
        <v>1.8421291577073693</v>
      </c>
      <c r="G412" s="6">
        <v>0.6606480560605682</v>
      </c>
      <c r="H412" s="6">
        <v>25.805898701621352</v>
      </c>
      <c r="I412" s="6">
        <v>2.9116326507483938</v>
      </c>
      <c r="J412" s="6">
        <v>3.1015991928655424</v>
      </c>
      <c r="K412" s="7">
        <v>0.41849640990591708</v>
      </c>
      <c r="L412" s="7">
        <v>2.7537686716037322</v>
      </c>
    </row>
    <row r="413" spans="2:12" x14ac:dyDescent="0.25">
      <c r="B413" s="4">
        <v>410</v>
      </c>
      <c r="C413" s="6">
        <v>5.5107323271550275</v>
      </c>
      <c r="D413" s="6">
        <v>1.5383575007011754</v>
      </c>
      <c r="E413" s="6">
        <v>2</v>
      </c>
      <c r="F413" s="6">
        <v>9.9906668413378892</v>
      </c>
      <c r="G413" s="6">
        <v>0.70931426655102547</v>
      </c>
      <c r="H413" s="6">
        <v>27.35041201448994</v>
      </c>
      <c r="I413" s="6">
        <v>3.578352443389536</v>
      </c>
      <c r="J413" s="6">
        <v>1.1836719371412128</v>
      </c>
      <c r="K413" s="7">
        <v>2.5255678444773157</v>
      </c>
      <c r="L413" s="7">
        <v>0.21936252284711266</v>
      </c>
    </row>
    <row r="414" spans="2:12" x14ac:dyDescent="0.25">
      <c r="B414" s="4">
        <v>411</v>
      </c>
      <c r="C414" s="6">
        <v>9.7793663559348794</v>
      </c>
      <c r="D414" s="6">
        <v>1.3119726305252761</v>
      </c>
      <c r="E414" s="6">
        <v>1</v>
      </c>
      <c r="F414" s="6">
        <v>4.8254024477960815</v>
      </c>
      <c r="G414" s="6">
        <v>0.35576495440640821</v>
      </c>
      <c r="H414" s="6">
        <v>6.374051498245568</v>
      </c>
      <c r="I414" s="6">
        <v>3.4833202532639347</v>
      </c>
      <c r="J414" s="6">
        <v>1.4034581400536343</v>
      </c>
      <c r="K414" s="7">
        <v>1.1924193156191942</v>
      </c>
      <c r="L414" s="7">
        <v>0.79445347104835495</v>
      </c>
    </row>
    <row r="415" spans="2:12" x14ac:dyDescent="0.25">
      <c r="B415" s="4">
        <v>412</v>
      </c>
      <c r="C415" s="6">
        <v>-1.6600743230472972</v>
      </c>
      <c r="D415" s="6">
        <v>1.5906508194985955</v>
      </c>
      <c r="E415" s="6">
        <v>1</v>
      </c>
      <c r="F415" s="6">
        <v>4.2369024056990794</v>
      </c>
      <c r="G415" s="6">
        <v>0.49034822458502131</v>
      </c>
      <c r="H415" s="6">
        <v>18.8393134685276</v>
      </c>
      <c r="I415" s="6">
        <v>2.3091465393776796</v>
      </c>
      <c r="J415" s="6">
        <v>3.3746063678528064</v>
      </c>
      <c r="K415" s="7">
        <v>4.5325411587943334</v>
      </c>
      <c r="L415" s="7">
        <v>0.10177709392227649</v>
      </c>
    </row>
    <row r="416" spans="2:12" x14ac:dyDescent="0.25">
      <c r="B416" s="4">
        <v>413</v>
      </c>
      <c r="C416" s="6">
        <v>17.244975472568893</v>
      </c>
      <c r="D416" s="6">
        <v>1.9025329261052328</v>
      </c>
      <c r="E416" s="6">
        <v>1</v>
      </c>
      <c r="F416" s="6">
        <v>1.8868883093520916</v>
      </c>
      <c r="G416" s="6">
        <v>0.46529578686984185</v>
      </c>
      <c r="H416" s="6">
        <v>32.742152202525475</v>
      </c>
      <c r="I416" s="6">
        <v>3.155534875327954</v>
      </c>
      <c r="J416" s="6">
        <v>3.0602268477225332</v>
      </c>
      <c r="K416" s="7">
        <v>2.1367038138377823</v>
      </c>
      <c r="L416" s="7">
        <v>0.42131847897187558</v>
      </c>
    </row>
    <row r="417" spans="2:12" x14ac:dyDescent="0.25">
      <c r="B417" s="4">
        <v>414</v>
      </c>
      <c r="C417" s="6">
        <v>9.1658013463449493</v>
      </c>
      <c r="D417" s="6">
        <v>1.2597691555857566</v>
      </c>
      <c r="E417" s="6">
        <v>0</v>
      </c>
      <c r="F417" s="6">
        <v>1.5169402398768108</v>
      </c>
      <c r="G417" s="6">
        <v>1.563153461719287</v>
      </c>
      <c r="H417" s="6">
        <v>11.909744453825958</v>
      </c>
      <c r="I417" s="6">
        <v>2.5870744445845548</v>
      </c>
      <c r="J417" s="6">
        <v>2.1413366203450539</v>
      </c>
      <c r="K417" s="7">
        <v>1.0571364517868864</v>
      </c>
      <c r="L417" s="7">
        <v>0.44332546484242558</v>
      </c>
    </row>
    <row r="418" spans="2:12" x14ac:dyDescent="0.25">
      <c r="B418" s="4">
        <v>415</v>
      </c>
      <c r="C418" s="6">
        <v>11.840229690487085</v>
      </c>
      <c r="D418" s="6">
        <v>1.7539774449232639</v>
      </c>
      <c r="E418" s="6">
        <v>3</v>
      </c>
      <c r="F418" s="6">
        <v>1.9800037690446153</v>
      </c>
      <c r="G418" s="6">
        <v>0.94439063741952622</v>
      </c>
      <c r="H418" s="6">
        <v>26.927900987024636</v>
      </c>
      <c r="I418" s="6">
        <v>2.6369650013459722</v>
      </c>
      <c r="J418" s="6">
        <v>3.0713572040503392</v>
      </c>
      <c r="K418" s="7">
        <v>4.0071803447718217</v>
      </c>
      <c r="L418" s="7">
        <v>0.59925262088243236</v>
      </c>
    </row>
    <row r="419" spans="2:12" x14ac:dyDescent="0.25">
      <c r="B419" s="4">
        <v>416</v>
      </c>
      <c r="C419" s="6">
        <v>12.734001069496628</v>
      </c>
      <c r="D419" s="6">
        <v>1.4462546567171688</v>
      </c>
      <c r="E419" s="6">
        <v>2</v>
      </c>
      <c r="F419" s="6">
        <v>2.4165341941718714</v>
      </c>
      <c r="G419" s="6">
        <v>1.1196189624282016</v>
      </c>
      <c r="H419" s="6">
        <v>20.176413607705356</v>
      </c>
      <c r="I419" s="6">
        <v>2.6555787445654135</v>
      </c>
      <c r="J419" s="6">
        <v>1.6999376144281955</v>
      </c>
      <c r="K419" s="7">
        <v>3.3219070913436828</v>
      </c>
      <c r="L419" s="7">
        <v>0.12613242387980877</v>
      </c>
    </row>
    <row r="420" spans="2:12" x14ac:dyDescent="0.25">
      <c r="B420" s="4">
        <v>417</v>
      </c>
      <c r="C420" s="6">
        <v>1.7679145526034521</v>
      </c>
      <c r="D420" s="6">
        <v>1.2609979941719671</v>
      </c>
      <c r="E420" s="6">
        <v>1</v>
      </c>
      <c r="F420" s="6">
        <v>6.5547156708390917</v>
      </c>
      <c r="G420" s="6">
        <v>0.99560808410059931</v>
      </c>
      <c r="H420" s="6">
        <v>23.711544279633404</v>
      </c>
      <c r="I420" s="6">
        <v>3.2812498327549027</v>
      </c>
      <c r="J420" s="6">
        <v>3.4955131429883273</v>
      </c>
      <c r="K420" s="7">
        <v>4.841210888946641</v>
      </c>
      <c r="L420" s="7">
        <v>1.8028331421928512</v>
      </c>
    </row>
    <row r="421" spans="2:12" x14ac:dyDescent="0.25">
      <c r="B421" s="4">
        <v>418</v>
      </c>
      <c r="C421" s="6">
        <v>12.435728962775032</v>
      </c>
      <c r="D421" s="6">
        <v>1.6417043734653607</v>
      </c>
      <c r="E421" s="6">
        <v>2</v>
      </c>
      <c r="F421" s="6">
        <v>7.1107828009688863</v>
      </c>
      <c r="G421" s="6">
        <v>1.2150411390226419</v>
      </c>
      <c r="H421" s="6">
        <v>41.028904684510209</v>
      </c>
      <c r="I421" s="6">
        <v>2.2592691476561857</v>
      </c>
      <c r="J421" s="6">
        <v>3.1906545903725836</v>
      </c>
      <c r="K421" s="7">
        <v>0.32417017854004965</v>
      </c>
      <c r="L421" s="7">
        <v>0.39292776773082583</v>
      </c>
    </row>
    <row r="422" spans="2:12" x14ac:dyDescent="0.25">
      <c r="B422" s="4">
        <v>419</v>
      </c>
      <c r="C422" s="6">
        <v>6.5139162435195654</v>
      </c>
      <c r="D422" s="6">
        <v>1.3227965838479261</v>
      </c>
      <c r="E422" s="6">
        <v>3</v>
      </c>
      <c r="F422" s="6">
        <v>2.1994156619773912</v>
      </c>
      <c r="G422" s="6">
        <v>0.82041532034828357</v>
      </c>
      <c r="H422" s="6">
        <v>36.774845281996136</v>
      </c>
      <c r="I422" s="6">
        <v>2.558419079084663</v>
      </c>
      <c r="J422" s="6">
        <v>2.5119257617127273</v>
      </c>
      <c r="K422" s="7">
        <v>0.29910563904904786</v>
      </c>
      <c r="L422" s="7">
        <v>0.12996901392914589</v>
      </c>
    </row>
    <row r="423" spans="2:12" x14ac:dyDescent="0.25">
      <c r="B423" s="4">
        <v>420</v>
      </c>
      <c r="C423" s="6">
        <v>10.084681632514505</v>
      </c>
      <c r="D423" s="6">
        <v>1.9566703347809755</v>
      </c>
      <c r="E423" s="6">
        <v>2</v>
      </c>
      <c r="F423" s="6">
        <v>2.9734433811943446</v>
      </c>
      <c r="G423" s="6">
        <v>0.47365857183608867</v>
      </c>
      <c r="H423" s="6">
        <v>15.786659947032092</v>
      </c>
      <c r="I423" s="6">
        <v>2.4292736501832621</v>
      </c>
      <c r="J423" s="6">
        <v>1.7749744099344338</v>
      </c>
      <c r="K423" s="7">
        <v>1.1071946080295243</v>
      </c>
      <c r="L423" s="7">
        <v>0.28746424309352137</v>
      </c>
    </row>
    <row r="424" spans="2:12" x14ac:dyDescent="0.25">
      <c r="B424" s="4">
        <v>421</v>
      </c>
      <c r="C424" s="6">
        <v>9.9989847294876544</v>
      </c>
      <c r="D424" s="6">
        <v>1.4747152009969169</v>
      </c>
      <c r="E424" s="6">
        <v>1</v>
      </c>
      <c r="F424" s="6">
        <v>3.4948682539326956</v>
      </c>
      <c r="G424" s="6">
        <v>2.3235748021549583</v>
      </c>
      <c r="H424" s="6">
        <v>31.491806047538539</v>
      </c>
      <c r="I424" s="6">
        <v>2.492724652807071</v>
      </c>
      <c r="J424" s="6">
        <v>2.7621498389450734</v>
      </c>
      <c r="K424" s="7">
        <v>2.6483399049252512</v>
      </c>
      <c r="L424" s="7">
        <v>9.5496501747847143E-2</v>
      </c>
    </row>
    <row r="425" spans="2:12" x14ac:dyDescent="0.25">
      <c r="B425" s="4">
        <v>422</v>
      </c>
      <c r="C425" s="6">
        <v>7.1995955126281892</v>
      </c>
      <c r="D425" s="6">
        <v>1.9254809540707565</v>
      </c>
      <c r="E425" s="6">
        <v>2</v>
      </c>
      <c r="F425" s="6">
        <v>2.9591157770308629</v>
      </c>
      <c r="G425" s="6">
        <v>1.1552905541910365</v>
      </c>
      <c r="H425" s="6">
        <v>31.05246226380423</v>
      </c>
      <c r="I425" s="6">
        <v>2.9253568637629845</v>
      </c>
      <c r="J425" s="6">
        <v>4.1391475308798693</v>
      </c>
      <c r="K425" s="7">
        <v>4.7487322766102009</v>
      </c>
      <c r="L425" s="7">
        <v>3.0570379146850141E-2</v>
      </c>
    </row>
    <row r="426" spans="2:12" x14ac:dyDescent="0.25">
      <c r="B426" s="4">
        <v>423</v>
      </c>
      <c r="C426" s="6">
        <v>11.048797925267211</v>
      </c>
      <c r="D426" s="6">
        <v>2.0869013600937132</v>
      </c>
      <c r="E426" s="6">
        <v>2</v>
      </c>
      <c r="F426" s="6">
        <v>3.2503590387162959</v>
      </c>
      <c r="G426" s="6">
        <v>0.84451843681721062</v>
      </c>
      <c r="H426" s="6">
        <v>21.542093548036771</v>
      </c>
      <c r="I426" s="6">
        <v>2.5674677918505799</v>
      </c>
      <c r="J426" s="6">
        <v>2.2845513084176798</v>
      </c>
      <c r="K426" s="7">
        <v>0.67967773763106643</v>
      </c>
      <c r="L426" s="7">
        <v>0.69444636016961658</v>
      </c>
    </row>
    <row r="427" spans="2:12" x14ac:dyDescent="0.25">
      <c r="B427" s="4">
        <v>424</v>
      </c>
      <c r="C427" s="6">
        <v>5.9921340105698286</v>
      </c>
      <c r="D427" s="6">
        <v>1.6182404219532518</v>
      </c>
      <c r="E427" s="6">
        <v>2</v>
      </c>
      <c r="F427" s="6">
        <v>1.6404095463647874</v>
      </c>
      <c r="G427" s="6">
        <v>1.9584197829538565</v>
      </c>
      <c r="H427" s="6">
        <v>29.555571183777573</v>
      </c>
      <c r="I427" s="6">
        <v>3.0224315380931008</v>
      </c>
      <c r="J427" s="6">
        <v>2.1858108344752787</v>
      </c>
      <c r="K427" s="7">
        <v>6.8875263517100782</v>
      </c>
      <c r="L427" s="7">
        <v>3.0900582954028231</v>
      </c>
    </row>
    <row r="428" spans="2:12" x14ac:dyDescent="0.25">
      <c r="B428" s="4">
        <v>425</v>
      </c>
      <c r="C428" s="6">
        <v>14.338223520720195</v>
      </c>
      <c r="D428" s="6">
        <v>1.7818676539405529</v>
      </c>
      <c r="E428" s="6">
        <v>3</v>
      </c>
      <c r="F428" s="6">
        <v>6.9981558105085488</v>
      </c>
      <c r="G428" s="6">
        <v>0.74464083832446915</v>
      </c>
      <c r="H428" s="6">
        <v>17.46446144111632</v>
      </c>
      <c r="I428" s="6">
        <v>2.59009820113255</v>
      </c>
      <c r="J428" s="6">
        <v>1.8669298110819885</v>
      </c>
      <c r="K428" s="7">
        <v>0.75390800944713432</v>
      </c>
      <c r="L428" s="7">
        <v>1.0522171608743147</v>
      </c>
    </row>
    <row r="429" spans="2:12" x14ac:dyDescent="0.25">
      <c r="B429" s="4">
        <v>426</v>
      </c>
      <c r="C429" s="6">
        <v>10.358929717838397</v>
      </c>
      <c r="D429" s="6">
        <v>1.3417673075053889</v>
      </c>
      <c r="E429" s="6">
        <v>2</v>
      </c>
      <c r="F429" s="6">
        <v>5.0687856674405154</v>
      </c>
      <c r="G429" s="6">
        <v>0.48183530955726445</v>
      </c>
      <c r="H429" s="6">
        <v>15.378771759150249</v>
      </c>
      <c r="I429" s="6">
        <v>2.8423334537410323</v>
      </c>
      <c r="J429" s="6">
        <v>2.9512105076192787</v>
      </c>
      <c r="K429" s="7">
        <v>7.4593993530411032E-2</v>
      </c>
      <c r="L429" s="7">
        <v>0.29522031246260094</v>
      </c>
    </row>
    <row r="430" spans="2:12" x14ac:dyDescent="0.25">
      <c r="B430" s="4">
        <v>427</v>
      </c>
      <c r="C430" s="6">
        <v>16.783100709744556</v>
      </c>
      <c r="D430" s="6">
        <v>1.779781061903795</v>
      </c>
      <c r="E430" s="6">
        <v>2</v>
      </c>
      <c r="F430" s="6">
        <v>1.8080143182308697</v>
      </c>
      <c r="G430" s="6">
        <v>0.53667101247689097</v>
      </c>
      <c r="H430" s="6">
        <v>16.910855151610011</v>
      </c>
      <c r="I430" s="6">
        <v>2.4802716288462237</v>
      </c>
      <c r="J430" s="6">
        <v>3.4846895432274132</v>
      </c>
      <c r="K430" s="7">
        <v>1.1956548083061256</v>
      </c>
      <c r="L430" s="7">
        <v>0.36397106504310622</v>
      </c>
    </row>
    <row r="431" spans="2:12" x14ac:dyDescent="0.25">
      <c r="B431" s="4">
        <v>428</v>
      </c>
      <c r="C431" s="6">
        <v>10.716395898733142</v>
      </c>
      <c r="D431" s="6">
        <v>1.5643861803124515</v>
      </c>
      <c r="E431" s="6">
        <v>1</v>
      </c>
      <c r="F431" s="6">
        <v>4.2210957119875925</v>
      </c>
      <c r="G431" s="6">
        <v>0.89535599715424485</v>
      </c>
      <c r="H431" s="6">
        <v>9.4330904696703364</v>
      </c>
      <c r="I431" s="6">
        <v>2.2127163151072526</v>
      </c>
      <c r="J431" s="6">
        <v>3.0953495539516371</v>
      </c>
      <c r="K431" s="7">
        <v>0.13116017029059568</v>
      </c>
      <c r="L431" s="7">
        <v>1.5064952793265725</v>
      </c>
    </row>
    <row r="432" spans="2:12" x14ac:dyDescent="0.25">
      <c r="B432" s="4">
        <v>429</v>
      </c>
      <c r="C432" s="6">
        <v>10.481874211283097</v>
      </c>
      <c r="D432" s="6">
        <v>1.3288205848683234</v>
      </c>
      <c r="E432" s="6">
        <v>3</v>
      </c>
      <c r="F432" s="6">
        <v>3.3591635563288831</v>
      </c>
      <c r="G432" s="6">
        <v>1.603969267647835</v>
      </c>
      <c r="H432" s="6">
        <v>26.979823172817873</v>
      </c>
      <c r="I432" s="6">
        <v>2.4963171445773824</v>
      </c>
      <c r="J432" s="6">
        <v>3.1405527339640402</v>
      </c>
      <c r="K432" s="7">
        <v>0.47278704940030136</v>
      </c>
      <c r="L432" s="7">
        <v>4.6108872729057351E-2</v>
      </c>
    </row>
    <row r="433" spans="2:12" x14ac:dyDescent="0.25">
      <c r="B433" s="4">
        <v>430</v>
      </c>
      <c r="C433" s="6">
        <v>6.9163084997001265</v>
      </c>
      <c r="D433" s="6">
        <v>2.0988550777950721</v>
      </c>
      <c r="E433" s="6">
        <v>1</v>
      </c>
      <c r="F433" s="6">
        <v>2.7379435790964042</v>
      </c>
      <c r="G433" s="6">
        <v>2.4611876720145123</v>
      </c>
      <c r="H433" s="6">
        <v>22.42912015699811</v>
      </c>
      <c r="I433" s="6">
        <v>3.1692525092127193</v>
      </c>
      <c r="J433" s="6">
        <v>3.8505610034146156</v>
      </c>
      <c r="K433" s="7">
        <v>0.73259700586608822</v>
      </c>
      <c r="L433" s="7">
        <v>1.5180638681653358</v>
      </c>
    </row>
    <row r="434" spans="2:12" x14ac:dyDescent="0.25">
      <c r="B434" s="4">
        <v>431</v>
      </c>
      <c r="C434" s="6">
        <v>6.9425607978177819</v>
      </c>
      <c r="D434" s="6">
        <v>1.2006478030054724</v>
      </c>
      <c r="E434" s="6">
        <v>1</v>
      </c>
      <c r="F434" s="6">
        <v>4.1140652517659033</v>
      </c>
      <c r="G434" s="6">
        <v>0.56581424733250085</v>
      </c>
      <c r="H434" s="6">
        <v>34.517230952767527</v>
      </c>
      <c r="I434" s="6">
        <v>2.1647066434380089</v>
      </c>
      <c r="J434" s="6">
        <v>3.4152232462638961</v>
      </c>
      <c r="K434" s="7">
        <v>4.5047450335781729</v>
      </c>
      <c r="L434" s="7">
        <v>0.22045801292212483</v>
      </c>
    </row>
    <row r="435" spans="2:12" x14ac:dyDescent="0.25">
      <c r="B435" s="4">
        <v>432</v>
      </c>
      <c r="C435" s="6">
        <v>14.100850414466437</v>
      </c>
      <c r="D435" s="6">
        <v>1.6897410802620096</v>
      </c>
      <c r="E435" s="6">
        <v>3</v>
      </c>
      <c r="F435" s="6">
        <v>1.3252884851846511</v>
      </c>
      <c r="G435" s="6">
        <v>1.1389871719428912</v>
      </c>
      <c r="H435" s="6">
        <v>52.132798338331838</v>
      </c>
      <c r="I435" s="6">
        <v>2.6863690295011957</v>
      </c>
      <c r="J435" s="6">
        <v>1.0086489481584462</v>
      </c>
      <c r="K435" s="7">
        <v>2.608742225590424</v>
      </c>
      <c r="L435" s="7">
        <v>0.51488317477074641</v>
      </c>
    </row>
    <row r="436" spans="2:12" x14ac:dyDescent="0.25">
      <c r="B436" s="4">
        <v>433</v>
      </c>
      <c r="C436" s="6">
        <v>12.784422209160882</v>
      </c>
      <c r="D436" s="6">
        <v>1.2975385827839361</v>
      </c>
      <c r="E436" s="6">
        <v>2</v>
      </c>
      <c r="F436" s="6">
        <v>1.8626885073507089</v>
      </c>
      <c r="G436" s="6">
        <v>2.0790872073810314</v>
      </c>
      <c r="H436" s="6">
        <v>24.058274436043455</v>
      </c>
      <c r="I436" s="6">
        <v>2.8244395192611789</v>
      </c>
      <c r="J436" s="6">
        <v>1.007796335248597</v>
      </c>
      <c r="K436" s="7">
        <v>1.552527487653107</v>
      </c>
      <c r="L436" s="7">
        <v>0.17396743452524113</v>
      </c>
    </row>
    <row r="437" spans="2:12" x14ac:dyDescent="0.25">
      <c r="B437" s="4">
        <v>434</v>
      </c>
      <c r="C437" s="6">
        <v>6.6891575797796721</v>
      </c>
      <c r="D437" s="6">
        <v>1.6849226704550624</v>
      </c>
      <c r="E437" s="6">
        <v>2</v>
      </c>
      <c r="F437" s="6">
        <v>0.85524283369253706</v>
      </c>
      <c r="G437" s="6">
        <v>0.92543788861593301</v>
      </c>
      <c r="H437" s="6">
        <v>24.012781310615622</v>
      </c>
      <c r="I437" s="6">
        <v>2.3595441545502225</v>
      </c>
      <c r="J437" s="6">
        <v>3.1517564145232715</v>
      </c>
      <c r="K437" s="7">
        <v>1.5889033927605096</v>
      </c>
      <c r="L437" s="7">
        <v>1.5698838432866726</v>
      </c>
    </row>
    <row r="438" spans="2:12" x14ac:dyDescent="0.25">
      <c r="B438" s="4">
        <v>435</v>
      </c>
      <c r="C438" s="6">
        <v>11.376144711649157</v>
      </c>
      <c r="D438" s="6">
        <v>1.4956462356916018</v>
      </c>
      <c r="E438" s="6">
        <v>2</v>
      </c>
      <c r="F438" s="6">
        <v>5.077792395031036</v>
      </c>
      <c r="G438" s="6">
        <v>1.1220040969983536</v>
      </c>
      <c r="H438" s="6">
        <v>24.815819646579172</v>
      </c>
      <c r="I438" s="6">
        <v>2.525922508592243</v>
      </c>
      <c r="J438" s="6">
        <v>3.6471410746635757</v>
      </c>
      <c r="K438" s="7">
        <v>2.0124846060261765</v>
      </c>
      <c r="L438" s="7">
        <v>1.051812857922874</v>
      </c>
    </row>
    <row r="439" spans="2:12" x14ac:dyDescent="0.25">
      <c r="B439" s="4">
        <v>436</v>
      </c>
      <c r="C439" s="6">
        <v>10.949078875697843</v>
      </c>
      <c r="D439" s="6">
        <v>1.6868653417709161</v>
      </c>
      <c r="E439" s="6">
        <v>2</v>
      </c>
      <c r="F439" s="6">
        <v>2.9933153322965182</v>
      </c>
      <c r="G439" s="6">
        <v>0.94864454863822101</v>
      </c>
      <c r="H439" s="6">
        <v>21.523912195399657</v>
      </c>
      <c r="I439" s="6">
        <v>2.7196093056817641</v>
      </c>
      <c r="J439" s="6">
        <v>2.4651448940677798</v>
      </c>
      <c r="K439" s="7">
        <v>0.18301543173024248</v>
      </c>
      <c r="L439" s="7">
        <v>1.1657504946496866</v>
      </c>
    </row>
    <row r="440" spans="2:12" x14ac:dyDescent="0.25">
      <c r="B440" s="4">
        <v>437</v>
      </c>
      <c r="C440" s="6">
        <v>2.3626662919653576</v>
      </c>
      <c r="D440" s="6">
        <v>1.8249714287748673</v>
      </c>
      <c r="E440" s="6">
        <v>1</v>
      </c>
      <c r="F440" s="6">
        <v>1.0648979621445349</v>
      </c>
      <c r="G440" s="6">
        <v>1.3874053061577745</v>
      </c>
      <c r="H440" s="6">
        <v>36.447844545261326</v>
      </c>
      <c r="I440" s="6">
        <v>2.140306503064707</v>
      </c>
      <c r="J440" s="6">
        <v>2.9673668271146449</v>
      </c>
      <c r="K440" s="7">
        <v>2.6933208271779294E-3</v>
      </c>
      <c r="L440" s="7">
        <v>1.5215963418081571</v>
      </c>
    </row>
    <row r="441" spans="2:12" x14ac:dyDescent="0.25">
      <c r="B441" s="4">
        <v>438</v>
      </c>
      <c r="C441" s="6">
        <v>7.3993333918488613</v>
      </c>
      <c r="D441" s="6">
        <v>1.3390931547675688</v>
      </c>
      <c r="E441" s="6">
        <v>2</v>
      </c>
      <c r="F441" s="6">
        <v>3.2162427465712313</v>
      </c>
      <c r="G441" s="6">
        <v>1.3011061207410699</v>
      </c>
      <c r="H441" s="6">
        <v>28.781063989350855</v>
      </c>
      <c r="I441" s="6">
        <v>2.7523571418288011</v>
      </c>
      <c r="J441" s="6">
        <v>3.2554535074107456</v>
      </c>
      <c r="K441" s="7">
        <v>4.1772402403590174</v>
      </c>
      <c r="L441" s="7">
        <v>1.8687128551572276</v>
      </c>
    </row>
    <row r="442" spans="2:12" x14ac:dyDescent="0.25">
      <c r="B442" s="4">
        <v>439</v>
      </c>
      <c r="C442" s="6">
        <v>15.14267189881906</v>
      </c>
      <c r="D442" s="6">
        <v>1.6897853821121034</v>
      </c>
      <c r="E442" s="6">
        <v>3</v>
      </c>
      <c r="F442" s="6">
        <v>5.9258442868356784</v>
      </c>
      <c r="G442" s="6">
        <v>0.64105149586250021</v>
      </c>
      <c r="H442" s="6">
        <v>31.969354802387784</v>
      </c>
      <c r="I442" s="6">
        <v>2.6124410189603036</v>
      </c>
      <c r="J442" s="6">
        <v>3.3115773877563672</v>
      </c>
      <c r="K442" s="7">
        <v>1.0332330154138103</v>
      </c>
      <c r="L442" s="7">
        <v>1.1990523810383031</v>
      </c>
    </row>
    <row r="443" spans="2:12" x14ac:dyDescent="0.25">
      <c r="B443" s="4">
        <v>440</v>
      </c>
      <c r="C443" s="6">
        <v>15.030156026908513</v>
      </c>
      <c r="D443" s="6">
        <v>1.6019635099627376</v>
      </c>
      <c r="E443" s="6">
        <v>2</v>
      </c>
      <c r="F443" s="6">
        <v>3.1559139047238745</v>
      </c>
      <c r="G443" s="6">
        <v>3.4521064927906049</v>
      </c>
      <c r="H443" s="6">
        <v>44.374048618986826</v>
      </c>
      <c r="I443" s="6">
        <v>1.8867394098832437</v>
      </c>
      <c r="J443" s="6">
        <v>1.9895198724921606</v>
      </c>
      <c r="K443" s="7">
        <v>3.5954141009118268</v>
      </c>
      <c r="L443" s="7">
        <v>0.66091227074871439</v>
      </c>
    </row>
    <row r="444" spans="2:12" x14ac:dyDescent="0.25">
      <c r="B444" s="4">
        <v>441</v>
      </c>
      <c r="C444" s="6">
        <v>9.1462269706747286</v>
      </c>
      <c r="D444" s="6">
        <v>1.5825097172915501</v>
      </c>
      <c r="E444" s="6">
        <v>2</v>
      </c>
      <c r="F444" s="6">
        <v>9.6301808569666321</v>
      </c>
      <c r="G444" s="6">
        <v>0.84967137635064016</v>
      </c>
      <c r="H444" s="6">
        <v>41.968597608780627</v>
      </c>
      <c r="I444" s="6">
        <v>2.6681244868074283</v>
      </c>
      <c r="J444" s="6">
        <v>2.8372544895483975</v>
      </c>
      <c r="K444" s="7">
        <v>0.97289483907821206</v>
      </c>
      <c r="L444" s="7">
        <v>0.59176836102744601</v>
      </c>
    </row>
    <row r="445" spans="2:12" x14ac:dyDescent="0.25">
      <c r="B445" s="4">
        <v>442</v>
      </c>
      <c r="C445" s="6">
        <v>8.8962090960513969</v>
      </c>
      <c r="D445" s="6">
        <v>1.4665172901845227</v>
      </c>
      <c r="E445" s="6">
        <v>2</v>
      </c>
      <c r="F445" s="6">
        <v>3.4103334642328016</v>
      </c>
      <c r="G445" s="6">
        <v>0.7708675707335586</v>
      </c>
      <c r="H445" s="6">
        <v>17.640396301762287</v>
      </c>
      <c r="I445" s="6">
        <v>2.9140928350895523</v>
      </c>
      <c r="J445" s="6">
        <v>1.3829441234322393</v>
      </c>
      <c r="K445" s="7">
        <v>0.86923116231206177</v>
      </c>
      <c r="L445" s="7">
        <v>1.8143764049651334</v>
      </c>
    </row>
    <row r="446" spans="2:12" x14ac:dyDescent="0.25">
      <c r="B446" s="4">
        <v>443</v>
      </c>
      <c r="C446" s="6">
        <v>15.019209672408808</v>
      </c>
      <c r="D446" s="6">
        <v>1.7795799906814249</v>
      </c>
      <c r="E446" s="6">
        <v>1</v>
      </c>
      <c r="F446" s="6">
        <v>1.4335304195256018</v>
      </c>
      <c r="G446" s="6">
        <v>0.62301911884385408</v>
      </c>
      <c r="H446" s="6">
        <v>26.438747281136173</v>
      </c>
      <c r="I446" s="6">
        <v>2.1252863899228678</v>
      </c>
      <c r="J446" s="6">
        <v>2.7301314913929859</v>
      </c>
      <c r="K446" s="7">
        <v>7.1163490038896618E-2</v>
      </c>
      <c r="L446" s="7">
        <v>0.71703155103060912</v>
      </c>
    </row>
    <row r="447" spans="2:12" x14ac:dyDescent="0.25">
      <c r="B447" s="4">
        <v>444</v>
      </c>
      <c r="C447" s="6">
        <v>8.159350449782071</v>
      </c>
      <c r="D447" s="6">
        <v>1.538074345537654</v>
      </c>
      <c r="E447" s="6">
        <v>2</v>
      </c>
      <c r="F447" s="6">
        <v>2.6639393901563335</v>
      </c>
      <c r="G447" s="6">
        <v>1.0875125278047619</v>
      </c>
      <c r="H447" s="6">
        <v>21.161168276012731</v>
      </c>
      <c r="I447" s="6">
        <v>2.3799185675908157</v>
      </c>
      <c r="J447" s="6">
        <v>2.7479375922669336</v>
      </c>
      <c r="K447" s="7">
        <v>1.2578656988901646</v>
      </c>
      <c r="L447" s="7">
        <v>0.75649064636469421</v>
      </c>
    </row>
    <row r="448" spans="2:12" x14ac:dyDescent="0.25">
      <c r="B448" s="4">
        <v>445</v>
      </c>
      <c r="C448" s="6">
        <v>7.7639184028593977</v>
      </c>
      <c r="D448" s="6">
        <v>1.2404487294580027</v>
      </c>
      <c r="E448" s="6">
        <v>1</v>
      </c>
      <c r="F448" s="6">
        <v>4.8658121313063889</v>
      </c>
      <c r="G448" s="6">
        <v>1.416819863910771</v>
      </c>
      <c r="H448" s="6">
        <v>21.636783721134382</v>
      </c>
      <c r="I448" s="6">
        <v>2.5154474193264731</v>
      </c>
      <c r="J448" s="6">
        <v>2.6246238653272895</v>
      </c>
      <c r="K448" s="7">
        <v>0.28338545462265119</v>
      </c>
      <c r="L448" s="7">
        <v>0.61121707911822498</v>
      </c>
    </row>
    <row r="449" spans="2:12" x14ac:dyDescent="0.25">
      <c r="B449" s="4">
        <v>446</v>
      </c>
      <c r="C449" s="6">
        <v>13.531944277979195</v>
      </c>
      <c r="D449" s="6">
        <v>1.3487544011915611</v>
      </c>
      <c r="E449" s="6">
        <v>2</v>
      </c>
      <c r="F449" s="6">
        <v>8.9750784512422985</v>
      </c>
      <c r="G449" s="6">
        <v>1.62848122510694</v>
      </c>
      <c r="H449" s="6">
        <v>16.743922792629014</v>
      </c>
      <c r="I449" s="6">
        <v>7.5262024734360278</v>
      </c>
      <c r="J449" s="6">
        <v>3.6053339987376347</v>
      </c>
      <c r="K449" s="7">
        <v>1.2444932288498038</v>
      </c>
      <c r="L449" s="7">
        <v>0.54495408687731917</v>
      </c>
    </row>
    <row r="450" spans="2:12" x14ac:dyDescent="0.25">
      <c r="B450" s="4">
        <v>447</v>
      </c>
      <c r="C450" s="6">
        <v>7.4078496301263472</v>
      </c>
      <c r="D450" s="6">
        <v>1.6415906940932998</v>
      </c>
      <c r="E450" s="6">
        <v>1</v>
      </c>
      <c r="F450" s="6">
        <v>0.50956964467898824</v>
      </c>
      <c r="G450" s="6">
        <v>0.32943254539621469</v>
      </c>
      <c r="H450" s="6">
        <v>35.441815425528944</v>
      </c>
      <c r="I450" s="6">
        <v>2.5287731513593394</v>
      </c>
      <c r="J450" s="6">
        <v>1.7117723390387583</v>
      </c>
      <c r="K450" s="7">
        <v>2.4471104930508845</v>
      </c>
      <c r="L450" s="7">
        <v>2.200319569278268</v>
      </c>
    </row>
    <row r="451" spans="2:12" x14ac:dyDescent="0.25">
      <c r="B451" s="4">
        <v>448</v>
      </c>
      <c r="C451" s="6">
        <v>7.953857721242521</v>
      </c>
      <c r="D451" s="6">
        <v>1.7705207924883199</v>
      </c>
      <c r="E451" s="6">
        <v>2</v>
      </c>
      <c r="F451" s="6">
        <v>2.3131073155982991</v>
      </c>
      <c r="G451" s="6">
        <v>0.88055542804356612</v>
      </c>
      <c r="H451" s="6">
        <v>31.253788735028181</v>
      </c>
      <c r="I451" s="6">
        <v>3.4019281480585226</v>
      </c>
      <c r="J451" s="6">
        <v>0.99879385797217546</v>
      </c>
      <c r="K451" s="7">
        <v>1.9186408451676291</v>
      </c>
      <c r="L451" s="7">
        <v>0.4688957158360833</v>
      </c>
    </row>
    <row r="452" spans="2:12" x14ac:dyDescent="0.25">
      <c r="B452" s="4">
        <v>449</v>
      </c>
      <c r="C452" s="6">
        <v>7.8486981152110138</v>
      </c>
      <c r="D452" s="6">
        <v>2.0709044677891062</v>
      </c>
      <c r="E452" s="6">
        <v>2</v>
      </c>
      <c r="F452" s="6">
        <v>2.0421070605198763</v>
      </c>
      <c r="G452" s="6">
        <v>1.319384791084155</v>
      </c>
      <c r="H452" s="6">
        <v>31.284996693018769</v>
      </c>
      <c r="I452" s="6">
        <v>3.5673386923370405</v>
      </c>
      <c r="J452" s="6">
        <v>2.6983736484932939</v>
      </c>
      <c r="K452" s="7">
        <v>2.3981860876682242</v>
      </c>
      <c r="L452" s="7">
        <v>7.4376223042184039E-2</v>
      </c>
    </row>
    <row r="453" spans="2:12" x14ac:dyDescent="0.25">
      <c r="B453" s="4">
        <v>450</v>
      </c>
      <c r="C453" s="6">
        <v>11.549771689378007</v>
      </c>
      <c r="D453" s="6">
        <v>1.6351783884364597</v>
      </c>
      <c r="E453" s="6">
        <v>1</v>
      </c>
      <c r="F453" s="6">
        <v>3.490040181385262</v>
      </c>
      <c r="G453" s="6">
        <v>0.7412566964633609</v>
      </c>
      <c r="H453" s="6">
        <v>19.765521964721003</v>
      </c>
      <c r="I453" s="6">
        <v>2.7485256832940843</v>
      </c>
      <c r="J453" s="6">
        <v>3.7914431228178116</v>
      </c>
      <c r="K453" s="7">
        <v>8.5939071529372524E-2</v>
      </c>
      <c r="L453" s="7">
        <v>0.3687219719748025</v>
      </c>
    </row>
    <row r="454" spans="2:12" x14ac:dyDescent="0.25">
      <c r="B454" s="4">
        <v>451</v>
      </c>
      <c r="C454" s="6">
        <v>6.4779383844214689</v>
      </c>
      <c r="D454" s="6">
        <v>1.3174320680112102</v>
      </c>
      <c r="E454" s="6">
        <v>1</v>
      </c>
      <c r="F454" s="6">
        <v>1.143727044975805</v>
      </c>
      <c r="G454" s="6">
        <v>1.027625353425093</v>
      </c>
      <c r="H454" s="6">
        <v>22.171756361366057</v>
      </c>
      <c r="I454" s="6">
        <v>3.6694234758715036</v>
      </c>
      <c r="J454" s="6">
        <v>1.3990475302769851</v>
      </c>
      <c r="K454" s="7">
        <v>0.70288936620330067</v>
      </c>
      <c r="L454" s="7">
        <v>0.36160071002009164</v>
      </c>
    </row>
    <row r="455" spans="2:12" x14ac:dyDescent="0.25">
      <c r="B455" s="4">
        <v>452</v>
      </c>
      <c r="C455" s="6">
        <v>20.59853043204156</v>
      </c>
      <c r="D455" s="6">
        <v>1.514111709551047</v>
      </c>
      <c r="E455" s="6">
        <v>3</v>
      </c>
      <c r="F455" s="6">
        <v>2.5507025252236297</v>
      </c>
      <c r="G455" s="6">
        <v>1.3617527157490701</v>
      </c>
      <c r="H455" s="6">
        <v>16.746470879998157</v>
      </c>
      <c r="I455" s="6">
        <v>2.5797233532516981</v>
      </c>
      <c r="J455" s="6">
        <v>4.2966241448017755</v>
      </c>
      <c r="K455" s="7">
        <v>0.71199015895711348</v>
      </c>
      <c r="L455" s="7">
        <v>0.10020090323639702</v>
      </c>
    </row>
    <row r="456" spans="2:12" x14ac:dyDescent="0.25">
      <c r="B456" s="4">
        <v>453</v>
      </c>
      <c r="C456" s="6">
        <v>8.4602318829430327</v>
      </c>
      <c r="D456" s="6">
        <v>1.2984445347107703</v>
      </c>
      <c r="E456" s="6">
        <v>2</v>
      </c>
      <c r="F456" s="6">
        <v>3.9762678549944868</v>
      </c>
      <c r="G456" s="6">
        <v>1.5837739632794405</v>
      </c>
      <c r="H456" s="6">
        <v>14.160700622195307</v>
      </c>
      <c r="I456" s="6">
        <v>1.8043096267754877</v>
      </c>
      <c r="J456" s="6">
        <v>4.4533168465204049</v>
      </c>
      <c r="K456" s="7">
        <v>2.425602994341522</v>
      </c>
      <c r="L456" s="7">
        <v>0.87318004115999681</v>
      </c>
    </row>
    <row r="457" spans="2:12" x14ac:dyDescent="0.25">
      <c r="B457" s="4">
        <v>454</v>
      </c>
      <c r="C457" s="6">
        <v>5.0439069528101665</v>
      </c>
      <c r="D457" s="6">
        <v>1.5218113862085207</v>
      </c>
      <c r="E457" s="6">
        <v>3</v>
      </c>
      <c r="F457" s="6">
        <v>0.82268098708883952</v>
      </c>
      <c r="G457" s="6">
        <v>1.3314788244838438</v>
      </c>
      <c r="H457" s="6">
        <v>12.049259131999385</v>
      </c>
      <c r="I457" s="6">
        <v>2.3311274258558163</v>
      </c>
      <c r="J457" s="6">
        <v>1.6964390238712208</v>
      </c>
      <c r="K457" s="7">
        <v>1.0172790618473329</v>
      </c>
      <c r="L457" s="7">
        <v>1.6492415367681323</v>
      </c>
    </row>
    <row r="458" spans="2:12" x14ac:dyDescent="0.25">
      <c r="B458" s="4">
        <v>455</v>
      </c>
      <c r="C458" s="6">
        <v>16.033465076044731</v>
      </c>
      <c r="D458" s="6">
        <v>1.3725212622791325</v>
      </c>
      <c r="E458" s="6">
        <v>2</v>
      </c>
      <c r="F458" s="6">
        <v>6.3434970718511812</v>
      </c>
      <c r="G458" s="6">
        <v>1.4728701604132131</v>
      </c>
      <c r="H458" s="6">
        <v>18.977244729245189</v>
      </c>
      <c r="I458" s="6">
        <v>1.5723348426967094</v>
      </c>
      <c r="J458" s="6">
        <v>2.4190942624378615</v>
      </c>
      <c r="K458" s="7">
        <v>5.0928788110014453</v>
      </c>
      <c r="L458" s="7">
        <v>2.5343796474750362</v>
      </c>
    </row>
    <row r="459" spans="2:12" x14ac:dyDescent="0.25">
      <c r="B459" s="4">
        <v>456</v>
      </c>
      <c r="C459" s="6">
        <v>14.498143144369699</v>
      </c>
      <c r="D459" s="6">
        <v>1.8902575996674709</v>
      </c>
      <c r="E459" s="6">
        <v>2</v>
      </c>
      <c r="F459" s="6">
        <v>3.4949942897947692</v>
      </c>
      <c r="G459" s="6">
        <v>0.7504141740179876</v>
      </c>
      <c r="H459" s="6">
        <v>22.110130382277291</v>
      </c>
      <c r="I459" s="6">
        <v>1.8778404699380096</v>
      </c>
      <c r="J459" s="6">
        <v>0.81856699119140464</v>
      </c>
      <c r="K459" s="7">
        <v>2.0905858137625133</v>
      </c>
      <c r="L459" s="7">
        <v>0.45107196243850045</v>
      </c>
    </row>
    <row r="460" spans="2:12" x14ac:dyDescent="0.25">
      <c r="B460" s="4">
        <v>457</v>
      </c>
      <c r="C460" s="6">
        <v>1.9984124743094824</v>
      </c>
      <c r="D460" s="6">
        <v>1.6268201480401367</v>
      </c>
      <c r="E460" s="6">
        <v>3</v>
      </c>
      <c r="F460" s="6">
        <v>2.6854211432374377</v>
      </c>
      <c r="G460" s="6">
        <v>1.8002506214381793</v>
      </c>
      <c r="H460" s="6">
        <v>21.95723767929163</v>
      </c>
      <c r="I460" s="6">
        <v>2.4656129476820818</v>
      </c>
      <c r="J460" s="6">
        <v>2.1565831712999706</v>
      </c>
      <c r="K460" s="7">
        <v>0.19591808660033014</v>
      </c>
      <c r="L460" s="7">
        <v>3.1245893824215432E-2</v>
      </c>
    </row>
    <row r="461" spans="2:12" x14ac:dyDescent="0.25">
      <c r="B461" s="4">
        <v>458</v>
      </c>
      <c r="C461" s="6">
        <v>13.415711609555942</v>
      </c>
      <c r="D461" s="6">
        <v>1.4716624461300842</v>
      </c>
      <c r="E461" s="6">
        <v>1</v>
      </c>
      <c r="F461" s="6">
        <v>3.3592722544958478</v>
      </c>
      <c r="G461" s="6">
        <v>1.3708743261104142</v>
      </c>
      <c r="H461" s="6">
        <v>29.345184956571771</v>
      </c>
      <c r="I461" s="6">
        <v>2.5249478254226974</v>
      </c>
      <c r="J461" s="6">
        <v>3.3467442943994259</v>
      </c>
      <c r="K461" s="7">
        <v>5.1170172636307827</v>
      </c>
      <c r="L461" s="7">
        <v>0.54697358884462621</v>
      </c>
    </row>
    <row r="462" spans="2:12" x14ac:dyDescent="0.25">
      <c r="B462" s="4">
        <v>459</v>
      </c>
      <c r="C462" s="6">
        <v>9.0943505548120562</v>
      </c>
      <c r="D462" s="6">
        <v>1.2188312231914664</v>
      </c>
      <c r="E462" s="6">
        <v>3</v>
      </c>
      <c r="F462" s="6">
        <v>1.0018951259031179</v>
      </c>
      <c r="G462" s="6">
        <v>2.4780963805128224</v>
      </c>
      <c r="H462" s="6">
        <v>20.644895672272234</v>
      </c>
      <c r="I462" s="6">
        <v>2.1137244305992402</v>
      </c>
      <c r="J462" s="6">
        <v>2.3598217982212666</v>
      </c>
      <c r="K462" s="7">
        <v>5.3492569927489644</v>
      </c>
      <c r="L462" s="7">
        <v>1.5010999322275407</v>
      </c>
    </row>
    <row r="463" spans="2:12" x14ac:dyDescent="0.25">
      <c r="B463" s="4">
        <v>460</v>
      </c>
      <c r="C463" s="6">
        <v>5.9604959698930262</v>
      </c>
      <c r="D463" s="6">
        <v>1.5827263255989208</v>
      </c>
      <c r="E463" s="6">
        <v>1</v>
      </c>
      <c r="F463" s="6">
        <v>3.3313879439183403</v>
      </c>
      <c r="G463" s="6">
        <v>1.2380533515646761</v>
      </c>
      <c r="H463" s="6">
        <v>19.946829504296989</v>
      </c>
      <c r="I463" s="6">
        <v>2.3946752225477987</v>
      </c>
      <c r="J463" s="6">
        <v>2.6835594814824368</v>
      </c>
      <c r="K463" s="7">
        <v>0.86303882097649665</v>
      </c>
      <c r="L463" s="7">
        <v>4.7042577427991406</v>
      </c>
    </row>
    <row r="464" spans="2:12" x14ac:dyDescent="0.25">
      <c r="B464" s="4">
        <v>461</v>
      </c>
      <c r="C464" s="6">
        <v>7.9540691259671616</v>
      </c>
      <c r="D464" s="6">
        <v>1.5431004114443254</v>
      </c>
      <c r="E464" s="6">
        <v>3</v>
      </c>
      <c r="F464" s="6">
        <v>5.0229405893068133</v>
      </c>
      <c r="G464" s="6">
        <v>0.62334249013547383</v>
      </c>
      <c r="H464" s="6">
        <v>48.813399450113245</v>
      </c>
      <c r="I464" s="6">
        <v>5.0400079960409352</v>
      </c>
      <c r="J464" s="6">
        <v>3.8208411006806036</v>
      </c>
      <c r="K464" s="7">
        <v>1.9248454965092767</v>
      </c>
      <c r="L464" s="7">
        <v>1.5822735262410148</v>
      </c>
    </row>
    <row r="465" spans="2:12" x14ac:dyDescent="0.25">
      <c r="B465" s="4">
        <v>462</v>
      </c>
      <c r="C465" s="6">
        <v>17.971027963426639</v>
      </c>
      <c r="D465" s="6">
        <v>1.3444013411550011</v>
      </c>
      <c r="E465" s="6">
        <v>3</v>
      </c>
      <c r="F465" s="6">
        <v>5.3950798329095973</v>
      </c>
      <c r="G465" s="6">
        <v>0.9811800970354283</v>
      </c>
      <c r="H465" s="6">
        <v>27.524133343188744</v>
      </c>
      <c r="I465" s="6">
        <v>3.9828388702579409</v>
      </c>
      <c r="J465" s="6">
        <v>2.7528287150055992</v>
      </c>
      <c r="K465" s="7">
        <v>2.643122373548521</v>
      </c>
      <c r="L465" s="7">
        <v>1.1280278674696582</v>
      </c>
    </row>
    <row r="466" spans="2:12" x14ac:dyDescent="0.25">
      <c r="B466" s="4">
        <v>463</v>
      </c>
      <c r="C466" s="6">
        <v>12.976407699939482</v>
      </c>
      <c r="D466" s="6">
        <v>1.4349150986660399</v>
      </c>
      <c r="E466" s="6">
        <v>1</v>
      </c>
      <c r="F466" s="6">
        <v>1.1763821552235152</v>
      </c>
      <c r="G466" s="6">
        <v>0.55597397105170199</v>
      </c>
      <c r="H466" s="6">
        <v>38.995100473190881</v>
      </c>
      <c r="I466" s="6">
        <v>3.8942840653575064</v>
      </c>
      <c r="J466" s="6">
        <v>2.0306067498059903</v>
      </c>
      <c r="K466" s="7">
        <v>0.4378152786305472</v>
      </c>
      <c r="L466" s="7">
        <v>1.9352856026492165</v>
      </c>
    </row>
    <row r="467" spans="2:12" x14ac:dyDescent="0.25">
      <c r="B467" s="4">
        <v>464</v>
      </c>
      <c r="C467" s="6">
        <v>21.816945038473619</v>
      </c>
      <c r="D467" s="6">
        <v>1.3501642616436738</v>
      </c>
      <c r="E467" s="6">
        <v>2</v>
      </c>
      <c r="F467" s="6">
        <v>7.5983926967667959</v>
      </c>
      <c r="G467" s="6">
        <v>2.1456666063609666</v>
      </c>
      <c r="H467" s="6">
        <v>15.178126689463884</v>
      </c>
      <c r="I467" s="6">
        <v>3.2421130974083612</v>
      </c>
      <c r="J467" s="6">
        <v>2.6657243619166571</v>
      </c>
      <c r="K467" s="7">
        <v>0.58782064935737521</v>
      </c>
      <c r="L467" s="7">
        <v>0.3872484625930544</v>
      </c>
    </row>
    <row r="468" spans="2:12" x14ac:dyDescent="0.25">
      <c r="B468" s="4">
        <v>465</v>
      </c>
      <c r="C468" s="6">
        <v>10.061867128279287</v>
      </c>
      <c r="D468" s="6">
        <v>1.2429663413945131</v>
      </c>
      <c r="E468" s="6">
        <v>2</v>
      </c>
      <c r="F468" s="6">
        <v>0.37659094357757844</v>
      </c>
      <c r="G468" s="6">
        <v>0.54832365316643072</v>
      </c>
      <c r="H468" s="6">
        <v>19.298786713376419</v>
      </c>
      <c r="I468" s="6">
        <v>1.9711489923756358</v>
      </c>
      <c r="J468" s="6">
        <v>3.5008662674550148</v>
      </c>
      <c r="K468" s="7">
        <v>0.42454726623161348</v>
      </c>
      <c r="L468" s="7">
        <v>0.35424169476070555</v>
      </c>
    </row>
    <row r="469" spans="2:12" x14ac:dyDescent="0.25">
      <c r="B469" s="4">
        <v>466</v>
      </c>
      <c r="C469" s="6">
        <v>4.481342353859513</v>
      </c>
      <c r="D469" s="6">
        <v>1.4366517376842951</v>
      </c>
      <c r="E469" s="6">
        <v>3</v>
      </c>
      <c r="F469" s="6">
        <v>3.1720834425229993</v>
      </c>
      <c r="G469" s="6">
        <v>0.81973485494879461</v>
      </c>
      <c r="H469" s="6">
        <v>26.932298078351863</v>
      </c>
      <c r="I469" s="6">
        <v>3.7858361937976039</v>
      </c>
      <c r="J469" s="6">
        <v>1.870987858389727</v>
      </c>
      <c r="K469" s="7">
        <v>0.46915667505716752</v>
      </c>
      <c r="L469" s="7">
        <v>0.25190747532939151</v>
      </c>
    </row>
    <row r="470" spans="2:12" x14ac:dyDescent="0.25">
      <c r="B470" s="4">
        <v>467</v>
      </c>
      <c r="C470" s="6">
        <v>11.782711786512703</v>
      </c>
      <c r="D470" s="6">
        <v>1.7186673285910468</v>
      </c>
      <c r="E470" s="6">
        <v>1</v>
      </c>
      <c r="F470" s="6">
        <v>7.0238257022351114</v>
      </c>
      <c r="G470" s="6">
        <v>1.3416978540093758</v>
      </c>
      <c r="H470" s="6">
        <v>29.038841811765561</v>
      </c>
      <c r="I470" s="6">
        <v>3.4129694706607916</v>
      </c>
      <c r="J470" s="6">
        <v>3.7459683739889793</v>
      </c>
      <c r="K470" s="7">
        <v>1.6176984384389239</v>
      </c>
      <c r="L470" s="7">
        <v>1.1816332987440876</v>
      </c>
    </row>
    <row r="471" spans="2:12" x14ac:dyDescent="0.25">
      <c r="B471" s="4">
        <v>468</v>
      </c>
      <c r="C471" s="6">
        <v>4.8859527730169994</v>
      </c>
      <c r="D471" s="6">
        <v>1.3291121481879378</v>
      </c>
      <c r="E471" s="6">
        <v>1</v>
      </c>
      <c r="F471" s="6">
        <v>6.0721370487820892</v>
      </c>
      <c r="G471" s="6">
        <v>0.92920398704524376</v>
      </c>
      <c r="H471" s="6">
        <v>18.787439581722154</v>
      </c>
      <c r="I471" s="6">
        <v>1.9632178980963471</v>
      </c>
      <c r="J471" s="6">
        <v>4.2398035477134357</v>
      </c>
      <c r="K471" s="7">
        <v>10.91708028031152</v>
      </c>
      <c r="L471" s="7">
        <v>0.89098811323073757</v>
      </c>
    </row>
    <row r="472" spans="2:12" x14ac:dyDescent="0.25">
      <c r="B472" s="4">
        <v>469</v>
      </c>
      <c r="C472" s="6">
        <v>8.224321283743194</v>
      </c>
      <c r="D472" s="6">
        <v>1.4216642270995226</v>
      </c>
      <c r="E472" s="6">
        <v>2</v>
      </c>
      <c r="F472" s="6">
        <v>14.352913289700648</v>
      </c>
      <c r="G472" s="6">
        <v>0.51331915156366448</v>
      </c>
      <c r="H472" s="6">
        <v>20.376702085096458</v>
      </c>
      <c r="I472" s="6">
        <v>2.8504150447559824</v>
      </c>
      <c r="J472" s="6">
        <v>3.0837353849786862</v>
      </c>
      <c r="K472" s="7">
        <v>1.5895061398509476</v>
      </c>
      <c r="L472" s="7">
        <v>0.18802862802894205</v>
      </c>
    </row>
    <row r="473" spans="2:12" x14ac:dyDescent="0.25">
      <c r="B473" s="4">
        <v>470</v>
      </c>
      <c r="C473" s="6">
        <v>13.752839148792857</v>
      </c>
      <c r="D473" s="6">
        <v>1.3685571071454783</v>
      </c>
      <c r="E473" s="6">
        <v>2</v>
      </c>
      <c r="F473" s="6">
        <v>3.2079015606198396</v>
      </c>
      <c r="G473" s="6">
        <v>0.97274344625273501</v>
      </c>
      <c r="H473" s="6">
        <v>31.771810300600734</v>
      </c>
      <c r="I473" s="6">
        <v>4.8857415493634848</v>
      </c>
      <c r="J473" s="6">
        <v>3.5274684049846368</v>
      </c>
      <c r="K473" s="7">
        <v>2.2101897315363897E-2</v>
      </c>
      <c r="L473" s="7">
        <v>0.1178422147441994</v>
      </c>
    </row>
    <row r="474" spans="2:12" x14ac:dyDescent="0.25">
      <c r="B474" s="4">
        <v>471</v>
      </c>
      <c r="C474" s="6">
        <v>9.5307447717859457</v>
      </c>
      <c r="D474" s="6">
        <v>1.7347325629916346</v>
      </c>
      <c r="E474" s="6">
        <v>1</v>
      </c>
      <c r="F474" s="6">
        <v>1.3469605781562193</v>
      </c>
      <c r="G474" s="6">
        <v>1.0032696630115892</v>
      </c>
      <c r="H474" s="6">
        <v>24.792660778265208</v>
      </c>
      <c r="I474" s="6">
        <v>4.266031973912555</v>
      </c>
      <c r="J474" s="6">
        <v>2.2325228173556138</v>
      </c>
      <c r="K474" s="7">
        <v>1.3888310998781974</v>
      </c>
      <c r="L474" s="7">
        <v>1.1318652976148695</v>
      </c>
    </row>
    <row r="475" spans="2:12" x14ac:dyDescent="0.25">
      <c r="B475" s="4">
        <v>472</v>
      </c>
      <c r="C475" s="6">
        <v>9.2202898688129089</v>
      </c>
      <c r="D475" s="6">
        <v>1.8349389483762439</v>
      </c>
      <c r="E475" s="6">
        <v>3</v>
      </c>
      <c r="F475" s="6">
        <v>2.4775722575880841</v>
      </c>
      <c r="G475" s="6">
        <v>1.0941538913140303</v>
      </c>
      <c r="H475" s="6">
        <v>15.067755653596954</v>
      </c>
      <c r="I475" s="6">
        <v>2.506702012745841</v>
      </c>
      <c r="J475" s="6">
        <v>3.4800316632079786</v>
      </c>
      <c r="K475" s="7">
        <v>0.24620855153922019</v>
      </c>
      <c r="L475" s="7">
        <v>0.47180501884918141</v>
      </c>
    </row>
    <row r="476" spans="2:12" x14ac:dyDescent="0.25">
      <c r="B476" s="4">
        <v>473</v>
      </c>
      <c r="C476" s="6">
        <v>11.402727010257895</v>
      </c>
      <c r="D476" s="6">
        <v>1.4715040393783914</v>
      </c>
      <c r="E476" s="6">
        <v>1</v>
      </c>
      <c r="F476" s="6">
        <v>0.48693558920552649</v>
      </c>
      <c r="G476" s="6">
        <v>0.91993722026031866</v>
      </c>
      <c r="H476" s="6">
        <v>20.69025512357333</v>
      </c>
      <c r="I476" s="6">
        <v>3.1426577034028558</v>
      </c>
      <c r="J476" s="6">
        <v>2.4519340946406443</v>
      </c>
      <c r="K476" s="7">
        <v>1.7972417764580964</v>
      </c>
      <c r="L476" s="7">
        <v>0.39269485509232072</v>
      </c>
    </row>
    <row r="477" spans="2:12" x14ac:dyDescent="0.25">
      <c r="B477" s="4">
        <v>474</v>
      </c>
      <c r="C477" s="6">
        <v>12.0691532666743</v>
      </c>
      <c r="D477" s="6">
        <v>1.3353222393769055</v>
      </c>
      <c r="E477" s="6">
        <v>3</v>
      </c>
      <c r="F477" s="6">
        <v>11.414202650465393</v>
      </c>
      <c r="G477" s="6">
        <v>1.1933387085494798</v>
      </c>
      <c r="H477" s="6">
        <v>19.760200090441383</v>
      </c>
      <c r="I477" s="6">
        <v>2.5317801339622594</v>
      </c>
      <c r="J477" s="6">
        <v>3.8492378213817799</v>
      </c>
      <c r="K477" s="7">
        <v>0.94702966731917237</v>
      </c>
      <c r="L477" s="7">
        <v>0.93409011427160649</v>
      </c>
    </row>
    <row r="478" spans="2:12" x14ac:dyDescent="0.25">
      <c r="B478" s="4">
        <v>475</v>
      </c>
      <c r="C478" s="6">
        <v>9.1173697625761179</v>
      </c>
      <c r="D478" s="6">
        <v>1.644449306704427</v>
      </c>
      <c r="E478" s="6">
        <v>0</v>
      </c>
      <c r="F478" s="6">
        <v>1.184276181232442</v>
      </c>
      <c r="G478" s="6">
        <v>2.0522656933803414</v>
      </c>
      <c r="H478" s="6">
        <v>17.145328523274362</v>
      </c>
      <c r="I478" s="6">
        <v>1.7002416186970872</v>
      </c>
      <c r="J478" s="6">
        <v>0.78577236904135717</v>
      </c>
      <c r="K478" s="7">
        <v>0.46045620078497584</v>
      </c>
      <c r="L478" s="7">
        <v>0.84403732342202464</v>
      </c>
    </row>
    <row r="479" spans="2:12" x14ac:dyDescent="0.25">
      <c r="B479" s="4">
        <v>476</v>
      </c>
      <c r="C479" s="6">
        <v>9.9275800205873548</v>
      </c>
      <c r="D479" s="6">
        <v>1.1292070212509835</v>
      </c>
      <c r="E479" s="6">
        <v>1</v>
      </c>
      <c r="F479" s="6">
        <v>2.890677539537863</v>
      </c>
      <c r="G479" s="6">
        <v>1.6302881210723799</v>
      </c>
      <c r="H479" s="6">
        <v>26.003684569457214</v>
      </c>
      <c r="I479" s="6">
        <v>4.0416480746613344</v>
      </c>
      <c r="J479" s="6">
        <v>4.0074639764033755</v>
      </c>
      <c r="K479" s="7">
        <v>2.4552668348854305</v>
      </c>
      <c r="L479" s="7">
        <v>0.93353874248735935</v>
      </c>
    </row>
    <row r="480" spans="2:12" x14ac:dyDescent="0.25">
      <c r="B480" s="4">
        <v>477</v>
      </c>
      <c r="C480" s="6">
        <v>11.630371267674244</v>
      </c>
      <c r="D480" s="6">
        <v>1.3431099121747936</v>
      </c>
      <c r="E480" s="6">
        <v>2</v>
      </c>
      <c r="F480" s="6">
        <v>3.7067809812728574</v>
      </c>
      <c r="G480" s="6">
        <v>1.1072340278222432</v>
      </c>
      <c r="H480" s="6">
        <v>15.855982918374529</v>
      </c>
      <c r="I480" s="6">
        <v>2.8157207658308869</v>
      </c>
      <c r="J480" s="6">
        <v>3.5655445820539429</v>
      </c>
      <c r="K480" s="7">
        <v>1.8874057732407075</v>
      </c>
      <c r="L480" s="7">
        <v>0.52131317640997776</v>
      </c>
    </row>
    <row r="481" spans="2:12" x14ac:dyDescent="0.25">
      <c r="B481" s="4">
        <v>478</v>
      </c>
      <c r="C481" s="6">
        <v>7.2465995655112341</v>
      </c>
      <c r="D481" s="6">
        <v>1.9370757774916401</v>
      </c>
      <c r="E481" s="6">
        <v>2</v>
      </c>
      <c r="F481" s="6">
        <v>2.5103773889545371</v>
      </c>
      <c r="G481" s="6">
        <v>1.4978070815624849</v>
      </c>
      <c r="H481" s="6">
        <v>23.820340628413028</v>
      </c>
      <c r="I481" s="6">
        <v>2.7289091675010666</v>
      </c>
      <c r="J481" s="6">
        <v>2.4056017024735765</v>
      </c>
      <c r="K481" s="7">
        <v>1.618710508474235</v>
      </c>
      <c r="L481" s="7">
        <v>1.2392048141379379</v>
      </c>
    </row>
    <row r="482" spans="2:12" x14ac:dyDescent="0.25">
      <c r="B482" s="4">
        <v>479</v>
      </c>
      <c r="C482" s="6">
        <v>12.28192225408343</v>
      </c>
      <c r="D482" s="6">
        <v>1.7939941076226795</v>
      </c>
      <c r="E482" s="6">
        <v>2</v>
      </c>
      <c r="F482" s="6">
        <v>4.214279993747077</v>
      </c>
      <c r="G482" s="6">
        <v>1.0019414485872074</v>
      </c>
      <c r="H482" s="6">
        <v>16.567132006608386</v>
      </c>
      <c r="I482" s="6">
        <v>3.7670511587880813</v>
      </c>
      <c r="J482" s="6">
        <v>2.3281019575414699</v>
      </c>
      <c r="K482" s="7">
        <v>0.11173600236883714</v>
      </c>
      <c r="L482" s="7">
        <v>0.83618294054088893</v>
      </c>
    </row>
    <row r="483" spans="2:12" x14ac:dyDescent="0.25">
      <c r="B483" s="4">
        <v>480</v>
      </c>
      <c r="C483" s="6">
        <v>13.216374386228541</v>
      </c>
      <c r="D483" s="6">
        <v>1.7087707118313218</v>
      </c>
      <c r="E483" s="6">
        <v>1</v>
      </c>
      <c r="F483" s="6">
        <v>0.29388152155067288</v>
      </c>
      <c r="G483" s="6">
        <v>1.1153923799733532</v>
      </c>
      <c r="H483" s="6">
        <v>30.356474003013581</v>
      </c>
      <c r="I483" s="6">
        <v>2.6345964985564452</v>
      </c>
      <c r="J483" s="6">
        <v>3.5193602998125697</v>
      </c>
      <c r="K483" s="7">
        <v>0.21195757985793623</v>
      </c>
      <c r="L483" s="7">
        <v>0.68368522058374792</v>
      </c>
    </row>
    <row r="484" spans="2:12" x14ac:dyDescent="0.25">
      <c r="B484" s="4">
        <v>481</v>
      </c>
      <c r="C484" s="6">
        <v>17.427654020422587</v>
      </c>
      <c r="D484" s="6">
        <v>1.454040738680022</v>
      </c>
      <c r="E484" s="6">
        <v>2</v>
      </c>
      <c r="F484" s="6">
        <v>1.1386596432511598</v>
      </c>
      <c r="G484" s="6">
        <v>0.39556152012911977</v>
      </c>
      <c r="H484" s="6">
        <v>34.474042505673623</v>
      </c>
      <c r="I484" s="6">
        <v>3.2407003176069389</v>
      </c>
      <c r="J484" s="6">
        <v>1.1833738715409339</v>
      </c>
      <c r="K484" s="7">
        <v>0.29652545259799451</v>
      </c>
      <c r="L484" s="7">
        <v>0.59628683122726911</v>
      </c>
    </row>
    <row r="485" spans="2:12" x14ac:dyDescent="0.25">
      <c r="B485" s="4">
        <v>482</v>
      </c>
      <c r="C485" s="6">
        <v>7.5549376265311468</v>
      </c>
      <c r="D485" s="6">
        <v>1.3280518483631407</v>
      </c>
      <c r="E485" s="6">
        <v>0</v>
      </c>
      <c r="F485" s="6">
        <v>14.955063991474926</v>
      </c>
      <c r="G485" s="6">
        <v>0.90770683752031034</v>
      </c>
      <c r="H485" s="6">
        <v>13.443844626251979</v>
      </c>
      <c r="I485" s="6">
        <v>2.0800219147898553</v>
      </c>
      <c r="J485" s="6">
        <v>4.0599378811222664</v>
      </c>
      <c r="K485" s="7">
        <v>0.49385545845904022</v>
      </c>
      <c r="L485" s="7">
        <v>1.591680940957886</v>
      </c>
    </row>
    <row r="486" spans="2:12" x14ac:dyDescent="0.25">
      <c r="B486" s="4">
        <v>483</v>
      </c>
      <c r="C486" s="6">
        <v>6.668877105277323</v>
      </c>
      <c r="D486" s="6">
        <v>1.9109205842893739</v>
      </c>
      <c r="E486" s="6">
        <v>3</v>
      </c>
      <c r="F486" s="6">
        <v>4.8655779787161908</v>
      </c>
      <c r="G486" s="6">
        <v>0.95758128770852591</v>
      </c>
      <c r="H486" s="6">
        <v>31.231689983113633</v>
      </c>
      <c r="I486" s="6">
        <v>2.3715121395760641</v>
      </c>
      <c r="J486" s="6">
        <v>1.8967311298719554</v>
      </c>
      <c r="K486" s="7">
        <v>5.7560445071979369E-2</v>
      </c>
      <c r="L486" s="7">
        <v>1.1337952488420007</v>
      </c>
    </row>
    <row r="487" spans="2:12" x14ac:dyDescent="0.25">
      <c r="B487" s="4">
        <v>484</v>
      </c>
      <c r="C487" s="6">
        <v>3.1258876206537023</v>
      </c>
      <c r="D487" s="6">
        <v>1.5147780407022775</v>
      </c>
      <c r="E487" s="6">
        <v>3</v>
      </c>
      <c r="F487" s="6">
        <v>5.8271007161689923</v>
      </c>
      <c r="G487" s="6">
        <v>1.799194216302562</v>
      </c>
      <c r="H487" s="6">
        <v>26.426388569949147</v>
      </c>
      <c r="I487" s="6">
        <v>2.6943484449255299</v>
      </c>
      <c r="J487" s="6">
        <v>3.3179729899674655</v>
      </c>
      <c r="K487" s="7">
        <v>0.22862573926945831</v>
      </c>
      <c r="L487" s="7">
        <v>0.73854747015192046</v>
      </c>
    </row>
    <row r="488" spans="2:12" x14ac:dyDescent="0.25">
      <c r="B488" s="4">
        <v>485</v>
      </c>
      <c r="C488" s="6">
        <v>3.3162617676592809</v>
      </c>
      <c r="D488" s="6">
        <v>1.6376250215976558</v>
      </c>
      <c r="E488" s="6">
        <v>3</v>
      </c>
      <c r="F488" s="6">
        <v>4.5605080179015829</v>
      </c>
      <c r="G488" s="6">
        <v>2.157744131303533</v>
      </c>
      <c r="H488" s="6">
        <v>23.340869168246794</v>
      </c>
      <c r="I488" s="6">
        <v>3.6877133712408408</v>
      </c>
      <c r="J488" s="6">
        <v>0.56571401807525301</v>
      </c>
      <c r="K488" s="7">
        <v>4.9275780862861698</v>
      </c>
      <c r="L488" s="7">
        <v>2.4901265392392409</v>
      </c>
    </row>
    <row r="489" spans="2:12" x14ac:dyDescent="0.25">
      <c r="B489" s="4">
        <v>486</v>
      </c>
      <c r="C489" s="6">
        <v>13.474407017698091</v>
      </c>
      <c r="D489" s="6">
        <v>1.4288222400116968</v>
      </c>
      <c r="E489" s="6">
        <v>3</v>
      </c>
      <c r="F489" s="6">
        <v>5.5214800559191115</v>
      </c>
      <c r="G489" s="6">
        <v>0.87740023093146591</v>
      </c>
      <c r="H489" s="6">
        <v>18.218260959656462</v>
      </c>
      <c r="I489" s="6">
        <v>2.0925738243379635</v>
      </c>
      <c r="J489" s="6">
        <v>2.72676378112422</v>
      </c>
      <c r="K489" s="7">
        <v>1.0989312574789016</v>
      </c>
      <c r="L489" s="7">
        <v>1.3576181953646498</v>
      </c>
    </row>
    <row r="490" spans="2:12" x14ac:dyDescent="0.25">
      <c r="B490" s="4">
        <v>487</v>
      </c>
      <c r="C490" s="6">
        <v>12.848682426156733</v>
      </c>
      <c r="D490" s="6">
        <v>1.4602583373221831</v>
      </c>
      <c r="E490" s="6">
        <v>2</v>
      </c>
      <c r="F490" s="6">
        <v>2.6612274942290761</v>
      </c>
      <c r="G490" s="6">
        <v>0.71460168506443034</v>
      </c>
      <c r="H490" s="6">
        <v>25.362803295167183</v>
      </c>
      <c r="I490" s="6">
        <v>2.1976179584702922</v>
      </c>
      <c r="J490" s="6">
        <v>1.9957961566938898</v>
      </c>
      <c r="K490" s="7">
        <v>4.666687049805704</v>
      </c>
      <c r="L490" s="7">
        <v>0.46658355272844132</v>
      </c>
    </row>
    <row r="491" spans="2:12" x14ac:dyDescent="0.25">
      <c r="B491" s="4">
        <v>488</v>
      </c>
      <c r="C491" s="6">
        <v>13.77234033587316</v>
      </c>
      <c r="D491" s="6">
        <v>1.6890341263345792</v>
      </c>
      <c r="E491" s="6">
        <v>1</v>
      </c>
      <c r="F491" s="6">
        <v>4.2908620741656165</v>
      </c>
      <c r="G491" s="6">
        <v>0.74502925798858533</v>
      </c>
      <c r="H491" s="6">
        <v>30.72708317596021</v>
      </c>
      <c r="I491" s="6">
        <v>2.2140702694461516</v>
      </c>
      <c r="J491" s="6">
        <v>2.9235222143541568</v>
      </c>
      <c r="K491" s="7">
        <v>0.31019965796719084</v>
      </c>
      <c r="L491" s="7">
        <v>1.6717666091487817</v>
      </c>
    </row>
    <row r="492" spans="2:12" x14ac:dyDescent="0.25">
      <c r="B492" s="4">
        <v>489</v>
      </c>
      <c r="C492" s="6">
        <v>17.513311969801045</v>
      </c>
      <c r="D492" s="6">
        <v>1.5925897881923849</v>
      </c>
      <c r="E492" s="6">
        <v>2</v>
      </c>
      <c r="F492" s="6">
        <v>4.1280669995130586</v>
      </c>
      <c r="G492" s="6">
        <v>0.91539105301582957</v>
      </c>
      <c r="H492" s="6">
        <v>23.226161968888434</v>
      </c>
      <c r="I492" s="6">
        <v>2.3644523559198896</v>
      </c>
      <c r="J492" s="6">
        <v>3.8056211682532819</v>
      </c>
      <c r="K492" s="7">
        <v>7.8733898017935271</v>
      </c>
      <c r="L492" s="7">
        <v>1.2235567867513097</v>
      </c>
    </row>
    <row r="493" spans="2:12" x14ac:dyDescent="0.25">
      <c r="B493" s="4">
        <v>490</v>
      </c>
      <c r="C493" s="6">
        <v>3.1689750370496661</v>
      </c>
      <c r="D493" s="6">
        <v>1.425948822288063</v>
      </c>
      <c r="E493" s="6">
        <v>2</v>
      </c>
      <c r="F493" s="6">
        <v>3.3412655562087816</v>
      </c>
      <c r="G493" s="6">
        <v>3.2110840790178941</v>
      </c>
      <c r="H493" s="6">
        <v>12.552309818549022</v>
      </c>
      <c r="I493" s="6">
        <v>2.5985759793465113</v>
      </c>
      <c r="J493" s="6">
        <v>3.6700204142222912</v>
      </c>
      <c r="K493" s="7">
        <v>2.2923163545397949</v>
      </c>
      <c r="L493" s="7">
        <v>1.0438227761733168</v>
      </c>
    </row>
    <row r="494" spans="2:12" x14ac:dyDescent="0.25">
      <c r="B494" s="4">
        <v>491</v>
      </c>
      <c r="C494" s="6">
        <v>1.946565879275644</v>
      </c>
      <c r="D494" s="6">
        <v>1.7199191841347281</v>
      </c>
      <c r="E494" s="6">
        <v>0</v>
      </c>
      <c r="F494" s="6">
        <v>5.9676788397674194</v>
      </c>
      <c r="G494" s="6">
        <v>0.68694421554942686</v>
      </c>
      <c r="H494" s="6">
        <v>24.96986336863699</v>
      </c>
      <c r="I494" s="6">
        <v>2.2276936661910174</v>
      </c>
      <c r="J494" s="6">
        <v>2.5275821722980178</v>
      </c>
      <c r="K494" s="7">
        <v>2.2291816765245063</v>
      </c>
      <c r="L494" s="7">
        <v>1.9783052653387183</v>
      </c>
    </row>
    <row r="495" spans="2:12" x14ac:dyDescent="0.25">
      <c r="B495" s="4">
        <v>492</v>
      </c>
      <c r="C495" s="6">
        <v>7.7189781525948877</v>
      </c>
      <c r="D495" s="6">
        <v>1.4546311769681981</v>
      </c>
      <c r="E495" s="6">
        <v>2</v>
      </c>
      <c r="F495" s="6">
        <v>0.64305677437849074</v>
      </c>
      <c r="G495" s="6">
        <v>1.4305292438181205</v>
      </c>
      <c r="H495" s="6">
        <v>26.064574260675997</v>
      </c>
      <c r="I495" s="6">
        <v>2.2655130603668177</v>
      </c>
      <c r="J495" s="6">
        <v>4.2886522126203088</v>
      </c>
      <c r="K495" s="7">
        <v>0.81321573380281464</v>
      </c>
      <c r="L495" s="7">
        <v>0.77615207680699816</v>
      </c>
    </row>
    <row r="496" spans="2:12" x14ac:dyDescent="0.25">
      <c r="B496" s="4">
        <v>493</v>
      </c>
      <c r="C496" s="6">
        <v>13.287046450943617</v>
      </c>
      <c r="D496" s="6">
        <v>1.0830442139895402</v>
      </c>
      <c r="E496" s="6">
        <v>2</v>
      </c>
      <c r="F496" s="6">
        <v>0.84858360573428615</v>
      </c>
      <c r="G496" s="6">
        <v>1.1068524379963069</v>
      </c>
      <c r="H496" s="6">
        <v>22.599309903740746</v>
      </c>
      <c r="I496" s="6">
        <v>2.5208773926498647</v>
      </c>
      <c r="J496" s="6">
        <v>1.5895513381482129</v>
      </c>
      <c r="K496" s="7">
        <v>0.44422588096259624</v>
      </c>
      <c r="L496" s="7">
        <v>6.4507249842813696E-2</v>
      </c>
    </row>
    <row r="497" spans="2:12" x14ac:dyDescent="0.25">
      <c r="B497" s="4">
        <v>494</v>
      </c>
      <c r="C497" s="6">
        <v>8.0612479229307095</v>
      </c>
      <c r="D497" s="6">
        <v>1.7954854401175437</v>
      </c>
      <c r="E497" s="6">
        <v>2</v>
      </c>
      <c r="F497" s="6">
        <v>5.1440287514575385</v>
      </c>
      <c r="G497" s="6">
        <v>0.73982397521693255</v>
      </c>
      <c r="H497" s="6">
        <v>32.696665867814446</v>
      </c>
      <c r="I497" s="6">
        <v>4.6638800953886088</v>
      </c>
      <c r="J497" s="6">
        <v>4.0085211113638017</v>
      </c>
      <c r="K497" s="7">
        <v>0.80700847121240726</v>
      </c>
      <c r="L497" s="7">
        <v>3.8055620564319401</v>
      </c>
    </row>
    <row r="498" spans="2:12" x14ac:dyDescent="0.25">
      <c r="B498" s="4">
        <v>495</v>
      </c>
      <c r="C498" s="6">
        <v>3.4279660157592238</v>
      </c>
      <c r="D498" s="6">
        <v>1.8292580621390555</v>
      </c>
      <c r="E498" s="6">
        <v>2</v>
      </c>
      <c r="F498" s="6">
        <v>2.9929990572311076</v>
      </c>
      <c r="G498" s="6">
        <v>0.647604938781011</v>
      </c>
      <c r="H498" s="6">
        <v>19.434231000733075</v>
      </c>
      <c r="I498" s="6">
        <v>2.9335990153598437</v>
      </c>
      <c r="J498" s="6">
        <v>2.2676149737964715</v>
      </c>
      <c r="K498" s="7">
        <v>2.7660110364696857</v>
      </c>
      <c r="L498" s="7">
        <v>1.791809064001046</v>
      </c>
    </row>
    <row r="499" spans="2:12" x14ac:dyDescent="0.25">
      <c r="B499" s="4">
        <v>496</v>
      </c>
      <c r="C499" s="6">
        <v>12.858523180759107</v>
      </c>
      <c r="D499" s="6">
        <v>1.3606167441951986</v>
      </c>
      <c r="E499" s="6">
        <v>2</v>
      </c>
      <c r="F499" s="6">
        <v>4.4069751390963354</v>
      </c>
      <c r="G499" s="6">
        <v>1.223372176853627</v>
      </c>
      <c r="H499" s="6">
        <v>20.400941459196012</v>
      </c>
      <c r="I499" s="6">
        <v>3.4538725418484586</v>
      </c>
      <c r="J499" s="6">
        <v>2.5188697148206085</v>
      </c>
      <c r="K499" s="7">
        <v>1.1257843266228487</v>
      </c>
      <c r="L499" s="7">
        <v>1.5285533522733221</v>
      </c>
    </row>
    <row r="500" spans="2:12" x14ac:dyDescent="0.25">
      <c r="B500" s="4">
        <v>497</v>
      </c>
      <c r="C500" s="6">
        <v>14.432934217494335</v>
      </c>
      <c r="D500" s="6">
        <v>1.3731456278576197</v>
      </c>
      <c r="E500" s="6">
        <v>0</v>
      </c>
      <c r="F500" s="6">
        <v>5.0667981772281614</v>
      </c>
      <c r="G500" s="6">
        <v>1.138824919100327</v>
      </c>
      <c r="H500" s="6">
        <v>10.40887452467954</v>
      </c>
      <c r="I500" s="6">
        <v>2.1145022279735621</v>
      </c>
      <c r="J500" s="6">
        <v>4.4484568630177028</v>
      </c>
      <c r="K500" s="7">
        <v>0.28945043338973947</v>
      </c>
      <c r="L500" s="7">
        <v>1.2195978272487427</v>
      </c>
    </row>
    <row r="501" spans="2:12" x14ac:dyDescent="0.25">
      <c r="B501" s="4">
        <v>498</v>
      </c>
      <c r="C501" s="6">
        <v>11.370570415976056</v>
      </c>
      <c r="D501" s="6">
        <v>1.9387647913207471</v>
      </c>
      <c r="E501" s="6">
        <v>1</v>
      </c>
      <c r="F501" s="6">
        <v>7.0158630498756427</v>
      </c>
      <c r="G501" s="6">
        <v>0.38148547686173212</v>
      </c>
      <c r="H501" s="6">
        <v>24.444703035609869</v>
      </c>
      <c r="I501" s="6">
        <v>1.8155356096613475</v>
      </c>
      <c r="J501" s="6">
        <v>2.1447159834792657</v>
      </c>
      <c r="K501" s="7">
        <v>4.1998893627771956</v>
      </c>
      <c r="L501" s="7">
        <v>1.0341007642717246</v>
      </c>
    </row>
    <row r="502" spans="2:12" x14ac:dyDescent="0.25">
      <c r="B502" s="4">
        <v>499</v>
      </c>
      <c r="C502" s="6">
        <v>13.765139733937449</v>
      </c>
      <c r="D502" s="6">
        <v>2.0259461966065366</v>
      </c>
      <c r="E502" s="6">
        <v>2</v>
      </c>
      <c r="F502" s="6">
        <v>6.6003594024364807</v>
      </c>
      <c r="G502" s="6">
        <v>0.96576027958426514</v>
      </c>
      <c r="H502" s="6">
        <v>27.631426980531678</v>
      </c>
      <c r="I502" s="6">
        <v>4.5924564456494004</v>
      </c>
      <c r="J502" s="6">
        <v>2.8500076942696113</v>
      </c>
      <c r="K502" s="7">
        <v>0.61955014973332367</v>
      </c>
      <c r="L502" s="7">
        <v>1.1141564356093876</v>
      </c>
    </row>
    <row r="503" spans="2:12" x14ac:dyDescent="0.25">
      <c r="B503" s="4">
        <v>500</v>
      </c>
      <c r="C503" s="6">
        <v>14.663548797028863</v>
      </c>
      <c r="D503" s="6">
        <v>1.7808898273252487</v>
      </c>
      <c r="E503" s="6">
        <v>1</v>
      </c>
      <c r="F503" s="6">
        <v>1.7190499312883862</v>
      </c>
      <c r="G503" s="6">
        <v>1.5316416182891543</v>
      </c>
      <c r="H503" s="6">
        <v>23.088828048831814</v>
      </c>
      <c r="I503" s="6">
        <v>3.2098411564146097</v>
      </c>
      <c r="J503" s="6">
        <v>4.057723553942056</v>
      </c>
      <c r="K503" s="7">
        <v>0.34480043949655331</v>
      </c>
      <c r="L503" s="7">
        <v>0.65059307335598215</v>
      </c>
    </row>
    <row r="504" spans="2:12" x14ac:dyDescent="0.25">
      <c r="B504" s="4">
        <v>501</v>
      </c>
      <c r="C504" s="6">
        <v>1.567928245813933</v>
      </c>
      <c r="D504" s="6">
        <v>1.1269806799175548</v>
      </c>
      <c r="E504" s="6">
        <v>3</v>
      </c>
      <c r="F504" s="6">
        <v>2.3012222697655678</v>
      </c>
      <c r="G504" s="6">
        <v>1.4600015067574676</v>
      </c>
      <c r="H504" s="6">
        <v>7.3870941841021018</v>
      </c>
      <c r="I504" s="6">
        <v>3.2351202909525769</v>
      </c>
      <c r="J504" s="6">
        <v>3.1734810892041931</v>
      </c>
      <c r="K504" s="7">
        <v>3.7718064585422075</v>
      </c>
      <c r="L504" s="7">
        <v>0.56806260890528071</v>
      </c>
    </row>
    <row r="505" spans="2:12" x14ac:dyDescent="0.25">
      <c r="B505" s="4">
        <v>502</v>
      </c>
      <c r="C505" s="6">
        <v>6.0117042000993948</v>
      </c>
      <c r="D505" s="6">
        <v>1.7729256329644894</v>
      </c>
      <c r="E505" s="6">
        <v>1</v>
      </c>
      <c r="F505" s="6">
        <v>9.8272323173437588</v>
      </c>
      <c r="G505" s="6">
        <v>0.91301979090343499</v>
      </c>
      <c r="H505" s="6">
        <v>21.444452354382449</v>
      </c>
      <c r="I505" s="6">
        <v>2.499570405322586</v>
      </c>
      <c r="J505" s="6">
        <v>3.230592731134371</v>
      </c>
      <c r="K505" s="7">
        <v>1.551982563675731</v>
      </c>
      <c r="L505" s="7">
        <v>2.0710984159021693</v>
      </c>
    </row>
    <row r="506" spans="2:12" x14ac:dyDescent="0.25">
      <c r="B506" s="4">
        <v>503</v>
      </c>
      <c r="C506" s="6">
        <v>12.900139352932413</v>
      </c>
      <c r="D506" s="6">
        <v>2.039905180298617</v>
      </c>
      <c r="E506" s="6">
        <v>1</v>
      </c>
      <c r="F506" s="6">
        <v>5.1672536689013819</v>
      </c>
      <c r="G506" s="6">
        <v>0.66176512317754566</v>
      </c>
      <c r="H506" s="6">
        <v>31.93753604814836</v>
      </c>
      <c r="I506" s="6">
        <v>3.380706267155325</v>
      </c>
      <c r="J506" s="6">
        <v>1.7571626805014366</v>
      </c>
      <c r="K506" s="7">
        <v>0.45394354993666297</v>
      </c>
      <c r="L506" s="7">
        <v>1.748426879872917</v>
      </c>
    </row>
    <row r="507" spans="2:12" x14ac:dyDescent="0.25">
      <c r="B507" s="4">
        <v>504</v>
      </c>
      <c r="C507" s="6">
        <v>13.458231468272441</v>
      </c>
      <c r="D507" s="6">
        <v>1.390308826733837</v>
      </c>
      <c r="E507" s="6">
        <v>1</v>
      </c>
      <c r="F507" s="6">
        <v>3.4185733581841116</v>
      </c>
      <c r="G507" s="6">
        <v>1.9127102628618873</v>
      </c>
      <c r="H507" s="6">
        <v>16.266991295095337</v>
      </c>
      <c r="I507" s="6">
        <v>2.3002831948938907</v>
      </c>
      <c r="J507" s="6">
        <v>2.358712061116842</v>
      </c>
      <c r="K507" s="7">
        <v>4.2299727355499561</v>
      </c>
      <c r="L507" s="7">
        <v>0.43100905029569853</v>
      </c>
    </row>
    <row r="508" spans="2:12" x14ac:dyDescent="0.25">
      <c r="B508" s="4">
        <v>505</v>
      </c>
      <c r="C508" s="6">
        <v>7.8354125274909343</v>
      </c>
      <c r="D508" s="6">
        <v>1.7626099382461526</v>
      </c>
      <c r="E508" s="6">
        <v>3</v>
      </c>
      <c r="F508" s="6">
        <v>6.2625664241758452</v>
      </c>
      <c r="G508" s="6">
        <v>0.72806942908360506</v>
      </c>
      <c r="H508" s="6">
        <v>27.427554146895943</v>
      </c>
      <c r="I508" s="6">
        <v>1.6580596239678718</v>
      </c>
      <c r="J508" s="6">
        <v>3.3074675399772016</v>
      </c>
      <c r="K508" s="7">
        <v>1.9549814646842523</v>
      </c>
      <c r="L508" s="7">
        <v>1.041521384367269</v>
      </c>
    </row>
    <row r="509" spans="2:12" x14ac:dyDescent="0.25">
      <c r="B509" s="4">
        <v>506</v>
      </c>
      <c r="C509" s="6">
        <v>10.232144961965023</v>
      </c>
      <c r="D509" s="6">
        <v>1.4719954691918917</v>
      </c>
      <c r="E509" s="6">
        <v>2</v>
      </c>
      <c r="F509" s="6">
        <v>3.7302609453612017</v>
      </c>
      <c r="G509" s="6">
        <v>2.5497321379381965</v>
      </c>
      <c r="H509" s="6">
        <v>30.983037428679758</v>
      </c>
      <c r="I509" s="6">
        <v>3.0529545517477197</v>
      </c>
      <c r="J509" s="6">
        <v>0.41307299565896816</v>
      </c>
      <c r="K509" s="7">
        <v>0.53840235106335432</v>
      </c>
      <c r="L509" s="7">
        <v>0.66790993588390724</v>
      </c>
    </row>
    <row r="510" spans="2:12" x14ac:dyDescent="0.25">
      <c r="B510" s="4">
        <v>507</v>
      </c>
      <c r="C510" s="6">
        <v>7.493609303160623</v>
      </c>
      <c r="D510" s="6">
        <v>1.5019399523956873</v>
      </c>
      <c r="E510" s="6">
        <v>2</v>
      </c>
      <c r="F510" s="6">
        <v>3.2403761301684733</v>
      </c>
      <c r="G510" s="6">
        <v>1.0994445408994806</v>
      </c>
      <c r="H510" s="6">
        <v>30.822799917970023</v>
      </c>
      <c r="I510" s="6">
        <v>5.0539068663419444</v>
      </c>
      <c r="J510" s="6">
        <v>3.9391946008991843</v>
      </c>
      <c r="K510" s="7">
        <v>3.1164140289825164E-2</v>
      </c>
      <c r="L510" s="7">
        <v>1.0831371696814578</v>
      </c>
    </row>
    <row r="511" spans="2:12" x14ac:dyDescent="0.25">
      <c r="B511" s="4">
        <v>508</v>
      </c>
      <c r="C511" s="6">
        <v>2.1634553438525295</v>
      </c>
      <c r="D511" s="6">
        <v>1.4591513957594819</v>
      </c>
      <c r="E511" s="6">
        <v>3</v>
      </c>
      <c r="F511" s="6">
        <v>7.5767666317424673</v>
      </c>
      <c r="G511" s="6">
        <v>1.2548052948265098</v>
      </c>
      <c r="H511" s="6">
        <v>15.37942836630307</v>
      </c>
      <c r="I511" s="6">
        <v>2.6455903877293014</v>
      </c>
      <c r="J511" s="6">
        <v>2.0523227975521938</v>
      </c>
      <c r="K511" s="7">
        <v>0.67882937187641756</v>
      </c>
      <c r="L511" s="7">
        <v>1.1432455067509535</v>
      </c>
    </row>
    <row r="512" spans="2:12" x14ac:dyDescent="0.25">
      <c r="B512" s="4">
        <v>509</v>
      </c>
      <c r="C512" s="6">
        <v>8.2289433508944292</v>
      </c>
      <c r="D512" s="6">
        <v>1.8234480732762559</v>
      </c>
      <c r="E512" s="6">
        <v>2</v>
      </c>
      <c r="F512" s="6">
        <v>0.94118564109567593</v>
      </c>
      <c r="G512" s="6">
        <v>0.90857257304089589</v>
      </c>
      <c r="H512" s="6">
        <v>27.51278036251297</v>
      </c>
      <c r="I512" s="6">
        <v>2.817856548355671</v>
      </c>
      <c r="J512" s="6">
        <v>1.9891908046952198</v>
      </c>
      <c r="K512" s="7">
        <v>3.88664999113462</v>
      </c>
      <c r="L512" s="7">
        <v>1.8812986113917345</v>
      </c>
    </row>
    <row r="513" spans="2:12" x14ac:dyDescent="0.25">
      <c r="B513" s="4">
        <v>510</v>
      </c>
      <c r="C513" s="6">
        <v>9.6513957355592215</v>
      </c>
      <c r="D513" s="6">
        <v>1.9920396264707263</v>
      </c>
      <c r="E513" s="6">
        <v>2</v>
      </c>
      <c r="F513" s="6">
        <v>1.9920523707703326</v>
      </c>
      <c r="G513" s="6">
        <v>1.5530776374094497</v>
      </c>
      <c r="H513" s="6">
        <v>23.381283382829103</v>
      </c>
      <c r="I513" s="6">
        <v>2.8922260435587668</v>
      </c>
      <c r="J513" s="6">
        <v>3.1888118519569066</v>
      </c>
      <c r="K513" s="7">
        <v>4.7074382590418447</v>
      </c>
      <c r="L513" s="7">
        <v>0.49074604153868001</v>
      </c>
    </row>
    <row r="514" spans="2:12" x14ac:dyDescent="0.25">
      <c r="B514" s="4">
        <v>511</v>
      </c>
      <c r="C514" s="6">
        <v>11.566953716873975</v>
      </c>
      <c r="D514" s="6">
        <v>1.3539576046699298</v>
      </c>
      <c r="E514" s="6">
        <v>2</v>
      </c>
      <c r="F514" s="6">
        <v>8.5204823344270739</v>
      </c>
      <c r="G514" s="6">
        <v>0.43260856410854187</v>
      </c>
      <c r="H514" s="6">
        <v>18.292857387996651</v>
      </c>
      <c r="I514" s="6">
        <v>3.2553643158874626</v>
      </c>
      <c r="J514" s="6">
        <v>3.8846202477198633</v>
      </c>
      <c r="K514" s="7">
        <v>3.9414973190523055</v>
      </c>
      <c r="L514" s="7">
        <v>1.6234077125332615</v>
      </c>
    </row>
    <row r="515" spans="2:12" x14ac:dyDescent="0.25">
      <c r="B515" s="4">
        <v>512</v>
      </c>
      <c r="C515" s="6">
        <v>11.356699050897982</v>
      </c>
      <c r="D515" s="6">
        <v>1.9161198029393016</v>
      </c>
      <c r="E515" s="6">
        <v>1</v>
      </c>
      <c r="F515" s="6">
        <v>1.3884636653247024</v>
      </c>
      <c r="G515" s="6">
        <v>0.86585910272875022</v>
      </c>
      <c r="H515" s="6">
        <v>20.686864060466796</v>
      </c>
      <c r="I515" s="6">
        <v>4.1003670026559238</v>
      </c>
      <c r="J515" s="6">
        <v>3.8761595805874527</v>
      </c>
      <c r="K515" s="7">
        <v>0.83888114081504694</v>
      </c>
      <c r="L515" s="7">
        <v>2.0073459563574101</v>
      </c>
    </row>
    <row r="516" spans="2:12" x14ac:dyDescent="0.25">
      <c r="B516" s="4">
        <v>513</v>
      </c>
      <c r="C516" s="6">
        <v>8.1736179354893519</v>
      </c>
      <c r="D516" s="6">
        <v>1.5820410768337592</v>
      </c>
      <c r="E516" s="6">
        <v>2</v>
      </c>
      <c r="F516" s="6">
        <v>0.46025882870280288</v>
      </c>
      <c r="G516" s="6">
        <v>1.0286893500475514</v>
      </c>
      <c r="H516" s="6">
        <v>37.382289190975413</v>
      </c>
      <c r="I516" s="6">
        <v>1.8615558433189878</v>
      </c>
      <c r="J516" s="6">
        <v>3.4938680687990633</v>
      </c>
      <c r="K516" s="7">
        <v>0.30575088737683814</v>
      </c>
      <c r="L516" s="7">
        <v>0.89039755390624908</v>
      </c>
    </row>
    <row r="517" spans="2:12" x14ac:dyDescent="0.25">
      <c r="B517" s="4">
        <v>514</v>
      </c>
      <c r="C517" s="6">
        <v>2.855755731975604</v>
      </c>
      <c r="D517" s="6">
        <v>1.4441288572572244</v>
      </c>
      <c r="E517" s="6">
        <v>3</v>
      </c>
      <c r="F517" s="6">
        <v>2.7095971740574227</v>
      </c>
      <c r="G517" s="6">
        <v>2.5083013131828054</v>
      </c>
      <c r="H517" s="6">
        <v>36.528587917893908</v>
      </c>
      <c r="I517" s="6">
        <v>4.1543423985692565</v>
      </c>
      <c r="J517" s="6">
        <v>2.7298002091431885</v>
      </c>
      <c r="K517" s="7">
        <v>0.89725055516999519</v>
      </c>
      <c r="L517" s="7">
        <v>0.13194248701096065</v>
      </c>
    </row>
    <row r="518" spans="2:12" x14ac:dyDescent="0.25">
      <c r="B518" s="4">
        <v>515</v>
      </c>
      <c r="C518" s="6">
        <v>7.8668540885756242</v>
      </c>
      <c r="D518" s="6">
        <v>1.8312832989083805</v>
      </c>
      <c r="E518" s="6">
        <v>2</v>
      </c>
      <c r="F518" s="6">
        <v>3.8120930922759859</v>
      </c>
      <c r="G518" s="6">
        <v>0.93540072923432072</v>
      </c>
      <c r="H518" s="6">
        <v>15.176612776373448</v>
      </c>
      <c r="I518" s="6">
        <v>2.5759614911192563</v>
      </c>
      <c r="J518" s="6">
        <v>2.7819063051956219</v>
      </c>
      <c r="K518" s="7">
        <v>2.9720775805673716</v>
      </c>
      <c r="L518" s="7">
        <v>0.47300156275913269</v>
      </c>
    </row>
    <row r="519" spans="2:12" x14ac:dyDescent="0.25">
      <c r="B519" s="4">
        <v>516</v>
      </c>
      <c r="C519" s="6">
        <v>7.9985528089443445</v>
      </c>
      <c r="D519" s="6">
        <v>1.5851749893306717</v>
      </c>
      <c r="E519" s="6">
        <v>2</v>
      </c>
      <c r="F519" s="6">
        <v>1.6560237419055086</v>
      </c>
      <c r="G519" s="6">
        <v>0.94574376994315146</v>
      </c>
      <c r="H519" s="6">
        <v>20.586658517197158</v>
      </c>
      <c r="I519" s="6">
        <v>1.5702212036278496</v>
      </c>
      <c r="J519" s="6">
        <v>2.0197727571227402</v>
      </c>
      <c r="K519" s="7">
        <v>2.4519998142729191</v>
      </c>
      <c r="L519" s="7">
        <v>4.3467563481287559E-2</v>
      </c>
    </row>
    <row r="520" spans="2:12" x14ac:dyDescent="0.25">
      <c r="B520" s="4">
        <v>517</v>
      </c>
      <c r="C520" s="6">
        <v>3.2118930862300541</v>
      </c>
      <c r="D520" s="6">
        <v>1.4100082120198263</v>
      </c>
      <c r="E520" s="6">
        <v>2</v>
      </c>
      <c r="F520" s="6">
        <v>0.94819382334438773</v>
      </c>
      <c r="G520" s="6">
        <v>0.86940803882536022</v>
      </c>
      <c r="H520" s="6">
        <v>11.349549543812824</v>
      </c>
      <c r="I520" s="6">
        <v>2.0756205930366343</v>
      </c>
      <c r="J520" s="6">
        <v>1.374896798212849</v>
      </c>
      <c r="K520" s="7">
        <v>1.6097671618834732</v>
      </c>
      <c r="L520" s="7">
        <v>0.36940106865832506</v>
      </c>
    </row>
    <row r="521" spans="2:12" x14ac:dyDescent="0.25">
      <c r="B521" s="4">
        <v>518</v>
      </c>
      <c r="C521" s="6">
        <v>12.749953647553843</v>
      </c>
      <c r="D521" s="6">
        <v>1.6436701488549093</v>
      </c>
      <c r="E521" s="6">
        <v>1</v>
      </c>
      <c r="F521" s="6">
        <v>5.8606517833387235</v>
      </c>
      <c r="G521" s="6">
        <v>1.2024244113806173</v>
      </c>
      <c r="H521" s="6">
        <v>17.382278518917943</v>
      </c>
      <c r="I521" s="6">
        <v>2.5310376400708412</v>
      </c>
      <c r="J521" s="6">
        <v>2.9928525023566701</v>
      </c>
      <c r="K521" s="7">
        <v>3.8125852251478878</v>
      </c>
      <c r="L521" s="7">
        <v>0.11427450152237142</v>
      </c>
    </row>
    <row r="522" spans="2:12" x14ac:dyDescent="0.25">
      <c r="B522" s="4">
        <v>519</v>
      </c>
      <c r="C522" s="6">
        <v>12.304150146791905</v>
      </c>
      <c r="D522" s="6">
        <v>1.741377230957724</v>
      </c>
      <c r="E522" s="6">
        <v>2</v>
      </c>
      <c r="F522" s="6">
        <v>3.6006859441745735</v>
      </c>
      <c r="G522" s="6">
        <v>0.67314742471942968</v>
      </c>
      <c r="H522" s="6">
        <v>14.878746620580259</v>
      </c>
      <c r="I522" s="6">
        <v>2.3367947769961104</v>
      </c>
      <c r="J522" s="6">
        <v>0.74944262147779317</v>
      </c>
      <c r="K522" s="7">
        <v>0.42350609615585988</v>
      </c>
      <c r="L522" s="7">
        <v>0.46186873484374569</v>
      </c>
    </row>
    <row r="523" spans="2:12" x14ac:dyDescent="0.25">
      <c r="B523" s="4">
        <v>520</v>
      </c>
      <c r="C523" s="6">
        <v>10.310130425990049</v>
      </c>
      <c r="D523" s="6">
        <v>1.7326925688881689</v>
      </c>
      <c r="E523" s="6">
        <v>3</v>
      </c>
      <c r="F523" s="6">
        <v>11.555498604493305</v>
      </c>
      <c r="G523" s="6">
        <v>1.062955712601428</v>
      </c>
      <c r="H523" s="6">
        <v>21.508316293355936</v>
      </c>
      <c r="I523" s="6">
        <v>2.3019017118947742</v>
      </c>
      <c r="J523" s="6">
        <v>1.7729874529695486</v>
      </c>
      <c r="K523" s="7">
        <v>3.4999124198348994</v>
      </c>
      <c r="L523" s="7">
        <v>1.2165397694687621</v>
      </c>
    </row>
    <row r="524" spans="2:12" x14ac:dyDescent="0.25">
      <c r="B524" s="4">
        <v>521</v>
      </c>
      <c r="C524" s="6">
        <v>12.606980338965714</v>
      </c>
      <c r="D524" s="6">
        <v>1.5133574387660333</v>
      </c>
      <c r="E524" s="6">
        <v>2</v>
      </c>
      <c r="F524" s="6">
        <v>6.2983806314897164</v>
      </c>
      <c r="G524" s="6">
        <v>1.0999222790479761</v>
      </c>
      <c r="H524" s="6">
        <v>21.551479365255044</v>
      </c>
      <c r="I524" s="6">
        <v>2.2204970695044968</v>
      </c>
      <c r="J524" s="6">
        <v>1.2180527976804438</v>
      </c>
      <c r="K524" s="7">
        <v>0.73833733380705746</v>
      </c>
      <c r="L524" s="7">
        <v>1.0007559144902674</v>
      </c>
    </row>
    <row r="525" spans="2:12" x14ac:dyDescent="0.25">
      <c r="B525" s="4">
        <v>522</v>
      </c>
      <c r="C525" s="6">
        <v>8.6307727474984777</v>
      </c>
      <c r="D525" s="6">
        <v>1.3704190044003601</v>
      </c>
      <c r="E525" s="6">
        <v>1</v>
      </c>
      <c r="F525" s="6">
        <v>0.8781614071712931</v>
      </c>
      <c r="G525" s="6">
        <v>1.0750454927747513</v>
      </c>
      <c r="H525" s="6">
        <v>26.694385422883048</v>
      </c>
      <c r="I525" s="6">
        <v>2.0415575987614627</v>
      </c>
      <c r="J525" s="6">
        <v>2.7933846616688855</v>
      </c>
      <c r="K525" s="7">
        <v>0.68933510339835102</v>
      </c>
      <c r="L525" s="7">
        <v>0.65431951143298583</v>
      </c>
    </row>
    <row r="526" spans="2:12" x14ac:dyDescent="0.25">
      <c r="B526" s="4">
        <v>523</v>
      </c>
      <c r="C526" s="6">
        <v>9.0847862418572678</v>
      </c>
      <c r="D526" s="6">
        <v>1.8547141071352331</v>
      </c>
      <c r="E526" s="6">
        <v>3</v>
      </c>
      <c r="F526" s="6">
        <v>6.5624705075126926</v>
      </c>
      <c r="G526" s="6">
        <v>0.96844341562459613</v>
      </c>
      <c r="H526" s="6">
        <v>18.21195017778793</v>
      </c>
      <c r="I526" s="6">
        <v>3.3190230266600462</v>
      </c>
      <c r="J526" s="6">
        <v>4.3383459743871127</v>
      </c>
      <c r="K526" s="7">
        <v>0.19886172041840813</v>
      </c>
      <c r="L526" s="7">
        <v>1.6620073812720855</v>
      </c>
    </row>
    <row r="527" spans="2:12" x14ac:dyDescent="0.25">
      <c r="B527" s="4">
        <v>524</v>
      </c>
      <c r="C527" s="6">
        <v>6.18845802946562</v>
      </c>
      <c r="D527" s="6">
        <v>2.0496150229239372</v>
      </c>
      <c r="E527" s="6">
        <v>1</v>
      </c>
      <c r="F527" s="6">
        <v>4.5655857529619572</v>
      </c>
      <c r="G527" s="6">
        <v>0.80202403196352057</v>
      </c>
      <c r="H527" s="6">
        <v>21.783698798465117</v>
      </c>
      <c r="I527" s="6">
        <v>1.9181240163222415</v>
      </c>
      <c r="J527" s="6">
        <v>1.671826681586666</v>
      </c>
      <c r="K527" s="7">
        <v>2.0373959143300491</v>
      </c>
      <c r="L527" s="7">
        <v>9.5494601007541535E-2</v>
      </c>
    </row>
    <row r="528" spans="2:12" x14ac:dyDescent="0.25">
      <c r="B528" s="4">
        <v>525</v>
      </c>
      <c r="C528" s="6">
        <v>8.9289474906334245</v>
      </c>
      <c r="D528" s="6">
        <v>1.5893508504812968</v>
      </c>
      <c r="E528" s="6">
        <v>2</v>
      </c>
      <c r="F528" s="6">
        <v>0.19192708749021317</v>
      </c>
      <c r="G528" s="6">
        <v>1.1951073775806811</v>
      </c>
      <c r="H528" s="6">
        <v>29.213679656389381</v>
      </c>
      <c r="I528" s="6">
        <v>2.2862957056285134</v>
      </c>
      <c r="J528" s="6">
        <v>2.1799375143303048</v>
      </c>
      <c r="K528" s="7">
        <v>1.5705948267917258</v>
      </c>
      <c r="L528" s="7">
        <v>0.52851700597905349</v>
      </c>
    </row>
    <row r="529" spans="2:12" x14ac:dyDescent="0.25">
      <c r="B529" s="4">
        <v>526</v>
      </c>
      <c r="C529" s="6">
        <v>1.6321354866659039</v>
      </c>
      <c r="D529" s="6">
        <v>1.6345490389057193</v>
      </c>
      <c r="E529" s="6">
        <v>1</v>
      </c>
      <c r="F529" s="6">
        <v>5.4249518088878155</v>
      </c>
      <c r="G529" s="6">
        <v>1.5394527809510017</v>
      </c>
      <c r="H529" s="6">
        <v>32.502312715499535</v>
      </c>
      <c r="I529" s="6">
        <v>3.0954415642508111</v>
      </c>
      <c r="J529" s="6">
        <v>1.3690913106819314</v>
      </c>
      <c r="K529" s="7">
        <v>1.0054874878416185</v>
      </c>
      <c r="L529" s="7">
        <v>2.7461718868727365</v>
      </c>
    </row>
    <row r="530" spans="2:12" x14ac:dyDescent="0.25">
      <c r="B530" s="4">
        <v>527</v>
      </c>
      <c r="C530" s="6">
        <v>19.8885398084884</v>
      </c>
      <c r="D530" s="6">
        <v>1.6818859978603835</v>
      </c>
      <c r="E530" s="6">
        <v>2</v>
      </c>
      <c r="F530" s="6">
        <v>3.1770217573166941</v>
      </c>
      <c r="G530" s="6">
        <v>0.15032399641391014</v>
      </c>
      <c r="H530" s="6">
        <v>28.397077195416962</v>
      </c>
      <c r="I530" s="6">
        <v>3.8671704831516176</v>
      </c>
      <c r="J530" s="6">
        <v>0.4173272436622556</v>
      </c>
      <c r="K530" s="7">
        <v>2.6186750310042699</v>
      </c>
      <c r="L530" s="7">
        <v>0.40785182022943944</v>
      </c>
    </row>
    <row r="531" spans="2:12" x14ac:dyDescent="0.25">
      <c r="B531" s="4">
        <v>528</v>
      </c>
      <c r="C531" s="6">
        <v>5.940709409447277</v>
      </c>
      <c r="D531" s="6">
        <v>1.5194560515078486</v>
      </c>
      <c r="E531" s="6">
        <v>1</v>
      </c>
      <c r="F531" s="6">
        <v>5.0317821222770993</v>
      </c>
      <c r="G531" s="6">
        <v>0.95363212707743783</v>
      </c>
      <c r="H531" s="6">
        <v>15.052038158486589</v>
      </c>
      <c r="I531" s="6">
        <v>1.8226140988988335</v>
      </c>
      <c r="J531" s="6">
        <v>4.4532658986854576</v>
      </c>
      <c r="K531" s="7">
        <v>1.2731213957467913</v>
      </c>
      <c r="L531" s="7">
        <v>0.52618819693937402</v>
      </c>
    </row>
    <row r="532" spans="2:12" x14ac:dyDescent="0.25">
      <c r="B532" s="4">
        <v>529</v>
      </c>
      <c r="C532" s="6">
        <v>9.213849540587006</v>
      </c>
      <c r="D532" s="6">
        <v>1.8060838988446712</v>
      </c>
      <c r="E532" s="6">
        <v>2</v>
      </c>
      <c r="F532" s="6">
        <v>2.7542602789294857</v>
      </c>
      <c r="G532" s="6">
        <v>0.82988445911880704</v>
      </c>
      <c r="H532" s="6">
        <v>19.021743088528421</v>
      </c>
      <c r="I532" s="6">
        <v>3.3563926551191838</v>
      </c>
      <c r="J532" s="6">
        <v>3.1792759271411644</v>
      </c>
      <c r="K532" s="7">
        <v>2.4285708981888887</v>
      </c>
      <c r="L532" s="7">
        <v>0.50703786318448285</v>
      </c>
    </row>
    <row r="533" spans="2:12" x14ac:dyDescent="0.25">
      <c r="B533" s="4">
        <v>530</v>
      </c>
      <c r="C533" s="6">
        <v>10.83390313545128</v>
      </c>
      <c r="D533" s="6">
        <v>1.5960883128885188</v>
      </c>
      <c r="E533" s="6">
        <v>2</v>
      </c>
      <c r="F533" s="6">
        <v>1.7279291051479042</v>
      </c>
      <c r="G533" s="6">
        <v>1.910213434583274</v>
      </c>
      <c r="H533" s="6">
        <v>36.936223784876518</v>
      </c>
      <c r="I533" s="6">
        <v>3.2978683047817929</v>
      </c>
      <c r="J533" s="6">
        <v>1.7956962278550828</v>
      </c>
      <c r="K533" s="7">
        <v>1.3168822271814002</v>
      </c>
      <c r="L533" s="7">
        <v>6.5024697030853423E-2</v>
      </c>
    </row>
    <row r="534" spans="2:12" x14ac:dyDescent="0.25">
      <c r="B534" s="4">
        <v>531</v>
      </c>
      <c r="C534" s="6">
        <v>14.052010362672025</v>
      </c>
      <c r="D534" s="6">
        <v>1.6310152048915971</v>
      </c>
      <c r="E534" s="6">
        <v>2</v>
      </c>
      <c r="F534" s="6">
        <v>10.890169630768447</v>
      </c>
      <c r="G534" s="6">
        <v>0.52915650365775402</v>
      </c>
      <c r="H534" s="6">
        <v>16.771954728432746</v>
      </c>
      <c r="I534" s="6">
        <v>2.3771030380525948</v>
      </c>
      <c r="J534" s="6">
        <v>1.3958518010396155</v>
      </c>
      <c r="K534" s="7">
        <v>6.1154630919065642</v>
      </c>
      <c r="L534" s="7">
        <v>0.69980091200009087</v>
      </c>
    </row>
    <row r="535" spans="2:12" x14ac:dyDescent="0.25">
      <c r="B535" s="4">
        <v>532</v>
      </c>
      <c r="C535" s="6">
        <v>17.640948218642876</v>
      </c>
      <c r="D535" s="6">
        <v>1.2066350461820468</v>
      </c>
      <c r="E535" s="6">
        <v>2</v>
      </c>
      <c r="F535" s="6">
        <v>4.569606556219326</v>
      </c>
      <c r="G535" s="6">
        <v>1.6125166164964357</v>
      </c>
      <c r="H535" s="6">
        <v>23.539562609975505</v>
      </c>
      <c r="I535" s="6">
        <v>2.0387215293999521</v>
      </c>
      <c r="J535" s="6">
        <v>2.0236464992261203</v>
      </c>
      <c r="K535" s="7">
        <v>1.5629672367087684</v>
      </c>
      <c r="L535" s="7">
        <v>7.7974991729972062E-2</v>
      </c>
    </row>
    <row r="536" spans="2:12" x14ac:dyDescent="0.25">
      <c r="B536" s="4">
        <v>533</v>
      </c>
      <c r="C536" s="6">
        <v>12.139704342730457</v>
      </c>
      <c r="D536" s="6">
        <v>1.5212252244896032</v>
      </c>
      <c r="E536" s="6">
        <v>2</v>
      </c>
      <c r="F536" s="6">
        <v>8.6399101468416717</v>
      </c>
      <c r="G536" s="6">
        <v>0.77049159581660409</v>
      </c>
      <c r="H536" s="6">
        <v>15.125170017776494</v>
      </c>
      <c r="I536" s="6">
        <v>3.2334123649298561</v>
      </c>
      <c r="J536" s="6">
        <v>0.43633498002145499</v>
      </c>
      <c r="K536" s="7">
        <v>0.58934136042796781</v>
      </c>
      <c r="L536" s="7">
        <v>1.3337874446804265</v>
      </c>
    </row>
    <row r="537" spans="2:12" x14ac:dyDescent="0.25">
      <c r="B537" s="4">
        <v>534</v>
      </c>
      <c r="C537" s="6">
        <v>1.9384720524822079</v>
      </c>
      <c r="D537" s="6">
        <v>1.6751198899064288</v>
      </c>
      <c r="E537" s="6">
        <v>1</v>
      </c>
      <c r="F537" s="6">
        <v>1.9132586187832405</v>
      </c>
      <c r="G537" s="6">
        <v>0.84894048279662404</v>
      </c>
      <c r="H537" s="6">
        <v>17.203229550242778</v>
      </c>
      <c r="I537" s="6">
        <v>3.4615351751108929</v>
      </c>
      <c r="J537" s="6">
        <v>2.3175230054559535</v>
      </c>
      <c r="K537" s="7">
        <v>6.5046690980777555</v>
      </c>
      <c r="L537" s="7">
        <v>2.7393231094426298</v>
      </c>
    </row>
    <row r="538" spans="2:12" x14ac:dyDescent="0.25">
      <c r="B538" s="4">
        <v>535</v>
      </c>
      <c r="C538" s="6">
        <v>4.2574158688819406</v>
      </c>
      <c r="D538" s="6">
        <v>1.6239395780122379</v>
      </c>
      <c r="E538" s="6">
        <v>3</v>
      </c>
      <c r="F538" s="6">
        <v>1.7779457818904147</v>
      </c>
      <c r="G538" s="6">
        <v>0.8616459194835101</v>
      </c>
      <c r="H538" s="6">
        <v>25.668139125800973</v>
      </c>
      <c r="I538" s="6">
        <v>2.726010089049526</v>
      </c>
      <c r="J538" s="6">
        <v>3.432128733326107</v>
      </c>
      <c r="K538" s="7">
        <v>0.29942578940340742</v>
      </c>
      <c r="L538" s="7">
        <v>2.2823145177764443</v>
      </c>
    </row>
    <row r="539" spans="2:12" x14ac:dyDescent="0.25">
      <c r="B539" s="4">
        <v>536</v>
      </c>
      <c r="C539" s="6">
        <v>7.0379381089593949</v>
      </c>
      <c r="D539" s="6">
        <v>2.1820376566818287</v>
      </c>
      <c r="E539" s="6">
        <v>3</v>
      </c>
      <c r="F539" s="6">
        <v>0.80924105703928051</v>
      </c>
      <c r="G539" s="6">
        <v>0.62414521957269409</v>
      </c>
      <c r="H539" s="6">
        <v>32.108585215191468</v>
      </c>
      <c r="I539" s="6">
        <v>2.1447619886265681</v>
      </c>
      <c r="J539" s="6">
        <v>4.1769874904533815</v>
      </c>
      <c r="K539" s="7">
        <v>0.64125571341844223</v>
      </c>
      <c r="L539" s="7">
        <v>0.38427117224266716</v>
      </c>
    </row>
    <row r="540" spans="2:12" x14ac:dyDescent="0.25">
      <c r="B540" s="4">
        <v>537</v>
      </c>
      <c r="C540" s="6">
        <v>-1.7515297015305507</v>
      </c>
      <c r="D540" s="6">
        <v>1.9155317816398276</v>
      </c>
      <c r="E540" s="6">
        <v>3</v>
      </c>
      <c r="F540" s="6">
        <v>14.281279841845333</v>
      </c>
      <c r="G540" s="6">
        <v>1.6555640299588059</v>
      </c>
      <c r="H540" s="6">
        <v>28.364493328186402</v>
      </c>
      <c r="I540" s="6">
        <v>2.6790874882671449</v>
      </c>
      <c r="J540" s="6">
        <v>4.9089695098340433</v>
      </c>
      <c r="K540" s="7">
        <v>3.2374870151902568</v>
      </c>
      <c r="L540" s="7">
        <v>1.1752573150232066</v>
      </c>
    </row>
    <row r="541" spans="2:12" x14ac:dyDescent="0.25">
      <c r="B541" s="4">
        <v>538</v>
      </c>
      <c r="C541" s="6">
        <v>11.750706420857771</v>
      </c>
      <c r="D541" s="6">
        <v>1.5299481000893627</v>
      </c>
      <c r="E541" s="6">
        <v>2</v>
      </c>
      <c r="F541" s="6">
        <v>4.8693426334777588</v>
      </c>
      <c r="G541" s="6">
        <v>1.5682439829600634</v>
      </c>
      <c r="H541" s="6">
        <v>11.908843205349868</v>
      </c>
      <c r="I541" s="6">
        <v>2.998723908509334</v>
      </c>
      <c r="J541" s="6">
        <v>3.7064699491074982</v>
      </c>
      <c r="K541" s="7">
        <v>1.9594431339961128E-2</v>
      </c>
      <c r="L541" s="7">
        <v>0.51012062242964218</v>
      </c>
    </row>
    <row r="542" spans="2:12" x14ac:dyDescent="0.25">
      <c r="B542" s="4">
        <v>539</v>
      </c>
      <c r="C542" s="6">
        <v>17.411627540372887</v>
      </c>
      <c r="D542" s="6">
        <v>1.6798105300337851</v>
      </c>
      <c r="E542" s="6">
        <v>0</v>
      </c>
      <c r="F542" s="6">
        <v>2.4625239016048992</v>
      </c>
      <c r="G542" s="6">
        <v>0.56587531006616676</v>
      </c>
      <c r="H542" s="6">
        <v>20.200329249674677</v>
      </c>
      <c r="I542" s="6">
        <v>2.6789353030277194</v>
      </c>
      <c r="J542" s="6">
        <v>2.9423999928346247</v>
      </c>
      <c r="K542" s="7">
        <v>1.4842304333602068</v>
      </c>
      <c r="L542" s="7">
        <v>0.95361674724818235</v>
      </c>
    </row>
    <row r="543" spans="2:12" x14ac:dyDescent="0.25">
      <c r="B543" s="4">
        <v>540</v>
      </c>
      <c r="C543" s="6">
        <v>14.826718592169104</v>
      </c>
      <c r="D543" s="6">
        <v>1.3501706804836238</v>
      </c>
      <c r="E543" s="6">
        <v>3</v>
      </c>
      <c r="F543" s="6">
        <v>9.4623885067227853</v>
      </c>
      <c r="G543" s="6">
        <v>0.40523125892528106</v>
      </c>
      <c r="H543" s="6">
        <v>20.607081542412082</v>
      </c>
      <c r="I543" s="6">
        <v>2.2943703174874512</v>
      </c>
      <c r="J543" s="6">
        <v>2.2661897684225947</v>
      </c>
      <c r="K543" s="7">
        <v>3.0154802136101266</v>
      </c>
      <c r="L543" s="7">
        <v>0.41548032278794877</v>
      </c>
    </row>
    <row r="544" spans="2:12" x14ac:dyDescent="0.25">
      <c r="B544" s="4">
        <v>541</v>
      </c>
      <c r="C544" s="6">
        <v>2.8796556663728268</v>
      </c>
      <c r="D544" s="6">
        <v>1.7099390971519763</v>
      </c>
      <c r="E544" s="6">
        <v>2</v>
      </c>
      <c r="F544" s="6">
        <v>0.80140097414744305</v>
      </c>
      <c r="G544" s="6">
        <v>0.9440134363805146</v>
      </c>
      <c r="H544" s="6">
        <v>22.842003850345705</v>
      </c>
      <c r="I544" s="6">
        <v>2.2806252659062203</v>
      </c>
      <c r="J544" s="6">
        <v>3.0387125717487518</v>
      </c>
      <c r="K544" s="7">
        <v>1.242302641970654</v>
      </c>
      <c r="L544" s="7">
        <v>1.7555934217961</v>
      </c>
    </row>
    <row r="545" spans="2:12" x14ac:dyDescent="0.25">
      <c r="B545" s="4">
        <v>542</v>
      </c>
      <c r="C545" s="6">
        <v>12.327815946882811</v>
      </c>
      <c r="D545" s="6">
        <v>1.8243173015313676</v>
      </c>
      <c r="E545" s="6">
        <v>2</v>
      </c>
      <c r="F545" s="6">
        <v>6.0810628148598544</v>
      </c>
      <c r="G545" s="6">
        <v>0.36330215062377619</v>
      </c>
      <c r="H545" s="6">
        <v>27.241465960666527</v>
      </c>
      <c r="I545" s="6">
        <v>2.6702223494172332</v>
      </c>
      <c r="J545" s="6">
        <v>1.872430672991001</v>
      </c>
      <c r="K545" s="7">
        <v>0.13888249849201881</v>
      </c>
      <c r="L545" s="7">
        <v>0.41986693438813405</v>
      </c>
    </row>
    <row r="546" spans="2:12" x14ac:dyDescent="0.25">
      <c r="B546" s="4">
        <v>543</v>
      </c>
      <c r="C546" s="6">
        <v>6.6000320255555867</v>
      </c>
      <c r="D546" s="6">
        <v>1.3995304965756183</v>
      </c>
      <c r="E546" s="6">
        <v>2</v>
      </c>
      <c r="F546" s="6">
        <v>1.9783355945829317</v>
      </c>
      <c r="G546" s="6">
        <v>0.32521319459497511</v>
      </c>
      <c r="H546" s="6">
        <v>17.649694585784147</v>
      </c>
      <c r="I546" s="6">
        <v>1.7613915126056479</v>
      </c>
      <c r="J546" s="6">
        <v>2.5830935189551423</v>
      </c>
      <c r="K546" s="7">
        <v>2.2371870407036951</v>
      </c>
      <c r="L546" s="7">
        <v>0.51407773473353979</v>
      </c>
    </row>
    <row r="547" spans="2:12" x14ac:dyDescent="0.25">
      <c r="B547" s="4">
        <v>544</v>
      </c>
      <c r="C547" s="6">
        <v>4.9871325721921149</v>
      </c>
      <c r="D547" s="6">
        <v>2.0215949124223025</v>
      </c>
      <c r="E547" s="6">
        <v>1</v>
      </c>
      <c r="F547" s="6">
        <v>5.2252926820252661</v>
      </c>
      <c r="G547" s="6">
        <v>1.0351826888517373</v>
      </c>
      <c r="H547" s="6">
        <v>19.323380689611735</v>
      </c>
      <c r="I547" s="6">
        <v>3.0702373947560848</v>
      </c>
      <c r="J547" s="6">
        <v>2.4260058464951442</v>
      </c>
      <c r="K547" s="7">
        <v>8.508935036658098</v>
      </c>
      <c r="L547" s="7">
        <v>2.1334223229448057E-3</v>
      </c>
    </row>
    <row r="548" spans="2:12" x14ac:dyDescent="0.25">
      <c r="B548" s="4">
        <v>545</v>
      </c>
      <c r="C548" s="6">
        <v>7.8399550590685436</v>
      </c>
      <c r="D548" s="6">
        <v>1.5592112317261815</v>
      </c>
      <c r="E548" s="6">
        <v>3</v>
      </c>
      <c r="F548" s="6">
        <v>2.9234937843648505</v>
      </c>
      <c r="G548" s="6">
        <v>0.78949218712003555</v>
      </c>
      <c r="H548" s="6">
        <v>11.4094879714341</v>
      </c>
      <c r="I548" s="6">
        <v>2.5858825977478661</v>
      </c>
      <c r="J548" s="6">
        <v>1.2377862819290999</v>
      </c>
      <c r="K548" s="7">
        <v>0.96532467174633974</v>
      </c>
      <c r="L548" s="7">
        <v>0.4561741054757219</v>
      </c>
    </row>
    <row r="549" spans="2:12" x14ac:dyDescent="0.25">
      <c r="B549" s="4">
        <v>546</v>
      </c>
      <c r="C549" s="6">
        <v>0.98944121344788094</v>
      </c>
      <c r="D549" s="6">
        <v>1.1227329330001425</v>
      </c>
      <c r="E549" s="6">
        <v>3</v>
      </c>
      <c r="F549" s="6">
        <v>1.4995605517748516</v>
      </c>
      <c r="G549" s="6">
        <v>1.3681705083006319</v>
      </c>
      <c r="H549" s="6">
        <v>28.144676550280739</v>
      </c>
      <c r="I549" s="6">
        <v>4.0546471499226273</v>
      </c>
      <c r="J549" s="6">
        <v>4.007432628694044</v>
      </c>
      <c r="K549" s="7">
        <v>2.013801290044356</v>
      </c>
      <c r="L549" s="7">
        <v>0.62371858225212262</v>
      </c>
    </row>
    <row r="550" spans="2:12" x14ac:dyDescent="0.25">
      <c r="B550" s="4">
        <v>547</v>
      </c>
      <c r="C550" s="6">
        <v>13.532219765261988</v>
      </c>
      <c r="D550" s="6">
        <v>1.6358602604486556</v>
      </c>
      <c r="E550" s="6">
        <v>1</v>
      </c>
      <c r="F550" s="6">
        <v>3.3939344240900895</v>
      </c>
      <c r="G550" s="6">
        <v>0.57128361765831293</v>
      </c>
      <c r="H550" s="6">
        <v>37.296845937270419</v>
      </c>
      <c r="I550" s="6">
        <v>3.1483309742745398</v>
      </c>
      <c r="J550" s="6">
        <v>3.1000963201330949</v>
      </c>
      <c r="K550" s="7">
        <v>0.1623344710160729</v>
      </c>
      <c r="L550" s="7">
        <v>0.19968876540547637</v>
      </c>
    </row>
    <row r="551" spans="2:12" x14ac:dyDescent="0.25">
      <c r="B551" s="4">
        <v>548</v>
      </c>
      <c r="C551" s="6">
        <v>5.1624358332642499</v>
      </c>
      <c r="D551" s="6">
        <v>1.8284739416216116</v>
      </c>
      <c r="E551" s="6">
        <v>2</v>
      </c>
      <c r="F551" s="6">
        <v>3.4342613326020781</v>
      </c>
      <c r="G551" s="6">
        <v>0.51337669134454222</v>
      </c>
      <c r="H551" s="6">
        <v>41.514330357453687</v>
      </c>
      <c r="I551" s="6">
        <v>2.8885389192912818</v>
      </c>
      <c r="J551" s="6">
        <v>2.3917166679502997</v>
      </c>
      <c r="K551" s="7">
        <v>4.8661923008765893</v>
      </c>
      <c r="L551" s="7">
        <v>1.5810410720510737</v>
      </c>
    </row>
    <row r="552" spans="2:12" x14ac:dyDescent="0.25">
      <c r="B552" s="4">
        <v>549</v>
      </c>
      <c r="C552" s="6">
        <v>24.545435155788827</v>
      </c>
      <c r="D552" s="6">
        <v>1.315389323418525</v>
      </c>
      <c r="E552" s="6">
        <v>2</v>
      </c>
      <c r="F552" s="6">
        <v>0.78319151588304903</v>
      </c>
      <c r="G552" s="6">
        <v>1.4232432908059354</v>
      </c>
      <c r="H552" s="6">
        <v>27.277101305756528</v>
      </c>
      <c r="I552" s="6">
        <v>2.3244515152702356</v>
      </c>
      <c r="J552" s="6">
        <v>2.6534082808206025</v>
      </c>
      <c r="K552" s="7">
        <v>2.4042799264232739</v>
      </c>
      <c r="L552" s="7">
        <v>0.84674077799601799</v>
      </c>
    </row>
    <row r="553" spans="2:12" x14ac:dyDescent="0.25">
      <c r="B553" s="4">
        <v>550</v>
      </c>
      <c r="C553" s="6">
        <v>11.544523482343603</v>
      </c>
      <c r="D553" s="6">
        <v>1.4094142897879536</v>
      </c>
      <c r="E553" s="6">
        <v>2</v>
      </c>
      <c r="F553" s="6">
        <v>5.1190057175775454</v>
      </c>
      <c r="G553" s="6">
        <v>5.1688899332109264</v>
      </c>
      <c r="H553" s="6">
        <v>43.797856513350673</v>
      </c>
      <c r="I553" s="6">
        <v>3.0802824172309733</v>
      </c>
      <c r="J553" s="6">
        <v>1.7490140862883112</v>
      </c>
      <c r="K553" s="7">
        <v>2.015158737173528</v>
      </c>
      <c r="L553" s="7">
        <v>1.1019049287182527</v>
      </c>
    </row>
    <row r="554" spans="2:12" x14ac:dyDescent="0.25">
      <c r="B554" s="4">
        <v>551</v>
      </c>
      <c r="C554" s="6">
        <v>5.7353380078265612</v>
      </c>
      <c r="D554" s="6">
        <v>1.7682883398121052</v>
      </c>
      <c r="E554" s="6">
        <v>3</v>
      </c>
      <c r="F554" s="6">
        <v>1.4055770594935761</v>
      </c>
      <c r="G554" s="6">
        <v>1.0331977748547054</v>
      </c>
      <c r="H554" s="6">
        <v>27.564402046093608</v>
      </c>
      <c r="I554" s="6">
        <v>1.6435352132437084</v>
      </c>
      <c r="J554" s="6">
        <v>0.90530133603369078</v>
      </c>
      <c r="K554" s="7">
        <v>0.99161439394587869</v>
      </c>
      <c r="L554" s="7">
        <v>0.95891541898483879</v>
      </c>
    </row>
    <row r="555" spans="2:12" x14ac:dyDescent="0.25">
      <c r="B555" s="4">
        <v>552</v>
      </c>
      <c r="C555" s="6">
        <v>9.4366667742589776</v>
      </c>
      <c r="D555" s="6">
        <v>1.2971244358879874</v>
      </c>
      <c r="E555" s="6">
        <v>2</v>
      </c>
      <c r="F555" s="6">
        <v>4.3180688300673609</v>
      </c>
      <c r="G555" s="6">
        <v>0.9571559243611365</v>
      </c>
      <c r="H555" s="6">
        <v>12.806757065087588</v>
      </c>
      <c r="I555" s="6">
        <v>2.3620767433681649</v>
      </c>
      <c r="J555" s="6">
        <v>4.2074034690646123</v>
      </c>
      <c r="K555" s="7">
        <v>0.9339710482642698</v>
      </c>
      <c r="L555" s="7">
        <v>1.179732480774067</v>
      </c>
    </row>
    <row r="556" spans="2:12" x14ac:dyDescent="0.25">
      <c r="B556" s="4">
        <v>553</v>
      </c>
      <c r="C556" s="6">
        <v>0.68257440272363645</v>
      </c>
      <c r="D556" s="6">
        <v>1.5679284436590986</v>
      </c>
      <c r="E556" s="6">
        <v>3</v>
      </c>
      <c r="F556" s="6">
        <v>9.5828482764032845</v>
      </c>
      <c r="G556" s="6">
        <v>0.89498304475593948</v>
      </c>
      <c r="H556" s="6">
        <v>22.497686828487538</v>
      </c>
      <c r="I556" s="6">
        <v>2.8880194150463079</v>
      </c>
      <c r="J556" s="6">
        <v>2.4117334127460257</v>
      </c>
      <c r="K556" s="7">
        <v>3.332795705404171</v>
      </c>
      <c r="L556" s="7">
        <v>1.4118980202739575</v>
      </c>
    </row>
    <row r="557" spans="2:12" x14ac:dyDescent="0.25">
      <c r="B557" s="4">
        <v>554</v>
      </c>
      <c r="C557" s="6">
        <v>14.247981785121862</v>
      </c>
      <c r="D557" s="6">
        <v>1.5443276413231186</v>
      </c>
      <c r="E557" s="6">
        <v>1</v>
      </c>
      <c r="F557" s="6">
        <v>7.7989768772238817</v>
      </c>
      <c r="G557" s="6">
        <v>1.1730659726385584</v>
      </c>
      <c r="H557" s="6">
        <v>21.724065973089505</v>
      </c>
      <c r="I557" s="6">
        <v>4.4520824079878354</v>
      </c>
      <c r="J557" s="6">
        <v>4.3420318076395992</v>
      </c>
      <c r="K557" s="7">
        <v>2.7819071680557257</v>
      </c>
      <c r="L557" s="7">
        <v>0.42967520008635762</v>
      </c>
    </row>
    <row r="558" spans="2:12" x14ac:dyDescent="0.25">
      <c r="B558" s="4">
        <v>555</v>
      </c>
      <c r="C558" s="6">
        <v>16.903366527342545</v>
      </c>
      <c r="D558" s="6">
        <v>1.6476004912541533</v>
      </c>
      <c r="E558" s="6">
        <v>3</v>
      </c>
      <c r="F558" s="6">
        <v>12.18097790605961</v>
      </c>
      <c r="G558" s="6">
        <v>0.79614220460555196</v>
      </c>
      <c r="H558" s="6">
        <v>41.841486070276453</v>
      </c>
      <c r="I558" s="6">
        <v>3.256142185602223</v>
      </c>
      <c r="J558" s="6">
        <v>2.2633361186543204</v>
      </c>
      <c r="K558" s="7">
        <v>5.3761433533115026</v>
      </c>
      <c r="L558" s="7">
        <v>0.15242222061871669</v>
      </c>
    </row>
    <row r="559" spans="2:12" x14ac:dyDescent="0.25">
      <c r="B559" s="4">
        <v>556</v>
      </c>
      <c r="C559" s="6">
        <v>17.725332893702852</v>
      </c>
      <c r="D559" s="6">
        <v>1.52138712699954</v>
      </c>
      <c r="E559" s="6">
        <v>3</v>
      </c>
      <c r="F559" s="6">
        <v>7.3186662479520797</v>
      </c>
      <c r="G559" s="6">
        <v>1.0938744192792003</v>
      </c>
      <c r="H559" s="6">
        <v>18.52344056954319</v>
      </c>
      <c r="I559" s="6">
        <v>2.1601455459213921</v>
      </c>
      <c r="J559" s="6">
        <v>2.9219400408204916</v>
      </c>
      <c r="K559" s="7">
        <v>5.0343736886884827</v>
      </c>
      <c r="L559" s="7">
        <v>4.1362317078876449</v>
      </c>
    </row>
    <row r="560" spans="2:12" x14ac:dyDescent="0.25">
      <c r="B560" s="4">
        <v>557</v>
      </c>
      <c r="C560" s="6">
        <v>15.240686786425432</v>
      </c>
      <c r="D560" s="6">
        <v>1.8378058597435094</v>
      </c>
      <c r="E560" s="6">
        <v>1</v>
      </c>
      <c r="F560" s="6">
        <v>10.563601096888446</v>
      </c>
      <c r="G560" s="6">
        <v>1.273834269967739</v>
      </c>
      <c r="H560" s="6">
        <v>33.82236687012449</v>
      </c>
      <c r="I560" s="6">
        <v>2.4535929059879225</v>
      </c>
      <c r="J560" s="6">
        <v>2.5849712534003979</v>
      </c>
      <c r="K560" s="7">
        <v>3.7204321603883372E-2</v>
      </c>
      <c r="L560" s="7">
        <v>3.5776842044262414</v>
      </c>
    </row>
    <row r="561" spans="2:12" x14ac:dyDescent="0.25">
      <c r="B561" s="4">
        <v>558</v>
      </c>
      <c r="C561" s="6">
        <v>10.517041685397171</v>
      </c>
      <c r="D561" s="6">
        <v>1.3355999260813738</v>
      </c>
      <c r="E561" s="6">
        <v>2</v>
      </c>
      <c r="F561" s="6">
        <v>1.1177037308504023</v>
      </c>
      <c r="G561" s="6">
        <v>0.81613613168755128</v>
      </c>
      <c r="H561" s="6">
        <v>16.933425057480825</v>
      </c>
      <c r="I561" s="6">
        <v>2.6463783980145048</v>
      </c>
      <c r="J561" s="6">
        <v>2.2978360274972998</v>
      </c>
      <c r="K561" s="7">
        <v>0.30016419464190947</v>
      </c>
      <c r="L561" s="7">
        <v>1.4013886501291282</v>
      </c>
    </row>
    <row r="562" spans="2:12" x14ac:dyDescent="0.25">
      <c r="B562" s="4">
        <v>559</v>
      </c>
      <c r="C562" s="6">
        <v>11.492886349697175</v>
      </c>
      <c r="D562" s="6">
        <v>1.9264964364058297</v>
      </c>
      <c r="E562" s="6">
        <v>2</v>
      </c>
      <c r="F562" s="6">
        <v>0.93123318817123668</v>
      </c>
      <c r="G562" s="6">
        <v>0.98807997174039985</v>
      </c>
      <c r="H562" s="6">
        <v>16.087792498433508</v>
      </c>
      <c r="I562" s="6">
        <v>1.6693981603063344</v>
      </c>
      <c r="J562" s="6">
        <v>2.8482387435565517</v>
      </c>
      <c r="K562" s="7">
        <v>6.2923328894684945</v>
      </c>
      <c r="L562" s="7">
        <v>0.55703046931878919</v>
      </c>
    </row>
    <row r="563" spans="2:12" x14ac:dyDescent="0.25">
      <c r="B563" s="4">
        <v>560</v>
      </c>
      <c r="C563" s="6">
        <v>6.381395414683479</v>
      </c>
      <c r="D563" s="6">
        <v>1.4419319761803953</v>
      </c>
      <c r="E563" s="6">
        <v>1</v>
      </c>
      <c r="F563" s="6">
        <v>1.8153412117626764</v>
      </c>
      <c r="G563" s="6">
        <v>1.3285727767325057</v>
      </c>
      <c r="H563" s="6">
        <v>20.368395463285161</v>
      </c>
      <c r="I563" s="6">
        <v>5.1043243872995747</v>
      </c>
      <c r="J563" s="6">
        <v>2.6392367378500916</v>
      </c>
      <c r="K563" s="7">
        <v>1.7330255192106732</v>
      </c>
      <c r="L563" s="7">
        <v>0.87137420730500215</v>
      </c>
    </row>
    <row r="564" spans="2:12" x14ac:dyDescent="0.25">
      <c r="B564" s="4">
        <v>561</v>
      </c>
      <c r="C564" s="6">
        <v>12.051144524806325</v>
      </c>
      <c r="D564" s="6">
        <v>1.4356255677900662</v>
      </c>
      <c r="E564" s="6">
        <v>0</v>
      </c>
      <c r="F564" s="6">
        <v>3.3995552229352635</v>
      </c>
      <c r="G564" s="6">
        <v>1.2058266723914299</v>
      </c>
      <c r="H564" s="6">
        <v>16.237775858376548</v>
      </c>
      <c r="I564" s="6">
        <v>3.0592821582349221</v>
      </c>
      <c r="J564" s="6">
        <v>3.5978027750341646</v>
      </c>
      <c r="K564" s="7">
        <v>3.3971009800096201</v>
      </c>
      <c r="L564" s="7">
        <v>3.0833079694985805</v>
      </c>
    </row>
    <row r="565" spans="2:12" x14ac:dyDescent="0.25">
      <c r="B565" s="4">
        <v>562</v>
      </c>
      <c r="C565" s="6">
        <v>14.497935989342375</v>
      </c>
      <c r="D565" s="6">
        <v>1.8441872731964564</v>
      </c>
      <c r="E565" s="6">
        <v>1</v>
      </c>
      <c r="F565" s="6">
        <v>10.896565332797119</v>
      </c>
      <c r="G565" s="6">
        <v>0.30291582562526032</v>
      </c>
      <c r="H565" s="6">
        <v>19.333461000614736</v>
      </c>
      <c r="I565" s="6">
        <v>2.0731473795806883</v>
      </c>
      <c r="J565" s="6">
        <v>1.8220292378955179</v>
      </c>
      <c r="K565" s="7">
        <v>2.2874133647077861</v>
      </c>
      <c r="L565" s="7">
        <v>2.053168827936295</v>
      </c>
    </row>
    <row r="566" spans="2:12" x14ac:dyDescent="0.25">
      <c r="B566" s="4">
        <v>563</v>
      </c>
      <c r="C566" s="6">
        <v>11.218470425346277</v>
      </c>
      <c r="D566" s="6">
        <v>1.7207882911656578</v>
      </c>
      <c r="E566" s="6">
        <v>2</v>
      </c>
      <c r="F566" s="6">
        <v>1.078351427942885</v>
      </c>
      <c r="G566" s="6">
        <v>1.8937293648097311</v>
      </c>
      <c r="H566" s="6">
        <v>21.975516020974908</v>
      </c>
      <c r="I566" s="6">
        <v>2.8719359966494706</v>
      </c>
      <c r="J566" s="6">
        <v>3.5625494639054063</v>
      </c>
      <c r="K566" s="7">
        <v>1.138647258879699</v>
      </c>
      <c r="L566" s="7">
        <v>0.54277878716883254</v>
      </c>
    </row>
    <row r="567" spans="2:12" x14ac:dyDescent="0.25">
      <c r="B567" s="4">
        <v>564</v>
      </c>
      <c r="C567" s="6">
        <v>11.197836676339572</v>
      </c>
      <c r="D567" s="6">
        <v>1.5614227810494006</v>
      </c>
      <c r="E567" s="6">
        <v>3</v>
      </c>
      <c r="F567" s="6">
        <v>3.1097813593528927</v>
      </c>
      <c r="G567" s="6">
        <v>1.0188621468209726</v>
      </c>
      <c r="H567" s="6">
        <v>26.745636458981771</v>
      </c>
      <c r="I567" s="6">
        <v>4.3472648745205458</v>
      </c>
      <c r="J567" s="6">
        <v>2.6679661903804455</v>
      </c>
      <c r="K567" s="7">
        <v>4.2274551278179077E-2</v>
      </c>
      <c r="L567" s="7">
        <v>1.8955574049944135</v>
      </c>
    </row>
    <row r="568" spans="2:12" x14ac:dyDescent="0.25">
      <c r="B568" s="4">
        <v>565</v>
      </c>
      <c r="C568" s="6">
        <v>8.9949032371465574</v>
      </c>
      <c r="D568" s="6">
        <v>1.3025613538264189</v>
      </c>
      <c r="E568" s="6">
        <v>3</v>
      </c>
      <c r="F568" s="6">
        <v>7.0904079678467031</v>
      </c>
      <c r="G568" s="6">
        <v>1.1486598499681895</v>
      </c>
      <c r="H568" s="6">
        <v>23.945607611466638</v>
      </c>
      <c r="I568" s="6">
        <v>4.8870070530828356</v>
      </c>
      <c r="J568" s="6">
        <v>3.2147611325150987</v>
      </c>
      <c r="K568" s="7">
        <v>1.3247288307031397</v>
      </c>
      <c r="L568" s="7">
        <v>2.3355264229943664</v>
      </c>
    </row>
    <row r="569" spans="2:12" x14ac:dyDescent="0.25">
      <c r="B569" s="4">
        <v>566</v>
      </c>
      <c r="C569" s="6">
        <v>18.369078969891554</v>
      </c>
      <c r="D569" s="6">
        <v>1.5744454025179038</v>
      </c>
      <c r="E569" s="6">
        <v>1</v>
      </c>
      <c r="F569" s="6">
        <v>0.65194404864855438</v>
      </c>
      <c r="G569" s="6">
        <v>0.83880843053012888</v>
      </c>
      <c r="H569" s="6">
        <v>18.874585372376679</v>
      </c>
      <c r="I569" s="6">
        <v>4.1864169100969626</v>
      </c>
      <c r="J569" s="6">
        <v>2.6593829377469684</v>
      </c>
      <c r="K569" s="7">
        <v>2.0604101888044788</v>
      </c>
      <c r="L569" s="7">
        <v>2.5272128569588088</v>
      </c>
    </row>
    <row r="570" spans="2:12" x14ac:dyDescent="0.25">
      <c r="B570" s="4">
        <v>567</v>
      </c>
      <c r="C570" s="6">
        <v>8.5509091410097131</v>
      </c>
      <c r="D570" s="6">
        <v>1.3467316334618271</v>
      </c>
      <c r="E570" s="6">
        <v>2</v>
      </c>
      <c r="F570" s="6">
        <v>2.1740721298597188</v>
      </c>
      <c r="G570" s="6">
        <v>0.41112885956089013</v>
      </c>
      <c r="H570" s="6">
        <v>20.569679070194766</v>
      </c>
      <c r="I570" s="6">
        <v>2.7709637449905222</v>
      </c>
      <c r="J570" s="6">
        <v>2.4660504128123781</v>
      </c>
      <c r="K570" s="7">
        <v>1.8821407406691695</v>
      </c>
      <c r="L570" s="7">
        <v>2.1219694360713972</v>
      </c>
    </row>
    <row r="571" spans="2:12" x14ac:dyDescent="0.25">
      <c r="B571" s="4">
        <v>568</v>
      </c>
      <c r="C571" s="6">
        <v>10.148002328055309</v>
      </c>
      <c r="D571" s="6">
        <v>1.661405934254216</v>
      </c>
      <c r="E571" s="6">
        <v>1</v>
      </c>
      <c r="F571" s="6">
        <v>15.690655854381864</v>
      </c>
      <c r="G571" s="6">
        <v>1.5225099275173077</v>
      </c>
      <c r="H571" s="6">
        <v>17.217838514645429</v>
      </c>
      <c r="I571" s="6">
        <v>2.0582557060010767</v>
      </c>
      <c r="J571" s="6">
        <v>3.3559972070702662</v>
      </c>
      <c r="K571" s="7">
        <v>3.0371544605257372</v>
      </c>
      <c r="L571" s="7">
        <v>0.16351010954852405</v>
      </c>
    </row>
    <row r="572" spans="2:12" x14ac:dyDescent="0.25">
      <c r="B572" s="4">
        <v>569</v>
      </c>
      <c r="C572" s="6">
        <v>13.735595011958189</v>
      </c>
      <c r="D572" s="6">
        <v>1.3216583293359458</v>
      </c>
      <c r="E572" s="6">
        <v>2</v>
      </c>
      <c r="F572" s="6">
        <v>4.2520136112838598</v>
      </c>
      <c r="G572" s="6">
        <v>1.0196210910586903</v>
      </c>
      <c r="H572" s="6">
        <v>13.333804449982962</v>
      </c>
      <c r="I572" s="6">
        <v>1.8367855578970722</v>
      </c>
      <c r="J572" s="6">
        <v>3.9993550349290681</v>
      </c>
      <c r="K572" s="7">
        <v>0.37930700718080135</v>
      </c>
      <c r="L572" s="7">
        <v>0.53702456798794351</v>
      </c>
    </row>
    <row r="573" spans="2:12" x14ac:dyDescent="0.25">
      <c r="B573" s="4">
        <v>570</v>
      </c>
      <c r="C573" s="6">
        <v>15.079491785570376</v>
      </c>
      <c r="D573" s="6">
        <v>1.9294571699818064</v>
      </c>
      <c r="E573" s="6">
        <v>2</v>
      </c>
      <c r="F573" s="6">
        <v>3.1889245763694372</v>
      </c>
      <c r="G573" s="6">
        <v>0.68644863676592527</v>
      </c>
      <c r="H573" s="6">
        <v>19.731001087023703</v>
      </c>
      <c r="I573" s="6">
        <v>2.7882736944194377</v>
      </c>
      <c r="J573" s="6">
        <v>2.5780343737720068</v>
      </c>
      <c r="K573" s="7">
        <v>1.510711894977693</v>
      </c>
      <c r="L573" s="7">
        <v>2.1717163476199266</v>
      </c>
    </row>
    <row r="574" spans="2:12" x14ac:dyDescent="0.25">
      <c r="B574" s="4">
        <v>571</v>
      </c>
      <c r="C574" s="6">
        <v>15.906515211603043</v>
      </c>
      <c r="D574" s="6">
        <v>1.1738912650769402</v>
      </c>
      <c r="E574" s="6">
        <v>3</v>
      </c>
      <c r="F574" s="6">
        <v>2.9385459580354394</v>
      </c>
      <c r="G574" s="6">
        <v>2.2003213751903519</v>
      </c>
      <c r="H574" s="6">
        <v>32.576250393657894</v>
      </c>
      <c r="I574" s="6">
        <v>2.5928437946132137</v>
      </c>
      <c r="J574" s="6">
        <v>3.8320163157984037</v>
      </c>
      <c r="K574" s="7">
        <v>0.12702637189349492</v>
      </c>
      <c r="L574" s="7">
        <v>4.6014229712140767E-2</v>
      </c>
    </row>
    <row r="575" spans="2:12" x14ac:dyDescent="0.25">
      <c r="B575" s="4">
        <v>572</v>
      </c>
      <c r="C575" s="6">
        <v>9.1757737587173853</v>
      </c>
      <c r="D575" s="6">
        <v>1.64059182217555</v>
      </c>
      <c r="E575" s="6">
        <v>2</v>
      </c>
      <c r="F575" s="6">
        <v>5.2345390392189888</v>
      </c>
      <c r="G575" s="6">
        <v>0.81242027079001877</v>
      </c>
      <c r="H575" s="6">
        <v>24.177858397028537</v>
      </c>
      <c r="I575" s="6">
        <v>4.1931576844841567</v>
      </c>
      <c r="J575" s="6">
        <v>3.3651717231597287</v>
      </c>
      <c r="K575" s="7">
        <v>0.50319184522518146</v>
      </c>
      <c r="L575" s="7">
        <v>0.40909151520101489</v>
      </c>
    </row>
    <row r="576" spans="2:12" x14ac:dyDescent="0.25">
      <c r="B576" s="4">
        <v>573</v>
      </c>
      <c r="C576" s="6">
        <v>16.860723090650566</v>
      </c>
      <c r="D576" s="6">
        <v>1.4187726268430854</v>
      </c>
      <c r="E576" s="6">
        <v>1</v>
      </c>
      <c r="F576" s="6">
        <v>1.1561826114495828</v>
      </c>
      <c r="G576" s="6">
        <v>0.46711303405528926</v>
      </c>
      <c r="H576" s="6">
        <v>42.710226675953599</v>
      </c>
      <c r="I576" s="6">
        <v>2.7485326334314326</v>
      </c>
      <c r="J576" s="6">
        <v>1.7429468459151036</v>
      </c>
      <c r="K576" s="7">
        <v>2.0295715800465435</v>
      </c>
      <c r="L576" s="7">
        <v>1.2247081189138105</v>
      </c>
    </row>
    <row r="577" spans="2:12" x14ac:dyDescent="0.25">
      <c r="B577" s="4">
        <v>574</v>
      </c>
      <c r="C577" s="6">
        <v>12.819378955913724</v>
      </c>
      <c r="D577" s="6">
        <v>1.6722259297066548</v>
      </c>
      <c r="E577" s="6">
        <v>2</v>
      </c>
      <c r="F577" s="6">
        <v>3.2870705246562304</v>
      </c>
      <c r="G577" s="6">
        <v>0.9528048758812272</v>
      </c>
      <c r="H577" s="6">
        <v>49.042678458221914</v>
      </c>
      <c r="I577" s="6">
        <v>2.3607394064221423</v>
      </c>
      <c r="J577" s="6">
        <v>1.9931554343148086</v>
      </c>
      <c r="K577" s="7">
        <v>0.59731743370879153</v>
      </c>
      <c r="L577" s="7">
        <v>0.14056598186131364</v>
      </c>
    </row>
    <row r="578" spans="2:12" x14ac:dyDescent="0.25">
      <c r="B578" s="4">
        <v>575</v>
      </c>
      <c r="C578" s="6">
        <v>17.192149962501439</v>
      </c>
      <c r="D578" s="6">
        <v>1.556648738206611</v>
      </c>
      <c r="E578" s="6">
        <v>2</v>
      </c>
      <c r="F578" s="6">
        <v>0.51061778774154765</v>
      </c>
      <c r="G578" s="6">
        <v>0.59661184352848728</v>
      </c>
      <c r="H578" s="6">
        <v>22.068102486198804</v>
      </c>
      <c r="I578" s="6">
        <v>4.8431073377838585</v>
      </c>
      <c r="J578" s="6">
        <v>3.0217642420475013</v>
      </c>
      <c r="K578" s="7">
        <v>4.2992337818078372</v>
      </c>
      <c r="L578" s="7">
        <v>0.34748349901136621</v>
      </c>
    </row>
    <row r="579" spans="2:12" x14ac:dyDescent="0.25">
      <c r="B579" s="4">
        <v>576</v>
      </c>
      <c r="C579" s="6">
        <v>4.6072902794437018</v>
      </c>
      <c r="D579" s="6">
        <v>1.6387588657173096</v>
      </c>
      <c r="E579" s="6">
        <v>2</v>
      </c>
      <c r="F579" s="6">
        <v>6.6073899146408337</v>
      </c>
      <c r="G579" s="6">
        <v>0.53712190872400545</v>
      </c>
      <c r="H579" s="6">
        <v>25.473005259744667</v>
      </c>
      <c r="I579" s="6">
        <v>1.5821588315900428</v>
      </c>
      <c r="J579" s="6">
        <v>4.0800535066152293</v>
      </c>
      <c r="K579" s="7">
        <v>0.54970129395635114</v>
      </c>
      <c r="L579" s="7">
        <v>0.48459767038301615</v>
      </c>
    </row>
    <row r="580" spans="2:12" x14ac:dyDescent="0.25">
      <c r="B580" s="4">
        <v>577</v>
      </c>
      <c r="C580" s="6">
        <v>10.955699038017155</v>
      </c>
      <c r="D580" s="6">
        <v>1.3441143756333425</v>
      </c>
      <c r="E580" s="6">
        <v>3</v>
      </c>
      <c r="F580" s="6">
        <v>4.753742440576163</v>
      </c>
      <c r="G580" s="6">
        <v>1.4267052869848984</v>
      </c>
      <c r="H580" s="6">
        <v>28.538435410183851</v>
      </c>
      <c r="I580" s="6">
        <v>2.7292494019512166</v>
      </c>
      <c r="J580" s="6">
        <v>1.6378785728381104</v>
      </c>
      <c r="K580" s="7">
        <v>5.1539721149912463</v>
      </c>
      <c r="L580" s="7">
        <v>0.93975691633371705</v>
      </c>
    </row>
    <row r="581" spans="2:12" x14ac:dyDescent="0.25">
      <c r="B581" s="4">
        <v>578</v>
      </c>
      <c r="C581" s="6">
        <v>4.4572468219928449</v>
      </c>
      <c r="D581" s="6">
        <v>1.6283449822405396</v>
      </c>
      <c r="E581" s="6">
        <v>3</v>
      </c>
      <c r="F581" s="6">
        <v>5.6101535493268466</v>
      </c>
      <c r="G581" s="6">
        <v>1.9471287442286274</v>
      </c>
      <c r="H581" s="6">
        <v>21.553144428035438</v>
      </c>
      <c r="I581" s="6">
        <v>3.5199861144936375</v>
      </c>
      <c r="J581" s="6">
        <v>1.7719612874038488</v>
      </c>
      <c r="K581" s="7">
        <v>1.1130140222271878</v>
      </c>
      <c r="L581" s="7">
        <v>0.70323195093459279</v>
      </c>
    </row>
    <row r="582" spans="2:12" x14ac:dyDescent="0.25">
      <c r="B582" s="4">
        <v>579</v>
      </c>
      <c r="C582" s="6">
        <v>8.9716090190695414</v>
      </c>
      <c r="D582" s="6">
        <v>1.4703139988470282</v>
      </c>
      <c r="E582" s="6">
        <v>2</v>
      </c>
      <c r="F582" s="6">
        <v>2.1471693021853215</v>
      </c>
      <c r="G582" s="6">
        <v>1.2433883990107668</v>
      </c>
      <c r="H582" s="6">
        <v>19.254093659826488</v>
      </c>
      <c r="I582" s="6">
        <v>2.1872812420812493</v>
      </c>
      <c r="J582" s="6">
        <v>3.7405241319518669</v>
      </c>
      <c r="K582" s="7">
        <v>0.2683526886637802</v>
      </c>
      <c r="L582" s="7">
        <v>1.0105795133837545</v>
      </c>
    </row>
    <row r="583" spans="2:12" x14ac:dyDescent="0.25">
      <c r="B583" s="4">
        <v>580</v>
      </c>
      <c r="C583" s="6">
        <v>8.9451645149470878</v>
      </c>
      <c r="D583" s="6">
        <v>1.8240223684288259</v>
      </c>
      <c r="E583" s="6">
        <v>2</v>
      </c>
      <c r="F583" s="6">
        <v>10.008894117262145</v>
      </c>
      <c r="G583" s="6">
        <v>0.84490746229943114</v>
      </c>
      <c r="H583" s="6">
        <v>15.469690516279542</v>
      </c>
      <c r="I583" s="6">
        <v>3.1589866589292441</v>
      </c>
      <c r="J583" s="6">
        <v>3.693404826096887</v>
      </c>
      <c r="K583" s="7">
        <v>3.9292558497745516</v>
      </c>
      <c r="L583" s="7">
        <v>0.76908035514232909</v>
      </c>
    </row>
    <row r="584" spans="2:12" x14ac:dyDescent="0.25">
      <c r="B584" s="4">
        <v>581</v>
      </c>
      <c r="C584" s="6">
        <v>5.0155630149151413</v>
      </c>
      <c r="D584" s="6">
        <v>1.8349916366211878</v>
      </c>
      <c r="E584" s="6">
        <v>2</v>
      </c>
      <c r="F584" s="6">
        <v>0.37566805608527215</v>
      </c>
      <c r="G584" s="6">
        <v>1.3667771271204585</v>
      </c>
      <c r="H584" s="6">
        <v>22.17005614657495</v>
      </c>
      <c r="I584" s="6">
        <v>3.4479854334044489</v>
      </c>
      <c r="J584" s="6">
        <v>2.3563086465305449</v>
      </c>
      <c r="K584" s="7">
        <v>7.9120656604423729</v>
      </c>
      <c r="L584" s="7">
        <v>1.0497822598093736</v>
      </c>
    </row>
    <row r="585" spans="2:12" x14ac:dyDescent="0.25">
      <c r="B585" s="4">
        <v>582</v>
      </c>
      <c r="C585" s="6">
        <v>12.13401106429257</v>
      </c>
      <c r="D585" s="6">
        <v>1.8341490828535567</v>
      </c>
      <c r="E585" s="6">
        <v>3</v>
      </c>
      <c r="F585" s="6">
        <v>4.9683681347916941</v>
      </c>
      <c r="G585" s="6">
        <v>0.47101146557205165</v>
      </c>
      <c r="H585" s="6">
        <v>29.047580068119672</v>
      </c>
      <c r="I585" s="6">
        <v>4.1591017118381304</v>
      </c>
      <c r="J585" s="6">
        <v>2.2666300679114055</v>
      </c>
      <c r="K585" s="7">
        <v>2.2272403237584149</v>
      </c>
      <c r="L585" s="7">
        <v>3.1304121602029524</v>
      </c>
    </row>
    <row r="586" spans="2:12" x14ac:dyDescent="0.25">
      <c r="B586" s="4">
        <v>583</v>
      </c>
      <c r="C586" s="6">
        <v>11.273137763960051</v>
      </c>
      <c r="D586" s="6">
        <v>1.7749787434235966</v>
      </c>
      <c r="E586" s="6">
        <v>2</v>
      </c>
      <c r="F586" s="6">
        <v>2.5258596359980547</v>
      </c>
      <c r="G586" s="6">
        <v>0.98183828103105364</v>
      </c>
      <c r="H586" s="6">
        <v>23.401505730125191</v>
      </c>
      <c r="I586" s="6">
        <v>2.5385593232992942</v>
      </c>
      <c r="J586" s="6">
        <v>0.18653323649458459</v>
      </c>
      <c r="K586" s="7">
        <v>1.5423639507656342</v>
      </c>
      <c r="L586" s="7">
        <v>1.4791118381580093E-2</v>
      </c>
    </row>
    <row r="587" spans="2:12" x14ac:dyDescent="0.25">
      <c r="B587" s="4">
        <v>584</v>
      </c>
      <c r="C587" s="6">
        <v>8.5671592201943447</v>
      </c>
      <c r="D587" s="6">
        <v>1.3419644469014362</v>
      </c>
      <c r="E587" s="6">
        <v>2</v>
      </c>
      <c r="F587" s="6">
        <v>5.0432380648908461</v>
      </c>
      <c r="G587" s="6">
        <v>0.98588206599515671</v>
      </c>
      <c r="H587" s="6">
        <v>17.873698080335107</v>
      </c>
      <c r="I587" s="6">
        <v>3.690334124815648</v>
      </c>
      <c r="J587" s="6">
        <v>2.5619544551023954</v>
      </c>
      <c r="K587" s="7">
        <v>0.53322943669994394</v>
      </c>
      <c r="L587" s="7">
        <v>0.8205250981299842</v>
      </c>
    </row>
    <row r="588" spans="2:12" x14ac:dyDescent="0.25">
      <c r="B588" s="4">
        <v>585</v>
      </c>
      <c r="C588" s="6">
        <v>9.9179942537219734</v>
      </c>
      <c r="D588" s="6">
        <v>1.5163497289068864</v>
      </c>
      <c r="E588" s="6">
        <v>2</v>
      </c>
      <c r="F588" s="6">
        <v>1.7498824431780375</v>
      </c>
      <c r="G588" s="6">
        <v>0.89119621249969705</v>
      </c>
      <c r="H588" s="6">
        <v>21.13986114348042</v>
      </c>
      <c r="I588" s="6">
        <v>4.6406998153321322</v>
      </c>
      <c r="J588" s="6">
        <v>2.0405695009830089</v>
      </c>
      <c r="K588" s="7">
        <v>3.3580747710862209</v>
      </c>
      <c r="L588" s="7">
        <v>0.95433510676127353</v>
      </c>
    </row>
    <row r="589" spans="2:12" x14ac:dyDescent="0.25">
      <c r="B589" s="4">
        <v>586</v>
      </c>
      <c r="C589" s="6">
        <v>14.278531290560533</v>
      </c>
      <c r="D589" s="6">
        <v>1.5935060267793903</v>
      </c>
      <c r="E589" s="6">
        <v>1</v>
      </c>
      <c r="F589" s="6">
        <v>1.8241254366483235</v>
      </c>
      <c r="G589" s="6">
        <v>1.5906483933520761</v>
      </c>
      <c r="H589" s="6">
        <v>25.016431945152782</v>
      </c>
      <c r="I589" s="6">
        <v>2.0512772925170975</v>
      </c>
      <c r="J589" s="6">
        <v>3.6563525603136107</v>
      </c>
      <c r="K589" s="7">
        <v>1.6279601996632698</v>
      </c>
      <c r="L589" s="7">
        <v>1.1848706975663423</v>
      </c>
    </row>
    <row r="590" spans="2:12" x14ac:dyDescent="0.25">
      <c r="B590" s="4">
        <v>587</v>
      </c>
      <c r="C590" s="6">
        <v>10.870748578049245</v>
      </c>
      <c r="D590" s="6">
        <v>2.0108083558223364</v>
      </c>
      <c r="E590" s="6">
        <v>2</v>
      </c>
      <c r="F590" s="6">
        <v>1.9929722588810888</v>
      </c>
      <c r="G590" s="6">
        <v>1.6761281225830043</v>
      </c>
      <c r="H590" s="6">
        <v>35.531944609228859</v>
      </c>
      <c r="I590" s="6">
        <v>3.8770181604281455</v>
      </c>
      <c r="J590" s="6">
        <v>2.2733189593344045</v>
      </c>
      <c r="K590" s="7">
        <v>0.10666567135843762</v>
      </c>
      <c r="L590" s="7">
        <v>0.77883821424141131</v>
      </c>
    </row>
    <row r="591" spans="2:12" x14ac:dyDescent="0.25">
      <c r="B591" s="4">
        <v>588</v>
      </c>
      <c r="C591" s="6">
        <v>5.9467690887156612</v>
      </c>
      <c r="D591" s="6">
        <v>2.1250433321211455</v>
      </c>
      <c r="E591" s="6">
        <v>2</v>
      </c>
      <c r="F591" s="6">
        <v>3.5727135395067333</v>
      </c>
      <c r="G591" s="6">
        <v>1.1335488028155616</v>
      </c>
      <c r="H591" s="6">
        <v>21.138860864326368</v>
      </c>
      <c r="I591" s="6">
        <v>2.0855061112896323</v>
      </c>
      <c r="J591" s="6">
        <v>2.2477896834309252</v>
      </c>
      <c r="K591" s="7">
        <v>0.26108811004118215</v>
      </c>
      <c r="L591" s="7">
        <v>1.0028416503137076</v>
      </c>
    </row>
    <row r="592" spans="2:12" x14ac:dyDescent="0.25">
      <c r="B592" s="4">
        <v>589</v>
      </c>
      <c r="C592" s="6">
        <v>8.4223875505660999</v>
      </c>
      <c r="D592" s="6">
        <v>1.3489352316152672</v>
      </c>
      <c r="E592" s="6">
        <v>2</v>
      </c>
      <c r="F592" s="6">
        <v>4.6732673839727674</v>
      </c>
      <c r="G592" s="6">
        <v>1.0530052039086828</v>
      </c>
      <c r="H592" s="6">
        <v>30.568762628062842</v>
      </c>
      <c r="I592" s="6">
        <v>2.1775545716314122</v>
      </c>
      <c r="J592" s="6">
        <v>3.3676625848144486</v>
      </c>
      <c r="K592" s="7">
        <v>1.9300928751387314</v>
      </c>
      <c r="L592" s="7">
        <v>0.52654692683359205</v>
      </c>
    </row>
    <row r="593" spans="2:12" x14ac:dyDescent="0.25">
      <c r="B593" s="4">
        <v>590</v>
      </c>
      <c r="C593" s="6">
        <v>13.883966332218272</v>
      </c>
      <c r="D593" s="6">
        <v>1.4675520942584295</v>
      </c>
      <c r="E593" s="6">
        <v>2</v>
      </c>
      <c r="F593" s="6">
        <v>3.5279180628243436</v>
      </c>
      <c r="G593" s="6">
        <v>0.47943210288236554</v>
      </c>
      <c r="H593" s="6">
        <v>10.401618642106069</v>
      </c>
      <c r="I593" s="6">
        <v>1.5909458157456176</v>
      </c>
      <c r="J593" s="6">
        <v>3.3389433095006789</v>
      </c>
      <c r="K593" s="7">
        <v>6.5602399026104816</v>
      </c>
      <c r="L593" s="7">
        <v>0.50508547290353734</v>
      </c>
    </row>
    <row r="594" spans="2:12" x14ac:dyDescent="0.25">
      <c r="B594" s="4">
        <v>591</v>
      </c>
      <c r="C594" s="6">
        <v>9.2133866808165088</v>
      </c>
      <c r="D594" s="6">
        <v>1.3177824883968803</v>
      </c>
      <c r="E594" s="6">
        <v>1</v>
      </c>
      <c r="F594" s="6">
        <v>1.3129806746117125</v>
      </c>
      <c r="G594" s="6">
        <v>1.9921829551029211</v>
      </c>
      <c r="H594" s="6">
        <v>32.201092046255198</v>
      </c>
      <c r="I594" s="6">
        <v>3.05436874150565</v>
      </c>
      <c r="J594" s="6">
        <v>3.0192820007341687</v>
      </c>
      <c r="K594" s="7">
        <v>4.2206736149305923</v>
      </c>
      <c r="L594" s="7">
        <v>0.10835532422319798</v>
      </c>
    </row>
    <row r="595" spans="2:12" x14ac:dyDescent="0.25">
      <c r="B595" s="4">
        <v>592</v>
      </c>
      <c r="C595" s="6">
        <v>15.978680980425175</v>
      </c>
      <c r="D595" s="6">
        <v>1.4349260923019751</v>
      </c>
      <c r="E595" s="6">
        <v>3</v>
      </c>
      <c r="F595" s="6">
        <v>0.77996777512988213</v>
      </c>
      <c r="G595" s="6">
        <v>2.381483083233296</v>
      </c>
      <c r="H595" s="6">
        <v>28.278945991931771</v>
      </c>
      <c r="I595" s="6">
        <v>4.1570924926755852</v>
      </c>
      <c r="J595" s="6">
        <v>2.7636544781224752</v>
      </c>
      <c r="K595" s="7">
        <v>4.128784953749232</v>
      </c>
      <c r="L595" s="7">
        <v>0.36462504942373702</v>
      </c>
    </row>
    <row r="596" spans="2:12" x14ac:dyDescent="0.25">
      <c r="B596" s="4">
        <v>593</v>
      </c>
      <c r="C596" s="6">
        <v>15.726869043646591</v>
      </c>
      <c r="D596" s="6">
        <v>2.0326608719620314</v>
      </c>
      <c r="E596" s="6">
        <v>2</v>
      </c>
      <c r="F596" s="6">
        <v>2.4474593592455656</v>
      </c>
      <c r="G596" s="6">
        <v>0.77819400337513589</v>
      </c>
      <c r="H596" s="6">
        <v>26.696409967457051</v>
      </c>
      <c r="I596" s="6">
        <v>2.1991205204151663</v>
      </c>
      <c r="J596" s="6">
        <v>1.8754395680708364</v>
      </c>
      <c r="K596" s="7">
        <v>0.53705046416642299</v>
      </c>
      <c r="L596" s="7">
        <v>0.60839324599578248</v>
      </c>
    </row>
    <row r="597" spans="2:12" x14ac:dyDescent="0.25">
      <c r="B597" s="4">
        <v>594</v>
      </c>
      <c r="C597" s="6">
        <v>2.8205029528550263</v>
      </c>
      <c r="D597" s="6">
        <v>1.4494785668064922</v>
      </c>
      <c r="E597" s="6">
        <v>0</v>
      </c>
      <c r="F597" s="6">
        <v>3.1921793698515351</v>
      </c>
      <c r="G597" s="6">
        <v>1.3211037507920804</v>
      </c>
      <c r="H597" s="6">
        <v>30.467414739149895</v>
      </c>
      <c r="I597" s="6">
        <v>2.681437350172875</v>
      </c>
      <c r="J597" s="6">
        <v>3.0080270945213381</v>
      </c>
      <c r="K597" s="7">
        <v>4.2774129853305105</v>
      </c>
      <c r="L597" s="7">
        <v>0.22154994141334361</v>
      </c>
    </row>
    <row r="598" spans="2:12" x14ac:dyDescent="0.25">
      <c r="B598" s="4">
        <v>595</v>
      </c>
      <c r="C598" s="6">
        <v>7.7692680184657839</v>
      </c>
      <c r="D598" s="6">
        <v>1.801611094624165</v>
      </c>
      <c r="E598" s="6">
        <v>2</v>
      </c>
      <c r="F598" s="6">
        <v>1.9180279419029134</v>
      </c>
      <c r="G598" s="6">
        <v>0.80933650997731788</v>
      </c>
      <c r="H598" s="6">
        <v>21.470744640180307</v>
      </c>
      <c r="I598" s="6">
        <v>2.0020277410427703</v>
      </c>
      <c r="J598" s="6">
        <v>3.2625405501351663</v>
      </c>
      <c r="K598" s="7">
        <v>0.26347513933825922</v>
      </c>
      <c r="L598" s="7">
        <v>0.21834688057508306</v>
      </c>
    </row>
    <row r="599" spans="2:12" x14ac:dyDescent="0.25">
      <c r="B599" s="4">
        <v>596</v>
      </c>
      <c r="C599" s="6">
        <v>6.5665118327517566</v>
      </c>
      <c r="D599" s="6">
        <v>1.1915460300704561</v>
      </c>
      <c r="E599" s="6">
        <v>3</v>
      </c>
      <c r="F599" s="6">
        <v>2.1924606446803998</v>
      </c>
      <c r="G599" s="6">
        <v>1.4479337355376336</v>
      </c>
      <c r="H599" s="6">
        <v>17.921952289832625</v>
      </c>
      <c r="I599" s="6">
        <v>3.0397648336562839</v>
      </c>
      <c r="J599" s="6">
        <v>2.4932215301738512</v>
      </c>
      <c r="K599" s="7">
        <v>2.5143118112338882</v>
      </c>
      <c r="L599" s="7">
        <v>0.62802058757799184</v>
      </c>
    </row>
    <row r="600" spans="2:12" x14ac:dyDescent="0.25">
      <c r="B600" s="4">
        <v>597</v>
      </c>
      <c r="C600" s="6">
        <v>7.9679296710375933</v>
      </c>
      <c r="D600" s="6">
        <v>1.2882102162670228</v>
      </c>
      <c r="E600" s="6">
        <v>2</v>
      </c>
      <c r="F600" s="6">
        <v>1.2263406281748856</v>
      </c>
      <c r="G600" s="6">
        <v>0.54930504253835144</v>
      </c>
      <c r="H600" s="6">
        <v>27.446055626791132</v>
      </c>
      <c r="I600" s="6">
        <v>1.2667431367189261</v>
      </c>
      <c r="J600" s="6">
        <v>2.6707638112214309</v>
      </c>
      <c r="K600" s="7">
        <v>0.11416350946719972</v>
      </c>
      <c r="L600" s="7">
        <v>1.1758979627348976</v>
      </c>
    </row>
    <row r="601" spans="2:12" x14ac:dyDescent="0.25">
      <c r="B601" s="4">
        <v>598</v>
      </c>
      <c r="C601" s="6">
        <v>15.610083990076127</v>
      </c>
      <c r="D601" s="6">
        <v>1.5195669138586916</v>
      </c>
      <c r="E601" s="6">
        <v>2</v>
      </c>
      <c r="F601" s="6">
        <v>7.2394531998249301</v>
      </c>
      <c r="G601" s="6">
        <v>1.1223422239004708</v>
      </c>
      <c r="H601" s="6">
        <v>31.017534864996524</v>
      </c>
      <c r="I601" s="6">
        <v>3.5193980358756303</v>
      </c>
      <c r="J601" s="6">
        <v>2.7900858242744224</v>
      </c>
      <c r="K601" s="7">
        <v>0.99300197483756458</v>
      </c>
      <c r="L601" s="7">
        <v>4.4036332722496292</v>
      </c>
    </row>
    <row r="602" spans="2:12" x14ac:dyDescent="0.25">
      <c r="B602" s="4">
        <v>599</v>
      </c>
      <c r="C602" s="6">
        <v>4.7147718499878444</v>
      </c>
      <c r="D602" s="6">
        <v>1.2900842706272977</v>
      </c>
      <c r="E602" s="6">
        <v>1</v>
      </c>
      <c r="F602" s="6">
        <v>7.583388915903881</v>
      </c>
      <c r="G602" s="6">
        <v>0.48060958674323606</v>
      </c>
      <c r="H602" s="6">
        <v>23.242908463132437</v>
      </c>
      <c r="I602" s="6">
        <v>3.7598047760820212</v>
      </c>
      <c r="J602" s="6">
        <v>2.4049613790773297</v>
      </c>
      <c r="K602" s="7">
        <v>1.0297535593892659</v>
      </c>
      <c r="L602" s="7">
        <v>1.034573935623994</v>
      </c>
    </row>
    <row r="603" spans="2:12" x14ac:dyDescent="0.25">
      <c r="B603" s="4">
        <v>600</v>
      </c>
      <c r="C603" s="6">
        <v>9.4264748290780158</v>
      </c>
      <c r="D603" s="6">
        <v>1.5666334662176022</v>
      </c>
      <c r="E603" s="6">
        <v>2</v>
      </c>
      <c r="F603" s="6">
        <v>7.3619246349000971</v>
      </c>
      <c r="G603" s="6">
        <v>1.3036867729756425</v>
      </c>
      <c r="H603" s="6">
        <v>26.42073036299654</v>
      </c>
      <c r="I603" s="6">
        <v>4.0133694430290001</v>
      </c>
      <c r="J603" s="6">
        <v>2.3430832301051416</v>
      </c>
      <c r="K603" s="7">
        <v>0.39605251610521247</v>
      </c>
      <c r="L603" s="7">
        <v>0.28625908455475235</v>
      </c>
    </row>
    <row r="604" spans="2:12" x14ac:dyDescent="0.25">
      <c r="B604" s="4">
        <v>601</v>
      </c>
      <c r="C604" s="6">
        <v>6.6031569520736833</v>
      </c>
      <c r="D604" s="6">
        <v>1.9535503191830081</v>
      </c>
      <c r="E604" s="6">
        <v>3</v>
      </c>
      <c r="F604" s="6">
        <v>5.0057844842519836</v>
      </c>
      <c r="G604" s="6">
        <v>1.7103584019959228</v>
      </c>
      <c r="H604" s="6">
        <v>22.97537553478772</v>
      </c>
      <c r="I604" s="6">
        <v>3.6400365795722736</v>
      </c>
      <c r="J604" s="6">
        <v>3.4561834221655676</v>
      </c>
      <c r="K604" s="7">
        <v>1.995660084792765</v>
      </c>
      <c r="L604" s="7">
        <v>0.99434635253227821</v>
      </c>
    </row>
    <row r="605" spans="2:12" x14ac:dyDescent="0.25">
      <c r="B605" s="4">
        <v>602</v>
      </c>
      <c r="C605" s="6">
        <v>7.3638962009621132</v>
      </c>
      <c r="D605" s="6">
        <v>1.4835398664567685</v>
      </c>
      <c r="E605" s="6">
        <v>3</v>
      </c>
      <c r="F605" s="6">
        <v>1.5570747872098962</v>
      </c>
      <c r="G605" s="6">
        <v>0.67405736069465905</v>
      </c>
      <c r="H605" s="6">
        <v>27.549157264083235</v>
      </c>
      <c r="I605" s="6">
        <v>2.8273034173377853</v>
      </c>
      <c r="J605" s="6">
        <v>3.4158930349953485</v>
      </c>
      <c r="K605" s="7">
        <v>1.3320524009019357</v>
      </c>
      <c r="L605" s="7">
        <v>1.4341600748612657</v>
      </c>
    </row>
    <row r="606" spans="2:12" x14ac:dyDescent="0.25">
      <c r="B606" s="4">
        <v>603</v>
      </c>
      <c r="C606" s="6">
        <v>17.990889490625584</v>
      </c>
      <c r="D606" s="6">
        <v>1.2939752014961379</v>
      </c>
      <c r="E606" s="6">
        <v>2</v>
      </c>
      <c r="F606" s="6">
        <v>7.3490483616909748</v>
      </c>
      <c r="G606" s="6">
        <v>1.5439054689117306</v>
      </c>
      <c r="H606" s="6">
        <v>19.784058368262304</v>
      </c>
      <c r="I606" s="6">
        <v>4.7654926523569916</v>
      </c>
      <c r="J606" s="6">
        <v>3.2358502691243203</v>
      </c>
      <c r="K606" s="7">
        <v>2.8439631385703619</v>
      </c>
      <c r="L606" s="7">
        <v>0.79548222006865854</v>
      </c>
    </row>
    <row r="607" spans="2:12" x14ac:dyDescent="0.25">
      <c r="B607" s="4">
        <v>604</v>
      </c>
      <c r="C607" s="6">
        <v>7.3013312804512598</v>
      </c>
      <c r="D607" s="6">
        <v>1.3907098736836123</v>
      </c>
      <c r="E607" s="6">
        <v>1</v>
      </c>
      <c r="F607" s="6">
        <v>4.155269186215687</v>
      </c>
      <c r="G607" s="6">
        <v>1.2351888507127999</v>
      </c>
      <c r="H607" s="6">
        <v>14.948026182497166</v>
      </c>
      <c r="I607" s="6">
        <v>3.4030295357432365</v>
      </c>
      <c r="J607" s="6">
        <v>4.1902796204616868</v>
      </c>
      <c r="K607" s="7">
        <v>7.1018615211648262E-2</v>
      </c>
      <c r="L607" s="7">
        <v>0.49622177450341121</v>
      </c>
    </row>
    <row r="608" spans="2:12" x14ac:dyDescent="0.25">
      <c r="B608" s="4">
        <v>605</v>
      </c>
      <c r="C608" s="6">
        <v>7.2192824835304163</v>
      </c>
      <c r="D608" s="6">
        <v>1.9154743378078827</v>
      </c>
      <c r="E608" s="6">
        <v>1</v>
      </c>
      <c r="F608" s="6">
        <v>0.89529013875992158</v>
      </c>
      <c r="G608" s="6">
        <v>0.49701953260127812</v>
      </c>
      <c r="H608" s="6">
        <v>41.204317229123895</v>
      </c>
      <c r="I608" s="6">
        <v>2.611074416683286</v>
      </c>
      <c r="J608" s="6">
        <v>1.5078615910952569</v>
      </c>
      <c r="K608" s="7">
        <v>3.2171236117461155</v>
      </c>
      <c r="L608" s="7">
        <v>0.37412551292234603</v>
      </c>
    </row>
    <row r="609" spans="2:12" x14ac:dyDescent="0.25">
      <c r="B609" s="4">
        <v>606</v>
      </c>
      <c r="C609" s="6">
        <v>7.5155312716939067</v>
      </c>
      <c r="D609" s="6">
        <v>1.7493312102418004</v>
      </c>
      <c r="E609" s="6">
        <v>1</v>
      </c>
      <c r="F609" s="6">
        <v>4.9901990041692468</v>
      </c>
      <c r="G609" s="6">
        <v>1.1537864486857066</v>
      </c>
      <c r="H609" s="6">
        <v>40.172452319556605</v>
      </c>
      <c r="I609" s="6">
        <v>3.6065763059923794</v>
      </c>
      <c r="J609" s="6">
        <v>3.5315565264663551</v>
      </c>
      <c r="K609" s="7">
        <v>2.8884239876441509</v>
      </c>
      <c r="L609" s="7">
        <v>1.2825090621440443</v>
      </c>
    </row>
    <row r="610" spans="2:12" x14ac:dyDescent="0.25">
      <c r="B610" s="4">
        <v>607</v>
      </c>
      <c r="C610" s="6">
        <v>9.4022800772745363</v>
      </c>
      <c r="D610" s="6">
        <v>1.4909855975295692</v>
      </c>
      <c r="E610" s="6">
        <v>2</v>
      </c>
      <c r="F610" s="6">
        <v>3.5862528805795595</v>
      </c>
      <c r="G610" s="6">
        <v>1.5892141944882598</v>
      </c>
      <c r="H610" s="6">
        <v>16.613831384498912</v>
      </c>
      <c r="I610" s="6">
        <v>2.0044695436074114</v>
      </c>
      <c r="J610" s="6">
        <v>4.2674582462088724</v>
      </c>
      <c r="K610" s="7">
        <v>8.4828125118522821E-2</v>
      </c>
      <c r="L610" s="7">
        <v>1.0835495243402842</v>
      </c>
    </row>
    <row r="611" spans="2:12" x14ac:dyDescent="0.25">
      <c r="B611" s="4">
        <v>608</v>
      </c>
      <c r="C611" s="6">
        <v>6.3022965633607271</v>
      </c>
      <c r="D611" s="6">
        <v>1.8370387969270836</v>
      </c>
      <c r="E611" s="6">
        <v>1</v>
      </c>
      <c r="F611" s="6">
        <v>4.3367158916831485</v>
      </c>
      <c r="G611" s="6">
        <v>0.73452451841223587</v>
      </c>
      <c r="H611" s="6">
        <v>33.065973403362605</v>
      </c>
      <c r="I611" s="6">
        <v>2.9682408374010971</v>
      </c>
      <c r="J611" s="6">
        <v>3.5158348970329567</v>
      </c>
      <c r="K611" s="7">
        <v>1.5919238045548005</v>
      </c>
      <c r="L611" s="7">
        <v>0.92457601086281449</v>
      </c>
    </row>
    <row r="612" spans="2:12" x14ac:dyDescent="0.25">
      <c r="B612" s="4">
        <v>609</v>
      </c>
      <c r="C612" s="6">
        <v>9.688881899185974</v>
      </c>
      <c r="D612" s="6">
        <v>1.7740647734960813</v>
      </c>
      <c r="E612" s="6">
        <v>2</v>
      </c>
      <c r="F612" s="6">
        <v>7.0548795721866577</v>
      </c>
      <c r="G612" s="6">
        <v>0.58554384608914634</v>
      </c>
      <c r="H612" s="6">
        <v>10.24811476419455</v>
      </c>
      <c r="I612" s="6">
        <v>2.5395929448816763</v>
      </c>
      <c r="J612" s="6">
        <v>2.7599007361005903</v>
      </c>
      <c r="K612" s="7">
        <v>6.527583845455835</v>
      </c>
      <c r="L612" s="7">
        <v>0.53278638696553826</v>
      </c>
    </row>
    <row r="613" spans="2:12" x14ac:dyDescent="0.25">
      <c r="B613" s="4">
        <v>610</v>
      </c>
      <c r="C613" s="6">
        <v>14.103465934947181</v>
      </c>
      <c r="D613" s="6">
        <v>1.4780271791486168</v>
      </c>
      <c r="E613" s="6">
        <v>1</v>
      </c>
      <c r="F613" s="6">
        <v>8.8777831963539953</v>
      </c>
      <c r="G613" s="6">
        <v>1.6904119112455547</v>
      </c>
      <c r="H613" s="6">
        <v>31.591051917843171</v>
      </c>
      <c r="I613" s="6">
        <v>3.7015005045441263</v>
      </c>
      <c r="J613" s="6">
        <v>1.3851607910978914</v>
      </c>
      <c r="K613" s="7">
        <v>0.96033656475938223</v>
      </c>
      <c r="L613" s="7">
        <v>0.75898379459336984</v>
      </c>
    </row>
    <row r="614" spans="2:12" x14ac:dyDescent="0.25">
      <c r="B614" s="4">
        <v>611</v>
      </c>
      <c r="C614" s="6">
        <v>14.773235815318658</v>
      </c>
      <c r="D614" s="6">
        <v>1.3049131652915764</v>
      </c>
      <c r="E614" s="6">
        <v>3</v>
      </c>
      <c r="F614" s="6">
        <v>5.7555124697960007</v>
      </c>
      <c r="G614" s="6">
        <v>3.8925095877675546</v>
      </c>
      <c r="H614" s="6">
        <v>18.622293902349053</v>
      </c>
      <c r="I614" s="6">
        <v>2.6460256866111149</v>
      </c>
      <c r="J614" s="6">
        <v>4.0598079069077571</v>
      </c>
      <c r="K614" s="7">
        <v>7.7122084884518696</v>
      </c>
      <c r="L614" s="7">
        <v>0.70108957251222803</v>
      </c>
    </row>
    <row r="615" spans="2:12" x14ac:dyDescent="0.25">
      <c r="B615" s="4">
        <v>612</v>
      </c>
      <c r="C615" s="6">
        <v>12.613982212746674</v>
      </c>
      <c r="D615" s="6">
        <v>1.1824340864002483</v>
      </c>
      <c r="E615" s="6">
        <v>2</v>
      </c>
      <c r="F615" s="6">
        <v>2.8619732512998017</v>
      </c>
      <c r="G615" s="6">
        <v>1.7048504306632948</v>
      </c>
      <c r="H615" s="6">
        <v>19.312281404107097</v>
      </c>
      <c r="I615" s="6">
        <v>3.7904284773391272</v>
      </c>
      <c r="J615" s="6">
        <v>2.7469133697023511</v>
      </c>
      <c r="K615" s="7">
        <v>0.38646890416687796</v>
      </c>
      <c r="L615" s="7">
        <v>1.8757136890793937</v>
      </c>
    </row>
    <row r="616" spans="2:12" x14ac:dyDescent="0.25">
      <c r="B616" s="4">
        <v>613</v>
      </c>
      <c r="C616" s="6">
        <v>11.411367762261188</v>
      </c>
      <c r="D616" s="6">
        <v>1.5532483264822772</v>
      </c>
      <c r="E616" s="6">
        <v>2</v>
      </c>
      <c r="F616" s="6">
        <v>11.344379979158413</v>
      </c>
      <c r="G616" s="6">
        <v>1.1920659669769904</v>
      </c>
      <c r="H616" s="6">
        <v>12.482245756040072</v>
      </c>
      <c r="I616" s="6">
        <v>2.2189674085002693</v>
      </c>
      <c r="J616" s="6">
        <v>3.0194125845225841</v>
      </c>
      <c r="K616" s="7">
        <v>0.14534177552784341</v>
      </c>
      <c r="L616" s="7">
        <v>1.4040935118695936</v>
      </c>
    </row>
    <row r="617" spans="2:12" x14ac:dyDescent="0.25">
      <c r="B617" s="4">
        <v>614</v>
      </c>
      <c r="C617" s="6">
        <v>15.147006253958867</v>
      </c>
      <c r="D617" s="6">
        <v>1.6392794990546746</v>
      </c>
      <c r="E617" s="6">
        <v>2</v>
      </c>
      <c r="F617" s="6">
        <v>2.5700118782358294</v>
      </c>
      <c r="G617" s="6">
        <v>1.2283318950181146</v>
      </c>
      <c r="H617" s="6">
        <v>18.131507508699496</v>
      </c>
      <c r="I617" s="6">
        <v>2.3391899819286177</v>
      </c>
      <c r="J617" s="6">
        <v>2.9992142202793479</v>
      </c>
      <c r="K617" s="7">
        <v>0.57210986594507585</v>
      </c>
      <c r="L617" s="7">
        <v>1.3860411626036451</v>
      </c>
    </row>
    <row r="618" spans="2:12" x14ac:dyDescent="0.25">
      <c r="B618" s="4">
        <v>615</v>
      </c>
      <c r="C618" s="6">
        <v>8.3403263219907338</v>
      </c>
      <c r="D618" s="6">
        <v>1.2081070138763337</v>
      </c>
      <c r="E618" s="6">
        <v>3</v>
      </c>
      <c r="F618" s="6">
        <v>2.7256074965994577</v>
      </c>
      <c r="G618" s="6">
        <v>1.2033939973299106</v>
      </c>
      <c r="H618" s="6">
        <v>12.38550418615338</v>
      </c>
      <c r="I618" s="6">
        <v>1.8115059395054702</v>
      </c>
      <c r="J618" s="6">
        <v>3.3140968888636833</v>
      </c>
      <c r="K618" s="7">
        <v>9.375333398953023</v>
      </c>
      <c r="L618" s="7">
        <v>0.21907494923568807</v>
      </c>
    </row>
    <row r="619" spans="2:12" x14ac:dyDescent="0.25">
      <c r="B619" s="4">
        <v>616</v>
      </c>
      <c r="C619" s="6">
        <v>9.3639178713441158</v>
      </c>
      <c r="D619" s="6">
        <v>1.1912547079801943</v>
      </c>
      <c r="E619" s="6">
        <v>1</v>
      </c>
      <c r="F619" s="6">
        <v>2.1698825348654234</v>
      </c>
      <c r="G619" s="6">
        <v>1.1570634761643843</v>
      </c>
      <c r="H619" s="6">
        <v>22.124955132885297</v>
      </c>
      <c r="I619" s="6">
        <v>1.990115739115965</v>
      </c>
      <c r="J619" s="6">
        <v>4.4178342209173058</v>
      </c>
      <c r="K619" s="7">
        <v>4.2898241513394</v>
      </c>
      <c r="L619" s="7">
        <v>0.20415919834588944</v>
      </c>
    </row>
    <row r="620" spans="2:12" x14ac:dyDescent="0.25">
      <c r="B620" s="4">
        <v>617</v>
      </c>
      <c r="C620" s="6">
        <v>7.8557065973252369</v>
      </c>
      <c r="D620" s="6">
        <v>1.420707699476617</v>
      </c>
      <c r="E620" s="6">
        <v>2</v>
      </c>
      <c r="F620" s="6">
        <v>0.76669851321659999</v>
      </c>
      <c r="G620" s="6">
        <v>1.4955092760749327</v>
      </c>
      <c r="H620" s="6">
        <v>24.715692085734034</v>
      </c>
      <c r="I620" s="6">
        <v>4.5819492071790657</v>
      </c>
      <c r="J620" s="6">
        <v>3.2467295330031778</v>
      </c>
      <c r="K620" s="7">
        <v>0.13600901284180483</v>
      </c>
      <c r="L620" s="7">
        <v>0.2516116178935674</v>
      </c>
    </row>
    <row r="621" spans="2:12" x14ac:dyDescent="0.25">
      <c r="B621" s="4">
        <v>618</v>
      </c>
      <c r="C621" s="6">
        <v>16.169260148699628</v>
      </c>
      <c r="D621" s="6">
        <v>1.5790177601191209</v>
      </c>
      <c r="E621" s="6">
        <v>2</v>
      </c>
      <c r="F621" s="6">
        <v>5.0399929036407523</v>
      </c>
      <c r="G621" s="6">
        <v>1.0745497363755205</v>
      </c>
      <c r="H621" s="6">
        <v>23.157655463449895</v>
      </c>
      <c r="I621" s="6">
        <v>3.4423498512792174</v>
      </c>
      <c r="J621" s="6">
        <v>1.4394458823445162</v>
      </c>
      <c r="K621" s="7">
        <v>3.6797358947373637</v>
      </c>
      <c r="L621" s="7">
        <v>0.79569554778234219</v>
      </c>
    </row>
    <row r="622" spans="2:12" x14ac:dyDescent="0.25">
      <c r="B622" s="4">
        <v>619</v>
      </c>
      <c r="C622" s="6">
        <v>5.2478334895592589</v>
      </c>
      <c r="D622" s="6">
        <v>1.9332552515706922</v>
      </c>
      <c r="E622" s="6">
        <v>1</v>
      </c>
      <c r="F622" s="6">
        <v>6.1426674381148185</v>
      </c>
      <c r="G622" s="6">
        <v>1.4251269602906</v>
      </c>
      <c r="H622" s="6">
        <v>15.875561324354688</v>
      </c>
      <c r="I622" s="6">
        <v>2.9579993813839129</v>
      </c>
      <c r="J622" s="6">
        <v>2.4034648788159019</v>
      </c>
      <c r="K622" s="7">
        <v>8.7170286328143172E-4</v>
      </c>
      <c r="L622" s="7">
        <v>0.51771392635323055</v>
      </c>
    </row>
    <row r="623" spans="2:12" x14ac:dyDescent="0.25">
      <c r="B623" s="4">
        <v>620</v>
      </c>
      <c r="C623" s="6">
        <v>15.042017428445767</v>
      </c>
      <c r="D623" s="6">
        <v>1.3245496508187029</v>
      </c>
      <c r="E623" s="6">
        <v>2</v>
      </c>
      <c r="F623" s="6">
        <v>2.1015331336820378</v>
      </c>
      <c r="G623" s="6">
        <v>0.99341216730177506</v>
      </c>
      <c r="H623" s="6">
        <v>20.049326807478234</v>
      </c>
      <c r="I623" s="6">
        <v>1.9115672696694725</v>
      </c>
      <c r="J623" s="6">
        <v>3.5287186324543409</v>
      </c>
      <c r="K623" s="7">
        <v>0.83587598486822789</v>
      </c>
      <c r="L623" s="7">
        <v>0.94266073481340207</v>
      </c>
    </row>
    <row r="624" spans="2:12" x14ac:dyDescent="0.25">
      <c r="B624" s="4">
        <v>621</v>
      </c>
      <c r="C624" s="6">
        <v>13.449465555080886</v>
      </c>
      <c r="D624" s="6">
        <v>1.491025132403728</v>
      </c>
      <c r="E624" s="6">
        <v>2</v>
      </c>
      <c r="F624" s="6">
        <v>2.9922823204163054</v>
      </c>
      <c r="G624" s="6">
        <v>1.0094036477546</v>
      </c>
      <c r="H624" s="6">
        <v>39.638338182086635</v>
      </c>
      <c r="I624" s="6">
        <v>2.400438723060804</v>
      </c>
      <c r="J624" s="6">
        <v>1.2667893142213502</v>
      </c>
      <c r="K624" s="7">
        <v>2.3797203830694271</v>
      </c>
      <c r="L624" s="7">
        <v>0.75023658223080669</v>
      </c>
    </row>
    <row r="625" spans="2:12" x14ac:dyDescent="0.25">
      <c r="B625" s="4">
        <v>622</v>
      </c>
      <c r="C625" s="6">
        <v>8.0568535441760805</v>
      </c>
      <c r="D625" s="6">
        <v>1.517220172184178</v>
      </c>
      <c r="E625" s="6">
        <v>3</v>
      </c>
      <c r="F625" s="6">
        <v>1.2269484646834865</v>
      </c>
      <c r="G625" s="6">
        <v>0.60984229016707048</v>
      </c>
      <c r="H625" s="6">
        <v>37.266750878484942</v>
      </c>
      <c r="I625" s="6">
        <v>2.935934526444913</v>
      </c>
      <c r="J625" s="6">
        <v>2.0940545920071623</v>
      </c>
      <c r="K625" s="7">
        <v>1.9977651755048744</v>
      </c>
      <c r="L625" s="7">
        <v>1.1304657199536732</v>
      </c>
    </row>
    <row r="626" spans="2:12" x14ac:dyDescent="0.25">
      <c r="B626" s="4">
        <v>623</v>
      </c>
      <c r="C626" s="6">
        <v>10.406108827133004</v>
      </c>
      <c r="D626" s="6">
        <v>1.4425291497730066</v>
      </c>
      <c r="E626" s="6">
        <v>1</v>
      </c>
      <c r="F626" s="6">
        <v>7.63509501435668</v>
      </c>
      <c r="G626" s="6">
        <v>1.276565581917992</v>
      </c>
      <c r="H626" s="6">
        <v>28.542716987628758</v>
      </c>
      <c r="I626" s="6">
        <v>4.2701140439735257</v>
      </c>
      <c r="J626" s="6">
        <v>2.5144935163199911</v>
      </c>
      <c r="K626" s="7">
        <v>2.1930385789116432E-2</v>
      </c>
      <c r="L626" s="7">
        <v>0.80533715309079146</v>
      </c>
    </row>
    <row r="627" spans="2:12" x14ac:dyDescent="0.25">
      <c r="B627" s="4">
        <v>624</v>
      </c>
      <c r="C627" s="6">
        <v>6.04573255166801</v>
      </c>
      <c r="D627" s="6">
        <v>1.9472816803846524</v>
      </c>
      <c r="E627" s="6">
        <v>3</v>
      </c>
      <c r="F627" s="6">
        <v>7.6139683103856113</v>
      </c>
      <c r="G627" s="6">
        <v>1.0415489613967197</v>
      </c>
      <c r="H627" s="6">
        <v>27.975882501845014</v>
      </c>
      <c r="I627" s="6">
        <v>2.3298247511239971</v>
      </c>
      <c r="J627" s="6">
        <v>3.1986449056624364</v>
      </c>
      <c r="K627" s="7">
        <v>0.62520078481986308</v>
      </c>
      <c r="L627" s="7">
        <v>0.84157121644388144</v>
      </c>
    </row>
    <row r="628" spans="2:12" x14ac:dyDescent="0.25">
      <c r="B628" s="4">
        <v>625</v>
      </c>
      <c r="C628" s="6">
        <v>2.0247092253569443</v>
      </c>
      <c r="D628" s="6">
        <v>1.3082435285851985</v>
      </c>
      <c r="E628" s="6">
        <v>0</v>
      </c>
      <c r="F628" s="6">
        <v>0.74698933740384599</v>
      </c>
      <c r="G628" s="6">
        <v>0.74591793603807888</v>
      </c>
      <c r="H628" s="6">
        <v>24.386779295484438</v>
      </c>
      <c r="I628" s="6">
        <v>2.2950002683752246</v>
      </c>
      <c r="J628" s="6">
        <v>2.9280844519239726</v>
      </c>
      <c r="K628" s="7">
        <v>1.6140597711819347</v>
      </c>
      <c r="L628" s="7">
        <v>0.19741916315151248</v>
      </c>
    </row>
    <row r="629" spans="2:12" x14ac:dyDescent="0.25">
      <c r="B629" s="4">
        <v>626</v>
      </c>
      <c r="C629" s="6">
        <v>4.0353292542336696</v>
      </c>
      <c r="D629" s="6">
        <v>1.7951433468368714</v>
      </c>
      <c r="E629" s="6">
        <v>1</v>
      </c>
      <c r="F629" s="6">
        <v>1.3676537471422539</v>
      </c>
      <c r="G629" s="6">
        <v>0.61163355000075303</v>
      </c>
      <c r="H629" s="6">
        <v>10.759882622947737</v>
      </c>
      <c r="I629" s="6">
        <v>3.105723220300451</v>
      </c>
      <c r="J629" s="6">
        <v>3.194783276228689</v>
      </c>
      <c r="K629" s="7">
        <v>4.8896434649102503</v>
      </c>
      <c r="L629" s="7">
        <v>0.63099581680319483</v>
      </c>
    </row>
    <row r="630" spans="2:12" x14ac:dyDescent="0.25">
      <c r="B630" s="4">
        <v>627</v>
      </c>
      <c r="C630" s="6">
        <v>12.48287515843392</v>
      </c>
      <c r="D630" s="6">
        <v>1.5335028943250624</v>
      </c>
      <c r="E630" s="6">
        <v>2</v>
      </c>
      <c r="F630" s="6">
        <v>3.9957855425730227</v>
      </c>
      <c r="G630" s="6">
        <v>0.91213551529122949</v>
      </c>
      <c r="H630" s="6">
        <v>9.401220688849687</v>
      </c>
      <c r="I630" s="6">
        <v>2.5215937599527143</v>
      </c>
      <c r="J630" s="6">
        <v>2.1504483028831523</v>
      </c>
      <c r="K630" s="7">
        <v>4.0056487813102848</v>
      </c>
      <c r="L630" s="7">
        <v>0.23514518313782348</v>
      </c>
    </row>
    <row r="631" spans="2:12" x14ac:dyDescent="0.25">
      <c r="B631" s="4">
        <v>628</v>
      </c>
      <c r="C631" s="6">
        <v>11.51186361200903</v>
      </c>
      <c r="D631" s="6">
        <v>1.4932684039599564</v>
      </c>
      <c r="E631" s="6">
        <v>3</v>
      </c>
      <c r="F631" s="6">
        <v>3.3065718260376817</v>
      </c>
      <c r="G631" s="6">
        <v>2.1262256354322608</v>
      </c>
      <c r="H631" s="6">
        <v>18.119553967719604</v>
      </c>
      <c r="I631" s="6">
        <v>2.0941110579765549</v>
      </c>
      <c r="J631" s="6">
        <v>3.6543933713925352</v>
      </c>
      <c r="K631" s="7">
        <v>5.3342273497295967</v>
      </c>
      <c r="L631" s="7">
        <v>2.0736019704541475E-2</v>
      </c>
    </row>
    <row r="632" spans="2:12" x14ac:dyDescent="0.25">
      <c r="B632" s="4">
        <v>629</v>
      </c>
      <c r="C632" s="6">
        <v>6.5689456883569237</v>
      </c>
      <c r="D632" s="6">
        <v>1.6295390963786018</v>
      </c>
      <c r="E632" s="6">
        <v>1</v>
      </c>
      <c r="F632" s="6">
        <v>2.4684693460212044</v>
      </c>
      <c r="G632" s="6">
        <v>2.1313066357054153</v>
      </c>
      <c r="H632" s="6">
        <v>36.909580307032854</v>
      </c>
      <c r="I632" s="6">
        <v>1.8621355711988217</v>
      </c>
      <c r="J632" s="6">
        <v>2.4212883361637219</v>
      </c>
      <c r="K632" s="7">
        <v>2.4526309349413612E-2</v>
      </c>
      <c r="L632" s="7">
        <v>0.76113046849953681</v>
      </c>
    </row>
    <row r="633" spans="2:12" x14ac:dyDescent="0.25">
      <c r="B633" s="4">
        <v>630</v>
      </c>
      <c r="C633" s="6">
        <v>14.719285746098823</v>
      </c>
      <c r="D633" s="6">
        <v>1.9393604630685217</v>
      </c>
      <c r="E633" s="6">
        <v>1</v>
      </c>
      <c r="F633" s="6">
        <v>2.2385438280950538</v>
      </c>
      <c r="G633" s="6">
        <v>0.75033948975884479</v>
      </c>
      <c r="H633" s="6">
        <v>37.222200412896747</v>
      </c>
      <c r="I633" s="6">
        <v>4.1196078219441556</v>
      </c>
      <c r="J633" s="6">
        <v>4.0212835487188281</v>
      </c>
      <c r="K633" s="7">
        <v>3.6826109370272166</v>
      </c>
      <c r="L633" s="7">
        <v>0.13238982144511235</v>
      </c>
    </row>
    <row r="634" spans="2:12" x14ac:dyDescent="0.25">
      <c r="B634" s="4">
        <v>631</v>
      </c>
      <c r="C634" s="6">
        <v>10.133401334696064</v>
      </c>
      <c r="D634" s="6">
        <v>2.3186656222207489</v>
      </c>
      <c r="E634" s="6">
        <v>3</v>
      </c>
      <c r="F634" s="6">
        <v>5.7478081961264014</v>
      </c>
      <c r="G634" s="6">
        <v>0.91269186441557437</v>
      </c>
      <c r="H634" s="6">
        <v>20.372716188393028</v>
      </c>
      <c r="I634" s="6">
        <v>2.2549372470437352</v>
      </c>
      <c r="J634" s="6">
        <v>1.4858639888187875</v>
      </c>
      <c r="K634" s="7">
        <v>0.13539651484679446</v>
      </c>
      <c r="L634" s="7">
        <v>8.3846123243134493E-2</v>
      </c>
    </row>
    <row r="635" spans="2:12" x14ac:dyDescent="0.25">
      <c r="B635" s="4">
        <v>632</v>
      </c>
      <c r="C635" s="6">
        <v>16.070253335131376</v>
      </c>
      <c r="D635" s="6">
        <v>1.6062278078654226</v>
      </c>
      <c r="E635" s="6">
        <v>3</v>
      </c>
      <c r="F635" s="6">
        <v>10.066083098548898</v>
      </c>
      <c r="G635" s="6">
        <v>1.0559488464118609</v>
      </c>
      <c r="H635" s="6">
        <v>26.716252862094905</v>
      </c>
      <c r="I635" s="6">
        <v>4.1530603856654027</v>
      </c>
      <c r="J635" s="6">
        <v>1.2236410389303294</v>
      </c>
      <c r="K635" s="7">
        <v>4.0188778613292314E-2</v>
      </c>
      <c r="L635" s="7">
        <v>0.61797073861038776</v>
      </c>
    </row>
    <row r="636" spans="2:12" x14ac:dyDescent="0.25">
      <c r="B636" s="4">
        <v>633</v>
      </c>
      <c r="C636" s="6">
        <v>2.2431299322417804</v>
      </c>
      <c r="D636" s="6">
        <v>1.6385478400731401</v>
      </c>
      <c r="E636" s="6">
        <v>0</v>
      </c>
      <c r="F636" s="6">
        <v>6.0864358693290708</v>
      </c>
      <c r="G636" s="6">
        <v>0.91256791948425031</v>
      </c>
      <c r="H636" s="6">
        <v>16.361660474323877</v>
      </c>
      <c r="I636" s="6">
        <v>1.5353334125566589</v>
      </c>
      <c r="J636" s="6">
        <v>3.6963037136235135</v>
      </c>
      <c r="K636" s="7">
        <v>1.1125697466138336</v>
      </c>
      <c r="L636" s="7">
        <v>0.6958642167939928</v>
      </c>
    </row>
    <row r="637" spans="2:12" x14ac:dyDescent="0.25">
      <c r="B637" s="4">
        <v>634</v>
      </c>
      <c r="C637" s="6">
        <v>16.751379668950346</v>
      </c>
      <c r="D637" s="6">
        <v>2.0311927698389298</v>
      </c>
      <c r="E637" s="6">
        <v>1</v>
      </c>
      <c r="F637" s="6">
        <v>0.95132788358193099</v>
      </c>
      <c r="G637" s="6">
        <v>1.5296815865738784</v>
      </c>
      <c r="H637" s="6">
        <v>28.555101716185856</v>
      </c>
      <c r="I637" s="6">
        <v>3.3032511363517898</v>
      </c>
      <c r="J637" s="6">
        <v>3.2362978887821123</v>
      </c>
      <c r="K637" s="7">
        <v>0.20404715134890372</v>
      </c>
      <c r="L637" s="7">
        <v>0.91413861209295788</v>
      </c>
    </row>
    <row r="638" spans="2:12" x14ac:dyDescent="0.25">
      <c r="B638" s="4">
        <v>635</v>
      </c>
      <c r="C638" s="6">
        <v>10.44736033535442</v>
      </c>
      <c r="D638" s="6">
        <v>1.2537437745826043</v>
      </c>
      <c r="E638" s="6">
        <v>2</v>
      </c>
      <c r="F638" s="6">
        <v>2.9445864639479842</v>
      </c>
      <c r="G638" s="6">
        <v>1.8155695075654883</v>
      </c>
      <c r="H638" s="6">
        <v>26.714578670143077</v>
      </c>
      <c r="I638" s="6">
        <v>2.8746512879239523</v>
      </c>
      <c r="J638" s="6">
        <v>1.1561366319096713</v>
      </c>
      <c r="K638" s="7">
        <v>2.1018541446543253</v>
      </c>
      <c r="L638" s="7">
        <v>1.5794834895180215E-2</v>
      </c>
    </row>
    <row r="639" spans="2:12" x14ac:dyDescent="0.25">
      <c r="B639" s="4">
        <v>636</v>
      </c>
      <c r="C639" s="6">
        <v>13.9174733248708</v>
      </c>
      <c r="D639" s="6">
        <v>1.4766210151275647</v>
      </c>
      <c r="E639" s="6">
        <v>2</v>
      </c>
      <c r="F639" s="6">
        <v>1.3251832583589185</v>
      </c>
      <c r="G639" s="6">
        <v>1.6216822951139833</v>
      </c>
      <c r="H639" s="6">
        <v>21.662692645760018</v>
      </c>
      <c r="I639" s="6">
        <v>2.2672878418258176</v>
      </c>
      <c r="J639" s="6">
        <v>2.2743914280314819</v>
      </c>
      <c r="K639" s="7">
        <v>1.1040743464483118</v>
      </c>
      <c r="L639" s="7">
        <v>1.50705318108673</v>
      </c>
    </row>
    <row r="640" spans="2:12" x14ac:dyDescent="0.25">
      <c r="B640" s="4">
        <v>637</v>
      </c>
      <c r="C640" s="6">
        <v>11.592158397238673</v>
      </c>
      <c r="D640" s="6">
        <v>1.2347186506291177</v>
      </c>
      <c r="E640" s="6">
        <v>1</v>
      </c>
      <c r="F640" s="6">
        <v>0.43366572252386759</v>
      </c>
      <c r="G640" s="6">
        <v>1.0016665051783051</v>
      </c>
      <c r="H640" s="6">
        <v>22.345077656210982</v>
      </c>
      <c r="I640" s="6">
        <v>2.0944803842787563</v>
      </c>
      <c r="J640" s="6">
        <v>2.854636505039029</v>
      </c>
      <c r="K640" s="7">
        <v>2.1492422725351226</v>
      </c>
      <c r="L640" s="7">
        <v>0.69327411107708425</v>
      </c>
    </row>
    <row r="641" spans="2:12" x14ac:dyDescent="0.25">
      <c r="B641" s="4">
        <v>638</v>
      </c>
      <c r="C641" s="6">
        <v>11.603555348194309</v>
      </c>
      <c r="D641" s="6">
        <v>1.5795729143436845</v>
      </c>
      <c r="E641" s="6">
        <v>2</v>
      </c>
      <c r="F641" s="6">
        <v>8.8478474970797922</v>
      </c>
      <c r="G641" s="6">
        <v>0.53653787531195851</v>
      </c>
      <c r="H641" s="6">
        <v>34.304237313813807</v>
      </c>
      <c r="I641" s="6">
        <v>2.7941550944454741</v>
      </c>
      <c r="J641" s="6">
        <v>3.1490996428079372</v>
      </c>
      <c r="K641" s="7">
        <v>4.6907065294863957</v>
      </c>
      <c r="L641" s="7">
        <v>1.0201011729661815</v>
      </c>
    </row>
    <row r="642" spans="2:12" x14ac:dyDescent="0.25">
      <c r="B642" s="4">
        <v>639</v>
      </c>
      <c r="C642" s="6">
        <v>-0.11097749702268089</v>
      </c>
      <c r="D642" s="6">
        <v>1.3724669235894009</v>
      </c>
      <c r="E642" s="6">
        <v>0</v>
      </c>
      <c r="F642" s="6">
        <v>2.7911522866483396</v>
      </c>
      <c r="G642" s="6">
        <v>1.077812507913986</v>
      </c>
      <c r="H642" s="6">
        <v>21.5075034047622</v>
      </c>
      <c r="I642" s="6">
        <v>1.6564572121900374</v>
      </c>
      <c r="J642" s="6">
        <v>1.5281560237357679</v>
      </c>
      <c r="K642" s="7">
        <v>1.6347366476386771</v>
      </c>
      <c r="L642" s="7">
        <v>0.42485063099104514</v>
      </c>
    </row>
    <row r="643" spans="2:12" x14ac:dyDescent="0.25">
      <c r="B643" s="4">
        <v>640</v>
      </c>
      <c r="C643" s="6">
        <v>19.072637887163282</v>
      </c>
      <c r="D643" s="6">
        <v>1.7794285766782172</v>
      </c>
      <c r="E643" s="6">
        <v>2</v>
      </c>
      <c r="F643" s="6">
        <v>8.3913584522534936</v>
      </c>
      <c r="G643" s="6">
        <v>0.85837559912338568</v>
      </c>
      <c r="H643" s="6">
        <v>19.371204830750351</v>
      </c>
      <c r="I643" s="6">
        <v>2.5414415047010293</v>
      </c>
      <c r="J643" s="6">
        <v>3.7227768791056381</v>
      </c>
      <c r="K643" s="7">
        <v>0.18767349246323167</v>
      </c>
      <c r="L643" s="7">
        <v>0.67578583492114419</v>
      </c>
    </row>
    <row r="644" spans="2:12" x14ac:dyDescent="0.25">
      <c r="B644" s="4">
        <v>641</v>
      </c>
      <c r="C644" s="6">
        <v>10.108198140879791</v>
      </c>
      <c r="D644" s="6">
        <v>1.2144104862533092</v>
      </c>
      <c r="E644" s="6">
        <v>1</v>
      </c>
      <c r="F644" s="6">
        <v>2.1219851104906478</v>
      </c>
      <c r="G644" s="6">
        <v>0.66337675976421051</v>
      </c>
      <c r="H644" s="6">
        <v>21.362304227549306</v>
      </c>
      <c r="I644" s="6">
        <v>4.0058290622536221</v>
      </c>
      <c r="J644" s="6">
        <v>3.9390628629698501</v>
      </c>
      <c r="K644" s="7">
        <v>7.0700435935841099</v>
      </c>
      <c r="L644" s="7">
        <v>3.0938510571094575</v>
      </c>
    </row>
    <row r="645" spans="2:12" x14ac:dyDescent="0.25">
      <c r="B645" s="4">
        <v>642</v>
      </c>
      <c r="C645" s="6">
        <v>7.6203647026972998</v>
      </c>
      <c r="D645" s="6">
        <v>1.4747707826012117</v>
      </c>
      <c r="E645" s="6">
        <v>1</v>
      </c>
      <c r="F645" s="6">
        <v>2.0125370494248451</v>
      </c>
      <c r="G645" s="6">
        <v>1.2400169702123407</v>
      </c>
      <c r="H645" s="6">
        <v>34.921172148588326</v>
      </c>
      <c r="I645" s="6">
        <v>3.6111584845301219</v>
      </c>
      <c r="J645" s="6">
        <v>2.9998128529180228</v>
      </c>
      <c r="K645" s="7">
        <v>0.39575057866314178</v>
      </c>
      <c r="L645" s="7">
        <v>1.0427096257851498</v>
      </c>
    </row>
    <row r="646" spans="2:12" x14ac:dyDescent="0.25">
      <c r="B646" s="4">
        <v>643</v>
      </c>
      <c r="C646" s="6">
        <v>13.491366670361462</v>
      </c>
      <c r="D646" s="6">
        <v>1.6074052209400886</v>
      </c>
      <c r="E646" s="6">
        <v>2</v>
      </c>
      <c r="F646" s="6">
        <v>1.5874004612335881</v>
      </c>
      <c r="G646" s="6">
        <v>1.2046042666564232</v>
      </c>
      <c r="H646" s="6">
        <v>19.942262465422683</v>
      </c>
      <c r="I646" s="6">
        <v>2.4246311118205117</v>
      </c>
      <c r="J646" s="6">
        <v>2.0717715757285613</v>
      </c>
      <c r="K646" s="7">
        <v>0.18762416039672941</v>
      </c>
      <c r="L646" s="7">
        <v>0.67706036526846902</v>
      </c>
    </row>
    <row r="647" spans="2:12" x14ac:dyDescent="0.25">
      <c r="B647" s="4">
        <v>644</v>
      </c>
      <c r="C647" s="6">
        <v>12.141063569877078</v>
      </c>
      <c r="D647" s="6">
        <v>1.3574595425822771</v>
      </c>
      <c r="E647" s="6">
        <v>2</v>
      </c>
      <c r="F647" s="6">
        <v>1.9302803665439459</v>
      </c>
      <c r="G647" s="6">
        <v>0.52008346679304063</v>
      </c>
      <c r="H647" s="6">
        <v>14.601281438155564</v>
      </c>
      <c r="I647" s="6">
        <v>2.5707142138868448</v>
      </c>
      <c r="J647" s="6">
        <v>2.4596777201078264</v>
      </c>
      <c r="K647" s="7">
        <v>0.97625315526143508</v>
      </c>
      <c r="L647" s="7">
        <v>0.69100543201947695</v>
      </c>
    </row>
    <row r="648" spans="2:12" x14ac:dyDescent="0.25">
      <c r="B648" s="4">
        <v>645</v>
      </c>
      <c r="C648" s="6">
        <v>11.829202983066816</v>
      </c>
      <c r="D648" s="6">
        <v>1.4517549048769396</v>
      </c>
      <c r="E648" s="6">
        <v>1</v>
      </c>
      <c r="F648" s="6">
        <v>2.3720531125793167</v>
      </c>
      <c r="G648" s="6">
        <v>0.58307895619623107</v>
      </c>
      <c r="H648" s="6">
        <v>16.658224173957983</v>
      </c>
      <c r="I648" s="6">
        <v>3.6548571547520905</v>
      </c>
      <c r="J648" s="6">
        <v>3.3230433775975543</v>
      </c>
      <c r="K648" s="7">
        <v>0.10443391009940584</v>
      </c>
      <c r="L648" s="7">
        <v>1.5202375872487919</v>
      </c>
    </row>
    <row r="649" spans="2:12" x14ac:dyDescent="0.25">
      <c r="B649" s="4">
        <v>646</v>
      </c>
      <c r="C649" s="6">
        <v>-0.89549098312042652</v>
      </c>
      <c r="D649" s="6">
        <v>2.1310746936178697</v>
      </c>
      <c r="E649" s="6">
        <v>3</v>
      </c>
      <c r="F649" s="6">
        <v>9.2759304438400445</v>
      </c>
      <c r="G649" s="6">
        <v>0.42673230693984537</v>
      </c>
      <c r="H649" s="6">
        <v>38.724486005410284</v>
      </c>
      <c r="I649" s="6">
        <v>3.2770653166319628</v>
      </c>
      <c r="J649" s="6">
        <v>1.6361148337705875</v>
      </c>
      <c r="K649" s="7">
        <v>1.3733092914139631</v>
      </c>
      <c r="L649" s="7">
        <v>0.25463816096864395</v>
      </c>
    </row>
    <row r="650" spans="2:12" x14ac:dyDescent="0.25">
      <c r="B650" s="4">
        <v>647</v>
      </c>
      <c r="C650" s="6">
        <v>12.183946683281295</v>
      </c>
      <c r="D650" s="6">
        <v>1.5293899680638878</v>
      </c>
      <c r="E650" s="6">
        <v>3</v>
      </c>
      <c r="F650" s="6">
        <v>6.8240173079371163</v>
      </c>
      <c r="G650" s="6">
        <v>1.7025790846764786</v>
      </c>
      <c r="H650" s="6">
        <v>33.30178510831643</v>
      </c>
      <c r="I650" s="6">
        <v>3.566798177089995</v>
      </c>
      <c r="J650" s="6">
        <v>1.616833364653341</v>
      </c>
      <c r="K650" s="7">
        <v>1.0159030994551577</v>
      </c>
      <c r="L650" s="7">
        <v>0.74522869044847673</v>
      </c>
    </row>
    <row r="651" spans="2:12" x14ac:dyDescent="0.25">
      <c r="B651" s="4">
        <v>648</v>
      </c>
      <c r="C651" s="6">
        <v>17.827911855132164</v>
      </c>
      <c r="D651" s="6">
        <v>1.5697452417245727</v>
      </c>
      <c r="E651" s="6">
        <v>0</v>
      </c>
      <c r="F651" s="6">
        <v>3.7043477803528453</v>
      </c>
      <c r="G651" s="6">
        <v>1.6875321064058868</v>
      </c>
      <c r="H651" s="6">
        <v>37.072877738412394</v>
      </c>
      <c r="I651" s="6">
        <v>1.836862085782339</v>
      </c>
      <c r="J651" s="6">
        <v>3.5895733716800171</v>
      </c>
      <c r="K651" s="7">
        <v>2.9321792257767201</v>
      </c>
      <c r="L651" s="7">
        <v>0.33218099906800275</v>
      </c>
    </row>
    <row r="652" spans="2:12" x14ac:dyDescent="0.25">
      <c r="B652" s="4">
        <v>649</v>
      </c>
      <c r="C652" s="6">
        <v>11.284619009599762</v>
      </c>
      <c r="D652" s="6">
        <v>1.1888385817202016</v>
      </c>
      <c r="E652" s="6">
        <v>2</v>
      </c>
      <c r="F652" s="6">
        <v>1.4527620119870417</v>
      </c>
      <c r="G652" s="6">
        <v>1.8828247619461869</v>
      </c>
      <c r="H652" s="6">
        <v>28.011682743098447</v>
      </c>
      <c r="I652" s="6">
        <v>3.1607486256061401</v>
      </c>
      <c r="J652" s="6">
        <v>4.8293581969903201</v>
      </c>
      <c r="K652" s="7">
        <v>1.2080714384029114</v>
      </c>
      <c r="L652" s="7">
        <v>0.63044427601966957</v>
      </c>
    </row>
    <row r="653" spans="2:12" x14ac:dyDescent="0.25">
      <c r="B653" s="4">
        <v>650</v>
      </c>
      <c r="C653" s="6">
        <v>5.4280634996649493</v>
      </c>
      <c r="D653" s="6">
        <v>1.1969844472547169</v>
      </c>
      <c r="E653" s="6">
        <v>2</v>
      </c>
      <c r="F653" s="6">
        <v>3.8287864927788826</v>
      </c>
      <c r="G653" s="6">
        <v>0.97342392530816191</v>
      </c>
      <c r="H653" s="6">
        <v>14.7437980355046</v>
      </c>
      <c r="I653" s="6">
        <v>3.1137108685430435</v>
      </c>
      <c r="J653" s="6">
        <v>1.0199466308698892</v>
      </c>
      <c r="K653" s="7">
        <v>1.6021662120553821</v>
      </c>
      <c r="L653" s="7">
        <v>0.3984890962408586</v>
      </c>
    </row>
    <row r="654" spans="2:12" x14ac:dyDescent="0.25">
      <c r="B654" s="4">
        <v>651</v>
      </c>
      <c r="C654" s="6">
        <v>15.309160830133738</v>
      </c>
      <c r="D654" s="6">
        <v>1.5646097492553048</v>
      </c>
      <c r="E654" s="6">
        <v>2</v>
      </c>
      <c r="F654" s="6">
        <v>3.5807458824986207</v>
      </c>
      <c r="G654" s="6">
        <v>1.8319682091317127</v>
      </c>
      <c r="H654" s="6">
        <v>23.498528782014116</v>
      </c>
      <c r="I654" s="6">
        <v>1.9317391180862038</v>
      </c>
      <c r="J654" s="6">
        <v>3.9630252788558016</v>
      </c>
      <c r="K654" s="7">
        <v>1.5650417557105916</v>
      </c>
      <c r="L654" s="7">
        <v>0.27033195461837478</v>
      </c>
    </row>
    <row r="655" spans="2:12" x14ac:dyDescent="0.25">
      <c r="B655" s="4">
        <v>652</v>
      </c>
      <c r="C655" s="6">
        <v>11.855904873506692</v>
      </c>
      <c r="D655" s="6">
        <v>1.577863089864548</v>
      </c>
      <c r="E655" s="6">
        <v>2</v>
      </c>
      <c r="F655" s="6">
        <v>3.2979706842100742</v>
      </c>
      <c r="G655" s="6">
        <v>0.82172653250013261</v>
      </c>
      <c r="H655" s="6">
        <v>17.791173149365672</v>
      </c>
      <c r="I655" s="6">
        <v>1.5141238440301894</v>
      </c>
      <c r="J655" s="6">
        <v>2.3405835181851766</v>
      </c>
      <c r="K655" s="7">
        <v>0.21635975148578029</v>
      </c>
      <c r="L655" s="7">
        <v>0.16944472623453374</v>
      </c>
    </row>
    <row r="656" spans="2:12" x14ac:dyDescent="0.25">
      <c r="B656" s="4">
        <v>653</v>
      </c>
      <c r="C656" s="6">
        <v>9.6439182085192918</v>
      </c>
      <c r="D656" s="6">
        <v>1.2189162131211819</v>
      </c>
      <c r="E656" s="6">
        <v>2</v>
      </c>
      <c r="F656" s="6">
        <v>9.1173791838997325</v>
      </c>
      <c r="G656" s="6">
        <v>1.4101758709770156</v>
      </c>
      <c r="H656" s="6">
        <v>21.469240575114895</v>
      </c>
      <c r="I656" s="6">
        <v>4.3786178405203664</v>
      </c>
      <c r="J656" s="6">
        <v>4.5488904655630806</v>
      </c>
      <c r="K656" s="7">
        <v>7.5883912100227741E-2</v>
      </c>
      <c r="L656" s="7">
        <v>0.19615796764692472</v>
      </c>
    </row>
    <row r="657" spans="2:12" x14ac:dyDescent="0.25">
      <c r="B657" s="4">
        <v>654</v>
      </c>
      <c r="C657" s="6">
        <v>4.9543176630982391</v>
      </c>
      <c r="D657" s="6">
        <v>1.468350548004691</v>
      </c>
      <c r="E657" s="6">
        <v>1</v>
      </c>
      <c r="F657" s="6">
        <v>5.4598925699638716</v>
      </c>
      <c r="G657" s="6">
        <v>0.56417943675252924</v>
      </c>
      <c r="H657" s="6">
        <v>21.968469765345723</v>
      </c>
      <c r="I657" s="6">
        <v>2.5864866086055498</v>
      </c>
      <c r="J657" s="6">
        <v>2.7692449247091018</v>
      </c>
      <c r="K657" s="7">
        <v>1.506736427037989</v>
      </c>
      <c r="L657" s="7">
        <v>0.14318185845205766</v>
      </c>
    </row>
    <row r="658" spans="2:12" x14ac:dyDescent="0.25">
      <c r="B658" s="4">
        <v>655</v>
      </c>
      <c r="C658" s="6">
        <v>8.6985507811632523</v>
      </c>
      <c r="D658" s="6">
        <v>1.6554830649998946</v>
      </c>
      <c r="E658" s="6">
        <v>2</v>
      </c>
      <c r="F658" s="6">
        <v>1.5939940838651272</v>
      </c>
      <c r="G658" s="6">
        <v>0.58070835651131836</v>
      </c>
      <c r="H658" s="6">
        <v>19.00129665457693</v>
      </c>
      <c r="I658" s="6">
        <v>3.5624575318718983</v>
      </c>
      <c r="J658" s="6">
        <v>1.1636923124601706</v>
      </c>
      <c r="K658" s="7">
        <v>0.39429367373627267</v>
      </c>
      <c r="L658" s="7">
        <v>1.0747310219276456</v>
      </c>
    </row>
    <row r="659" spans="2:12" x14ac:dyDescent="0.25">
      <c r="B659" s="4">
        <v>656</v>
      </c>
      <c r="C659" s="6">
        <v>5.4028848037498447</v>
      </c>
      <c r="D659" s="6">
        <v>1.3520063961610957</v>
      </c>
      <c r="E659" s="6">
        <v>2</v>
      </c>
      <c r="F659" s="6">
        <v>2.9682546081608732</v>
      </c>
      <c r="G659" s="6">
        <v>0.82824950117093699</v>
      </c>
      <c r="H659" s="6">
        <v>13.426764730756052</v>
      </c>
      <c r="I659" s="6">
        <v>2.442572175612995</v>
      </c>
      <c r="J659" s="6">
        <v>2.8862406200087802</v>
      </c>
      <c r="K659" s="7">
        <v>0.22787670595856116</v>
      </c>
      <c r="L659" s="7">
        <v>1.7219504263392573</v>
      </c>
    </row>
    <row r="660" spans="2:12" x14ac:dyDescent="0.25">
      <c r="B660" s="4">
        <v>657</v>
      </c>
      <c r="C660" s="6">
        <v>6.546244694169765</v>
      </c>
      <c r="D660" s="6">
        <v>1.7309017503912378</v>
      </c>
      <c r="E660" s="6">
        <v>2</v>
      </c>
      <c r="F660" s="6">
        <v>2.8896052622020911</v>
      </c>
      <c r="G660" s="6">
        <v>0.90365958059970597</v>
      </c>
      <c r="H660" s="6">
        <v>15.67907055137781</v>
      </c>
      <c r="I660" s="6">
        <v>3.6472689510086846</v>
      </c>
      <c r="J660" s="6">
        <v>2.5657050901911735</v>
      </c>
      <c r="K660" s="7">
        <v>1.3427724038638207</v>
      </c>
      <c r="L660" s="7">
        <v>1.3199127679389877</v>
      </c>
    </row>
    <row r="661" spans="2:12" x14ac:dyDescent="0.25">
      <c r="B661" s="4">
        <v>658</v>
      </c>
      <c r="C661" s="6">
        <v>16.772200505929312</v>
      </c>
      <c r="D661" s="6">
        <v>1.3339855558553551</v>
      </c>
      <c r="E661" s="6">
        <v>0</v>
      </c>
      <c r="F661" s="6">
        <v>1.6922438063870711</v>
      </c>
      <c r="G661" s="6">
        <v>0.44298003564021693</v>
      </c>
      <c r="H661" s="6">
        <v>28.831044957424766</v>
      </c>
      <c r="I661" s="6">
        <v>2.5570221326026243</v>
      </c>
      <c r="J661" s="6">
        <v>3.7882531681251104</v>
      </c>
      <c r="K661" s="7">
        <v>0.23963565814803123</v>
      </c>
      <c r="L661" s="7">
        <v>1.6587311600250738</v>
      </c>
    </row>
    <row r="662" spans="2:12" x14ac:dyDescent="0.25">
      <c r="B662" s="4">
        <v>659</v>
      </c>
      <c r="C662" s="6">
        <v>13.775733944649287</v>
      </c>
      <c r="D662" s="6">
        <v>1.2847030807183928</v>
      </c>
      <c r="E662" s="6">
        <v>0</v>
      </c>
      <c r="F662" s="6">
        <v>6.340974423411585</v>
      </c>
      <c r="G662" s="6">
        <v>0.72354766248332081</v>
      </c>
      <c r="H662" s="6">
        <v>26.015061560519296</v>
      </c>
      <c r="I662" s="6">
        <v>1.5740394920366145</v>
      </c>
      <c r="J662" s="6">
        <v>2.9541178030495194</v>
      </c>
      <c r="K662" s="7">
        <v>0.90444170035687954</v>
      </c>
      <c r="L662" s="7">
        <v>0.36591418844999218</v>
      </c>
    </row>
    <row r="663" spans="2:12" x14ac:dyDescent="0.25">
      <c r="B663" s="4">
        <v>660</v>
      </c>
      <c r="C663" s="6">
        <v>14.561219312961455</v>
      </c>
      <c r="D663" s="6">
        <v>1.8223442903897258</v>
      </c>
      <c r="E663" s="6">
        <v>3</v>
      </c>
      <c r="F663" s="6">
        <v>4.8429348366003833</v>
      </c>
      <c r="G663" s="6">
        <v>0.74192046940947343</v>
      </c>
      <c r="H663" s="6">
        <v>30.697429789651125</v>
      </c>
      <c r="I663" s="6">
        <v>2.9119567762565604</v>
      </c>
      <c r="J663" s="6">
        <v>3.4054153977230177</v>
      </c>
      <c r="K663" s="7">
        <v>4.3536846350317759</v>
      </c>
      <c r="L663" s="7">
        <v>0.40158479680606141</v>
      </c>
    </row>
    <row r="664" spans="2:12" x14ac:dyDescent="0.25">
      <c r="B664" s="4">
        <v>661</v>
      </c>
      <c r="C664" s="6">
        <v>19.601883868740103</v>
      </c>
      <c r="D664" s="6">
        <v>1.6900556623525151</v>
      </c>
      <c r="E664" s="6">
        <v>1</v>
      </c>
      <c r="F664" s="6">
        <v>0.47648323324784181</v>
      </c>
      <c r="G664" s="6">
        <v>0.5450784877472965</v>
      </c>
      <c r="H664" s="6">
        <v>35.477816414734981</v>
      </c>
      <c r="I664" s="6">
        <v>1.7103295715997797</v>
      </c>
      <c r="J664" s="6">
        <v>4.0536955702425601</v>
      </c>
      <c r="K664" s="7">
        <v>3.4691116910536008</v>
      </c>
      <c r="L664" s="7">
        <v>1.0667096261943667</v>
      </c>
    </row>
    <row r="665" spans="2:12" x14ac:dyDescent="0.25">
      <c r="B665" s="4">
        <v>662</v>
      </c>
      <c r="C665" s="6">
        <v>8.265973605317015</v>
      </c>
      <c r="D665" s="6">
        <v>1.6136493069775473</v>
      </c>
      <c r="E665" s="6">
        <v>2</v>
      </c>
      <c r="F665" s="6">
        <v>6.9174419594777392</v>
      </c>
      <c r="G665" s="6">
        <v>1.0659081430599187</v>
      </c>
      <c r="H665" s="6">
        <v>26.744119832315249</v>
      </c>
      <c r="I665" s="6">
        <v>3.0503440212276063</v>
      </c>
      <c r="J665" s="6">
        <v>2.6948306520429095</v>
      </c>
      <c r="K665" s="7">
        <v>5.5312472234519017E-2</v>
      </c>
      <c r="L665" s="7">
        <v>2.4489494909426779</v>
      </c>
    </row>
    <row r="666" spans="2:12" x14ac:dyDescent="0.25">
      <c r="B666" s="4">
        <v>663</v>
      </c>
      <c r="C666" s="6">
        <v>10.846496292899694</v>
      </c>
      <c r="D666" s="6">
        <v>1.6987312216788879</v>
      </c>
      <c r="E666" s="6">
        <v>2</v>
      </c>
      <c r="F666" s="6">
        <v>0.60054774033561231</v>
      </c>
      <c r="G666" s="6">
        <v>0.34347386220908682</v>
      </c>
      <c r="H666" s="6">
        <v>35.61822896517446</v>
      </c>
      <c r="I666" s="6">
        <v>3.2691543919801753</v>
      </c>
      <c r="J666" s="6">
        <v>3.0207052824942462</v>
      </c>
      <c r="K666" s="7">
        <v>1.4076802134100608</v>
      </c>
      <c r="L666" s="7">
        <v>0.87649267301712619</v>
      </c>
    </row>
    <row r="667" spans="2:12" x14ac:dyDescent="0.25">
      <c r="B667" s="4">
        <v>664</v>
      </c>
      <c r="C667" s="6">
        <v>6.4097518493859749</v>
      </c>
      <c r="D667" s="6">
        <v>1.5384413995593631</v>
      </c>
      <c r="E667" s="6">
        <v>2</v>
      </c>
      <c r="F667" s="6">
        <v>3.6281447436896452</v>
      </c>
      <c r="G667" s="6">
        <v>1.3422199436795141</v>
      </c>
      <c r="H667" s="6">
        <v>39.943475940275334</v>
      </c>
      <c r="I667" s="6">
        <v>2.4347643659492642</v>
      </c>
      <c r="J667" s="6">
        <v>4.2357354640745237</v>
      </c>
      <c r="K667" s="7">
        <v>6.7527824947326431</v>
      </c>
      <c r="L667" s="7">
        <v>0.45542506903819374</v>
      </c>
    </row>
    <row r="668" spans="2:12" x14ac:dyDescent="0.25">
      <c r="B668" s="4">
        <v>665</v>
      </c>
      <c r="C668" s="6">
        <v>21.510941778408366</v>
      </c>
      <c r="D668" s="6">
        <v>1.1263124474747568</v>
      </c>
      <c r="E668" s="6">
        <v>2</v>
      </c>
      <c r="F668" s="6">
        <v>2.9870475248074388</v>
      </c>
      <c r="G668" s="6">
        <v>0.6294420682073939</v>
      </c>
      <c r="H668" s="6">
        <v>9.9009221676573649</v>
      </c>
      <c r="I668" s="6">
        <v>1.8108481794244091</v>
      </c>
      <c r="J668" s="6">
        <v>3.5999693431551578</v>
      </c>
      <c r="K668" s="7">
        <v>2.2669631910641961</v>
      </c>
      <c r="L668" s="7">
        <v>1.348793185497245</v>
      </c>
    </row>
    <row r="669" spans="2:12" x14ac:dyDescent="0.25">
      <c r="B669" s="4">
        <v>666</v>
      </c>
      <c r="C669" s="6">
        <v>11.737682975832167</v>
      </c>
      <c r="D669" s="6">
        <v>2.1492413466147688</v>
      </c>
      <c r="E669" s="6">
        <v>2</v>
      </c>
      <c r="F669" s="6">
        <v>3.6207175268201954</v>
      </c>
      <c r="G669" s="6">
        <v>0.46545853899500961</v>
      </c>
      <c r="H669" s="6">
        <v>26.518813269497315</v>
      </c>
      <c r="I669" s="6">
        <v>1.1571321066566085</v>
      </c>
      <c r="J669" s="6">
        <v>1.7249876503711215</v>
      </c>
      <c r="K669" s="7">
        <v>2.7849524062233511</v>
      </c>
      <c r="L669" s="7">
        <v>0.46957076425699895</v>
      </c>
    </row>
    <row r="670" spans="2:12" x14ac:dyDescent="0.25">
      <c r="B670" s="4">
        <v>667</v>
      </c>
      <c r="C670" s="6">
        <v>15.89323545705588</v>
      </c>
      <c r="D670" s="6">
        <v>1.0709804335776576</v>
      </c>
      <c r="E670" s="6">
        <v>2</v>
      </c>
      <c r="F670" s="6">
        <v>1.6377976963259551</v>
      </c>
      <c r="G670" s="6">
        <v>0.64484903254484782</v>
      </c>
      <c r="H670" s="6">
        <v>32.628987281915698</v>
      </c>
      <c r="I670" s="6">
        <v>3.6594846587777057</v>
      </c>
      <c r="J670" s="6">
        <v>2.7049916801569553</v>
      </c>
      <c r="K670" s="7">
        <v>6.7547687801804771E-2</v>
      </c>
      <c r="L670" s="7">
        <v>1.7059833276324359</v>
      </c>
    </row>
    <row r="671" spans="2:12" x14ac:dyDescent="0.25">
      <c r="B671" s="4">
        <v>668</v>
      </c>
      <c r="C671" s="6">
        <v>9.5295632509128367</v>
      </c>
      <c r="D671" s="6">
        <v>2.2117611325978266</v>
      </c>
      <c r="E671" s="6">
        <v>2</v>
      </c>
      <c r="F671" s="6">
        <v>1.9113661206175565</v>
      </c>
      <c r="G671" s="6">
        <v>1.8245340651514501</v>
      </c>
      <c r="H671" s="6">
        <v>30.17112068620343</v>
      </c>
      <c r="I671" s="6">
        <v>3.9045440937134517</v>
      </c>
      <c r="J671" s="6">
        <v>3.7189630611138531</v>
      </c>
      <c r="K671" s="7">
        <v>1.8439353923040025</v>
      </c>
      <c r="L671" s="7">
        <v>0.44404764984061879</v>
      </c>
    </row>
    <row r="672" spans="2:12" x14ac:dyDescent="0.25">
      <c r="B672" s="4">
        <v>669</v>
      </c>
      <c r="C672" s="6">
        <v>14.016628133841973</v>
      </c>
      <c r="D672" s="6">
        <v>1.2161900296542187</v>
      </c>
      <c r="E672" s="6">
        <v>2</v>
      </c>
      <c r="F672" s="6">
        <v>3.6878634264659063</v>
      </c>
      <c r="G672" s="6">
        <v>1.2827763680964839</v>
      </c>
      <c r="H672" s="6">
        <v>41.213832733224621</v>
      </c>
      <c r="I672" s="6">
        <v>2.6138065536901798</v>
      </c>
      <c r="J672" s="6">
        <v>1.5025285374744699</v>
      </c>
      <c r="K672" s="7">
        <v>0.65386412875217703</v>
      </c>
      <c r="L672" s="7">
        <v>0.76039012730649558</v>
      </c>
    </row>
    <row r="673" spans="2:12" x14ac:dyDescent="0.25">
      <c r="B673" s="4">
        <v>670</v>
      </c>
      <c r="C673" s="6">
        <v>18.345005688113083</v>
      </c>
      <c r="D673" s="6">
        <v>1.2144102653435696</v>
      </c>
      <c r="E673" s="6">
        <v>1</v>
      </c>
      <c r="F673" s="6">
        <v>5.696808897926231</v>
      </c>
      <c r="G673" s="6">
        <v>0.59221454389066119</v>
      </c>
      <c r="H673" s="6">
        <v>13.454951840120835</v>
      </c>
      <c r="I673" s="6">
        <v>1.73826883088758</v>
      </c>
      <c r="J673" s="6">
        <v>3.6885811100698911</v>
      </c>
      <c r="K673" s="7">
        <v>1.2027463381879155</v>
      </c>
      <c r="L673" s="7">
        <v>0.62426898057153679</v>
      </c>
    </row>
    <row r="674" spans="2:12" x14ac:dyDescent="0.25">
      <c r="B674" s="4">
        <v>671</v>
      </c>
      <c r="C674" s="6">
        <v>5.663838451740749</v>
      </c>
      <c r="D674" s="6">
        <v>1.2327777508217594</v>
      </c>
      <c r="E674" s="6">
        <v>3</v>
      </c>
      <c r="F674" s="6">
        <v>4.0268468197516114</v>
      </c>
      <c r="G674" s="6">
        <v>1.3130112829619514</v>
      </c>
      <c r="H674" s="6">
        <v>18.8244625455301</v>
      </c>
      <c r="I674" s="6">
        <v>2.0294937073736796</v>
      </c>
      <c r="J674" s="6">
        <v>2.0438683767858414</v>
      </c>
      <c r="K674" s="7">
        <v>4.2095911803056205E-2</v>
      </c>
      <c r="L674" s="7">
        <v>1.6488942963374125</v>
      </c>
    </row>
    <row r="675" spans="2:12" x14ac:dyDescent="0.25">
      <c r="B675" s="4">
        <v>672</v>
      </c>
      <c r="C675" s="6">
        <v>4.5730744115516906</v>
      </c>
      <c r="D675" s="6">
        <v>1.3883583730065969</v>
      </c>
      <c r="E675" s="6">
        <v>3</v>
      </c>
      <c r="F675" s="6">
        <v>4.2684266464580745</v>
      </c>
      <c r="G675" s="6">
        <v>1.7852363004766063</v>
      </c>
      <c r="H675" s="6">
        <v>19.306012454854219</v>
      </c>
      <c r="I675" s="6">
        <v>3.0563263036628556</v>
      </c>
      <c r="J675" s="6">
        <v>3.0000218404937513</v>
      </c>
      <c r="K675" s="7">
        <v>0.78509447784415687</v>
      </c>
      <c r="L675" s="7">
        <v>0.18199847667722258</v>
      </c>
    </row>
    <row r="676" spans="2:12" x14ac:dyDescent="0.25">
      <c r="B676" s="4">
        <v>673</v>
      </c>
      <c r="C676" s="6">
        <v>-0.88817078049678244</v>
      </c>
      <c r="D676" s="6">
        <v>1.549398442963863</v>
      </c>
      <c r="E676" s="6">
        <v>0</v>
      </c>
      <c r="F676" s="6">
        <v>1.2324533542832374</v>
      </c>
      <c r="G676" s="6">
        <v>0.91097765151580168</v>
      </c>
      <c r="H676" s="6">
        <v>40.594658621190462</v>
      </c>
      <c r="I676" s="6">
        <v>2.4117225964624196</v>
      </c>
      <c r="J676" s="6">
        <v>2.7350675714819004</v>
      </c>
      <c r="K676" s="7">
        <v>8.4096973312717225</v>
      </c>
      <c r="L676" s="7">
        <v>0.54174000610371875</v>
      </c>
    </row>
    <row r="677" spans="2:12" x14ac:dyDescent="0.25">
      <c r="B677" s="4">
        <v>674</v>
      </c>
      <c r="C677" s="6">
        <v>11.451420010395584</v>
      </c>
      <c r="D677" s="6">
        <v>1.9788949115360202</v>
      </c>
      <c r="E677" s="6">
        <v>0</v>
      </c>
      <c r="F677" s="6">
        <v>4.9527685138886088</v>
      </c>
      <c r="G677" s="6">
        <v>0.83508091094445325</v>
      </c>
      <c r="H677" s="6">
        <v>16.357323284371788</v>
      </c>
      <c r="I677" s="6">
        <v>3.1616355878408378</v>
      </c>
      <c r="J677" s="6">
        <v>1.7602173688129221</v>
      </c>
      <c r="K677" s="7">
        <v>2.8492269468419353</v>
      </c>
      <c r="L677" s="7">
        <v>1.1409482021464383</v>
      </c>
    </row>
    <row r="678" spans="2:12" x14ac:dyDescent="0.25">
      <c r="B678" s="4">
        <v>675</v>
      </c>
      <c r="C678" s="6">
        <v>15.251323287913632</v>
      </c>
      <c r="D678" s="6">
        <v>1.5038969652953038</v>
      </c>
      <c r="E678" s="6">
        <v>3</v>
      </c>
      <c r="F678" s="6">
        <v>1.4501880090404393</v>
      </c>
      <c r="G678" s="6">
        <v>0.81169831142374271</v>
      </c>
      <c r="H678" s="6">
        <v>34.326946151437539</v>
      </c>
      <c r="I678" s="6">
        <v>1.3887780004067338</v>
      </c>
      <c r="J678" s="6">
        <v>3.0924653154379409</v>
      </c>
      <c r="K678" s="7">
        <v>0.43210594567227539</v>
      </c>
      <c r="L678" s="7">
        <v>0.28441633383746739</v>
      </c>
    </row>
    <row r="679" spans="2:12" x14ac:dyDescent="0.25">
      <c r="B679" s="4">
        <v>676</v>
      </c>
      <c r="C679" s="6">
        <v>5.7595787878048048</v>
      </c>
      <c r="D679" s="6">
        <v>1.5991443983082432</v>
      </c>
      <c r="E679" s="6">
        <v>2</v>
      </c>
      <c r="F679" s="6">
        <v>1.3866356226639183</v>
      </c>
      <c r="G679" s="6">
        <v>0.82043719389632241</v>
      </c>
      <c r="H679" s="6">
        <v>13.131385919146659</v>
      </c>
      <c r="I679" s="6">
        <v>1.8032263920262293</v>
      </c>
      <c r="J679" s="6">
        <v>2.7991464187354516</v>
      </c>
      <c r="K679" s="7">
        <v>4.107094141297031</v>
      </c>
      <c r="L679" s="7">
        <v>0.1804368793464457</v>
      </c>
    </row>
    <row r="680" spans="2:12" x14ac:dyDescent="0.25">
      <c r="B680" s="4">
        <v>677</v>
      </c>
      <c r="C680" s="6">
        <v>8.6311488147682525</v>
      </c>
      <c r="D680" s="6">
        <v>1.7697502381667107</v>
      </c>
      <c r="E680" s="6">
        <v>1</v>
      </c>
      <c r="F680" s="6">
        <v>4.896958663771688</v>
      </c>
      <c r="G680" s="6">
        <v>0.50062086622010671</v>
      </c>
      <c r="H680" s="6">
        <v>14.797156473575932</v>
      </c>
      <c r="I680" s="6">
        <v>3.1896033222527511</v>
      </c>
      <c r="J680" s="6">
        <v>3.9781473154448075</v>
      </c>
      <c r="K680" s="7">
        <v>1.7185321387655201</v>
      </c>
      <c r="L680" s="7">
        <v>0.52981059947731501</v>
      </c>
    </row>
    <row r="681" spans="2:12" x14ac:dyDescent="0.25">
      <c r="B681" s="4">
        <v>678</v>
      </c>
      <c r="C681" s="6">
        <v>18.073508148810149</v>
      </c>
      <c r="D681" s="6">
        <v>1.291288326767746</v>
      </c>
      <c r="E681" s="6">
        <v>3</v>
      </c>
      <c r="F681" s="6">
        <v>1.3249336381080454</v>
      </c>
      <c r="G681" s="6">
        <v>1.065690208663169</v>
      </c>
      <c r="H681" s="6">
        <v>34.269723836175878</v>
      </c>
      <c r="I681" s="6">
        <v>2.3502786517281491</v>
      </c>
      <c r="J681" s="6">
        <v>2.2305732091796489</v>
      </c>
      <c r="K681" s="7">
        <v>0.53751917193666932</v>
      </c>
      <c r="L681" s="7">
        <v>0.12230997854715389</v>
      </c>
    </row>
    <row r="682" spans="2:12" x14ac:dyDescent="0.25">
      <c r="B682" s="4">
        <v>679</v>
      </c>
      <c r="C682" s="6">
        <v>17.609989394218431</v>
      </c>
      <c r="D682" s="6">
        <v>1.4276161208944556</v>
      </c>
      <c r="E682" s="6">
        <v>2</v>
      </c>
      <c r="F682" s="6">
        <v>4.8870715729412693</v>
      </c>
      <c r="G682" s="6">
        <v>0.6776245034103574</v>
      </c>
      <c r="H682" s="6">
        <v>38.973114256954247</v>
      </c>
      <c r="I682" s="6">
        <v>1.3554686622470473</v>
      </c>
      <c r="J682" s="6">
        <v>1.4111473739915901</v>
      </c>
      <c r="K682" s="7">
        <v>3.3616853714484614</v>
      </c>
      <c r="L682" s="7">
        <v>1.9642774201230377</v>
      </c>
    </row>
    <row r="683" spans="2:12" x14ac:dyDescent="0.25">
      <c r="B683" s="4">
        <v>680</v>
      </c>
      <c r="C683" s="6">
        <v>5.5302940852481868</v>
      </c>
      <c r="D683" s="6">
        <v>1.5716656978623977</v>
      </c>
      <c r="E683" s="6">
        <v>2</v>
      </c>
      <c r="F683" s="6">
        <v>9.598945761889361</v>
      </c>
      <c r="G683" s="6">
        <v>1.257671746913082</v>
      </c>
      <c r="H683" s="6">
        <v>32.378176521468951</v>
      </c>
      <c r="I683" s="6">
        <v>1.995388496078542</v>
      </c>
      <c r="J683" s="6">
        <v>2.7152755214778224</v>
      </c>
      <c r="K683" s="7">
        <v>1.5663746065474895</v>
      </c>
      <c r="L683" s="7">
        <v>1.5684938100942913</v>
      </c>
    </row>
    <row r="684" spans="2:12" x14ac:dyDescent="0.25">
      <c r="B684" s="4">
        <v>681</v>
      </c>
      <c r="C684" s="6">
        <v>10.481287970884804</v>
      </c>
      <c r="D684" s="6">
        <v>1.6323488359611289</v>
      </c>
      <c r="E684" s="6">
        <v>2</v>
      </c>
      <c r="F684" s="6">
        <v>9.0147559407864559</v>
      </c>
      <c r="G684" s="6">
        <v>0.51606574158688534</v>
      </c>
      <c r="H684" s="6">
        <v>16.302912210792602</v>
      </c>
      <c r="I684" s="6">
        <v>1.7542222241425363</v>
      </c>
      <c r="J684" s="6">
        <v>3.1954807631733972</v>
      </c>
      <c r="K684" s="7">
        <v>6.276670368931204</v>
      </c>
      <c r="L684" s="7">
        <v>1.2021200294793317</v>
      </c>
    </row>
    <row r="685" spans="2:12" x14ac:dyDescent="0.25">
      <c r="B685" s="4">
        <v>682</v>
      </c>
      <c r="C685" s="6">
        <v>7.025444573721094</v>
      </c>
      <c r="D685" s="6">
        <v>1.8841842773512913</v>
      </c>
      <c r="E685" s="6">
        <v>1</v>
      </c>
      <c r="F685" s="6">
        <v>4.2321864792960513</v>
      </c>
      <c r="G685" s="6">
        <v>0.80496412214121293</v>
      </c>
      <c r="H685" s="6">
        <v>32.512983469255062</v>
      </c>
      <c r="I685" s="6">
        <v>2.9073253804048882</v>
      </c>
      <c r="J685" s="6">
        <v>3.9289429894397587</v>
      </c>
      <c r="K685" s="7">
        <v>1.6380777166677423</v>
      </c>
      <c r="L685" s="7">
        <v>0.89283046293913892</v>
      </c>
    </row>
    <row r="686" spans="2:12" x14ac:dyDescent="0.25">
      <c r="B686" s="4">
        <v>683</v>
      </c>
      <c r="C686" s="6">
        <v>16.73628659168461</v>
      </c>
      <c r="D686" s="6">
        <v>1.9306051249718965</v>
      </c>
      <c r="E686" s="6">
        <v>1</v>
      </c>
      <c r="F686" s="6">
        <v>4.272950972810567</v>
      </c>
      <c r="G686" s="6">
        <v>0.9960472398624024</v>
      </c>
      <c r="H686" s="6">
        <v>21.7017457280039</v>
      </c>
      <c r="I686" s="6">
        <v>1.7437541298894212</v>
      </c>
      <c r="J686" s="6">
        <v>2.828528505069718</v>
      </c>
      <c r="K686" s="7">
        <v>3.0056846123514873</v>
      </c>
      <c r="L686" s="7">
        <v>0.8611819689108845</v>
      </c>
    </row>
    <row r="687" spans="2:12" x14ac:dyDescent="0.25">
      <c r="B687" s="4">
        <v>684</v>
      </c>
      <c r="C687" s="6">
        <v>15.641461642308265</v>
      </c>
      <c r="D687" s="6">
        <v>1.6673517859631279</v>
      </c>
      <c r="E687" s="6">
        <v>3</v>
      </c>
      <c r="F687" s="6">
        <v>1.0373184504705624</v>
      </c>
      <c r="G687" s="6">
        <v>1.0845437967302796</v>
      </c>
      <c r="H687" s="6">
        <v>18.034894404952752</v>
      </c>
      <c r="I687" s="6">
        <v>2.4893771629090211</v>
      </c>
      <c r="J687" s="6">
        <v>1.4756595998786399</v>
      </c>
      <c r="K687" s="7">
        <v>4.1581413549493638</v>
      </c>
      <c r="L687" s="7">
        <v>1.5434577287056561</v>
      </c>
    </row>
    <row r="688" spans="2:12" x14ac:dyDescent="0.25">
      <c r="B688" s="4">
        <v>685</v>
      </c>
      <c r="C688" s="6">
        <v>9.7829626402192886</v>
      </c>
      <c r="D688" s="6">
        <v>1.4134638495799474</v>
      </c>
      <c r="E688" s="6">
        <v>3</v>
      </c>
      <c r="F688" s="6">
        <v>8.8077042080925878</v>
      </c>
      <c r="G688" s="6">
        <v>0.32242154251362298</v>
      </c>
      <c r="H688" s="6">
        <v>15.859277443907997</v>
      </c>
      <c r="I688" s="6">
        <v>2.9024749880570901</v>
      </c>
      <c r="J688" s="6">
        <v>3.3259793817595757</v>
      </c>
      <c r="K688" s="7">
        <v>1.1404625322981867</v>
      </c>
      <c r="L688" s="7">
        <v>1.3525220629430605</v>
      </c>
    </row>
    <row r="689" spans="2:12" x14ac:dyDescent="0.25">
      <c r="B689" s="4">
        <v>686</v>
      </c>
      <c r="C689" s="6">
        <v>13.960761548471066</v>
      </c>
      <c r="D689" s="6">
        <v>1.3337550894883243</v>
      </c>
      <c r="E689" s="6">
        <v>3</v>
      </c>
      <c r="F689" s="6">
        <v>2.7976137279546958</v>
      </c>
      <c r="G689" s="6">
        <v>0.99621788484143869</v>
      </c>
      <c r="H689" s="6">
        <v>38.634861687889753</v>
      </c>
      <c r="I689" s="6">
        <v>3.5029676603197695</v>
      </c>
      <c r="J689" s="6">
        <v>2.9700856918683249</v>
      </c>
      <c r="K689" s="7">
        <v>7.9157258060005731E-2</v>
      </c>
      <c r="L689" s="7">
        <v>0.1217033784242075</v>
      </c>
    </row>
    <row r="690" spans="2:12" x14ac:dyDescent="0.25">
      <c r="B690" s="4">
        <v>687</v>
      </c>
      <c r="C690" s="6">
        <v>10.086508102934962</v>
      </c>
      <c r="D690" s="6">
        <v>1.5945517256413988</v>
      </c>
      <c r="E690" s="6">
        <v>1</v>
      </c>
      <c r="F690" s="6">
        <v>0.9937417926059553</v>
      </c>
      <c r="G690" s="6">
        <v>0.38893144404417673</v>
      </c>
      <c r="H690" s="6">
        <v>33.568223396620482</v>
      </c>
      <c r="I690" s="6">
        <v>2.5674012142094931</v>
      </c>
      <c r="J690" s="6">
        <v>2.098453269658894</v>
      </c>
      <c r="K690" s="7">
        <v>5.2414335244166139</v>
      </c>
      <c r="L690" s="7">
        <v>1.3354822248562488</v>
      </c>
    </row>
    <row r="691" spans="2:12" x14ac:dyDescent="0.25">
      <c r="B691" s="4">
        <v>688</v>
      </c>
      <c r="C691" s="6">
        <v>16.063327156258904</v>
      </c>
      <c r="D691" s="6">
        <v>1.8504613772405196</v>
      </c>
      <c r="E691" s="6">
        <v>3</v>
      </c>
      <c r="F691" s="6">
        <v>4.3043824606769494</v>
      </c>
      <c r="G691" s="6">
        <v>1.1366982470799698</v>
      </c>
      <c r="H691" s="6">
        <v>34.260216074288422</v>
      </c>
      <c r="I691" s="6">
        <v>3.5488469059378307</v>
      </c>
      <c r="J691" s="6">
        <v>1.0556864320885524</v>
      </c>
      <c r="K691" s="7">
        <v>2.226011566888606</v>
      </c>
      <c r="L691" s="7">
        <v>1.3500502933765501</v>
      </c>
    </row>
    <row r="692" spans="2:12" x14ac:dyDescent="0.25">
      <c r="B692" s="4">
        <v>689</v>
      </c>
      <c r="C692" s="6">
        <v>24.127968611479556</v>
      </c>
      <c r="D692" s="6">
        <v>1.1269029069638641</v>
      </c>
      <c r="E692" s="6">
        <v>2</v>
      </c>
      <c r="F692" s="6">
        <v>0.75434376574898188</v>
      </c>
      <c r="G692" s="6">
        <v>0.92656966209523073</v>
      </c>
      <c r="H692" s="6">
        <v>17.1097044924215</v>
      </c>
      <c r="I692" s="6">
        <v>5.4428194458954691</v>
      </c>
      <c r="J692" s="6">
        <v>2.8671009906436908</v>
      </c>
      <c r="K692" s="7">
        <v>0.24915859800757359</v>
      </c>
      <c r="L692" s="7">
        <v>0.13284664921163272</v>
      </c>
    </row>
    <row r="693" spans="2:12" x14ac:dyDescent="0.25">
      <c r="B693" s="4">
        <v>690</v>
      </c>
      <c r="C693" s="6">
        <v>6.1380172215344313</v>
      </c>
      <c r="D693" s="6">
        <v>1.6495165407235268</v>
      </c>
      <c r="E693" s="6">
        <v>2</v>
      </c>
      <c r="F693" s="6">
        <v>1.8097351294398945</v>
      </c>
      <c r="G693" s="6">
        <v>0.83261032689430348</v>
      </c>
      <c r="H693" s="6">
        <v>20.881092574311118</v>
      </c>
      <c r="I693" s="6">
        <v>2.9517754630784281</v>
      </c>
      <c r="J693" s="6">
        <v>1.0433391134407974</v>
      </c>
      <c r="K693" s="7">
        <v>4.8802166797223441E-2</v>
      </c>
      <c r="L693" s="7">
        <v>0.18885223841912935</v>
      </c>
    </row>
    <row r="694" spans="2:12" x14ac:dyDescent="0.25">
      <c r="B694" s="4">
        <v>691</v>
      </c>
      <c r="C694" s="6">
        <v>13.426050918225183</v>
      </c>
      <c r="D694" s="6">
        <v>1.3298553708793905</v>
      </c>
      <c r="E694" s="6">
        <v>1</v>
      </c>
      <c r="F694" s="6">
        <v>1.0312289751465153</v>
      </c>
      <c r="G694" s="6">
        <v>1.6768905651195256</v>
      </c>
      <c r="H694" s="6">
        <v>13.853433142364981</v>
      </c>
      <c r="I694" s="6">
        <v>2.5018156976815455</v>
      </c>
      <c r="J694" s="6">
        <v>4.3036118262062448</v>
      </c>
      <c r="K694" s="7">
        <v>2.9541594128744797</v>
      </c>
      <c r="L694" s="7">
        <v>0.78851718184522246</v>
      </c>
    </row>
    <row r="695" spans="2:12" x14ac:dyDescent="0.25">
      <c r="B695" s="4">
        <v>692</v>
      </c>
      <c r="C695" s="6">
        <v>1.7965104921200297</v>
      </c>
      <c r="D695" s="6">
        <v>1.6591165376282346</v>
      </c>
      <c r="E695" s="6">
        <v>1</v>
      </c>
      <c r="F695" s="6">
        <v>7.6291161154026135</v>
      </c>
      <c r="G695" s="6">
        <v>1.0351741995893633</v>
      </c>
      <c r="H695" s="6">
        <v>18.446692545677269</v>
      </c>
      <c r="I695" s="6">
        <v>3.0098785968733748</v>
      </c>
      <c r="J695" s="6">
        <v>1.4988184736703756</v>
      </c>
      <c r="K695" s="7">
        <v>0.62639214875037441</v>
      </c>
      <c r="L695" s="7">
        <v>0.4983456918729523</v>
      </c>
    </row>
    <row r="696" spans="2:12" x14ac:dyDescent="0.25">
      <c r="B696" s="4">
        <v>693</v>
      </c>
      <c r="C696" s="6">
        <v>6.707534977324503</v>
      </c>
      <c r="D696" s="6">
        <v>1.4227127358947738</v>
      </c>
      <c r="E696" s="6">
        <v>1</v>
      </c>
      <c r="F696" s="6">
        <v>8.7034889751528084</v>
      </c>
      <c r="G696" s="6">
        <v>1.0741640975576183</v>
      </c>
      <c r="H696" s="6">
        <v>20.290378698742959</v>
      </c>
      <c r="I696" s="6">
        <v>2.6053247490804168</v>
      </c>
      <c r="J696" s="6">
        <v>3.240356548528426</v>
      </c>
      <c r="K696" s="7">
        <v>2.3581912771057012</v>
      </c>
      <c r="L696" s="7">
        <v>1.1543788542851421</v>
      </c>
    </row>
    <row r="697" spans="2:12" x14ac:dyDescent="0.25">
      <c r="B697" s="4">
        <v>694</v>
      </c>
      <c r="C697" s="6">
        <v>13.079099823631184</v>
      </c>
      <c r="D697" s="6">
        <v>1.3433614020849354</v>
      </c>
      <c r="E697" s="6">
        <v>2</v>
      </c>
      <c r="F697" s="6">
        <v>3.3085116361529976</v>
      </c>
      <c r="G697" s="6">
        <v>1.1773577639384392</v>
      </c>
      <c r="H697" s="6">
        <v>40.503399986246606</v>
      </c>
      <c r="I697" s="6">
        <v>3.3716113757890271</v>
      </c>
      <c r="J697" s="6">
        <v>1.2295737179663737</v>
      </c>
      <c r="K697" s="7">
        <v>0.91553282483440657</v>
      </c>
      <c r="L697" s="7">
        <v>0.13073144463398143</v>
      </c>
    </row>
    <row r="698" spans="2:12" x14ac:dyDescent="0.25">
      <c r="B698" s="4">
        <v>695</v>
      </c>
      <c r="C698" s="6">
        <v>11.885289357955902</v>
      </c>
      <c r="D698" s="6">
        <v>1.416326413115333</v>
      </c>
      <c r="E698" s="6">
        <v>2</v>
      </c>
      <c r="F698" s="6">
        <v>4.6737948841396015</v>
      </c>
      <c r="G698" s="6">
        <v>0.78194722525633364</v>
      </c>
      <c r="H698" s="6">
        <v>23.030658119686386</v>
      </c>
      <c r="I698" s="6">
        <v>1.4407520687486752</v>
      </c>
      <c r="J698" s="6">
        <v>2.7046911142829195</v>
      </c>
      <c r="K698" s="7">
        <v>1.2191094204214665</v>
      </c>
      <c r="L698" s="7">
        <v>0.76676008811820096</v>
      </c>
    </row>
    <row r="699" spans="2:12" x14ac:dyDescent="0.25">
      <c r="B699" s="4">
        <v>696</v>
      </c>
      <c r="C699" s="6">
        <v>12.253311666066198</v>
      </c>
      <c r="D699" s="6">
        <v>1.820364416676671</v>
      </c>
      <c r="E699" s="6">
        <v>3</v>
      </c>
      <c r="F699" s="6">
        <v>7.7313631311317108</v>
      </c>
      <c r="G699" s="6">
        <v>1.6848880497840386</v>
      </c>
      <c r="H699" s="6">
        <v>29.442672445778836</v>
      </c>
      <c r="I699" s="6">
        <v>2.2160892655214508</v>
      </c>
      <c r="J699" s="6">
        <v>2.2530241470998171</v>
      </c>
      <c r="K699" s="7">
        <v>1.0424032840992694</v>
      </c>
      <c r="L699" s="7">
        <v>2.2133913594451506</v>
      </c>
    </row>
    <row r="700" spans="2:12" x14ac:dyDescent="0.25">
      <c r="B700" s="4">
        <v>697</v>
      </c>
      <c r="C700" s="6">
        <v>15.162180130643987</v>
      </c>
      <c r="D700" s="6">
        <v>1.521451969525268</v>
      </c>
      <c r="E700" s="6">
        <v>1</v>
      </c>
      <c r="F700" s="6">
        <v>4.5544476020445694</v>
      </c>
      <c r="G700" s="6">
        <v>0.8661456801920896</v>
      </c>
      <c r="H700" s="6">
        <v>33.570230600538217</v>
      </c>
      <c r="I700" s="6">
        <v>2.6039859033899515</v>
      </c>
      <c r="J700" s="6">
        <v>4.4256284310448839</v>
      </c>
      <c r="K700" s="7">
        <v>4.3795593000424704</v>
      </c>
      <c r="L700" s="7">
        <v>0.92090163687699511</v>
      </c>
    </row>
    <row r="701" spans="2:12" x14ac:dyDescent="0.25">
      <c r="B701" s="4">
        <v>698</v>
      </c>
      <c r="C701" s="6">
        <v>3.1726760659631568</v>
      </c>
      <c r="D701" s="6">
        <v>1.2987658864390361</v>
      </c>
      <c r="E701" s="6">
        <v>2</v>
      </c>
      <c r="F701" s="6">
        <v>3.1506355511009998</v>
      </c>
      <c r="G701" s="6">
        <v>1.0278375743816413</v>
      </c>
      <c r="H701" s="6">
        <v>21.849653322244812</v>
      </c>
      <c r="I701" s="6">
        <v>1.6972498928897222</v>
      </c>
      <c r="J701" s="6">
        <v>4.3939928392165939</v>
      </c>
      <c r="K701" s="7">
        <v>1.27438026615544</v>
      </c>
      <c r="L701" s="7">
        <v>1.1545301582093317</v>
      </c>
    </row>
    <row r="702" spans="2:12" x14ac:dyDescent="0.25">
      <c r="B702" s="4">
        <v>699</v>
      </c>
      <c r="C702" s="6">
        <v>10.931337053323148</v>
      </c>
      <c r="D702" s="6">
        <v>1.3954811303876762</v>
      </c>
      <c r="E702" s="6">
        <v>3</v>
      </c>
      <c r="F702" s="6">
        <v>5.2132184728418958</v>
      </c>
      <c r="G702" s="6">
        <v>1.14570367669193</v>
      </c>
      <c r="H702" s="6">
        <v>19.645494652399769</v>
      </c>
      <c r="I702" s="6">
        <v>1.9819680118944567</v>
      </c>
      <c r="J702" s="6">
        <v>3.8409838869387092</v>
      </c>
      <c r="K702" s="7">
        <v>0.44763542062755696</v>
      </c>
      <c r="L702" s="7">
        <v>3.243569061272682</v>
      </c>
    </row>
    <row r="703" spans="2:12" x14ac:dyDescent="0.25">
      <c r="B703" s="4">
        <v>700</v>
      </c>
      <c r="C703" s="6">
        <v>13.496461140796839</v>
      </c>
      <c r="D703" s="6">
        <v>1.2261564032238781</v>
      </c>
      <c r="E703" s="6">
        <v>2</v>
      </c>
      <c r="F703" s="6">
        <v>5.5131714840164703</v>
      </c>
      <c r="G703" s="6">
        <v>0.88995185510696162</v>
      </c>
      <c r="H703" s="6">
        <v>20.141865197968954</v>
      </c>
      <c r="I703" s="6">
        <v>2.9970357945399049</v>
      </c>
      <c r="J703" s="6">
        <v>3.1118392771264736</v>
      </c>
      <c r="K703" s="7">
        <v>6.1474635818680161</v>
      </c>
      <c r="L703" s="7">
        <v>1.0534423644177271</v>
      </c>
    </row>
    <row r="704" spans="2:12" x14ac:dyDescent="0.25">
      <c r="B704" s="4">
        <v>701</v>
      </c>
      <c r="C704" s="6">
        <v>12.643262964349207</v>
      </c>
      <c r="D704" s="6">
        <v>1.4696195685314246</v>
      </c>
      <c r="E704" s="6">
        <v>0</v>
      </c>
      <c r="F704" s="6">
        <v>11.689332154454064</v>
      </c>
      <c r="G704" s="6">
        <v>0.50342927638632551</v>
      </c>
      <c r="H704" s="6">
        <v>20.177360955716825</v>
      </c>
      <c r="I704" s="6">
        <v>1.7263124406330279</v>
      </c>
      <c r="J704" s="6">
        <v>1.1426792986304115</v>
      </c>
      <c r="K704" s="7">
        <v>0.98239440595112082</v>
      </c>
      <c r="L704" s="7">
        <v>0.55920065869413904</v>
      </c>
    </row>
    <row r="705" spans="2:12" x14ac:dyDescent="0.25">
      <c r="B705" s="4">
        <v>702</v>
      </c>
      <c r="C705" s="6">
        <v>8.1985494801275749</v>
      </c>
      <c r="D705" s="6">
        <v>1.719294997583845</v>
      </c>
      <c r="E705" s="6">
        <v>1</v>
      </c>
      <c r="F705" s="6">
        <v>1.9769413448766229</v>
      </c>
      <c r="G705" s="6">
        <v>0.40174752966225158</v>
      </c>
      <c r="H705" s="6">
        <v>20.379166623476344</v>
      </c>
      <c r="I705" s="6">
        <v>1.739712315806984</v>
      </c>
      <c r="J705" s="6">
        <v>2.0882392988694001</v>
      </c>
      <c r="K705" s="7">
        <v>2.8652622462507518</v>
      </c>
      <c r="L705" s="7">
        <v>0.88910529283675477</v>
      </c>
    </row>
    <row r="706" spans="2:12" x14ac:dyDescent="0.25">
      <c r="B706" s="4">
        <v>703</v>
      </c>
      <c r="C706" s="6">
        <v>7.6741134860722582</v>
      </c>
      <c r="D706" s="6">
        <v>1.2200546828761132</v>
      </c>
      <c r="E706" s="6">
        <v>3</v>
      </c>
      <c r="F706" s="6">
        <v>0.48861176715860488</v>
      </c>
      <c r="G706" s="6">
        <v>0.83395443431701111</v>
      </c>
      <c r="H706" s="6">
        <v>19.528158783727935</v>
      </c>
      <c r="I706" s="6">
        <v>2.6972940986936265</v>
      </c>
      <c r="J706" s="6">
        <v>1.7063147669700642</v>
      </c>
      <c r="K706" s="7">
        <v>4.6485020836692676</v>
      </c>
      <c r="L706" s="7">
        <v>0.49931340912240851</v>
      </c>
    </row>
    <row r="707" spans="2:12" x14ac:dyDescent="0.25">
      <c r="B707" s="4">
        <v>704</v>
      </c>
      <c r="C707" s="6">
        <v>8.9211930285822163</v>
      </c>
      <c r="D707" s="6">
        <v>1.6391585808751707</v>
      </c>
      <c r="E707" s="6">
        <v>3</v>
      </c>
      <c r="F707" s="6">
        <v>1.3823378999569078</v>
      </c>
      <c r="G707" s="6">
        <v>0.65306643910755358</v>
      </c>
      <c r="H707" s="6">
        <v>33.716618764941337</v>
      </c>
      <c r="I707" s="6">
        <v>3.227943198787754</v>
      </c>
      <c r="J707" s="6">
        <v>3.4607078338452917</v>
      </c>
      <c r="K707" s="7">
        <v>1.1904815879955066</v>
      </c>
      <c r="L707" s="7">
        <v>0.29722561591268465</v>
      </c>
    </row>
    <row r="708" spans="2:12" x14ac:dyDescent="0.25">
      <c r="B708" s="4">
        <v>705</v>
      </c>
      <c r="C708" s="6">
        <v>16.094211570936523</v>
      </c>
      <c r="D708" s="6">
        <v>1.9538959538129996</v>
      </c>
      <c r="E708" s="6">
        <v>2</v>
      </c>
      <c r="F708" s="6">
        <v>2.7104226826102433</v>
      </c>
      <c r="G708" s="6">
        <v>1.7635644089693805</v>
      </c>
      <c r="H708" s="6">
        <v>12.116167834918761</v>
      </c>
      <c r="I708" s="6">
        <v>3.2110368813346959</v>
      </c>
      <c r="J708" s="6">
        <v>3.1410975708258855</v>
      </c>
      <c r="K708" s="7">
        <v>1.0329684034075086</v>
      </c>
      <c r="L708" s="7">
        <v>0.75138650891588898</v>
      </c>
    </row>
    <row r="709" spans="2:12" x14ac:dyDescent="0.25">
      <c r="B709" s="4">
        <v>706</v>
      </c>
      <c r="C709" s="6">
        <v>12.807010021830575</v>
      </c>
      <c r="D709" s="6">
        <v>1.6957371316261776</v>
      </c>
      <c r="E709" s="6">
        <v>2</v>
      </c>
      <c r="F709" s="6">
        <v>1.5524112345216678</v>
      </c>
      <c r="G709" s="6">
        <v>1.2539536726831801</v>
      </c>
      <c r="H709" s="6">
        <v>34.711044729285625</v>
      </c>
      <c r="I709" s="6">
        <v>2.2682152124586858</v>
      </c>
      <c r="J709" s="6">
        <v>3.5090412762016214</v>
      </c>
      <c r="K709" s="7">
        <v>1.457491538149327</v>
      </c>
      <c r="L709" s="7">
        <v>1.3326784128848463</v>
      </c>
    </row>
    <row r="710" spans="2:12" x14ac:dyDescent="0.25">
      <c r="B710" s="4">
        <v>707</v>
      </c>
      <c r="C710" s="6">
        <v>4.8072970243977009</v>
      </c>
      <c r="D710" s="6">
        <v>1.5403752812278975</v>
      </c>
      <c r="E710" s="6">
        <v>3</v>
      </c>
      <c r="F710" s="6">
        <v>3.5519887124786957</v>
      </c>
      <c r="G710" s="6">
        <v>1.7881231601149041</v>
      </c>
      <c r="H710" s="6">
        <v>23.018524809450277</v>
      </c>
      <c r="I710" s="6">
        <v>1.9998257868746354</v>
      </c>
      <c r="J710" s="6">
        <v>2.3873247163951667</v>
      </c>
      <c r="K710" s="7">
        <v>6.9829896458398828</v>
      </c>
      <c r="L710" s="7">
        <v>1.5137205960307623</v>
      </c>
    </row>
    <row r="711" spans="2:12" x14ac:dyDescent="0.25">
      <c r="B711" s="4">
        <v>708</v>
      </c>
      <c r="C711" s="6">
        <v>14.314646072394089</v>
      </c>
      <c r="D711" s="6">
        <v>1.9552703968989149</v>
      </c>
      <c r="E711" s="6">
        <v>3</v>
      </c>
      <c r="F711" s="6">
        <v>0.70664402056647391</v>
      </c>
      <c r="G711" s="6">
        <v>0.77092759406730027</v>
      </c>
      <c r="H711" s="6">
        <v>13.62672755934155</v>
      </c>
      <c r="I711" s="6">
        <v>5.1457933061687173</v>
      </c>
      <c r="J711" s="6">
        <v>2.4344574805007539</v>
      </c>
      <c r="K711" s="7">
        <v>1.0201975772261058</v>
      </c>
      <c r="L711" s="7">
        <v>1.3735940617855968</v>
      </c>
    </row>
    <row r="712" spans="2:12" x14ac:dyDescent="0.25">
      <c r="B712" s="4">
        <v>709</v>
      </c>
      <c r="C712" s="6">
        <v>12.841557165095729</v>
      </c>
      <c r="D712" s="6">
        <v>1.3312289818210981</v>
      </c>
      <c r="E712" s="6">
        <v>3</v>
      </c>
      <c r="F712" s="6">
        <v>1.4594440835043836</v>
      </c>
      <c r="G712" s="6">
        <v>0.50702202117245188</v>
      </c>
      <c r="H712" s="6">
        <v>12.600709725155053</v>
      </c>
      <c r="I712" s="6">
        <v>2.0180115494762045</v>
      </c>
      <c r="J712" s="6">
        <v>2.0322856274892724</v>
      </c>
      <c r="K712" s="7">
        <v>0.28184682469752609</v>
      </c>
      <c r="L712" s="7">
        <v>0.75977736595567846</v>
      </c>
    </row>
    <row r="713" spans="2:12" x14ac:dyDescent="0.25">
      <c r="B713" s="4">
        <v>710</v>
      </c>
      <c r="C713" s="6">
        <v>12.470824679137856</v>
      </c>
      <c r="D713" s="6">
        <v>1.4887671790098735</v>
      </c>
      <c r="E713" s="6">
        <v>2</v>
      </c>
      <c r="F713" s="6">
        <v>2.2658240924761635</v>
      </c>
      <c r="G713" s="6">
        <v>2.5003839381702999</v>
      </c>
      <c r="H713" s="6">
        <v>41.959053694525352</v>
      </c>
      <c r="I713" s="6">
        <v>2.4751852133451919</v>
      </c>
      <c r="J713" s="6">
        <v>4.6071665148217145</v>
      </c>
      <c r="K713" s="7">
        <v>0.28414139687676399</v>
      </c>
      <c r="L713" s="7">
        <v>0.849001748554019</v>
      </c>
    </row>
    <row r="714" spans="2:12" x14ac:dyDescent="0.25">
      <c r="B714" s="4">
        <v>711</v>
      </c>
      <c r="C714" s="6">
        <v>4.4651775939387655</v>
      </c>
      <c r="D714" s="6">
        <v>1.5307577803512968</v>
      </c>
      <c r="E714" s="6">
        <v>2</v>
      </c>
      <c r="F714" s="6">
        <v>3.321252950105829</v>
      </c>
      <c r="G714" s="6">
        <v>0.6473427306765005</v>
      </c>
      <c r="H714" s="6">
        <v>23.075458638025935</v>
      </c>
      <c r="I714" s="6">
        <v>2.9539999904605923</v>
      </c>
      <c r="J714" s="6">
        <v>1.6929691492445194</v>
      </c>
      <c r="K714" s="7">
        <v>8.1519826854807818</v>
      </c>
      <c r="L714" s="7">
        <v>1.6257791882645125</v>
      </c>
    </row>
    <row r="715" spans="2:12" x14ac:dyDescent="0.25">
      <c r="B715" s="4">
        <v>712</v>
      </c>
      <c r="C715" s="6">
        <v>6.6117002668506473</v>
      </c>
      <c r="D715" s="6">
        <v>1.6471240227601822</v>
      </c>
      <c r="E715" s="6">
        <v>3</v>
      </c>
      <c r="F715" s="6">
        <v>2.7588156302246838</v>
      </c>
      <c r="G715" s="6">
        <v>1.0995263964876367</v>
      </c>
      <c r="H715" s="6">
        <v>20.490957987544864</v>
      </c>
      <c r="I715" s="6">
        <v>2.2689971834647724</v>
      </c>
      <c r="J715" s="6">
        <v>2.0781563672178245</v>
      </c>
      <c r="K715" s="7">
        <v>0.75991166597166171</v>
      </c>
      <c r="L715" s="7">
        <v>0.30910811955456258</v>
      </c>
    </row>
    <row r="716" spans="2:12" x14ac:dyDescent="0.25">
      <c r="B716" s="4">
        <v>713</v>
      </c>
      <c r="C716" s="6">
        <v>12.98049262952512</v>
      </c>
      <c r="D716" s="6">
        <v>1.7205783892008226</v>
      </c>
      <c r="E716" s="6">
        <v>3</v>
      </c>
      <c r="F716" s="6">
        <v>3.1229152703176011</v>
      </c>
      <c r="G716" s="6">
        <v>0.56338036505009503</v>
      </c>
      <c r="H716" s="6">
        <v>24.663458189232529</v>
      </c>
      <c r="I716" s="6">
        <v>2.0114169230644801</v>
      </c>
      <c r="J716" s="6">
        <v>2.6669791004967864</v>
      </c>
      <c r="K716" s="7">
        <v>10.006518253857893</v>
      </c>
      <c r="L716" s="7">
        <v>1.3345685817139876</v>
      </c>
    </row>
    <row r="717" spans="2:12" x14ac:dyDescent="0.25">
      <c r="B717" s="4">
        <v>714</v>
      </c>
      <c r="C717" s="6">
        <v>12.958529963552182</v>
      </c>
      <c r="D717" s="6">
        <v>1.6351894433515441</v>
      </c>
      <c r="E717" s="6">
        <v>3</v>
      </c>
      <c r="F717" s="6">
        <v>6.0449478486151103</v>
      </c>
      <c r="G717" s="6">
        <v>1.7620749310492703</v>
      </c>
      <c r="H717" s="6">
        <v>35.567580699876608</v>
      </c>
      <c r="I717" s="6">
        <v>2.2943946095444061</v>
      </c>
      <c r="J717" s="6">
        <v>2.8266809541073918</v>
      </c>
      <c r="K717" s="7">
        <v>0.35582266894594233</v>
      </c>
      <c r="L717" s="7">
        <v>1.0081302394861393</v>
      </c>
    </row>
    <row r="718" spans="2:12" x14ac:dyDescent="0.25">
      <c r="B718" s="4">
        <v>715</v>
      </c>
      <c r="C718" s="6">
        <v>11.09147085553551</v>
      </c>
      <c r="D718" s="6">
        <v>1.819204188255287</v>
      </c>
      <c r="E718" s="6">
        <v>1</v>
      </c>
      <c r="F718" s="6">
        <v>2.072402226115392</v>
      </c>
      <c r="G718" s="6">
        <v>1.2164950639916301</v>
      </c>
      <c r="H718" s="6">
        <v>23.678878216159255</v>
      </c>
      <c r="I718" s="6">
        <v>3.8220394473672727</v>
      </c>
      <c r="J718" s="6">
        <v>3.6501145975666258</v>
      </c>
      <c r="K718" s="7">
        <v>3.6735186915546412</v>
      </c>
      <c r="L718" s="7">
        <v>0.44460946103091181</v>
      </c>
    </row>
    <row r="719" spans="2:12" x14ac:dyDescent="0.25">
      <c r="B719" s="4">
        <v>716</v>
      </c>
      <c r="C719" s="6">
        <v>10.116572886784988</v>
      </c>
      <c r="D719" s="6">
        <v>1.1886734681300832</v>
      </c>
      <c r="E719" s="6">
        <v>3</v>
      </c>
      <c r="F719" s="6">
        <v>12.283026380055476</v>
      </c>
      <c r="G719" s="6">
        <v>0.95808610826410445</v>
      </c>
      <c r="H719" s="6">
        <v>17.07579722734534</v>
      </c>
      <c r="I719" s="6">
        <v>2.4144019571415241</v>
      </c>
      <c r="J719" s="6">
        <v>3.8844291877896793</v>
      </c>
      <c r="K719" s="7">
        <v>4.3894237173250179</v>
      </c>
      <c r="L719" s="7">
        <v>0.33479460337239603</v>
      </c>
    </row>
    <row r="720" spans="2:12" x14ac:dyDescent="0.25">
      <c r="B720" s="4">
        <v>717</v>
      </c>
      <c r="C720" s="6">
        <v>9.2111074419690713</v>
      </c>
      <c r="D720" s="6">
        <v>1.5110010735523787</v>
      </c>
      <c r="E720" s="6">
        <v>2</v>
      </c>
      <c r="F720" s="6">
        <v>2.1118133496252161</v>
      </c>
      <c r="G720" s="6">
        <v>0.97586881049336383</v>
      </c>
      <c r="H720" s="6">
        <v>25.069916480931454</v>
      </c>
      <c r="I720" s="6">
        <v>2.9076803331461893</v>
      </c>
      <c r="J720" s="6">
        <v>2.7436702775228983</v>
      </c>
      <c r="K720" s="7">
        <v>1.7890711730745765</v>
      </c>
      <c r="L720" s="7">
        <v>0.67899585929000594</v>
      </c>
    </row>
    <row r="721" spans="2:12" x14ac:dyDescent="0.25">
      <c r="B721" s="4">
        <v>718</v>
      </c>
      <c r="C721" s="6">
        <v>7.1040968425997271</v>
      </c>
      <c r="D721" s="6">
        <v>1.3827007459165612</v>
      </c>
      <c r="E721" s="6">
        <v>2</v>
      </c>
      <c r="F721" s="6">
        <v>3.0974956854958395</v>
      </c>
      <c r="G721" s="6">
        <v>1.049670799650809</v>
      </c>
      <c r="H721" s="6">
        <v>26.001730622150696</v>
      </c>
      <c r="I721" s="6">
        <v>3.9462509610121907</v>
      </c>
      <c r="J721" s="6">
        <v>0.95812554088191748</v>
      </c>
      <c r="K721" s="7">
        <v>1.5544157507733116</v>
      </c>
      <c r="L721" s="7">
        <v>0.23352798237067973</v>
      </c>
    </row>
    <row r="722" spans="2:12" x14ac:dyDescent="0.25">
      <c r="B722" s="4">
        <v>719</v>
      </c>
      <c r="C722" s="6">
        <v>5.2965132068877843</v>
      </c>
      <c r="D722" s="6">
        <v>1.4486616077431296</v>
      </c>
      <c r="E722" s="6">
        <v>2</v>
      </c>
      <c r="F722" s="6">
        <v>0.79431457560473473</v>
      </c>
      <c r="G722" s="6">
        <v>1.0390539519831581</v>
      </c>
      <c r="H722" s="6">
        <v>38.288635261513022</v>
      </c>
      <c r="I722" s="6">
        <v>1.7256231216055993</v>
      </c>
      <c r="J722" s="6">
        <v>2.7575957303752907</v>
      </c>
      <c r="K722" s="7">
        <v>3.029201815393284</v>
      </c>
      <c r="L722" s="7">
        <v>1.2456131527673473</v>
      </c>
    </row>
    <row r="723" spans="2:12" x14ac:dyDescent="0.25">
      <c r="B723" s="4">
        <v>720</v>
      </c>
      <c r="C723" s="6">
        <v>9.827629966803368</v>
      </c>
      <c r="D723" s="6">
        <v>1.5152914365043766</v>
      </c>
      <c r="E723" s="6">
        <v>2</v>
      </c>
      <c r="F723" s="6">
        <v>3.6659727794432224</v>
      </c>
      <c r="G723" s="6">
        <v>1.1466670612572292</v>
      </c>
      <c r="H723" s="6">
        <v>31.062240278060045</v>
      </c>
      <c r="I723" s="6">
        <v>2.4269529026262604</v>
      </c>
      <c r="J723" s="6">
        <v>3.6138073645097619</v>
      </c>
      <c r="K723" s="7">
        <v>0.12084665442309563</v>
      </c>
      <c r="L723" s="7">
        <v>0.21025038647632108</v>
      </c>
    </row>
    <row r="724" spans="2:12" x14ac:dyDescent="0.25">
      <c r="B724" s="4">
        <v>721</v>
      </c>
      <c r="C724" s="6">
        <v>10.239321640984722</v>
      </c>
      <c r="D724" s="6">
        <v>1.8270081745071924</v>
      </c>
      <c r="E724" s="6">
        <v>2</v>
      </c>
      <c r="F724" s="6">
        <v>1.3020944912936809</v>
      </c>
      <c r="G724" s="6">
        <v>0.8822872216124279</v>
      </c>
      <c r="H724" s="6">
        <v>39.585366693362516</v>
      </c>
      <c r="I724" s="6">
        <v>3.0793879720083481</v>
      </c>
      <c r="J724" s="6">
        <v>1.4778187562672864</v>
      </c>
      <c r="K724" s="7">
        <v>3.6264148398463325</v>
      </c>
      <c r="L724" s="7">
        <v>1.4497047045251625</v>
      </c>
    </row>
    <row r="725" spans="2:12" x14ac:dyDescent="0.25">
      <c r="B725" s="4">
        <v>722</v>
      </c>
      <c r="C725" s="6">
        <v>7.3105250555501788</v>
      </c>
      <c r="D725" s="6">
        <v>1.1634158583230887</v>
      </c>
      <c r="E725" s="6">
        <v>1</v>
      </c>
      <c r="F725" s="6">
        <v>4.8778150036794736</v>
      </c>
      <c r="G725" s="6">
        <v>0.50015392054118613</v>
      </c>
      <c r="H725" s="6">
        <v>25.915649130264072</v>
      </c>
      <c r="I725" s="6">
        <v>2.7741477801908405</v>
      </c>
      <c r="J725" s="6">
        <v>2.8425311001322173</v>
      </c>
      <c r="K725" s="7">
        <v>1.1965049526883726</v>
      </c>
      <c r="L725" s="7">
        <v>1.1144905518259476</v>
      </c>
    </row>
    <row r="726" spans="2:12" x14ac:dyDescent="0.25">
      <c r="B726" s="4">
        <v>723</v>
      </c>
      <c r="C726" s="6">
        <v>12.8167914512672</v>
      </c>
      <c r="D726" s="6">
        <v>1.8792868509943963</v>
      </c>
      <c r="E726" s="6">
        <v>1</v>
      </c>
      <c r="F726" s="6">
        <v>6.1995120874318124</v>
      </c>
      <c r="G726" s="6">
        <v>0.50943004770112654</v>
      </c>
      <c r="H726" s="6">
        <v>31.841795088384607</v>
      </c>
      <c r="I726" s="6">
        <v>2.486670166935562</v>
      </c>
      <c r="J726" s="6">
        <v>3.0625324507173026</v>
      </c>
      <c r="K726" s="7">
        <v>1.1063864885321339</v>
      </c>
      <c r="L726" s="7">
        <v>1.1857727789399626</v>
      </c>
    </row>
    <row r="727" spans="2:12" x14ac:dyDescent="0.25">
      <c r="B727" s="4">
        <v>724</v>
      </c>
      <c r="C727" s="6">
        <v>5.6949458124568277</v>
      </c>
      <c r="D727" s="6">
        <v>1.3997058944368543</v>
      </c>
      <c r="E727" s="6">
        <v>3</v>
      </c>
      <c r="F727" s="6">
        <v>1.9468664672591196</v>
      </c>
      <c r="G727" s="6">
        <v>0.43690376452078949</v>
      </c>
      <c r="H727" s="6">
        <v>33.515183523246456</v>
      </c>
      <c r="I727" s="6">
        <v>1.8125702100427314</v>
      </c>
      <c r="J727" s="6">
        <v>1.7512226304016629</v>
      </c>
      <c r="K727" s="7">
        <v>2.2782830679692911</v>
      </c>
      <c r="L727" s="7">
        <v>9.5287725131980028E-2</v>
      </c>
    </row>
    <row r="728" spans="2:12" x14ac:dyDescent="0.25">
      <c r="B728" s="4">
        <v>725</v>
      </c>
      <c r="C728" s="6">
        <v>14.228518166048964</v>
      </c>
      <c r="D728" s="6">
        <v>1.4596655745741622</v>
      </c>
      <c r="E728" s="6">
        <v>3</v>
      </c>
      <c r="F728" s="6">
        <v>5.1302547823962392</v>
      </c>
      <c r="G728" s="6">
        <v>1.0035648821288892</v>
      </c>
      <c r="H728" s="6">
        <v>24.976277395410683</v>
      </c>
      <c r="I728" s="6">
        <v>2.5756281869465187</v>
      </c>
      <c r="J728" s="6">
        <v>0.28788021746978082</v>
      </c>
      <c r="K728" s="7">
        <v>0.67096198012776898</v>
      </c>
      <c r="L728" s="7">
        <v>0.61388334592807658</v>
      </c>
    </row>
    <row r="729" spans="2:12" x14ac:dyDescent="0.25">
      <c r="B729" s="4">
        <v>726</v>
      </c>
      <c r="C729" s="6">
        <v>10.756189034284512</v>
      </c>
      <c r="D729" s="6">
        <v>1.7649098928099733</v>
      </c>
      <c r="E729" s="6">
        <v>2</v>
      </c>
      <c r="F729" s="6">
        <v>5.1627353787809138</v>
      </c>
      <c r="G729" s="6">
        <v>1.0919616460480392</v>
      </c>
      <c r="H729" s="6">
        <v>26.171364901447411</v>
      </c>
      <c r="I729" s="6">
        <v>2.4229949704623741</v>
      </c>
      <c r="J729" s="6">
        <v>4.4316454334156008</v>
      </c>
      <c r="K729" s="7">
        <v>0.19505069617762963</v>
      </c>
      <c r="L729" s="7">
        <v>0.68489171291557405</v>
      </c>
    </row>
    <row r="730" spans="2:12" x14ac:dyDescent="0.25">
      <c r="B730" s="4">
        <v>727</v>
      </c>
      <c r="C730" s="6">
        <v>4.8355343917881939</v>
      </c>
      <c r="D730" s="6">
        <v>1.6471400194965364</v>
      </c>
      <c r="E730" s="6">
        <v>2</v>
      </c>
      <c r="F730" s="6">
        <v>4.0236784134617407</v>
      </c>
      <c r="G730" s="6">
        <v>0.37188587506652149</v>
      </c>
      <c r="H730" s="6">
        <v>24.959129969623969</v>
      </c>
      <c r="I730" s="6">
        <v>2.623102089454707</v>
      </c>
      <c r="J730" s="6">
        <v>3.2200994958232108</v>
      </c>
      <c r="K730" s="7">
        <v>6.2104819887059231</v>
      </c>
      <c r="L730" s="7">
        <v>0.69643460468236018</v>
      </c>
    </row>
    <row r="731" spans="2:12" x14ac:dyDescent="0.25">
      <c r="B731" s="4">
        <v>728</v>
      </c>
      <c r="C731" s="6">
        <v>9.0975425741530564</v>
      </c>
      <c r="D731" s="6">
        <v>1.1865369061654045</v>
      </c>
      <c r="E731" s="6">
        <v>2</v>
      </c>
      <c r="F731" s="6">
        <v>2.6233376342817869</v>
      </c>
      <c r="G731" s="6">
        <v>0.67727625132835512</v>
      </c>
      <c r="H731" s="6">
        <v>37.892037285892897</v>
      </c>
      <c r="I731" s="6">
        <v>3.0987209365139221</v>
      </c>
      <c r="J731" s="6">
        <v>1.6993532069819588</v>
      </c>
      <c r="K731" s="7">
        <v>1.9714242918625178</v>
      </c>
      <c r="L731" s="7">
        <v>0.49595328239383724</v>
      </c>
    </row>
    <row r="732" spans="2:12" x14ac:dyDescent="0.25">
      <c r="B732" s="4">
        <v>729</v>
      </c>
      <c r="C732" s="6">
        <v>1.5803771122887209</v>
      </c>
      <c r="D732" s="6">
        <v>2.0304389132256633</v>
      </c>
      <c r="E732" s="6">
        <v>2</v>
      </c>
      <c r="F732" s="6">
        <v>2.5154237508777122</v>
      </c>
      <c r="G732" s="6">
        <v>2.5916787037087738</v>
      </c>
      <c r="H732" s="6">
        <v>14.845650832198828</v>
      </c>
      <c r="I732" s="6">
        <v>2.8611307140453799</v>
      </c>
      <c r="J732" s="6">
        <v>2.6169487186577789</v>
      </c>
      <c r="K732" s="7">
        <v>2.5409650455008816</v>
      </c>
      <c r="L732" s="7">
        <v>6.6729756346341929E-2</v>
      </c>
    </row>
    <row r="733" spans="2:12" x14ac:dyDescent="0.25">
      <c r="B733" s="4">
        <v>730</v>
      </c>
      <c r="C733" s="6">
        <v>12.993757264635688</v>
      </c>
      <c r="D733" s="6">
        <v>1.3206502743277018</v>
      </c>
      <c r="E733" s="6">
        <v>3</v>
      </c>
      <c r="F733" s="6">
        <v>5.0333026204696605</v>
      </c>
      <c r="G733" s="6">
        <v>1.1242077552591994</v>
      </c>
      <c r="H733" s="6">
        <v>10.948566714152774</v>
      </c>
      <c r="I733" s="6">
        <v>4.1529763465632454</v>
      </c>
      <c r="J733" s="6">
        <v>3.2266632868265148</v>
      </c>
      <c r="K733" s="7">
        <v>1.977863657751294</v>
      </c>
      <c r="L733" s="7">
        <v>1.8125425691016097</v>
      </c>
    </row>
    <row r="734" spans="2:12" x14ac:dyDescent="0.25">
      <c r="B734" s="4">
        <v>731</v>
      </c>
      <c r="C734" s="6">
        <v>13.027323638638627</v>
      </c>
      <c r="D734" s="6">
        <v>1.4162930194451047</v>
      </c>
      <c r="E734" s="6">
        <v>1</v>
      </c>
      <c r="F734" s="6">
        <v>9.1528726017516018</v>
      </c>
      <c r="G734" s="6">
        <v>0.93131726404838522</v>
      </c>
      <c r="H734" s="6">
        <v>27.070049368376765</v>
      </c>
      <c r="I734" s="6">
        <v>3.5192028227257124</v>
      </c>
      <c r="J734" s="6">
        <v>2.2670496515833585</v>
      </c>
      <c r="K734" s="7">
        <v>2.5543033709443677</v>
      </c>
      <c r="L734" s="7">
        <v>2.378875540308345</v>
      </c>
    </row>
    <row r="735" spans="2:12" x14ac:dyDescent="0.25">
      <c r="B735" s="4">
        <v>732</v>
      </c>
      <c r="C735" s="6">
        <v>7.0720923345348234</v>
      </c>
      <c r="D735" s="6">
        <v>1.4242485943490644</v>
      </c>
      <c r="E735" s="6">
        <v>2</v>
      </c>
      <c r="F735" s="6">
        <v>0.96725553015218602</v>
      </c>
      <c r="G735" s="6">
        <v>0.53337228276718607</v>
      </c>
      <c r="H735" s="6">
        <v>24.828783645455403</v>
      </c>
      <c r="I735" s="6">
        <v>1.8490080446833119</v>
      </c>
      <c r="J735" s="6">
        <v>3.8900154537631195</v>
      </c>
      <c r="K735" s="7">
        <v>2.6338503606226666</v>
      </c>
      <c r="L735" s="7">
        <v>0.71697045676925242</v>
      </c>
    </row>
    <row r="736" spans="2:12" x14ac:dyDescent="0.25">
      <c r="B736" s="4">
        <v>733</v>
      </c>
      <c r="C736" s="6">
        <v>6.6939281646643645</v>
      </c>
      <c r="D736" s="6">
        <v>1.4372595473856247</v>
      </c>
      <c r="E736" s="6">
        <v>3</v>
      </c>
      <c r="F736" s="6">
        <v>1.9249452653096666</v>
      </c>
      <c r="G736" s="6">
        <v>0.61402617476285626</v>
      </c>
      <c r="H736" s="6">
        <v>30.857194715845395</v>
      </c>
      <c r="I736" s="6">
        <v>2.1143598231124536</v>
      </c>
      <c r="J736" s="6">
        <v>2.9719549139166355</v>
      </c>
      <c r="K736" s="7">
        <v>2.3525766642348609</v>
      </c>
      <c r="L736" s="7">
        <v>0.37286769360927269</v>
      </c>
    </row>
    <row r="737" spans="2:12" x14ac:dyDescent="0.25">
      <c r="B737" s="4">
        <v>734</v>
      </c>
      <c r="C737" s="6">
        <v>7.9508545480960509</v>
      </c>
      <c r="D737" s="6">
        <v>1.6134966669581887</v>
      </c>
      <c r="E737" s="6">
        <v>3</v>
      </c>
      <c r="F737" s="6">
        <v>1.2743627598612559</v>
      </c>
      <c r="G737" s="6">
        <v>0.4309564414797295</v>
      </c>
      <c r="H737" s="6">
        <v>18.468102408742268</v>
      </c>
      <c r="I737" s="6">
        <v>3.46109913980878</v>
      </c>
      <c r="J737" s="6">
        <v>2.0078818980878159</v>
      </c>
      <c r="K737" s="7">
        <v>0.38730384110588162</v>
      </c>
      <c r="L737" s="7">
        <v>0.29849085045268031</v>
      </c>
    </row>
    <row r="738" spans="2:12" x14ac:dyDescent="0.25">
      <c r="B738" s="4">
        <v>735</v>
      </c>
      <c r="C738" s="6">
        <v>8.0669480867253487</v>
      </c>
      <c r="D738" s="6">
        <v>1.576365114320547</v>
      </c>
      <c r="E738" s="6">
        <v>1</v>
      </c>
      <c r="F738" s="6">
        <v>2.971725282615191</v>
      </c>
      <c r="G738" s="6">
        <v>0.67980157875309377</v>
      </c>
      <c r="H738" s="6">
        <v>11.972171055155727</v>
      </c>
      <c r="I738" s="6">
        <v>3.357205634557435</v>
      </c>
      <c r="J738" s="6">
        <v>3.1519417464947104</v>
      </c>
      <c r="K738" s="7">
        <v>0.18767632208251672</v>
      </c>
      <c r="L738" s="7">
        <v>0.52632178611257985</v>
      </c>
    </row>
    <row r="739" spans="2:12" x14ac:dyDescent="0.25">
      <c r="B739" s="4">
        <v>736</v>
      </c>
      <c r="C739" s="6">
        <v>5.6630777428809189</v>
      </c>
      <c r="D739" s="6">
        <v>2.2599721222799767</v>
      </c>
      <c r="E739" s="6">
        <v>1</v>
      </c>
      <c r="F739" s="6">
        <v>2.0722213212996081</v>
      </c>
      <c r="G739" s="6">
        <v>1.3478217245293171</v>
      </c>
      <c r="H739" s="6">
        <v>30.232211767518187</v>
      </c>
      <c r="I739" s="6">
        <v>3.8942848539385047</v>
      </c>
      <c r="J739" s="6">
        <v>3.9383663227147703</v>
      </c>
      <c r="K739" s="7">
        <v>1.9004885615072766</v>
      </c>
      <c r="L739" s="7">
        <v>0.30424846690776602</v>
      </c>
    </row>
    <row r="740" spans="2:12" x14ac:dyDescent="0.25">
      <c r="B740" s="4">
        <v>737</v>
      </c>
      <c r="C740" s="6">
        <v>2.0321548222921191</v>
      </c>
      <c r="D740" s="6">
        <v>1.365450744836507</v>
      </c>
      <c r="E740" s="6">
        <v>3</v>
      </c>
      <c r="F740" s="6">
        <v>2.8595880411229255</v>
      </c>
      <c r="G740" s="6">
        <v>1.1234236169949796</v>
      </c>
      <c r="H740" s="6">
        <v>19.788021198798578</v>
      </c>
      <c r="I740" s="6">
        <v>2.4727250522219197</v>
      </c>
      <c r="J740" s="6">
        <v>3.5135511045757322</v>
      </c>
      <c r="K740" s="7">
        <v>0.57753987397904194</v>
      </c>
      <c r="L740" s="7">
        <v>0.39712684824294908</v>
      </c>
    </row>
    <row r="741" spans="2:12" x14ac:dyDescent="0.25">
      <c r="B741" s="4">
        <v>738</v>
      </c>
      <c r="C741" s="6">
        <v>5.8814726816237979</v>
      </c>
      <c r="D741" s="6">
        <v>1.8585297954514801</v>
      </c>
      <c r="E741" s="6">
        <v>1</v>
      </c>
      <c r="F741" s="6">
        <v>0.17478527259717558</v>
      </c>
      <c r="G741" s="6">
        <v>0.99621532463198825</v>
      </c>
      <c r="H741" s="6">
        <v>23.766957637155915</v>
      </c>
      <c r="I741" s="6">
        <v>2.6098821934225547</v>
      </c>
      <c r="J741" s="6">
        <v>3.5625359392913438</v>
      </c>
      <c r="K741" s="7">
        <v>2.8009472963497588</v>
      </c>
      <c r="L741" s="7">
        <v>0.84206261610619537</v>
      </c>
    </row>
    <row r="742" spans="2:12" x14ac:dyDescent="0.25">
      <c r="B742" s="4">
        <v>739</v>
      </c>
      <c r="C742" s="6">
        <v>7.6117871870584786</v>
      </c>
      <c r="D742" s="6">
        <v>1.3399393696968795</v>
      </c>
      <c r="E742" s="6">
        <v>2</v>
      </c>
      <c r="F742" s="6">
        <v>1.3298022612042444</v>
      </c>
      <c r="G742" s="6">
        <v>0.74860957575548381</v>
      </c>
      <c r="H742" s="6">
        <v>34.821243119956911</v>
      </c>
      <c r="I742" s="6">
        <v>4.0342416698451551</v>
      </c>
      <c r="J742" s="6">
        <v>1.591678045719213</v>
      </c>
      <c r="K742" s="7">
        <v>2.2523780003651317</v>
      </c>
      <c r="L742" s="7">
        <v>1.1212652493528961</v>
      </c>
    </row>
    <row r="743" spans="2:12" x14ac:dyDescent="0.25">
      <c r="B743" s="4">
        <v>740</v>
      </c>
      <c r="C743" s="6">
        <v>11.962903770039993</v>
      </c>
      <c r="D743" s="6">
        <v>1.6330467060693907</v>
      </c>
      <c r="E743" s="6">
        <v>1</v>
      </c>
      <c r="F743" s="6">
        <v>2.8277290651672304</v>
      </c>
      <c r="G743" s="6">
        <v>0.58866585236924551</v>
      </c>
      <c r="H743" s="6">
        <v>16.146237403209923</v>
      </c>
      <c r="I743" s="6">
        <v>2.9820673300239324</v>
      </c>
      <c r="J743" s="6">
        <v>1.8888745005560863</v>
      </c>
      <c r="K743" s="7">
        <v>5.4538010231023089</v>
      </c>
      <c r="L743" s="7">
        <v>0.42432722945615614</v>
      </c>
    </row>
    <row r="744" spans="2:12" x14ac:dyDescent="0.25">
      <c r="B744" s="4">
        <v>741</v>
      </c>
      <c r="C744" s="6">
        <v>11.137348279782328</v>
      </c>
      <c r="D744" s="6">
        <v>1.3285818343356135</v>
      </c>
      <c r="E744" s="6">
        <v>1</v>
      </c>
      <c r="F744" s="6">
        <v>8.0941427647109645</v>
      </c>
      <c r="G744" s="6">
        <v>0.52552309956530552</v>
      </c>
      <c r="H744" s="6">
        <v>27.759718626966691</v>
      </c>
      <c r="I744" s="6">
        <v>2.083652443456836</v>
      </c>
      <c r="J744" s="6">
        <v>2.1379677464699842</v>
      </c>
      <c r="K744" s="7">
        <v>0.70984398286490258</v>
      </c>
      <c r="L744" s="7">
        <v>0.16217518523033761</v>
      </c>
    </row>
    <row r="745" spans="2:12" x14ac:dyDescent="0.25">
      <c r="B745" s="4">
        <v>742</v>
      </c>
      <c r="C745" s="6">
        <v>9.1384600719204077</v>
      </c>
      <c r="D745" s="6">
        <v>1.9415652688457994</v>
      </c>
      <c r="E745" s="6">
        <v>2</v>
      </c>
      <c r="F745" s="6">
        <v>2.3394015656608054</v>
      </c>
      <c r="G745" s="6">
        <v>0.57633970903580944</v>
      </c>
      <c r="H745" s="6">
        <v>27.385087485351466</v>
      </c>
      <c r="I745" s="6">
        <v>3.2715516384094192</v>
      </c>
      <c r="J745" s="6">
        <v>1.3435303952810522</v>
      </c>
      <c r="K745" s="7">
        <v>3.4303771042558986</v>
      </c>
      <c r="L745" s="7">
        <v>0.51471304163055731</v>
      </c>
    </row>
    <row r="746" spans="2:12" x14ac:dyDescent="0.25">
      <c r="B746" s="4">
        <v>743</v>
      </c>
      <c r="C746" s="6">
        <v>9.6622174966555576</v>
      </c>
      <c r="D746" s="6">
        <v>1.5136137176776319</v>
      </c>
      <c r="E746" s="6">
        <v>1</v>
      </c>
      <c r="F746" s="6">
        <v>3.5190465751198365</v>
      </c>
      <c r="G746" s="6">
        <v>0.77269317547228922</v>
      </c>
      <c r="H746" s="6">
        <v>33.148067089623027</v>
      </c>
      <c r="I746" s="6">
        <v>2.358477958013832</v>
      </c>
      <c r="J746" s="6">
        <v>4.1099216962678522</v>
      </c>
      <c r="K746" s="7">
        <v>3.6946817654098258</v>
      </c>
      <c r="L746" s="7">
        <v>0.80015098024185816</v>
      </c>
    </row>
    <row r="747" spans="2:12" x14ac:dyDescent="0.25">
      <c r="B747" s="4">
        <v>744</v>
      </c>
      <c r="C747" s="6">
        <v>8.1666545931469603</v>
      </c>
      <c r="D747" s="6">
        <v>1.4122368571576238</v>
      </c>
      <c r="E747" s="6">
        <v>1</v>
      </c>
      <c r="F747" s="6">
        <v>6.8271548391498396</v>
      </c>
      <c r="G747" s="6">
        <v>1.4364129872870999</v>
      </c>
      <c r="H747" s="6">
        <v>25.93950950287612</v>
      </c>
      <c r="I747" s="6">
        <v>3.6266918076911385</v>
      </c>
      <c r="J747" s="6">
        <v>3.5377993113983166</v>
      </c>
      <c r="K747" s="7">
        <v>1.0189807183827282</v>
      </c>
      <c r="L747" s="7">
        <v>0.19781535949246426</v>
      </c>
    </row>
    <row r="748" spans="2:12" x14ac:dyDescent="0.25">
      <c r="B748" s="4">
        <v>745</v>
      </c>
      <c r="C748" s="6">
        <v>6.9503063306233095</v>
      </c>
      <c r="D748" s="6">
        <v>1.502556174401751</v>
      </c>
      <c r="E748" s="6">
        <v>2</v>
      </c>
      <c r="F748" s="6">
        <v>3.4431184296590986</v>
      </c>
      <c r="G748" s="6">
        <v>0.45501390117183521</v>
      </c>
      <c r="H748" s="6">
        <v>24.446059851348178</v>
      </c>
      <c r="I748" s="6">
        <v>2.4503952094073513</v>
      </c>
      <c r="J748" s="6">
        <v>3.3082016307315083</v>
      </c>
      <c r="K748" s="7">
        <v>3.1483493727324046</v>
      </c>
      <c r="L748" s="7">
        <v>0.42625382531535072</v>
      </c>
    </row>
    <row r="749" spans="2:12" x14ac:dyDescent="0.25">
      <c r="B749" s="4">
        <v>746</v>
      </c>
      <c r="C749" s="6">
        <v>5.0648845748028242</v>
      </c>
      <c r="D749" s="6">
        <v>1.4765727311464651</v>
      </c>
      <c r="E749" s="6">
        <v>1</v>
      </c>
      <c r="F749" s="6">
        <v>3.7693870063300761</v>
      </c>
      <c r="G749" s="6">
        <v>1.1427097385548515</v>
      </c>
      <c r="H749" s="6">
        <v>11.178617672185469</v>
      </c>
      <c r="I749" s="6">
        <v>3.8917238618680465</v>
      </c>
      <c r="J749" s="6">
        <v>2.9493963551364049</v>
      </c>
      <c r="K749" s="7">
        <v>2.4548984259132585</v>
      </c>
      <c r="L749" s="7">
        <v>1.6666684828637834</v>
      </c>
    </row>
    <row r="750" spans="2:12" x14ac:dyDescent="0.25">
      <c r="B750" s="4">
        <v>747</v>
      </c>
      <c r="C750" s="6">
        <v>23.567295232213397</v>
      </c>
      <c r="D750" s="6">
        <v>1.6918657555206802</v>
      </c>
      <c r="E750" s="6">
        <v>3</v>
      </c>
      <c r="F750" s="6">
        <v>2.8950035996108956</v>
      </c>
      <c r="G750" s="6">
        <v>1.4207736468566039</v>
      </c>
      <c r="H750" s="6">
        <v>20.635885247132816</v>
      </c>
      <c r="I750" s="6">
        <v>2.0993359087558048</v>
      </c>
      <c r="J750" s="6">
        <v>4.0691637307010708</v>
      </c>
      <c r="K750" s="7">
        <v>0.9115149304639929</v>
      </c>
      <c r="L750" s="7">
        <v>1.6868439788456655</v>
      </c>
    </row>
    <row r="751" spans="2:12" x14ac:dyDescent="0.25">
      <c r="B751" s="4">
        <v>748</v>
      </c>
      <c r="C751" s="6">
        <v>5.6431689193430365</v>
      </c>
      <c r="D751" s="6">
        <v>1.439779514323331</v>
      </c>
      <c r="E751" s="6">
        <v>0</v>
      </c>
      <c r="F751" s="6">
        <v>2.6900130975825185</v>
      </c>
      <c r="G751" s="6">
        <v>1.3231905398964809</v>
      </c>
      <c r="H751" s="6">
        <v>26.000077819051647</v>
      </c>
      <c r="I751" s="6">
        <v>5.7206032302270176</v>
      </c>
      <c r="J751" s="6">
        <v>3.7724301930086765</v>
      </c>
      <c r="K751" s="7">
        <v>0.65809406958543304</v>
      </c>
      <c r="L751" s="7">
        <v>0.29613296070519263</v>
      </c>
    </row>
    <row r="752" spans="2:12" x14ac:dyDescent="0.25">
      <c r="B752" s="4">
        <v>749</v>
      </c>
      <c r="C752" s="6">
        <v>13.969657991301162</v>
      </c>
      <c r="D752" s="6">
        <v>1.1359793028605978</v>
      </c>
      <c r="E752" s="6">
        <v>2</v>
      </c>
      <c r="F752" s="6">
        <v>3.5172545815564855</v>
      </c>
      <c r="G752" s="6">
        <v>1.2602727170333519</v>
      </c>
      <c r="H752" s="6">
        <v>34.977533237181667</v>
      </c>
      <c r="I752" s="6">
        <v>2.3581141545441175</v>
      </c>
      <c r="J752" s="6">
        <v>4.1151230232789988</v>
      </c>
      <c r="K752" s="7">
        <v>0.12346598671741181</v>
      </c>
      <c r="L752" s="7">
        <v>1.0801505275622283</v>
      </c>
    </row>
    <row r="753" spans="2:12" x14ac:dyDescent="0.25">
      <c r="B753" s="4">
        <v>750</v>
      </c>
      <c r="C753" s="6">
        <v>15.064766547154221</v>
      </c>
      <c r="D753" s="6">
        <v>2.1238355046119732</v>
      </c>
      <c r="E753" s="6">
        <v>2</v>
      </c>
      <c r="F753" s="6">
        <v>3.246231238949064</v>
      </c>
      <c r="G753" s="6">
        <v>1.1142941485799702</v>
      </c>
      <c r="H753" s="6">
        <v>18.246386241694005</v>
      </c>
      <c r="I753" s="6">
        <v>3.2114036590992687</v>
      </c>
      <c r="J753" s="6">
        <v>1.1863626752811471</v>
      </c>
      <c r="K753" s="7">
        <v>2.5159805226739462</v>
      </c>
      <c r="L753" s="7">
        <v>1.1013994229206865</v>
      </c>
    </row>
    <row r="754" spans="2:12" x14ac:dyDescent="0.25">
      <c r="B754" s="4">
        <v>751</v>
      </c>
      <c r="C754" s="6">
        <v>15.690693926897071</v>
      </c>
      <c r="D754" s="6">
        <v>1.2900194391892703</v>
      </c>
      <c r="E754" s="6">
        <v>2</v>
      </c>
      <c r="F754" s="6">
        <v>15.634603143924036</v>
      </c>
      <c r="G754" s="6">
        <v>1.684223646455479</v>
      </c>
      <c r="H754" s="6">
        <v>23.112312777628372</v>
      </c>
      <c r="I754" s="6">
        <v>3.054964938532684</v>
      </c>
      <c r="J754" s="6">
        <v>1.951274211430192</v>
      </c>
      <c r="K754" s="7">
        <v>8.1469525619332059E-2</v>
      </c>
      <c r="L754" s="7">
        <v>0.26783392557854824</v>
      </c>
    </row>
    <row r="755" spans="2:12" x14ac:dyDescent="0.25">
      <c r="B755" s="4">
        <v>752</v>
      </c>
      <c r="C755" s="6">
        <v>15.28264660626798</v>
      </c>
      <c r="D755" s="6">
        <v>1.8129647962498103</v>
      </c>
      <c r="E755" s="6">
        <v>1</v>
      </c>
      <c r="F755" s="6">
        <v>3.0225936244254101</v>
      </c>
      <c r="G755" s="6">
        <v>0.65743821763490917</v>
      </c>
      <c r="H755" s="6">
        <v>13.666539679245709</v>
      </c>
      <c r="I755" s="6">
        <v>5.0169186167224167</v>
      </c>
      <c r="J755" s="6">
        <v>2.947688113572561</v>
      </c>
      <c r="K755" s="7">
        <v>0.59598802920188265</v>
      </c>
      <c r="L755" s="7">
        <v>1.6877951400902838</v>
      </c>
    </row>
    <row r="756" spans="2:12" x14ac:dyDescent="0.25">
      <c r="B756" s="4">
        <v>753</v>
      </c>
      <c r="C756" s="6">
        <v>8.8239677771386873</v>
      </c>
      <c r="D756" s="6">
        <v>1.5518042574508735</v>
      </c>
      <c r="E756" s="6">
        <v>3</v>
      </c>
      <c r="F756" s="6">
        <v>3.1446798015430937</v>
      </c>
      <c r="G756" s="6">
        <v>1.0827128351279485</v>
      </c>
      <c r="H756" s="6">
        <v>17.343102460744102</v>
      </c>
      <c r="I756" s="6">
        <v>5.2048205319760017</v>
      </c>
      <c r="J756" s="6">
        <v>4.9160289366008616</v>
      </c>
      <c r="K756" s="7">
        <v>0.1349939827873318</v>
      </c>
      <c r="L756" s="7">
        <v>1.8753234544932116</v>
      </c>
    </row>
    <row r="757" spans="2:12" x14ac:dyDescent="0.25">
      <c r="B757" s="4">
        <v>754</v>
      </c>
      <c r="C757" s="6">
        <v>5.6309768657328299</v>
      </c>
      <c r="D757" s="6">
        <v>1.7468601302455256</v>
      </c>
      <c r="E757" s="6">
        <v>2</v>
      </c>
      <c r="F757" s="6">
        <v>5.0183147368778256</v>
      </c>
      <c r="G757" s="6">
        <v>1.5287115820498596</v>
      </c>
      <c r="H757" s="6">
        <v>32.214653050936981</v>
      </c>
      <c r="I757" s="6">
        <v>1.7548661077364587</v>
      </c>
      <c r="J757" s="6">
        <v>2.3115597604353924</v>
      </c>
      <c r="K757" s="7">
        <v>4.1207490666517295</v>
      </c>
      <c r="L757" s="7">
        <v>0.14833862138652548</v>
      </c>
    </row>
    <row r="758" spans="2:12" x14ac:dyDescent="0.25">
      <c r="B758" s="4">
        <v>755</v>
      </c>
      <c r="C758" s="6">
        <v>5.0494535604611688</v>
      </c>
      <c r="D758" s="6">
        <v>1.2499846416499116</v>
      </c>
      <c r="E758" s="6">
        <v>1</v>
      </c>
      <c r="F758" s="6">
        <v>1.2483283499768791</v>
      </c>
      <c r="G758" s="6">
        <v>1.4475816049701891</v>
      </c>
      <c r="H758" s="6">
        <v>17.291045234482102</v>
      </c>
      <c r="I758" s="6">
        <v>3.044415042915368</v>
      </c>
      <c r="J758" s="6">
        <v>1.7025830775405331</v>
      </c>
      <c r="K758" s="7">
        <v>2.0268423297435323</v>
      </c>
      <c r="L758" s="7">
        <v>0.45063798556331863</v>
      </c>
    </row>
    <row r="759" spans="2:12" x14ac:dyDescent="0.25">
      <c r="B759" s="4">
        <v>756</v>
      </c>
      <c r="C759" s="6">
        <v>5.8313257680999779</v>
      </c>
      <c r="D759" s="6">
        <v>1.5210006101211637</v>
      </c>
      <c r="E759" s="6">
        <v>3</v>
      </c>
      <c r="F759" s="6">
        <v>6.2099801219939641</v>
      </c>
      <c r="G759" s="6">
        <v>1.4541336736438333</v>
      </c>
      <c r="H759" s="6">
        <v>24.510400145347464</v>
      </c>
      <c r="I759" s="6">
        <v>2.4630188718060979</v>
      </c>
      <c r="J759" s="6">
        <v>3.4520180230117976</v>
      </c>
      <c r="K759" s="7">
        <v>2.178911469651672</v>
      </c>
      <c r="L759" s="7">
        <v>2.63089479625911E-2</v>
      </c>
    </row>
    <row r="760" spans="2:12" x14ac:dyDescent="0.25">
      <c r="B760" s="4">
        <v>757</v>
      </c>
      <c r="C760" s="6">
        <v>4.8644591270245705</v>
      </c>
      <c r="D760" s="6">
        <v>1.6825028932224904</v>
      </c>
      <c r="E760" s="6">
        <v>2</v>
      </c>
      <c r="F760" s="6">
        <v>4.7432733521227171</v>
      </c>
      <c r="G760" s="6">
        <v>0.84032712571950319</v>
      </c>
      <c r="H760" s="6">
        <v>54.743359321732456</v>
      </c>
      <c r="I760" s="6">
        <v>3.1589411825936078</v>
      </c>
      <c r="J760" s="6">
        <v>2.7742245406273534</v>
      </c>
      <c r="K760" s="7">
        <v>0.55690955910747053</v>
      </c>
      <c r="L760" s="7">
        <v>1.5150623723157965</v>
      </c>
    </row>
    <row r="761" spans="2:12" x14ac:dyDescent="0.25">
      <c r="B761" s="4">
        <v>758</v>
      </c>
      <c r="C761" s="6">
        <v>7.6736250462986195</v>
      </c>
      <c r="D761" s="6">
        <v>1.5418125137835532</v>
      </c>
      <c r="E761" s="6">
        <v>3</v>
      </c>
      <c r="F761" s="6">
        <v>2.5470812217553256</v>
      </c>
      <c r="G761" s="6">
        <v>0.87196490274126914</v>
      </c>
      <c r="H761" s="6">
        <v>26.438220068391232</v>
      </c>
      <c r="I761" s="6">
        <v>1.849080753386773</v>
      </c>
      <c r="J761" s="6">
        <v>2.4328809902864794</v>
      </c>
      <c r="K761" s="7">
        <v>4.3694905427917741</v>
      </c>
      <c r="L761" s="7">
        <v>8.7722435813124139E-2</v>
      </c>
    </row>
    <row r="762" spans="2:12" x14ac:dyDescent="0.25">
      <c r="B762" s="4">
        <v>759</v>
      </c>
      <c r="C762" s="6">
        <v>12.276814122211368</v>
      </c>
      <c r="D762" s="6">
        <v>1.8300562051621792</v>
      </c>
      <c r="E762" s="6">
        <v>0</v>
      </c>
      <c r="F762" s="6">
        <v>7.419220229616184</v>
      </c>
      <c r="G762" s="6">
        <v>1.4893349988895561</v>
      </c>
      <c r="H762" s="6">
        <v>8.6478581122298124</v>
      </c>
      <c r="I762" s="6">
        <v>2.7821129519711061</v>
      </c>
      <c r="J762" s="6">
        <v>1.7317514107394234</v>
      </c>
      <c r="K762" s="7">
        <v>0.53251062074499</v>
      </c>
      <c r="L762" s="7">
        <v>0.82233773455952242</v>
      </c>
    </row>
    <row r="763" spans="2:12" x14ac:dyDescent="0.25">
      <c r="B763" s="4">
        <v>760</v>
      </c>
      <c r="C763" s="6">
        <v>13.247117888744103</v>
      </c>
      <c r="D763" s="6">
        <v>1.4154060960442003</v>
      </c>
      <c r="E763" s="6">
        <v>2</v>
      </c>
      <c r="F763" s="6">
        <v>1.8501855453903846</v>
      </c>
      <c r="G763" s="6">
        <v>0.79784109036926032</v>
      </c>
      <c r="H763" s="6">
        <v>15.476722137654267</v>
      </c>
      <c r="I763" s="6">
        <v>3.3195986163057087</v>
      </c>
      <c r="J763" s="6">
        <v>3.7285201798836756</v>
      </c>
      <c r="K763" s="7">
        <v>0.90375023377927188</v>
      </c>
      <c r="L763" s="7">
        <v>0.31567973477122102</v>
      </c>
    </row>
    <row r="764" spans="2:12" x14ac:dyDescent="0.25">
      <c r="B764" s="4">
        <v>761</v>
      </c>
      <c r="C764" s="6">
        <v>8.2009195014867196</v>
      </c>
      <c r="D764" s="6">
        <v>1.5462208858303779</v>
      </c>
      <c r="E764" s="6">
        <v>3</v>
      </c>
      <c r="F764" s="6">
        <v>4.3491648100962692</v>
      </c>
      <c r="G764" s="6">
        <v>1.2079292073372148</v>
      </c>
      <c r="H764" s="6">
        <v>32.885416524992792</v>
      </c>
      <c r="I764" s="6">
        <v>2.7717578957209987</v>
      </c>
      <c r="J764" s="6">
        <v>1.6395640183923121</v>
      </c>
      <c r="K764" s="7">
        <v>4.0892862257315779</v>
      </c>
      <c r="L764" s="7">
        <v>3.7725565128409425E-2</v>
      </c>
    </row>
    <row r="765" spans="2:12" x14ac:dyDescent="0.25">
      <c r="B765" s="4">
        <v>762</v>
      </c>
      <c r="C765" s="6">
        <v>5.1627114626712096</v>
      </c>
      <c r="D765" s="6">
        <v>1.4485060213671184</v>
      </c>
      <c r="E765" s="6">
        <v>2</v>
      </c>
      <c r="F765" s="6">
        <v>5.2885102116108973</v>
      </c>
      <c r="G765" s="6">
        <v>2.5094856338570306</v>
      </c>
      <c r="H765" s="6">
        <v>33.400922548633687</v>
      </c>
      <c r="I765" s="6">
        <v>2.4963759303123947</v>
      </c>
      <c r="J765" s="6">
        <v>3.7601456524023931</v>
      </c>
      <c r="K765" s="7">
        <v>0.35680838193893094</v>
      </c>
      <c r="L765" s="7">
        <v>0.65860108738676559</v>
      </c>
    </row>
    <row r="766" spans="2:12" x14ac:dyDescent="0.25">
      <c r="B766" s="4">
        <v>763</v>
      </c>
      <c r="C766" s="6">
        <v>6.4430911231591921</v>
      </c>
      <c r="D766" s="6">
        <v>1.2609508604648672</v>
      </c>
      <c r="E766" s="6">
        <v>2</v>
      </c>
      <c r="F766" s="6">
        <v>2.3456324790469547</v>
      </c>
      <c r="G766" s="6">
        <v>1.3898863358824878</v>
      </c>
      <c r="H766" s="6">
        <v>17.840243236509089</v>
      </c>
      <c r="I766" s="6">
        <v>2.4890195937791209</v>
      </c>
      <c r="J766" s="6">
        <v>1.6755560663587528</v>
      </c>
      <c r="K766" s="7">
        <v>0.13231280205992452</v>
      </c>
      <c r="L766" s="7">
        <v>1.3398021632198607</v>
      </c>
    </row>
    <row r="767" spans="2:12" x14ac:dyDescent="0.25">
      <c r="B767" s="4">
        <v>764</v>
      </c>
      <c r="C767" s="6">
        <v>8.6053461905668023</v>
      </c>
      <c r="D767" s="6">
        <v>1.4302448301812907</v>
      </c>
      <c r="E767" s="6">
        <v>2</v>
      </c>
      <c r="F767" s="6">
        <v>1.3879190657287008</v>
      </c>
      <c r="G767" s="6">
        <v>1.1034667133941569</v>
      </c>
      <c r="H767" s="6">
        <v>30.953230240016758</v>
      </c>
      <c r="I767" s="6">
        <v>2.5713381110233899</v>
      </c>
      <c r="J767" s="6">
        <v>0.77236069630248672</v>
      </c>
      <c r="K767" s="7">
        <v>0.90893369593532225</v>
      </c>
      <c r="L767" s="7">
        <v>1.0338571081269767</v>
      </c>
    </row>
    <row r="768" spans="2:12" x14ac:dyDescent="0.25">
      <c r="B768" s="4">
        <v>765</v>
      </c>
      <c r="C768" s="6">
        <v>13.126934467517298</v>
      </c>
      <c r="D768" s="6">
        <v>1.4613528102170199</v>
      </c>
      <c r="E768" s="6">
        <v>2</v>
      </c>
      <c r="F768" s="6">
        <v>0.49641808500363194</v>
      </c>
      <c r="G768" s="6">
        <v>1.5333519471751194</v>
      </c>
      <c r="H768" s="6">
        <v>26.560873940793456</v>
      </c>
      <c r="I768" s="6">
        <v>3.2767439112773871</v>
      </c>
      <c r="J768" s="6">
        <v>3.0955939165460391</v>
      </c>
      <c r="K768" s="7">
        <v>1.2399672521814213</v>
      </c>
      <c r="L768" s="7">
        <v>0.43798522873095963</v>
      </c>
    </row>
    <row r="769" spans="2:12" x14ac:dyDescent="0.25">
      <c r="B769" s="4">
        <v>766</v>
      </c>
      <c r="C769" s="6">
        <v>2.1594021448902891</v>
      </c>
      <c r="D769" s="6">
        <v>1.3516198493104168</v>
      </c>
      <c r="E769" s="6">
        <v>3</v>
      </c>
      <c r="F769" s="6">
        <v>5.1406714333713355</v>
      </c>
      <c r="G769" s="6">
        <v>1.5689783859221755</v>
      </c>
      <c r="H769" s="6">
        <v>41.347692450601023</v>
      </c>
      <c r="I769" s="6">
        <v>3.8458828518078509</v>
      </c>
      <c r="J769" s="6">
        <v>2.9457996308756034</v>
      </c>
      <c r="K769" s="7">
        <v>0.53728848341512248</v>
      </c>
      <c r="L769" s="7">
        <v>0.74209273080675386</v>
      </c>
    </row>
    <row r="770" spans="2:12" x14ac:dyDescent="0.25">
      <c r="B770" s="4">
        <v>767</v>
      </c>
      <c r="C770" s="6">
        <v>13.599103654688527</v>
      </c>
      <c r="D770" s="6">
        <v>1.3862386735076873</v>
      </c>
      <c r="E770" s="6">
        <v>1</v>
      </c>
      <c r="F770" s="6">
        <v>2.6161204067899893</v>
      </c>
      <c r="G770" s="6">
        <v>0.55082943898070691</v>
      </c>
      <c r="H770" s="6">
        <v>23.473777905370774</v>
      </c>
      <c r="I770" s="6">
        <v>2.4917786033485632</v>
      </c>
      <c r="J770" s="6">
        <v>2.9449360974778913</v>
      </c>
      <c r="K770" s="7">
        <v>0.87804124844526887</v>
      </c>
      <c r="L770" s="7">
        <v>0.26877035183170001</v>
      </c>
    </row>
    <row r="771" spans="2:12" x14ac:dyDescent="0.25">
      <c r="B771" s="4">
        <v>768</v>
      </c>
      <c r="C771" s="6">
        <v>13.710002470567403</v>
      </c>
      <c r="D771" s="6">
        <v>1.5573536508961572</v>
      </c>
      <c r="E771" s="6">
        <v>3</v>
      </c>
      <c r="F771" s="6">
        <v>3.5188729351089645</v>
      </c>
      <c r="G771" s="6">
        <v>1.1670058735290429</v>
      </c>
      <c r="H771" s="6">
        <v>22.477593349128995</v>
      </c>
      <c r="I771" s="6">
        <v>2.3479397148185699</v>
      </c>
      <c r="J771" s="6">
        <v>1.866875610664515</v>
      </c>
      <c r="K771" s="7">
        <v>1.9471137239999072</v>
      </c>
      <c r="L771" s="7">
        <v>0.16608793095691565</v>
      </c>
    </row>
    <row r="772" spans="2:12" x14ac:dyDescent="0.25">
      <c r="B772" s="4">
        <v>769</v>
      </c>
      <c r="C772" s="6">
        <v>12.772138938116417</v>
      </c>
      <c r="D772" s="6">
        <v>1.7494812254738494</v>
      </c>
      <c r="E772" s="6">
        <v>3</v>
      </c>
      <c r="F772" s="6">
        <v>6.8752285811291438</v>
      </c>
      <c r="G772" s="6">
        <v>0.83530083594856663</v>
      </c>
      <c r="H772" s="6">
        <v>18.523201655100944</v>
      </c>
      <c r="I772" s="6">
        <v>2.4576665605618078</v>
      </c>
      <c r="J772" s="6">
        <v>2.2533750287588328</v>
      </c>
      <c r="K772" s="7">
        <v>1.0053570445590405</v>
      </c>
      <c r="L772" s="7">
        <v>0.56629613129921286</v>
      </c>
    </row>
    <row r="773" spans="2:12" x14ac:dyDescent="0.25">
      <c r="B773" s="4">
        <v>770</v>
      </c>
      <c r="C773" s="6">
        <v>15.63380435908131</v>
      </c>
      <c r="D773" s="6">
        <v>1.4788929521818779</v>
      </c>
      <c r="E773" s="6">
        <v>2</v>
      </c>
      <c r="F773" s="6">
        <v>7.4645364291290281</v>
      </c>
      <c r="G773" s="6">
        <v>1.2259540346179036</v>
      </c>
      <c r="H773" s="6">
        <v>11.451806200694874</v>
      </c>
      <c r="I773" s="6">
        <v>2.4456078439934203</v>
      </c>
      <c r="J773" s="6">
        <v>4.0826911642865724</v>
      </c>
      <c r="K773" s="7">
        <v>2.8590336497672646</v>
      </c>
      <c r="L773" s="7">
        <v>0.28832295772910288</v>
      </c>
    </row>
    <row r="774" spans="2:12" x14ac:dyDescent="0.25">
      <c r="B774" s="4">
        <v>771</v>
      </c>
      <c r="C774" s="6">
        <v>6.7652442109544602</v>
      </c>
      <c r="D774" s="6">
        <v>1.4416073734515489</v>
      </c>
      <c r="E774" s="6">
        <v>1</v>
      </c>
      <c r="F774" s="6">
        <v>1.6668669337972426</v>
      </c>
      <c r="G774" s="6">
        <v>1.3412639224594261</v>
      </c>
      <c r="H774" s="6">
        <v>26.188748417541653</v>
      </c>
      <c r="I774" s="6">
        <v>1.4832338487701411</v>
      </c>
      <c r="J774" s="6">
        <v>3.9437322231729963</v>
      </c>
      <c r="K774" s="7">
        <v>0.32520406083193987</v>
      </c>
      <c r="L774" s="7">
        <v>1.2248295555731139</v>
      </c>
    </row>
    <row r="775" spans="2:12" x14ac:dyDescent="0.25">
      <c r="B775" s="4">
        <v>772</v>
      </c>
      <c r="C775" s="6">
        <v>14.853497279551139</v>
      </c>
      <c r="D775" s="6">
        <v>1.5360586594570274</v>
      </c>
      <c r="E775" s="6">
        <v>2</v>
      </c>
      <c r="F775" s="6">
        <v>8.5731547243583535</v>
      </c>
      <c r="G775" s="6">
        <v>1.3109207120934578</v>
      </c>
      <c r="H775" s="6">
        <v>27.458557214511885</v>
      </c>
      <c r="I775" s="6">
        <v>2.3677419686345242</v>
      </c>
      <c r="J775" s="6">
        <v>3.108786415009364</v>
      </c>
      <c r="K775" s="7">
        <v>2.5795565928304369</v>
      </c>
      <c r="L775" s="7">
        <v>9.4327703218387988</v>
      </c>
    </row>
    <row r="776" spans="2:12" x14ac:dyDescent="0.25">
      <c r="B776" s="4">
        <v>773</v>
      </c>
      <c r="C776" s="6">
        <v>14.094267070223799</v>
      </c>
      <c r="D776" s="6">
        <v>1.4195543473724181</v>
      </c>
      <c r="E776" s="6">
        <v>1</v>
      </c>
      <c r="F776" s="6">
        <v>0.72816051873365151</v>
      </c>
      <c r="G776" s="6">
        <v>1.3745536485470995</v>
      </c>
      <c r="H776" s="6">
        <v>22.141876357372624</v>
      </c>
      <c r="I776" s="6">
        <v>3.2958470961735942</v>
      </c>
      <c r="J776" s="6">
        <v>2.7315423793071032</v>
      </c>
      <c r="K776" s="7">
        <v>4.2578271568830965</v>
      </c>
      <c r="L776" s="7">
        <v>0.38973080914638436</v>
      </c>
    </row>
    <row r="777" spans="2:12" x14ac:dyDescent="0.25">
      <c r="B777" s="4">
        <v>774</v>
      </c>
      <c r="C777" s="6">
        <v>8.496847423791273</v>
      </c>
      <c r="D777" s="6">
        <v>1.405942392581117</v>
      </c>
      <c r="E777" s="6">
        <v>2</v>
      </c>
      <c r="F777" s="6">
        <v>4.8452174599896054</v>
      </c>
      <c r="G777" s="6">
        <v>0.61481444126988527</v>
      </c>
      <c r="H777" s="6">
        <v>23.671598933887239</v>
      </c>
      <c r="I777" s="6">
        <v>2.8758883127648245</v>
      </c>
      <c r="J777" s="6">
        <v>1.9568893251173411</v>
      </c>
      <c r="K777" s="7">
        <v>1.3620166288204916E-2</v>
      </c>
      <c r="L777" s="7">
        <v>1.3374804337588033</v>
      </c>
    </row>
    <row r="778" spans="2:12" x14ac:dyDescent="0.25">
      <c r="B778" s="4">
        <v>775</v>
      </c>
      <c r="C778" s="6">
        <v>12.8348785845247</v>
      </c>
      <c r="D778" s="6">
        <v>1.5676793403208058</v>
      </c>
      <c r="E778" s="6">
        <v>2</v>
      </c>
      <c r="F778" s="6">
        <v>0.34765986879123828</v>
      </c>
      <c r="G778" s="6">
        <v>0.26252167790952013</v>
      </c>
      <c r="H778" s="6">
        <v>21.506655756864141</v>
      </c>
      <c r="I778" s="6">
        <v>2.8438722719899361</v>
      </c>
      <c r="J778" s="6">
        <v>2.6283094573880361</v>
      </c>
      <c r="K778" s="7">
        <v>3.7010621875032892</v>
      </c>
      <c r="L778" s="7">
        <v>0.15056167888832508</v>
      </c>
    </row>
    <row r="779" spans="2:12" x14ac:dyDescent="0.25">
      <c r="B779" s="4">
        <v>776</v>
      </c>
      <c r="C779" s="6">
        <v>13.601993024085813</v>
      </c>
      <c r="D779" s="6">
        <v>1.6591935907353179</v>
      </c>
      <c r="E779" s="6">
        <v>3</v>
      </c>
      <c r="F779" s="6">
        <v>5.4308462939679005</v>
      </c>
      <c r="G779" s="6">
        <v>1.6660488725062728</v>
      </c>
      <c r="H779" s="6">
        <v>21.454770471921233</v>
      </c>
      <c r="I779" s="6">
        <v>2.0748403483151572</v>
      </c>
      <c r="J779" s="6">
        <v>1.3907984081401648</v>
      </c>
      <c r="K779" s="7">
        <v>6.791306213074888</v>
      </c>
      <c r="L779" s="7">
        <v>0.44572066726421433</v>
      </c>
    </row>
    <row r="780" spans="2:12" x14ac:dyDescent="0.25">
      <c r="B780" s="4">
        <v>777</v>
      </c>
      <c r="C780" s="6">
        <v>6.4623627728900228</v>
      </c>
      <c r="D780" s="6">
        <v>1.8652457094476522</v>
      </c>
      <c r="E780" s="6">
        <v>1</v>
      </c>
      <c r="F780" s="6">
        <v>7.3586937292517476</v>
      </c>
      <c r="G780" s="6">
        <v>0.58729297544935288</v>
      </c>
      <c r="H780" s="6">
        <v>28.79839899261134</v>
      </c>
      <c r="I780" s="6">
        <v>3.3592885590992543</v>
      </c>
      <c r="J780" s="6">
        <v>1.8655371863110983</v>
      </c>
      <c r="K780" s="7">
        <v>0.59351523753933011</v>
      </c>
      <c r="L780" s="7">
        <v>0.3453441179384964</v>
      </c>
    </row>
    <row r="781" spans="2:12" x14ac:dyDescent="0.25">
      <c r="B781" s="4">
        <v>778</v>
      </c>
      <c r="C781" s="6">
        <v>12.884422287646363</v>
      </c>
      <c r="D781" s="6">
        <v>1.2694932890967532</v>
      </c>
      <c r="E781" s="6">
        <v>2</v>
      </c>
      <c r="F781" s="6">
        <v>3.0343393792559006</v>
      </c>
      <c r="G781" s="6">
        <v>0.81145795653639741</v>
      </c>
      <c r="H781" s="6">
        <v>27.92086266397482</v>
      </c>
      <c r="I781" s="6">
        <v>2.8809784319939959</v>
      </c>
      <c r="J781" s="6">
        <v>3.8746058116179549</v>
      </c>
      <c r="K781" s="7">
        <v>2.0882342484436416</v>
      </c>
      <c r="L781" s="7">
        <v>0.60638721347044966</v>
      </c>
    </row>
    <row r="782" spans="2:12" x14ac:dyDescent="0.25">
      <c r="B782" s="4">
        <v>779</v>
      </c>
      <c r="C782" s="6">
        <v>6.0909630029934636</v>
      </c>
      <c r="D782" s="6">
        <v>1.9862587181198526</v>
      </c>
      <c r="E782" s="6">
        <v>2</v>
      </c>
      <c r="F782" s="6">
        <v>2.1854167910511753</v>
      </c>
      <c r="G782" s="6">
        <v>1.4362192390909747</v>
      </c>
      <c r="H782" s="6">
        <v>43.669596961632507</v>
      </c>
      <c r="I782" s="6">
        <v>2.4843363688685391</v>
      </c>
      <c r="J782" s="6">
        <v>1.872068266531165</v>
      </c>
      <c r="K782" s="7">
        <v>1.2381558623452993</v>
      </c>
      <c r="L782" s="7">
        <v>0.53235878359720845</v>
      </c>
    </row>
    <row r="783" spans="2:12" x14ac:dyDescent="0.25">
      <c r="B783" s="4">
        <v>780</v>
      </c>
      <c r="C783" s="6">
        <v>6.1630134328993753</v>
      </c>
      <c r="D783" s="6">
        <v>2.2663051470018392</v>
      </c>
      <c r="E783" s="6">
        <v>3</v>
      </c>
      <c r="F783" s="6">
        <v>4.3638012378097795</v>
      </c>
      <c r="G783" s="6">
        <v>0.76850912624339029</v>
      </c>
      <c r="H783" s="6">
        <v>37.555557807954031</v>
      </c>
      <c r="I783" s="6">
        <v>4.0972162047933667</v>
      </c>
      <c r="J783" s="6">
        <v>2.208318313023335</v>
      </c>
      <c r="K783" s="7">
        <v>5.9006331711177937</v>
      </c>
      <c r="L783" s="7">
        <v>3.8781385701893769</v>
      </c>
    </row>
    <row r="784" spans="2:12" x14ac:dyDescent="0.25">
      <c r="B784" s="4">
        <v>781</v>
      </c>
      <c r="C784" s="6">
        <v>8.1036924135073551</v>
      </c>
      <c r="D784" s="6">
        <v>1.2108465140746882</v>
      </c>
      <c r="E784" s="6">
        <v>2</v>
      </c>
      <c r="F784" s="6">
        <v>1.1617384826649093</v>
      </c>
      <c r="G784" s="6">
        <v>1.6960668772119463</v>
      </c>
      <c r="H784" s="6">
        <v>18.487200988838595</v>
      </c>
      <c r="I784" s="6">
        <v>2.9974889618972083</v>
      </c>
      <c r="J784" s="6">
        <v>2.6158349515469848</v>
      </c>
      <c r="K784" s="7">
        <v>0.60482412492285598</v>
      </c>
      <c r="L784" s="7">
        <v>0.84173143144114115</v>
      </c>
    </row>
    <row r="785" spans="2:12" x14ac:dyDescent="0.25">
      <c r="B785" s="4">
        <v>782</v>
      </c>
      <c r="C785" s="6">
        <v>12.553720552034875</v>
      </c>
      <c r="D785" s="6">
        <v>1.8008577705937676</v>
      </c>
      <c r="E785" s="6">
        <v>1</v>
      </c>
      <c r="F785" s="6">
        <v>8.8306721477120842</v>
      </c>
      <c r="G785" s="6">
        <v>0.8293919034707643</v>
      </c>
      <c r="H785" s="6">
        <v>26.431753897716764</v>
      </c>
      <c r="I785" s="6">
        <v>3.5055420077266368</v>
      </c>
      <c r="J785" s="6">
        <v>2.8622810509691994</v>
      </c>
      <c r="K785" s="7">
        <v>1.9269590608937759</v>
      </c>
      <c r="L785" s="7">
        <v>0.95684317365761817</v>
      </c>
    </row>
    <row r="786" spans="2:12" x14ac:dyDescent="0.25">
      <c r="B786" s="4">
        <v>783</v>
      </c>
      <c r="C786" s="6">
        <v>9.5667365320224338</v>
      </c>
      <c r="D786" s="6">
        <v>1.6427939895539074</v>
      </c>
      <c r="E786" s="6">
        <v>1</v>
      </c>
      <c r="F786" s="6">
        <v>0.8778115316200098</v>
      </c>
      <c r="G786" s="6">
        <v>0.73214207796524855</v>
      </c>
      <c r="H786" s="6">
        <v>16.929998400964568</v>
      </c>
      <c r="I786" s="6">
        <v>1.6404245619855242</v>
      </c>
      <c r="J786" s="6">
        <v>1.1091613103960567</v>
      </c>
      <c r="K786" s="7">
        <v>2.7315697562449039</v>
      </c>
      <c r="L786" s="7">
        <v>1.2426399198450746</v>
      </c>
    </row>
    <row r="787" spans="2:12" x14ac:dyDescent="0.25">
      <c r="B787" s="4">
        <v>784</v>
      </c>
      <c r="C787" s="6">
        <v>15.153077400640514</v>
      </c>
      <c r="D787" s="6">
        <v>2.2108545884516184</v>
      </c>
      <c r="E787" s="6">
        <v>2</v>
      </c>
      <c r="F787" s="6">
        <v>9.4024297855910088</v>
      </c>
      <c r="G787" s="6">
        <v>0.934366212158103</v>
      </c>
      <c r="H787" s="6">
        <v>18.049745094294622</v>
      </c>
      <c r="I787" s="6">
        <v>1.7535312883802952</v>
      </c>
      <c r="J787" s="6">
        <v>1.4288516863107814</v>
      </c>
      <c r="K787" s="7">
        <v>4.4616292537913926</v>
      </c>
      <c r="L787" s="7">
        <v>1.5399345468177079E-2</v>
      </c>
    </row>
    <row r="788" spans="2:12" x14ac:dyDescent="0.25">
      <c r="B788" s="4">
        <v>785</v>
      </c>
      <c r="C788" s="6">
        <v>11.697962309629474</v>
      </c>
      <c r="D788" s="6">
        <v>1.8768225628397353</v>
      </c>
      <c r="E788" s="6">
        <v>0</v>
      </c>
      <c r="F788" s="6">
        <v>4.7813157891137523</v>
      </c>
      <c r="G788" s="6">
        <v>1.0486245496044464</v>
      </c>
      <c r="H788" s="6">
        <v>23.179248939153283</v>
      </c>
      <c r="I788" s="6">
        <v>2.6119011151439455</v>
      </c>
      <c r="J788" s="6">
        <v>3.8689324275607744</v>
      </c>
      <c r="K788" s="7">
        <v>1.976793098538709</v>
      </c>
      <c r="L788" s="7">
        <v>1.9879598863149031</v>
      </c>
    </row>
    <row r="789" spans="2:12" x14ac:dyDescent="0.25">
      <c r="B789" s="4">
        <v>786</v>
      </c>
      <c r="C789" s="6">
        <v>10.311584688098309</v>
      </c>
      <c r="D789" s="6">
        <v>1.571562794818536</v>
      </c>
      <c r="E789" s="6">
        <v>1</v>
      </c>
      <c r="F789" s="6">
        <v>2.6453226421068776</v>
      </c>
      <c r="G789" s="6">
        <v>1.1816891963966638</v>
      </c>
      <c r="H789" s="6">
        <v>14.454416675528545</v>
      </c>
      <c r="I789" s="6">
        <v>2.3944990434247817</v>
      </c>
      <c r="J789" s="6">
        <v>2.3386814104152842</v>
      </c>
      <c r="K789" s="7">
        <v>4.5424774104543806</v>
      </c>
      <c r="L789" s="7">
        <v>1.704140701443855</v>
      </c>
    </row>
    <row r="790" spans="2:12" x14ac:dyDescent="0.25">
      <c r="B790" s="4">
        <v>787</v>
      </c>
      <c r="C790" s="6">
        <v>18.903776887263749</v>
      </c>
      <c r="D790" s="6">
        <v>1.8002515087893884</v>
      </c>
      <c r="E790" s="6">
        <v>0</v>
      </c>
      <c r="F790" s="6">
        <v>12.352182696572619</v>
      </c>
      <c r="G790" s="6">
        <v>0.54700077312656692</v>
      </c>
      <c r="H790" s="6">
        <v>20.860994707273012</v>
      </c>
      <c r="I790" s="6">
        <v>4.1177775700592578</v>
      </c>
      <c r="J790" s="6">
        <v>3.2509081238724331</v>
      </c>
      <c r="K790" s="7">
        <v>2.5116357085354508</v>
      </c>
      <c r="L790" s="7">
        <v>0.70372466679919476</v>
      </c>
    </row>
    <row r="791" spans="2:12" x14ac:dyDescent="0.25">
      <c r="B791" s="4">
        <v>788</v>
      </c>
      <c r="C791" s="6">
        <v>18.965245435861036</v>
      </c>
      <c r="D791" s="6">
        <v>1.6253420204996327</v>
      </c>
      <c r="E791" s="6">
        <v>1</v>
      </c>
      <c r="F791" s="6">
        <v>6.149226202353149</v>
      </c>
      <c r="G791" s="6">
        <v>1.3781595441488168</v>
      </c>
      <c r="H791" s="6">
        <v>27.371050032968469</v>
      </c>
      <c r="I791" s="6">
        <v>3.2892153226768088</v>
      </c>
      <c r="J791" s="6">
        <v>4.2758548825923288</v>
      </c>
      <c r="K791" s="7">
        <v>0.27050505630124549</v>
      </c>
      <c r="L791" s="7">
        <v>0.51706107202069895</v>
      </c>
    </row>
    <row r="792" spans="2:12" x14ac:dyDescent="0.25">
      <c r="B792" s="4">
        <v>789</v>
      </c>
      <c r="C792" s="6">
        <v>7.3691875908015172</v>
      </c>
      <c r="D792" s="6">
        <v>1.5180462063786049</v>
      </c>
      <c r="E792" s="6">
        <v>3</v>
      </c>
      <c r="F792" s="6">
        <v>1.466182535132037</v>
      </c>
      <c r="G792" s="6">
        <v>0.79892145070164056</v>
      </c>
      <c r="H792" s="6">
        <v>24.656631784628452</v>
      </c>
      <c r="I792" s="6">
        <v>4.4206286757093629</v>
      </c>
      <c r="J792" s="6">
        <v>2.6601289068224689</v>
      </c>
      <c r="K792" s="7">
        <v>5.4480565416042794E-3</v>
      </c>
      <c r="L792" s="7">
        <v>3.8511508226725759</v>
      </c>
    </row>
    <row r="793" spans="2:12" x14ac:dyDescent="0.25">
      <c r="B793" s="4">
        <v>790</v>
      </c>
      <c r="C793" s="6">
        <v>8.2408690792671067</v>
      </c>
      <c r="D793" s="6">
        <v>1.2714924678654771</v>
      </c>
      <c r="E793" s="6">
        <v>2</v>
      </c>
      <c r="F793" s="6">
        <v>9.0287321455118192</v>
      </c>
      <c r="G793" s="6">
        <v>0.89115189740626366</v>
      </c>
      <c r="H793" s="6">
        <v>20.128408388731724</v>
      </c>
      <c r="I793" s="6">
        <v>3.1752097719528618</v>
      </c>
      <c r="J793" s="6">
        <v>2.5922301138345434</v>
      </c>
      <c r="K793" s="7">
        <v>0.5771409874503024</v>
      </c>
      <c r="L793" s="7">
        <v>0.54857415396711628</v>
      </c>
    </row>
    <row r="794" spans="2:12" x14ac:dyDescent="0.25">
      <c r="B794" s="4">
        <v>791</v>
      </c>
      <c r="C794" s="6">
        <v>14.48186771100969</v>
      </c>
      <c r="D794" s="6">
        <v>1.571987592855741</v>
      </c>
      <c r="E794" s="6">
        <v>1</v>
      </c>
      <c r="F794" s="6">
        <v>4.6063927888917391</v>
      </c>
      <c r="G794" s="6">
        <v>0.97233695964653777</v>
      </c>
      <c r="H794" s="6">
        <v>26.691017950985533</v>
      </c>
      <c r="I794" s="6">
        <v>2.9922858856848515</v>
      </c>
      <c r="J794" s="6">
        <v>4.868862033472146</v>
      </c>
      <c r="K794" s="7">
        <v>1.6198789115064243</v>
      </c>
      <c r="L794" s="7">
        <v>1.4068749227954256</v>
      </c>
    </row>
    <row r="795" spans="2:12" x14ac:dyDescent="0.25">
      <c r="B795" s="4">
        <v>792</v>
      </c>
      <c r="C795" s="6">
        <v>7.5730439300847188</v>
      </c>
      <c r="D795" s="6">
        <v>1.6752745726139542</v>
      </c>
      <c r="E795" s="6">
        <v>2</v>
      </c>
      <c r="F795" s="6">
        <v>4.044530333124424</v>
      </c>
      <c r="G795" s="6">
        <v>1.2542467141304576</v>
      </c>
      <c r="H795" s="6">
        <v>20.427361516976696</v>
      </c>
      <c r="I795" s="6">
        <v>2.6103187686680682</v>
      </c>
      <c r="J795" s="6">
        <v>2.5638762137268949</v>
      </c>
      <c r="K795" s="7">
        <v>0.5327540569396878</v>
      </c>
      <c r="L795" s="7">
        <v>0.4379019039806254</v>
      </c>
    </row>
    <row r="796" spans="2:12" x14ac:dyDescent="0.25">
      <c r="B796" s="4">
        <v>793</v>
      </c>
      <c r="C796" s="6">
        <v>8.0409224211916825</v>
      </c>
      <c r="D796" s="6">
        <v>1.3156278580760659</v>
      </c>
      <c r="E796" s="6">
        <v>1</v>
      </c>
      <c r="F796" s="6">
        <v>3.4170979195365123</v>
      </c>
      <c r="G796" s="6">
        <v>1.2321787788287781</v>
      </c>
      <c r="H796" s="6">
        <v>14.664295730959712</v>
      </c>
      <c r="I796" s="6">
        <v>3.4921702140879001</v>
      </c>
      <c r="J796" s="6">
        <v>2.7447926717165325</v>
      </c>
      <c r="K796" s="7">
        <v>1.6356659889203027</v>
      </c>
      <c r="L796" s="7">
        <v>0.1674780439859502</v>
      </c>
    </row>
    <row r="797" spans="2:12" x14ac:dyDescent="0.25">
      <c r="B797" s="4">
        <v>794</v>
      </c>
      <c r="C797" s="6">
        <v>10.330284322718796</v>
      </c>
      <c r="D797" s="6">
        <v>1.3910842734540281</v>
      </c>
      <c r="E797" s="6">
        <v>2</v>
      </c>
      <c r="F797" s="6">
        <v>2.8660458392758961</v>
      </c>
      <c r="G797" s="6">
        <v>0.85585841380293148</v>
      </c>
      <c r="H797" s="6">
        <v>13.153296546930273</v>
      </c>
      <c r="I797" s="6">
        <v>3.3453007168479854</v>
      </c>
      <c r="J797" s="6">
        <v>2.0799296342676801</v>
      </c>
      <c r="K797" s="7">
        <v>0.31467897388039856</v>
      </c>
      <c r="L797" s="7">
        <v>2.3393479557409744</v>
      </c>
    </row>
    <row r="798" spans="2:12" x14ac:dyDescent="0.25">
      <c r="B798" s="4">
        <v>795</v>
      </c>
      <c r="C798" s="6">
        <v>8.0685517392445636</v>
      </c>
      <c r="D798" s="6">
        <v>1.1138537780746278</v>
      </c>
      <c r="E798" s="6">
        <v>2</v>
      </c>
      <c r="F798" s="6">
        <v>1.2803852975814982</v>
      </c>
      <c r="G798" s="6">
        <v>1.6747223326680469</v>
      </c>
      <c r="H798" s="6">
        <v>26.082322481594503</v>
      </c>
      <c r="I798" s="6">
        <v>2.707302414143312</v>
      </c>
      <c r="J798" s="6">
        <v>3.2137388843093735</v>
      </c>
      <c r="K798" s="7">
        <v>0.45544610170972089</v>
      </c>
      <c r="L798" s="7">
        <v>0.81468494012094195</v>
      </c>
    </row>
    <row r="799" spans="2:12" x14ac:dyDescent="0.25">
      <c r="B799" s="4">
        <v>796</v>
      </c>
      <c r="C799" s="6">
        <v>13.206837419714223</v>
      </c>
      <c r="D799" s="6">
        <v>1.2056372230438293</v>
      </c>
      <c r="E799" s="6">
        <v>3</v>
      </c>
      <c r="F799" s="6">
        <v>6.4119042113424012</v>
      </c>
      <c r="G799" s="6">
        <v>1.2436494253848867</v>
      </c>
      <c r="H799" s="6">
        <v>21.823923447604976</v>
      </c>
      <c r="I799" s="6">
        <v>3.5252810903173657</v>
      </c>
      <c r="J799" s="6">
        <v>3.5915613709789973</v>
      </c>
      <c r="K799" s="7">
        <v>1.0222919370988079</v>
      </c>
      <c r="L799" s="7">
        <v>2.257610403747043</v>
      </c>
    </row>
    <row r="800" spans="2:12" x14ac:dyDescent="0.25">
      <c r="B800" s="4">
        <v>797</v>
      </c>
      <c r="C800" s="6">
        <v>4.9489996246533705</v>
      </c>
      <c r="D800" s="6">
        <v>1.2261513080190998</v>
      </c>
      <c r="E800" s="6">
        <v>1</v>
      </c>
      <c r="F800" s="6">
        <v>0.71161890442911047</v>
      </c>
      <c r="G800" s="6">
        <v>0.50972748384947886</v>
      </c>
      <c r="H800" s="6">
        <v>39.910460581678585</v>
      </c>
      <c r="I800" s="6">
        <v>2.0322799627806796</v>
      </c>
      <c r="J800" s="6">
        <v>4.2016625552963482</v>
      </c>
      <c r="K800" s="7">
        <v>2.2912070374066498</v>
      </c>
      <c r="L800" s="7">
        <v>0.34792430680186037</v>
      </c>
    </row>
    <row r="801" spans="2:12" x14ac:dyDescent="0.25">
      <c r="B801" s="4">
        <v>798</v>
      </c>
      <c r="C801" s="6">
        <v>3.3961191884213999</v>
      </c>
      <c r="D801" s="6">
        <v>1.5130435069985859</v>
      </c>
      <c r="E801" s="6">
        <v>2</v>
      </c>
      <c r="F801" s="6">
        <v>4.220382616488302</v>
      </c>
      <c r="G801" s="6">
        <v>0.95118893933972437</v>
      </c>
      <c r="H801" s="6">
        <v>27.667036175531116</v>
      </c>
      <c r="I801" s="6">
        <v>2.5890828774305459</v>
      </c>
      <c r="J801" s="6">
        <v>4.5364969028398212</v>
      </c>
      <c r="K801" s="7">
        <v>4.0623113630434506</v>
      </c>
      <c r="L801" s="7">
        <v>0.79175738929144146</v>
      </c>
    </row>
    <row r="802" spans="2:12" x14ac:dyDescent="0.25">
      <c r="B802" s="4">
        <v>799</v>
      </c>
      <c r="C802" s="6">
        <v>21.870186757303479</v>
      </c>
      <c r="D802" s="6">
        <v>2.179347266786043</v>
      </c>
      <c r="E802" s="6">
        <v>2</v>
      </c>
      <c r="F802" s="6">
        <v>7.6259400644779021</v>
      </c>
      <c r="G802" s="6">
        <v>1.5878002230637096</v>
      </c>
      <c r="H802" s="6">
        <v>28.986030608311204</v>
      </c>
      <c r="I802" s="6">
        <v>3.1340769696590201</v>
      </c>
      <c r="J802" s="6">
        <v>3.0402584114956581</v>
      </c>
      <c r="K802" s="7">
        <v>1.2105017524915191</v>
      </c>
      <c r="L802" s="7">
        <v>0.71160819789433893</v>
      </c>
    </row>
    <row r="803" spans="2:12" x14ac:dyDescent="0.25">
      <c r="B803" s="4">
        <v>800</v>
      </c>
      <c r="C803" s="6">
        <v>7.6628148054241949</v>
      </c>
      <c r="D803" s="6">
        <v>1.7002377604553927</v>
      </c>
      <c r="E803" s="6">
        <v>2</v>
      </c>
      <c r="F803" s="6">
        <v>3.9854631108070757</v>
      </c>
      <c r="G803" s="6">
        <v>0.46495718449213652</v>
      </c>
      <c r="H803" s="6">
        <v>26.642563994542886</v>
      </c>
      <c r="I803" s="6">
        <v>2.7860055810502584</v>
      </c>
      <c r="J803" s="6">
        <v>0.93282040860786375</v>
      </c>
      <c r="K803" s="7">
        <v>0.73013446908752866</v>
      </c>
      <c r="L803" s="7">
        <v>1.8216939861907644</v>
      </c>
    </row>
    <row r="804" spans="2:12" x14ac:dyDescent="0.25">
      <c r="B804" s="4">
        <v>801</v>
      </c>
      <c r="C804" s="6">
        <v>10.150959766723723</v>
      </c>
      <c r="D804" s="6">
        <v>1.2902147781789348</v>
      </c>
      <c r="E804" s="6">
        <v>2</v>
      </c>
      <c r="F804" s="6">
        <v>2.1986079432534549</v>
      </c>
      <c r="G804" s="6">
        <v>0.6020708866339981</v>
      </c>
      <c r="H804" s="6">
        <v>30.227284615132781</v>
      </c>
      <c r="I804" s="6">
        <v>3.1787932008038911</v>
      </c>
      <c r="J804" s="6">
        <v>2.2741840302916096</v>
      </c>
      <c r="K804" s="7">
        <v>0.24998390280468072</v>
      </c>
      <c r="L804" s="7">
        <v>0.91374806850859236</v>
      </c>
    </row>
    <row r="805" spans="2:12" x14ac:dyDescent="0.25">
      <c r="B805" s="4">
        <v>802</v>
      </c>
      <c r="C805" s="6">
        <v>4.2155437200838444</v>
      </c>
      <c r="D805" s="6">
        <v>1.6290466890278721</v>
      </c>
      <c r="E805" s="6">
        <v>0</v>
      </c>
      <c r="F805" s="6">
        <v>0.57255335695068155</v>
      </c>
      <c r="G805" s="6">
        <v>1.3055657217719627</v>
      </c>
      <c r="H805" s="6">
        <v>17.309377068228464</v>
      </c>
      <c r="I805" s="6">
        <v>4.2447700595854538</v>
      </c>
      <c r="J805" s="6">
        <v>3.3663475844098083</v>
      </c>
      <c r="K805" s="7">
        <v>4.5556128998456771</v>
      </c>
      <c r="L805" s="7">
        <v>2.0681423831066827</v>
      </c>
    </row>
    <row r="806" spans="2:12" x14ac:dyDescent="0.25">
      <c r="B806" s="4">
        <v>803</v>
      </c>
      <c r="C806" s="6">
        <v>12.29534851086407</v>
      </c>
      <c r="D806" s="6">
        <v>2.065218269732215</v>
      </c>
      <c r="E806" s="6">
        <v>1</v>
      </c>
      <c r="F806" s="6">
        <v>2.4163357354201458</v>
      </c>
      <c r="G806" s="6">
        <v>0.97606513328283062</v>
      </c>
      <c r="H806" s="6">
        <v>20.962758925542037</v>
      </c>
      <c r="I806" s="6">
        <v>3.77346871889665</v>
      </c>
      <c r="J806" s="6">
        <v>1.8215282799450641</v>
      </c>
      <c r="K806" s="7">
        <v>0.11786213637186371</v>
      </c>
      <c r="L806" s="7">
        <v>0.17225047524338119</v>
      </c>
    </row>
    <row r="807" spans="2:12" x14ac:dyDescent="0.25">
      <c r="B807" s="4">
        <v>804</v>
      </c>
      <c r="C807" s="6">
        <v>3.2848528990135915</v>
      </c>
      <c r="D807" s="6">
        <v>1.4996154907729684</v>
      </c>
      <c r="E807" s="6">
        <v>2</v>
      </c>
      <c r="F807" s="6">
        <v>0.78456751770844413</v>
      </c>
      <c r="G807" s="6">
        <v>0.72849073098260875</v>
      </c>
      <c r="H807" s="6">
        <v>18.738999302739195</v>
      </c>
      <c r="I807" s="6">
        <v>5.3517078213050615</v>
      </c>
      <c r="J807" s="6">
        <v>1.7542685708031946</v>
      </c>
      <c r="K807" s="7">
        <v>2.1077196543749945</v>
      </c>
      <c r="L807" s="7">
        <v>0.19693990288212321</v>
      </c>
    </row>
    <row r="808" spans="2:12" x14ac:dyDescent="0.25">
      <c r="B808" s="4">
        <v>805</v>
      </c>
      <c r="C808" s="6">
        <v>11.562311698751577</v>
      </c>
      <c r="D808" s="6">
        <v>1.4011990688291669</v>
      </c>
      <c r="E808" s="6">
        <v>2</v>
      </c>
      <c r="F808" s="6">
        <v>3.5020689183107252</v>
      </c>
      <c r="G808" s="6">
        <v>1.1556860554470019</v>
      </c>
      <c r="H808" s="6">
        <v>42.188460149416485</v>
      </c>
      <c r="I808" s="6">
        <v>3.0986769182260741</v>
      </c>
      <c r="J808" s="6">
        <v>3.1081756468796398</v>
      </c>
      <c r="K808" s="7">
        <v>3.9669094680618784</v>
      </c>
      <c r="L808" s="7">
        <v>0.35834029971140491</v>
      </c>
    </row>
    <row r="809" spans="2:12" x14ac:dyDescent="0.25">
      <c r="B809" s="4">
        <v>806</v>
      </c>
      <c r="C809" s="6">
        <v>10.708485866394975</v>
      </c>
      <c r="D809" s="6">
        <v>1.6190633507970886</v>
      </c>
      <c r="E809" s="6">
        <v>2</v>
      </c>
      <c r="F809" s="6">
        <v>8.969388776752119</v>
      </c>
      <c r="G809" s="6">
        <v>2.1296317866042496</v>
      </c>
      <c r="H809" s="6">
        <v>12.975842158694698</v>
      </c>
      <c r="I809" s="6">
        <v>1.5204664111275987</v>
      </c>
      <c r="J809" s="6">
        <v>4.8791195486761181</v>
      </c>
      <c r="K809" s="7">
        <v>0.9782246622887063</v>
      </c>
      <c r="L809" s="7">
        <v>0.64200934318711222</v>
      </c>
    </row>
    <row r="810" spans="2:12" x14ac:dyDescent="0.25">
      <c r="B810" s="4">
        <v>807</v>
      </c>
      <c r="C810" s="6">
        <v>9.8479527583632205</v>
      </c>
      <c r="D810" s="6">
        <v>1.9813525002897379</v>
      </c>
      <c r="E810" s="6">
        <v>1</v>
      </c>
      <c r="F810" s="6">
        <v>2.8047717787670359</v>
      </c>
      <c r="G810" s="6">
        <v>1.1184558890867424</v>
      </c>
      <c r="H810" s="6">
        <v>29.764243644129394</v>
      </c>
      <c r="I810" s="6">
        <v>2.1802687583473075</v>
      </c>
      <c r="J810" s="6">
        <v>1.7575577251658117</v>
      </c>
      <c r="K810" s="7">
        <v>2.9530749525840214</v>
      </c>
      <c r="L810" s="7">
        <v>0.68754958880055206</v>
      </c>
    </row>
    <row r="811" spans="2:12" x14ac:dyDescent="0.25">
      <c r="B811" s="4">
        <v>808</v>
      </c>
      <c r="C811" s="6">
        <v>6.9888664601082802</v>
      </c>
      <c r="D811" s="6">
        <v>1.6792549635720968</v>
      </c>
      <c r="E811" s="6">
        <v>2</v>
      </c>
      <c r="F811" s="6">
        <v>2.9103995435771144</v>
      </c>
      <c r="G811" s="6">
        <v>0.72219985359405481</v>
      </c>
      <c r="H811" s="6">
        <v>22.339608817110605</v>
      </c>
      <c r="I811" s="6">
        <v>2.3976525626001011</v>
      </c>
      <c r="J811" s="6">
        <v>3.7997858319889324</v>
      </c>
      <c r="K811" s="7">
        <v>2.0067623282962885</v>
      </c>
      <c r="L811" s="7">
        <v>0.38643342513440326</v>
      </c>
    </row>
    <row r="812" spans="2:12" x14ac:dyDescent="0.25">
      <c r="B812" s="4">
        <v>809</v>
      </c>
      <c r="C812" s="6">
        <v>9.7679925554097604</v>
      </c>
      <c r="D812" s="6">
        <v>1.3858689918103577</v>
      </c>
      <c r="E812" s="6">
        <v>1</v>
      </c>
      <c r="F812" s="6">
        <v>7.9113665143981526</v>
      </c>
      <c r="G812" s="6">
        <v>0.5236586736228962</v>
      </c>
      <c r="H812" s="6">
        <v>20.720971445087578</v>
      </c>
      <c r="I812" s="6">
        <v>2.9488078921832894</v>
      </c>
      <c r="J812" s="6">
        <v>3.437045576668516</v>
      </c>
      <c r="K812" s="7">
        <v>1.6145814251735753</v>
      </c>
      <c r="L812" s="7">
        <v>5.7901850977063109E-2</v>
      </c>
    </row>
    <row r="813" spans="2:12" x14ac:dyDescent="0.25">
      <c r="B813" s="4">
        <v>810</v>
      </c>
      <c r="C813" s="6">
        <v>3.0682195214209287</v>
      </c>
      <c r="D813" s="6">
        <v>1.6450958724733009</v>
      </c>
      <c r="E813" s="6">
        <v>3</v>
      </c>
      <c r="F813" s="6">
        <v>3.2070045998594598</v>
      </c>
      <c r="G813" s="6">
        <v>0.55231922759220498</v>
      </c>
      <c r="H813" s="6">
        <v>27.603417816874881</v>
      </c>
      <c r="I813" s="6">
        <v>3.3252854327232662</v>
      </c>
      <c r="J813" s="6">
        <v>3.0613608946496615</v>
      </c>
      <c r="K813" s="7">
        <v>0.2177045544662595</v>
      </c>
      <c r="L813" s="7">
        <v>0.41849413022747156</v>
      </c>
    </row>
    <row r="814" spans="2:12" x14ac:dyDescent="0.25">
      <c r="B814" s="4">
        <v>811</v>
      </c>
      <c r="C814" s="6">
        <v>16.766456545798981</v>
      </c>
      <c r="D814" s="6">
        <v>1.4753069102120597</v>
      </c>
      <c r="E814" s="6">
        <v>2</v>
      </c>
      <c r="F814" s="6">
        <v>2.3054926106419087</v>
      </c>
      <c r="G814" s="6">
        <v>0.79347849159825024</v>
      </c>
      <c r="H814" s="6">
        <v>24.204931665091813</v>
      </c>
      <c r="I814" s="6">
        <v>1.8402871365690967</v>
      </c>
      <c r="J814" s="6">
        <v>2.7002361163554638</v>
      </c>
      <c r="K814" s="7">
        <v>0.54115599005032977</v>
      </c>
      <c r="L814" s="7">
        <v>0.42963215702825502</v>
      </c>
    </row>
    <row r="815" spans="2:12" x14ac:dyDescent="0.25">
      <c r="B815" s="4">
        <v>812</v>
      </c>
      <c r="C815" s="6">
        <v>3.156824974166403</v>
      </c>
      <c r="D815" s="6">
        <v>1.864576218183118</v>
      </c>
      <c r="E815" s="6">
        <v>1</v>
      </c>
      <c r="F815" s="6">
        <v>2.2570715779282846</v>
      </c>
      <c r="G815" s="6">
        <v>0.52697397144829294</v>
      </c>
      <c r="H815" s="6">
        <v>21.559883831594981</v>
      </c>
      <c r="I815" s="6">
        <v>2.1749169728039774</v>
      </c>
      <c r="J815" s="6">
        <v>1.9903349815523288</v>
      </c>
      <c r="K815" s="7">
        <v>1.5950864426826674</v>
      </c>
      <c r="L815" s="7">
        <v>2.4062473065303052</v>
      </c>
    </row>
    <row r="816" spans="2:12" x14ac:dyDescent="0.25">
      <c r="B816" s="4">
        <v>813</v>
      </c>
      <c r="C816" s="6">
        <v>4.4863978560319104</v>
      </c>
      <c r="D816" s="6">
        <v>1.616601711709351</v>
      </c>
      <c r="E816" s="6">
        <v>1</v>
      </c>
      <c r="F816" s="6">
        <v>0.71626919653417864</v>
      </c>
      <c r="G816" s="6">
        <v>1.4542547359234956</v>
      </c>
      <c r="H816" s="6">
        <v>21.117376920275138</v>
      </c>
      <c r="I816" s="6">
        <v>2.6216171396648913</v>
      </c>
      <c r="J816" s="6">
        <v>3.0759383748450171</v>
      </c>
      <c r="K816" s="7">
        <v>0.4222600784722973</v>
      </c>
      <c r="L816" s="7">
        <v>0.41452509198956322</v>
      </c>
    </row>
    <row r="817" spans="2:12" x14ac:dyDescent="0.25">
      <c r="B817" s="4">
        <v>814</v>
      </c>
      <c r="C817" s="6">
        <v>13.601331434881512</v>
      </c>
      <c r="D817" s="6">
        <v>1.5623858256282883</v>
      </c>
      <c r="E817" s="6">
        <v>2</v>
      </c>
      <c r="F817" s="6">
        <v>1.2012906264065013</v>
      </c>
      <c r="G817" s="6">
        <v>0.42765676974140643</v>
      </c>
      <c r="H817" s="6">
        <v>17.751142374386049</v>
      </c>
      <c r="I817" s="6">
        <v>1.938297248545426</v>
      </c>
      <c r="J817" s="6">
        <v>0.51722817721552228</v>
      </c>
      <c r="K817" s="7">
        <v>2.8225686270488186</v>
      </c>
      <c r="L817" s="7">
        <v>0.64626778571615495</v>
      </c>
    </row>
    <row r="818" spans="2:12" x14ac:dyDescent="0.25">
      <c r="B818" s="4">
        <v>815</v>
      </c>
      <c r="C818" s="6">
        <v>14.365731030446399</v>
      </c>
      <c r="D818" s="6">
        <v>1.8793912368896979</v>
      </c>
      <c r="E818" s="6">
        <v>3</v>
      </c>
      <c r="F818" s="6">
        <v>1.5215575921578537</v>
      </c>
      <c r="G818" s="6">
        <v>0.53616794183086813</v>
      </c>
      <c r="H818" s="6">
        <v>28.656558821309364</v>
      </c>
      <c r="I818" s="6">
        <v>3.3541277475521976</v>
      </c>
      <c r="J818" s="6">
        <v>1.4469959525470606</v>
      </c>
      <c r="K818" s="7">
        <v>1.9817817550622094</v>
      </c>
      <c r="L818" s="7">
        <v>0.44485352130069966</v>
      </c>
    </row>
    <row r="819" spans="2:12" x14ac:dyDescent="0.25">
      <c r="B819" s="4">
        <v>816</v>
      </c>
      <c r="C819" s="6">
        <v>4.4373144346750717</v>
      </c>
      <c r="D819" s="6">
        <v>1.8844697409645677</v>
      </c>
      <c r="E819" s="6">
        <v>1</v>
      </c>
      <c r="F819" s="6">
        <v>6.8923464402351895</v>
      </c>
      <c r="G819" s="6">
        <v>0.86479648649847174</v>
      </c>
      <c r="H819" s="6">
        <v>22.156863437990182</v>
      </c>
      <c r="I819" s="6">
        <v>2.3837002905640521</v>
      </c>
      <c r="J819" s="6">
        <v>2.4682852129399526</v>
      </c>
      <c r="K819" s="7">
        <v>1.8385698892388447</v>
      </c>
      <c r="L819" s="7">
        <v>0.19351956032495515</v>
      </c>
    </row>
    <row r="820" spans="2:12" x14ac:dyDescent="0.25">
      <c r="B820" s="4">
        <v>817</v>
      </c>
      <c r="C820" s="6">
        <v>-1.6566186286141793</v>
      </c>
      <c r="D820" s="6">
        <v>1.7564845002632878</v>
      </c>
      <c r="E820" s="6">
        <v>2</v>
      </c>
      <c r="F820" s="6">
        <v>5.7682281468336853</v>
      </c>
      <c r="G820" s="6">
        <v>1.3038700840689639</v>
      </c>
      <c r="H820" s="6">
        <v>17.109042417111528</v>
      </c>
      <c r="I820" s="6">
        <v>2.8735128441004898</v>
      </c>
      <c r="J820" s="6">
        <v>3.1364570701091541</v>
      </c>
      <c r="K820" s="7">
        <v>7.0721023535025882</v>
      </c>
      <c r="L820" s="7">
        <v>0.19737563270178457</v>
      </c>
    </row>
    <row r="821" spans="2:12" x14ac:dyDescent="0.25">
      <c r="B821" s="4">
        <v>818</v>
      </c>
      <c r="C821" s="6">
        <v>9.1818471106915442</v>
      </c>
      <c r="D821" s="6">
        <v>1.2333547854161286</v>
      </c>
      <c r="E821" s="6">
        <v>2</v>
      </c>
      <c r="F821" s="6">
        <v>6.7901531725297586</v>
      </c>
      <c r="G821" s="6">
        <v>0.93478019670632129</v>
      </c>
      <c r="H821" s="6">
        <v>29.179701019261799</v>
      </c>
      <c r="I821" s="6">
        <v>3.884523570499411</v>
      </c>
      <c r="J821" s="6">
        <v>2.7642223349888577</v>
      </c>
      <c r="K821" s="7">
        <v>0.31763683860134134</v>
      </c>
      <c r="L821" s="7">
        <v>0.32881315994713806</v>
      </c>
    </row>
    <row r="822" spans="2:12" x14ac:dyDescent="0.25">
      <c r="B822" s="4">
        <v>819</v>
      </c>
      <c r="C822" s="6">
        <v>11.497014983013425</v>
      </c>
      <c r="D822" s="6">
        <v>1.6611840717346753</v>
      </c>
      <c r="E822" s="6">
        <v>2</v>
      </c>
      <c r="F822" s="6">
        <v>2.3561451132538749</v>
      </c>
      <c r="G822" s="6">
        <v>1.0124975513952661</v>
      </c>
      <c r="H822" s="6">
        <v>44.241908948928938</v>
      </c>
      <c r="I822" s="6">
        <v>2.6901849038381305</v>
      </c>
      <c r="J822" s="6">
        <v>3.478088808455031</v>
      </c>
      <c r="K822" s="7">
        <v>5.6300436220851315</v>
      </c>
      <c r="L822" s="7">
        <v>0.78812065835743916</v>
      </c>
    </row>
    <row r="823" spans="2:12" x14ac:dyDescent="0.25">
      <c r="B823" s="4">
        <v>820</v>
      </c>
      <c r="C823" s="6">
        <v>13.26857159988899</v>
      </c>
      <c r="D823" s="6">
        <v>1.7283451141101198</v>
      </c>
      <c r="E823" s="6">
        <v>2</v>
      </c>
      <c r="F823" s="6">
        <v>2.3210745076685129</v>
      </c>
      <c r="G823" s="6">
        <v>0.99281038431443835</v>
      </c>
      <c r="H823" s="6">
        <v>8.9699583419911679</v>
      </c>
      <c r="I823" s="6">
        <v>2.6045030199327535</v>
      </c>
      <c r="J823" s="6">
        <v>3.0590542624749233</v>
      </c>
      <c r="K823" s="7">
        <v>0.7261906929007389</v>
      </c>
      <c r="L823" s="7">
        <v>0.27936121172269779</v>
      </c>
    </row>
    <row r="824" spans="2:12" x14ac:dyDescent="0.25">
      <c r="B824" s="4">
        <v>821</v>
      </c>
      <c r="C824" s="6">
        <v>9.6493628600842278</v>
      </c>
      <c r="D824" s="6">
        <v>1.21284743697446</v>
      </c>
      <c r="E824" s="6">
        <v>3</v>
      </c>
      <c r="F824" s="6">
        <v>3.9678275718558678</v>
      </c>
      <c r="G824" s="6">
        <v>1.4386825692752836</v>
      </c>
      <c r="H824" s="6">
        <v>28.26081955138006</v>
      </c>
      <c r="I824" s="6">
        <v>2.946904911384415</v>
      </c>
      <c r="J824" s="6">
        <v>3.9598667826501384</v>
      </c>
      <c r="K824" s="7">
        <v>1.2199448264397756</v>
      </c>
      <c r="L824" s="7">
        <v>0.50620381329019004</v>
      </c>
    </row>
    <row r="825" spans="2:12" x14ac:dyDescent="0.25">
      <c r="B825" s="4">
        <v>822</v>
      </c>
      <c r="C825" s="6">
        <v>13.900467424475993</v>
      </c>
      <c r="D825" s="6">
        <v>1.6559942960474807</v>
      </c>
      <c r="E825" s="6">
        <v>2</v>
      </c>
      <c r="F825" s="6">
        <v>5.1564326954412865</v>
      </c>
      <c r="G825" s="6">
        <v>0.82535390855499624</v>
      </c>
      <c r="H825" s="6">
        <v>25.031044728564407</v>
      </c>
      <c r="I825" s="6">
        <v>1.6660231101160092</v>
      </c>
      <c r="J825" s="6">
        <v>3.4054371689911758</v>
      </c>
      <c r="K825" s="7">
        <v>2.0510138973183811</v>
      </c>
      <c r="L825" s="7">
        <v>1.4767927119562687</v>
      </c>
    </row>
    <row r="826" spans="2:12" x14ac:dyDescent="0.25">
      <c r="B826" s="4">
        <v>823</v>
      </c>
      <c r="C826" s="6">
        <v>11.952767887343494</v>
      </c>
      <c r="D826" s="6">
        <v>1.7421061074280748</v>
      </c>
      <c r="E826" s="6">
        <v>0</v>
      </c>
      <c r="F826" s="6">
        <v>2.6697510046841448</v>
      </c>
      <c r="G826" s="6">
        <v>0.40504757925007345</v>
      </c>
      <c r="H826" s="6">
        <v>24.292587579742786</v>
      </c>
      <c r="I826" s="6">
        <v>2.936208718770656</v>
      </c>
      <c r="J826" s="6">
        <v>1.0075384303677135</v>
      </c>
      <c r="K826" s="7">
        <v>0.11942262343423521</v>
      </c>
      <c r="L826" s="7">
        <v>0.74082494366412455</v>
      </c>
    </row>
    <row r="827" spans="2:12" x14ac:dyDescent="0.25">
      <c r="B827" s="4">
        <v>824</v>
      </c>
      <c r="C827" s="6">
        <v>13.067043691263667</v>
      </c>
      <c r="D827" s="6">
        <v>1.3733252866756862</v>
      </c>
      <c r="E827" s="6">
        <v>1</v>
      </c>
      <c r="F827" s="6">
        <v>3.1170765480169513</v>
      </c>
      <c r="G827" s="6">
        <v>1.3514360214090715</v>
      </c>
      <c r="H827" s="6">
        <v>32.232556362460912</v>
      </c>
      <c r="I827" s="6">
        <v>2.1731738271361527</v>
      </c>
      <c r="J827" s="6">
        <v>1.9223260431756577</v>
      </c>
      <c r="K827" s="7">
        <v>0.26796236586788003</v>
      </c>
      <c r="L827" s="7">
        <v>1.2329742552486387</v>
      </c>
    </row>
    <row r="828" spans="2:12" x14ac:dyDescent="0.25">
      <c r="B828" s="4">
        <v>825</v>
      </c>
      <c r="C828" s="6">
        <v>10.208651373178762</v>
      </c>
      <c r="D828" s="6">
        <v>1.2539796375585262</v>
      </c>
      <c r="E828" s="6">
        <v>1</v>
      </c>
      <c r="F828" s="6">
        <v>2.9517261130205372</v>
      </c>
      <c r="G828" s="6">
        <v>1.0396807954127865</v>
      </c>
      <c r="H828" s="6">
        <v>20.781013204117293</v>
      </c>
      <c r="I828" s="6">
        <v>2.2172471440883084</v>
      </c>
      <c r="J828" s="6">
        <v>3.6996762715047193</v>
      </c>
      <c r="K828" s="7">
        <v>1.8209651077086808</v>
      </c>
      <c r="L828" s="7">
        <v>1.5087886497569887</v>
      </c>
    </row>
    <row r="829" spans="2:12" x14ac:dyDescent="0.25">
      <c r="B829" s="4">
        <v>826</v>
      </c>
      <c r="C829" s="6">
        <v>14.035165924965185</v>
      </c>
      <c r="D829" s="6">
        <v>1.517446056967855</v>
      </c>
      <c r="E829" s="6">
        <v>1</v>
      </c>
      <c r="F829" s="6">
        <v>4.4581260397235063</v>
      </c>
      <c r="G829" s="6">
        <v>0.39839425567505987</v>
      </c>
      <c r="H829" s="6">
        <v>30.971290832081579</v>
      </c>
      <c r="I829" s="6">
        <v>3.2943770410418902</v>
      </c>
      <c r="J829" s="6">
        <v>3.4410944724254202</v>
      </c>
      <c r="K829" s="7">
        <v>2.2863910249621666</v>
      </c>
      <c r="L829" s="7">
        <v>1.1947494205398612</v>
      </c>
    </row>
    <row r="830" spans="2:12" x14ac:dyDescent="0.25">
      <c r="B830" s="4">
        <v>827</v>
      </c>
      <c r="C830" s="6">
        <v>3.1078947078985975</v>
      </c>
      <c r="D830" s="6">
        <v>1.3069192045363922</v>
      </c>
      <c r="E830" s="6">
        <v>2</v>
      </c>
      <c r="F830" s="6">
        <v>2.5301296158360316</v>
      </c>
      <c r="G830" s="6">
        <v>1.2579373690324014</v>
      </c>
      <c r="H830" s="6">
        <v>36.378074032268543</v>
      </c>
      <c r="I830" s="6">
        <v>5.2573720945941362</v>
      </c>
      <c r="J830" s="6">
        <v>3.2212185933841666</v>
      </c>
      <c r="K830" s="7">
        <v>1.8790220635144741</v>
      </c>
      <c r="L830" s="7">
        <v>1.2824798085843743</v>
      </c>
    </row>
    <row r="831" spans="2:12" x14ac:dyDescent="0.25">
      <c r="B831" s="4">
        <v>828</v>
      </c>
      <c r="C831" s="6">
        <v>8.4822522008993424</v>
      </c>
      <c r="D831" s="6">
        <v>1.6571407677225307</v>
      </c>
      <c r="E831" s="6">
        <v>2</v>
      </c>
      <c r="F831" s="6">
        <v>1.2517616172291435</v>
      </c>
      <c r="G831" s="6">
        <v>1.1596398785062465</v>
      </c>
      <c r="H831" s="6">
        <v>11.174838662866586</v>
      </c>
      <c r="I831" s="6">
        <v>1.9463898830455502</v>
      </c>
      <c r="J831" s="6">
        <v>4.0182238994241128</v>
      </c>
      <c r="K831" s="7">
        <v>0.16888334261632165</v>
      </c>
      <c r="L831" s="7">
        <v>6.1395146233064128E-2</v>
      </c>
    </row>
    <row r="832" spans="2:12" x14ac:dyDescent="0.25">
      <c r="B832" s="4">
        <v>829</v>
      </c>
      <c r="C832" s="6">
        <v>15.836445870469701</v>
      </c>
      <c r="D832" s="6">
        <v>1.3652737029813427</v>
      </c>
      <c r="E832" s="6">
        <v>1</v>
      </c>
      <c r="F832" s="6">
        <v>1.26303117005238</v>
      </c>
      <c r="G832" s="6">
        <v>1.3562247120222064</v>
      </c>
      <c r="H832" s="6">
        <v>22.017501401985541</v>
      </c>
      <c r="I832" s="6">
        <v>2.9000910357575513</v>
      </c>
      <c r="J832" s="6">
        <v>3.2156550172086327</v>
      </c>
      <c r="K832" s="7">
        <v>0.78789812479432952</v>
      </c>
      <c r="L832" s="7">
        <v>1.2967669173794709</v>
      </c>
    </row>
    <row r="833" spans="2:12" x14ac:dyDescent="0.25">
      <c r="B833" s="4">
        <v>830</v>
      </c>
      <c r="C833" s="6">
        <v>14.378283739741127</v>
      </c>
      <c r="D833" s="6">
        <v>1.4053959538832688</v>
      </c>
      <c r="E833" s="6">
        <v>1</v>
      </c>
      <c r="F833" s="6">
        <v>8.7867563699004467</v>
      </c>
      <c r="G833" s="6">
        <v>0.85157213632665418</v>
      </c>
      <c r="H833" s="6">
        <v>57.223759866137272</v>
      </c>
      <c r="I833" s="6">
        <v>4.6753545209574554</v>
      </c>
      <c r="J833" s="6">
        <v>2.029252211237726</v>
      </c>
      <c r="K833" s="7">
        <v>1.3224334101625317</v>
      </c>
      <c r="L833" s="7">
        <v>1.0959313145250897</v>
      </c>
    </row>
    <row r="834" spans="2:12" x14ac:dyDescent="0.25">
      <c r="B834" s="4">
        <v>831</v>
      </c>
      <c r="C834" s="6">
        <v>9.5020146377084185</v>
      </c>
      <c r="D834" s="6">
        <v>1.3043316429013716</v>
      </c>
      <c r="E834" s="6">
        <v>1</v>
      </c>
      <c r="F834" s="6">
        <v>6.445233592548373</v>
      </c>
      <c r="G834" s="6">
        <v>0.39197531411519765</v>
      </c>
      <c r="H834" s="6">
        <v>30.702056009619721</v>
      </c>
      <c r="I834" s="6">
        <v>4.0110756792919915</v>
      </c>
      <c r="J834" s="6">
        <v>2.4385861236630375</v>
      </c>
      <c r="K834" s="7">
        <v>0.7245417359633447</v>
      </c>
      <c r="L834" s="7">
        <v>0.51268296636523991</v>
      </c>
    </row>
    <row r="835" spans="2:12" x14ac:dyDescent="0.25">
      <c r="B835" s="4">
        <v>832</v>
      </c>
      <c r="C835" s="6">
        <v>13.810906318132494</v>
      </c>
      <c r="D835" s="6">
        <v>1.7431960927195886</v>
      </c>
      <c r="E835" s="6">
        <v>2</v>
      </c>
      <c r="F835" s="6">
        <v>4.0746226611243461</v>
      </c>
      <c r="G835" s="6">
        <v>1.7098201493969303</v>
      </c>
      <c r="H835" s="6">
        <v>35.259253999109667</v>
      </c>
      <c r="I835" s="6">
        <v>3.0899703627996087</v>
      </c>
      <c r="J835" s="6">
        <v>4.0899592544120225</v>
      </c>
      <c r="K835" s="7">
        <v>2.769504879259439</v>
      </c>
      <c r="L835" s="7">
        <v>0.9405643359548358</v>
      </c>
    </row>
    <row r="836" spans="2:12" x14ac:dyDescent="0.25">
      <c r="B836" s="4">
        <v>833</v>
      </c>
      <c r="C836" s="6">
        <v>7.7102378509864415</v>
      </c>
      <c r="D836" s="6">
        <v>1.5176624832401426</v>
      </c>
      <c r="E836" s="6">
        <v>0</v>
      </c>
      <c r="F836" s="6">
        <v>0.2731270736224552</v>
      </c>
      <c r="G836" s="6">
        <v>0.39270829658041456</v>
      </c>
      <c r="H836" s="6">
        <v>27.989172511094864</v>
      </c>
      <c r="I836" s="6">
        <v>3.2670618510143234</v>
      </c>
      <c r="J836" s="6">
        <v>1.9183620605294911</v>
      </c>
      <c r="K836" s="7">
        <v>3.0092322425222147</v>
      </c>
      <c r="L836" s="7">
        <v>0.79396322614084469</v>
      </c>
    </row>
    <row r="837" spans="2:12" x14ac:dyDescent="0.25">
      <c r="B837" s="4">
        <v>834</v>
      </c>
      <c r="C837" s="6">
        <v>9.4647074461686405</v>
      </c>
      <c r="D837" s="6">
        <v>1.8681195430913125</v>
      </c>
      <c r="E837" s="6">
        <v>2</v>
      </c>
      <c r="F837" s="6">
        <v>3.5120738893539079</v>
      </c>
      <c r="G837" s="6">
        <v>0.37633445980973318</v>
      </c>
      <c r="H837" s="6">
        <v>43.895942857047061</v>
      </c>
      <c r="I837" s="6">
        <v>3.7340323496984373</v>
      </c>
      <c r="J837" s="6">
        <v>3.7271388278006707</v>
      </c>
      <c r="K837" s="7">
        <v>3.5975509405891497</v>
      </c>
      <c r="L837" s="7">
        <v>5.100026911989608E-2</v>
      </c>
    </row>
    <row r="838" spans="2:12" x14ac:dyDescent="0.25">
      <c r="B838" s="4">
        <v>835</v>
      </c>
      <c r="C838" s="6">
        <v>14.124429279111361</v>
      </c>
      <c r="D838" s="6">
        <v>1.5687740564800514</v>
      </c>
      <c r="E838" s="6">
        <v>2</v>
      </c>
      <c r="F838" s="6">
        <v>0.33663456035357703</v>
      </c>
      <c r="G838" s="6">
        <v>0.39585346982488767</v>
      </c>
      <c r="H838" s="6">
        <v>22.699093481001171</v>
      </c>
      <c r="I838" s="6">
        <v>2.1243944230966525</v>
      </c>
      <c r="J838" s="6">
        <v>4.6481259039135274</v>
      </c>
      <c r="K838" s="7">
        <v>0.80208525362556427</v>
      </c>
      <c r="L838" s="7">
        <v>2.2723983953986369</v>
      </c>
    </row>
    <row r="839" spans="2:12" x14ac:dyDescent="0.25">
      <c r="B839" s="4">
        <v>836</v>
      </c>
      <c r="C839" s="6">
        <v>6.1645839753663436</v>
      </c>
      <c r="D839" s="6">
        <v>1.8394195432815239</v>
      </c>
      <c r="E839" s="6">
        <v>3</v>
      </c>
      <c r="F839" s="6">
        <v>1.8909874479702664</v>
      </c>
      <c r="G839" s="6">
        <v>0.88148235979377709</v>
      </c>
      <c r="H839" s="6">
        <v>30.327343940604543</v>
      </c>
      <c r="I839" s="6">
        <v>3.4253930994570267</v>
      </c>
      <c r="J839" s="6">
        <v>0.51007734994238341</v>
      </c>
      <c r="K839" s="7">
        <v>0.26443810047142924</v>
      </c>
      <c r="L839" s="7">
        <v>1.7793513148896016</v>
      </c>
    </row>
    <row r="840" spans="2:12" x14ac:dyDescent="0.25">
      <c r="B840" s="4">
        <v>837</v>
      </c>
      <c r="C840" s="6">
        <v>10.239321170960244</v>
      </c>
      <c r="D840" s="6">
        <v>1.5465338386737026</v>
      </c>
      <c r="E840" s="6">
        <v>2</v>
      </c>
      <c r="F840" s="6">
        <v>1.7251629801952362</v>
      </c>
      <c r="G840" s="6">
        <v>0.9683220160271121</v>
      </c>
      <c r="H840" s="6">
        <v>19.162450306835986</v>
      </c>
      <c r="I840" s="6">
        <v>3.2599623760704644</v>
      </c>
      <c r="J840" s="6">
        <v>1.4365158917322112</v>
      </c>
      <c r="K840" s="7">
        <v>0.89336239565446063</v>
      </c>
      <c r="L840" s="7">
        <v>0.38252694634970863</v>
      </c>
    </row>
    <row r="841" spans="2:12" x14ac:dyDescent="0.25">
      <c r="B841" s="4">
        <v>838</v>
      </c>
      <c r="C841" s="6">
        <v>12.50491757124669</v>
      </c>
      <c r="D841" s="6">
        <v>1.5608595269645207</v>
      </c>
      <c r="E841" s="6">
        <v>3</v>
      </c>
      <c r="F841" s="6">
        <v>1.4731365618489911</v>
      </c>
      <c r="G841" s="6">
        <v>0.44476142442317412</v>
      </c>
      <c r="H841" s="6">
        <v>32.405216041308933</v>
      </c>
      <c r="I841" s="6">
        <v>1.6710067527866992</v>
      </c>
      <c r="J841" s="6">
        <v>4.3003730607268569</v>
      </c>
      <c r="K841" s="7">
        <v>1.654837251003161</v>
      </c>
      <c r="L841" s="7">
        <v>0.56555931900353273</v>
      </c>
    </row>
    <row r="842" spans="2:12" x14ac:dyDescent="0.25">
      <c r="B842" s="4">
        <v>839</v>
      </c>
      <c r="C842" s="6">
        <v>8.5524731065446211</v>
      </c>
      <c r="D842" s="6">
        <v>1.6011750252495416</v>
      </c>
      <c r="E842" s="6">
        <v>1</v>
      </c>
      <c r="F842" s="6">
        <v>13.364593416287379</v>
      </c>
      <c r="G842" s="6">
        <v>2.3710360123034087</v>
      </c>
      <c r="H842" s="6">
        <v>28.806780239926972</v>
      </c>
      <c r="I842" s="6">
        <v>1.8750796836604122</v>
      </c>
      <c r="J842" s="6">
        <v>3.7394723759352528</v>
      </c>
      <c r="K842" s="7">
        <v>0.99344250465752892</v>
      </c>
      <c r="L842" s="7">
        <v>3.7854483789756395</v>
      </c>
    </row>
    <row r="843" spans="2:12" x14ac:dyDescent="0.25">
      <c r="B843" s="4">
        <v>840</v>
      </c>
      <c r="C843" s="6">
        <v>10.534332327571702</v>
      </c>
      <c r="D843" s="6">
        <v>1.3463206874786247</v>
      </c>
      <c r="E843" s="6">
        <v>2</v>
      </c>
      <c r="F843" s="6">
        <v>8.6248168123845907</v>
      </c>
      <c r="G843" s="6">
        <v>0.78538857952491636</v>
      </c>
      <c r="H843" s="6">
        <v>29.354821901178379</v>
      </c>
      <c r="I843" s="6">
        <v>2.7986656720995229</v>
      </c>
      <c r="J843" s="6">
        <v>2.7870191542128011</v>
      </c>
      <c r="K843" s="7">
        <v>2.1766762977076155</v>
      </c>
      <c r="L843" s="7">
        <v>1.026724462048596</v>
      </c>
    </row>
    <row r="844" spans="2:12" x14ac:dyDescent="0.25">
      <c r="B844" s="4">
        <v>841</v>
      </c>
      <c r="C844" s="6">
        <v>10.127124093612389</v>
      </c>
      <c r="D844" s="6">
        <v>1.5749728157152754</v>
      </c>
      <c r="E844" s="6">
        <v>2</v>
      </c>
      <c r="F844" s="6">
        <v>4.7484520831020687</v>
      </c>
      <c r="G844" s="6">
        <v>0.7237384147847733</v>
      </c>
      <c r="H844" s="6">
        <v>19.915683874973034</v>
      </c>
      <c r="I844" s="6">
        <v>2.512668353368253</v>
      </c>
      <c r="J844" s="6">
        <v>4.6443872151672929</v>
      </c>
      <c r="K844" s="7">
        <v>0.43130598768103623</v>
      </c>
      <c r="L844" s="7">
        <v>0.49217118560341166</v>
      </c>
    </row>
    <row r="845" spans="2:12" x14ac:dyDescent="0.25">
      <c r="B845" s="4">
        <v>842</v>
      </c>
      <c r="C845" s="6">
        <v>8.2349454726773637</v>
      </c>
      <c r="D845" s="6">
        <v>1.6585985160282477</v>
      </c>
      <c r="E845" s="6">
        <v>3</v>
      </c>
      <c r="F845" s="6">
        <v>2.4101286876214179</v>
      </c>
      <c r="G845" s="6">
        <v>0.48747382202292577</v>
      </c>
      <c r="H845" s="6">
        <v>28.925024939895685</v>
      </c>
      <c r="I845" s="6">
        <v>3.6198617393964869</v>
      </c>
      <c r="J845" s="6">
        <v>2.3242034103893765</v>
      </c>
      <c r="K845" s="7">
        <v>0.17186901597276164</v>
      </c>
      <c r="L845" s="7">
        <v>0.10234263165372855</v>
      </c>
    </row>
    <row r="846" spans="2:12" x14ac:dyDescent="0.25">
      <c r="B846" s="4">
        <v>843</v>
      </c>
      <c r="C846" s="6">
        <v>15.996742694760847</v>
      </c>
      <c r="D846" s="6">
        <v>1.583312230190834</v>
      </c>
      <c r="E846" s="6">
        <v>2</v>
      </c>
      <c r="F846" s="6">
        <v>2.0119536069050721</v>
      </c>
      <c r="G846" s="6">
        <v>1.8067674971355141</v>
      </c>
      <c r="H846" s="6">
        <v>26.633310663483993</v>
      </c>
      <c r="I846" s="6">
        <v>4.233296469720389</v>
      </c>
      <c r="J846" s="6">
        <v>2.2560339553994764</v>
      </c>
      <c r="K846" s="7">
        <v>0.23768813481009576</v>
      </c>
      <c r="L846" s="7">
        <v>1.9671929924949639E-2</v>
      </c>
    </row>
    <row r="847" spans="2:12" x14ac:dyDescent="0.25">
      <c r="B847" s="4">
        <v>844</v>
      </c>
      <c r="C847" s="6">
        <v>9.9314680780983071</v>
      </c>
      <c r="D847" s="6">
        <v>1.7617530483879862</v>
      </c>
      <c r="E847" s="6">
        <v>1</v>
      </c>
      <c r="F847" s="6">
        <v>2.9463603630681661</v>
      </c>
      <c r="G847" s="6">
        <v>0.7515135545311632</v>
      </c>
      <c r="H847" s="6">
        <v>20.641889242263201</v>
      </c>
      <c r="I847" s="6">
        <v>3.825474242931814</v>
      </c>
      <c r="J847" s="6">
        <v>3.247801366310703</v>
      </c>
      <c r="K847" s="7">
        <v>1.8169754726210885</v>
      </c>
      <c r="L847" s="7">
        <v>0.56261001302524927</v>
      </c>
    </row>
    <row r="848" spans="2:12" x14ac:dyDescent="0.25">
      <c r="B848" s="4">
        <v>845</v>
      </c>
      <c r="C848" s="6">
        <v>16.282260758088142</v>
      </c>
      <c r="D848" s="6">
        <v>1.9215369218398957</v>
      </c>
      <c r="E848" s="6">
        <v>2</v>
      </c>
      <c r="F848" s="6">
        <v>2.664120722084498</v>
      </c>
      <c r="G848" s="6">
        <v>0.50520033514668528</v>
      </c>
      <c r="H848" s="6">
        <v>24.713683132646004</v>
      </c>
      <c r="I848" s="6">
        <v>2.4541738402682536</v>
      </c>
      <c r="J848" s="6">
        <v>4.0423451264710977</v>
      </c>
      <c r="K848" s="7">
        <v>0.20611426489893869</v>
      </c>
      <c r="L848" s="7">
        <v>1.9807584348812697</v>
      </c>
    </row>
    <row r="849" spans="2:12" x14ac:dyDescent="0.25">
      <c r="B849" s="4">
        <v>846</v>
      </c>
      <c r="C849" s="6">
        <v>21.817470973306385</v>
      </c>
      <c r="D849" s="6">
        <v>1.7165119395629449</v>
      </c>
      <c r="E849" s="6">
        <v>1</v>
      </c>
      <c r="F849" s="6">
        <v>0.486333821106395</v>
      </c>
      <c r="G849" s="6">
        <v>0.68096031617077735</v>
      </c>
      <c r="H849" s="6">
        <v>19.731571413323845</v>
      </c>
      <c r="I849" s="6">
        <v>2.2165865284216428</v>
      </c>
      <c r="J849" s="6">
        <v>2.8832185880623147</v>
      </c>
      <c r="K849" s="7">
        <v>1.5253724651260969</v>
      </c>
      <c r="L849" s="7">
        <v>1.6357523227693946</v>
      </c>
    </row>
    <row r="850" spans="2:12" x14ac:dyDescent="0.25">
      <c r="B850" s="4">
        <v>847</v>
      </c>
      <c r="C850" s="6">
        <v>9.8670982440253958</v>
      </c>
      <c r="D850" s="6">
        <v>1.7273946364066617</v>
      </c>
      <c r="E850" s="6">
        <v>2</v>
      </c>
      <c r="F850" s="6">
        <v>5.4008059601541412</v>
      </c>
      <c r="G850" s="6">
        <v>0.44918024424985237</v>
      </c>
      <c r="H850" s="6">
        <v>18.499838787679906</v>
      </c>
      <c r="I850" s="6">
        <v>3.4659549751505327</v>
      </c>
      <c r="J850" s="6">
        <v>1.9927354923352436</v>
      </c>
      <c r="K850" s="7">
        <v>1.8391997381487013</v>
      </c>
      <c r="L850" s="7">
        <v>1.6716704048313709</v>
      </c>
    </row>
    <row r="851" spans="2:12" x14ac:dyDescent="0.25">
      <c r="B851" s="4">
        <v>848</v>
      </c>
      <c r="C851" s="6">
        <v>10.795210142944468</v>
      </c>
      <c r="D851" s="6">
        <v>1.5327939978973788</v>
      </c>
      <c r="E851" s="6">
        <v>3</v>
      </c>
      <c r="F851" s="6">
        <v>5.0706803972656864</v>
      </c>
      <c r="G851" s="6">
        <v>0.87306403397122767</v>
      </c>
      <c r="H851" s="6">
        <v>26.244474441399483</v>
      </c>
      <c r="I851" s="6">
        <v>1.6765703651125508</v>
      </c>
      <c r="J851" s="6">
        <v>3.5665314904416032</v>
      </c>
      <c r="K851" s="7">
        <v>1.6525555745968707</v>
      </c>
      <c r="L851" s="7">
        <v>2.449509646030859</v>
      </c>
    </row>
    <row r="852" spans="2:12" x14ac:dyDescent="0.25">
      <c r="B852" s="4">
        <v>849</v>
      </c>
      <c r="C852" s="6">
        <v>11.293816594880289</v>
      </c>
      <c r="D852" s="6">
        <v>1.6303853100358288</v>
      </c>
      <c r="E852" s="6">
        <v>1</v>
      </c>
      <c r="F852" s="6">
        <v>1.1797961174250577</v>
      </c>
      <c r="G852" s="6">
        <v>1.5282171052174069</v>
      </c>
      <c r="H852" s="6">
        <v>41.933452877653679</v>
      </c>
      <c r="I852" s="6">
        <v>2.9851862623924807</v>
      </c>
      <c r="J852" s="6">
        <v>1.3051876774740443</v>
      </c>
      <c r="K852" s="7">
        <v>0.30620820624935208</v>
      </c>
      <c r="L852" s="7">
        <v>2.3126664499525922</v>
      </c>
    </row>
    <row r="853" spans="2:12" x14ac:dyDescent="0.25">
      <c r="B853" s="4">
        <v>850</v>
      </c>
      <c r="C853" s="6">
        <v>8.3414253935126084</v>
      </c>
      <c r="D853" s="6">
        <v>1.4279458303910642</v>
      </c>
      <c r="E853" s="6">
        <v>2</v>
      </c>
      <c r="F853" s="6">
        <v>8.4958710186109219</v>
      </c>
      <c r="G853" s="6">
        <v>2.7230939766243951</v>
      </c>
      <c r="H853" s="6">
        <v>32.128006966070977</v>
      </c>
      <c r="I853" s="6">
        <v>3.7360910716831737</v>
      </c>
      <c r="J853" s="6">
        <v>2.9998002374322934</v>
      </c>
      <c r="K853" s="7">
        <v>0.91389947833903329</v>
      </c>
      <c r="L853" s="7">
        <v>0.51875615800523867</v>
      </c>
    </row>
    <row r="854" spans="2:12" x14ac:dyDescent="0.25">
      <c r="B854" s="4">
        <v>851</v>
      </c>
      <c r="C854" s="6">
        <v>6.2782872999502013</v>
      </c>
      <c r="D854" s="6">
        <v>1.1204465073427854</v>
      </c>
      <c r="E854" s="6">
        <v>2</v>
      </c>
      <c r="F854" s="6">
        <v>5.6383710733134311</v>
      </c>
      <c r="G854" s="6">
        <v>0.86578103344853863</v>
      </c>
      <c r="H854" s="6">
        <v>28.462537361657493</v>
      </c>
      <c r="I854" s="6">
        <v>4.2375730638759963</v>
      </c>
      <c r="J854" s="6">
        <v>2.2937515945891214</v>
      </c>
      <c r="K854" s="7">
        <v>0.47983845281283327</v>
      </c>
      <c r="L854" s="7">
        <v>5.8252263465754621E-2</v>
      </c>
    </row>
    <row r="855" spans="2:12" x14ac:dyDescent="0.25">
      <c r="B855" s="4">
        <v>852</v>
      </c>
      <c r="C855" s="6">
        <v>15.820453593784901</v>
      </c>
      <c r="D855" s="6">
        <v>1.5192533804436854</v>
      </c>
      <c r="E855" s="6">
        <v>1</v>
      </c>
      <c r="F855" s="6">
        <v>2.6913067523262861</v>
      </c>
      <c r="G855" s="6">
        <v>0.80595096723923576</v>
      </c>
      <c r="H855" s="6">
        <v>27.815781586652449</v>
      </c>
      <c r="I855" s="6">
        <v>2.7935147770022124</v>
      </c>
      <c r="J855" s="6">
        <v>1.053335505067521</v>
      </c>
      <c r="K855" s="7">
        <v>0.4380307573585086</v>
      </c>
      <c r="L855" s="7">
        <v>1.9126264652544072</v>
      </c>
    </row>
    <row r="856" spans="2:12" x14ac:dyDescent="0.25">
      <c r="B856" s="4">
        <v>853</v>
      </c>
      <c r="C856" s="6">
        <v>13.678345330061733</v>
      </c>
      <c r="D856" s="6">
        <v>1.4007553329174751</v>
      </c>
      <c r="E856" s="6">
        <v>2</v>
      </c>
      <c r="F856" s="6">
        <v>2.6607048466856158</v>
      </c>
      <c r="G856" s="6">
        <v>0.6031929500500488</v>
      </c>
      <c r="H856" s="6">
        <v>16.809985891631676</v>
      </c>
      <c r="I856" s="6">
        <v>1.3134284662529916</v>
      </c>
      <c r="J856" s="6">
        <v>3.1198207354070711</v>
      </c>
      <c r="K856" s="7">
        <v>0.67407504238894667</v>
      </c>
      <c r="L856" s="7">
        <v>2.6530583490463608</v>
      </c>
    </row>
    <row r="857" spans="2:12" x14ac:dyDescent="0.25">
      <c r="B857" s="4">
        <v>854</v>
      </c>
      <c r="C857" s="6">
        <v>10.191956681999677</v>
      </c>
      <c r="D857" s="6">
        <v>1.8304458846650322</v>
      </c>
      <c r="E857" s="6">
        <v>3</v>
      </c>
      <c r="F857" s="6">
        <v>4.7970742592210796</v>
      </c>
      <c r="G857" s="6">
        <v>0.92492019543709003</v>
      </c>
      <c r="H857" s="6">
        <v>34.488789354086968</v>
      </c>
      <c r="I857" s="6">
        <v>2.7399631263040147</v>
      </c>
      <c r="J857" s="6">
        <v>2.2811021297637466</v>
      </c>
      <c r="K857" s="7">
        <v>1.0773915481992917</v>
      </c>
      <c r="L857" s="7">
        <v>1.1040331836291986</v>
      </c>
    </row>
    <row r="858" spans="2:12" x14ac:dyDescent="0.25">
      <c r="B858" s="4">
        <v>855</v>
      </c>
      <c r="C858" s="6">
        <v>0.86751896403369066</v>
      </c>
      <c r="D858" s="6">
        <v>2.0398909057310792</v>
      </c>
      <c r="E858" s="6">
        <v>2</v>
      </c>
      <c r="F858" s="6">
        <v>1.5038075643373994</v>
      </c>
      <c r="G858" s="6">
        <v>0.65150567617621669</v>
      </c>
      <c r="H858" s="6">
        <v>23.110151600803878</v>
      </c>
      <c r="I858" s="6">
        <v>2.02198749109029</v>
      </c>
      <c r="J858" s="6">
        <v>3.5551437128258336</v>
      </c>
      <c r="K858" s="7">
        <v>2.0117636027566528</v>
      </c>
      <c r="L858" s="7">
        <v>0.60955324886634532</v>
      </c>
    </row>
    <row r="859" spans="2:12" x14ac:dyDescent="0.25">
      <c r="B859" s="4">
        <v>856</v>
      </c>
      <c r="C859" s="6">
        <v>3.7219617418186433</v>
      </c>
      <c r="D859" s="6">
        <v>1.5508210213862637</v>
      </c>
      <c r="E859" s="6">
        <v>2</v>
      </c>
      <c r="F859" s="6">
        <v>4.727270041538377</v>
      </c>
      <c r="G859" s="6">
        <v>1.8060048039512038</v>
      </c>
      <c r="H859" s="6">
        <v>21.108760522840715</v>
      </c>
      <c r="I859" s="6">
        <v>1.8822122542165796</v>
      </c>
      <c r="J859" s="6">
        <v>3.5715542088098289</v>
      </c>
      <c r="K859" s="7">
        <v>8.3283077282318878</v>
      </c>
      <c r="L859" s="7">
        <v>0.75856384751680206</v>
      </c>
    </row>
    <row r="860" spans="2:12" x14ac:dyDescent="0.25">
      <c r="B860" s="4">
        <v>857</v>
      </c>
      <c r="C860" s="6">
        <v>9.5402783428627931</v>
      </c>
      <c r="D860" s="6">
        <v>1.7953312715221517</v>
      </c>
      <c r="E860" s="6">
        <v>2</v>
      </c>
      <c r="F860" s="6">
        <v>6.4448772166937056</v>
      </c>
      <c r="G860" s="6">
        <v>1.0174438462694828</v>
      </c>
      <c r="H860" s="6">
        <v>18.849380333223124</v>
      </c>
      <c r="I860" s="6">
        <v>3.4379010373797718</v>
      </c>
      <c r="J860" s="6">
        <v>1.5494215940653857</v>
      </c>
      <c r="K860" s="7">
        <v>4.2444373022350916</v>
      </c>
      <c r="L860" s="7">
        <v>0.50649206418690562</v>
      </c>
    </row>
    <row r="861" spans="2:12" x14ac:dyDescent="0.25">
      <c r="B861" s="4">
        <v>858</v>
      </c>
      <c r="C861" s="6">
        <v>10.377023173683074</v>
      </c>
      <c r="D861" s="6">
        <v>1.6348460874522206</v>
      </c>
      <c r="E861" s="6">
        <v>3</v>
      </c>
      <c r="F861" s="6">
        <v>10.323150121469951</v>
      </c>
      <c r="G861" s="6">
        <v>1.450935228608258</v>
      </c>
      <c r="H861" s="6">
        <v>26.891933801409884</v>
      </c>
      <c r="I861" s="6">
        <v>3.1045282712970104</v>
      </c>
      <c r="J861" s="6">
        <v>0.3628078883225565</v>
      </c>
      <c r="K861" s="7">
        <v>1.8467500007963844</v>
      </c>
      <c r="L861" s="7">
        <v>0.60124381240212965</v>
      </c>
    </row>
    <row r="862" spans="2:12" x14ac:dyDescent="0.25">
      <c r="B862" s="4">
        <v>859</v>
      </c>
      <c r="C862" s="6">
        <v>4.2098107052285254</v>
      </c>
      <c r="D862" s="6">
        <v>1.2619838095611278</v>
      </c>
      <c r="E862" s="6">
        <v>1</v>
      </c>
      <c r="F862" s="6">
        <v>3.4349739923151814</v>
      </c>
      <c r="G862" s="6">
        <v>0.67000116404203258</v>
      </c>
      <c r="H862" s="6">
        <v>21.237396116081502</v>
      </c>
      <c r="I862" s="6">
        <v>2.2255874891746621</v>
      </c>
      <c r="J862" s="6">
        <v>4.1451621728243939</v>
      </c>
      <c r="K862" s="7">
        <v>2.5038408067624256</v>
      </c>
      <c r="L862" s="7">
        <v>0.58051574980647591</v>
      </c>
    </row>
    <row r="863" spans="2:12" x14ac:dyDescent="0.25">
      <c r="B863" s="4">
        <v>860</v>
      </c>
      <c r="C863" s="6">
        <v>14.356580914509852</v>
      </c>
      <c r="D863" s="6">
        <v>1.7876297731922319</v>
      </c>
      <c r="E863" s="6">
        <v>2</v>
      </c>
      <c r="F863" s="6">
        <v>0.57242566660489669</v>
      </c>
      <c r="G863" s="6">
        <v>0.38581553039237537</v>
      </c>
      <c r="H863" s="6">
        <v>24.777451248702306</v>
      </c>
      <c r="I863" s="6">
        <v>1.4197705990189495</v>
      </c>
      <c r="J863" s="6">
        <v>1.0140191905141274</v>
      </c>
      <c r="K863" s="7">
        <v>0.36658708808863139</v>
      </c>
      <c r="L863" s="7">
        <v>4.1451813411870535E-2</v>
      </c>
    </row>
    <row r="864" spans="2:12" x14ac:dyDescent="0.25">
      <c r="B864" s="4">
        <v>861</v>
      </c>
      <c r="C864" s="6">
        <v>8.0367365234867592</v>
      </c>
      <c r="D864" s="6">
        <v>1.4272042355545642</v>
      </c>
      <c r="E864" s="6">
        <v>1</v>
      </c>
      <c r="F864" s="6">
        <v>1.9052056649876472</v>
      </c>
      <c r="G864" s="6">
        <v>1.2423851125978456</v>
      </c>
      <c r="H864" s="6">
        <v>17.339386083147513</v>
      </c>
      <c r="I864" s="6">
        <v>2.7156471593525802</v>
      </c>
      <c r="J864" s="6">
        <v>2.4423294075415409</v>
      </c>
      <c r="K864" s="7">
        <v>4.2679538514995636</v>
      </c>
      <c r="L864" s="7">
        <v>0.60492925906356687</v>
      </c>
    </row>
    <row r="865" spans="2:12" x14ac:dyDescent="0.25">
      <c r="B865" s="4">
        <v>862</v>
      </c>
      <c r="C865" s="6">
        <v>8.091237540179387</v>
      </c>
      <c r="D865" s="6">
        <v>1.5573690688331163</v>
      </c>
      <c r="E865" s="6">
        <v>2</v>
      </c>
      <c r="F865" s="6">
        <v>3.0307427553278061</v>
      </c>
      <c r="G865" s="6">
        <v>1.3483193403808873</v>
      </c>
      <c r="H865" s="6">
        <v>12.139065422638051</v>
      </c>
      <c r="I865" s="6">
        <v>2.4897982382933992</v>
      </c>
      <c r="J865" s="6">
        <v>0.93008130330503136</v>
      </c>
      <c r="K865" s="7">
        <v>1.0793713302804984</v>
      </c>
      <c r="L865" s="7">
        <v>1.2518932466157651</v>
      </c>
    </row>
    <row r="866" spans="2:12" x14ac:dyDescent="0.25">
      <c r="B866" s="4">
        <v>863</v>
      </c>
      <c r="C866" s="6">
        <v>5.482082388450892</v>
      </c>
      <c r="D866" s="6">
        <v>1.4663856699966651</v>
      </c>
      <c r="E866" s="6">
        <v>2</v>
      </c>
      <c r="F866" s="6">
        <v>5.8727299114827689</v>
      </c>
      <c r="G866" s="6">
        <v>0.60074403038623092</v>
      </c>
      <c r="H866" s="6">
        <v>13.631149268127155</v>
      </c>
      <c r="I866" s="6">
        <v>1.9415968022956052</v>
      </c>
      <c r="J866" s="6">
        <v>2.6511939050198214</v>
      </c>
      <c r="K866" s="7">
        <v>0.4300925812250711</v>
      </c>
      <c r="L866" s="7">
        <v>0.62873506168521087</v>
      </c>
    </row>
    <row r="867" spans="2:12" x14ac:dyDescent="0.25">
      <c r="B867" s="4">
        <v>864</v>
      </c>
      <c r="C867" s="6">
        <v>12.846946539423783</v>
      </c>
      <c r="D867" s="6">
        <v>1.4853592808501079</v>
      </c>
      <c r="E867" s="6">
        <v>2</v>
      </c>
      <c r="F867" s="6">
        <v>3.2424838097164352</v>
      </c>
      <c r="G867" s="6">
        <v>1.7491255283446305</v>
      </c>
      <c r="H867" s="6">
        <v>30.96610714887893</v>
      </c>
      <c r="I867" s="6">
        <v>2.6463027334930418</v>
      </c>
      <c r="J867" s="6">
        <v>2.5085853463605279</v>
      </c>
      <c r="K867" s="7">
        <v>0.7898539444611129</v>
      </c>
      <c r="L867" s="7">
        <v>1.5374324825646934</v>
      </c>
    </row>
    <row r="868" spans="2:12" x14ac:dyDescent="0.25">
      <c r="B868" s="4">
        <v>865</v>
      </c>
      <c r="C868" s="6">
        <v>6.6676605521647314</v>
      </c>
      <c r="D868" s="6">
        <v>1.2798233835556261</v>
      </c>
      <c r="E868" s="6">
        <v>1</v>
      </c>
      <c r="F868" s="6">
        <v>5.7500184790302287</v>
      </c>
      <c r="G868" s="6">
        <v>0.76577582344781792</v>
      </c>
      <c r="H868" s="6">
        <v>24.878737523211555</v>
      </c>
      <c r="I868" s="6">
        <v>2.5666841676335261</v>
      </c>
      <c r="J868" s="6">
        <v>3.034806996629861</v>
      </c>
      <c r="K868" s="7">
        <v>2.9013346690135742</v>
      </c>
      <c r="L868" s="7">
        <v>0.61716116687874545</v>
      </c>
    </row>
    <row r="869" spans="2:12" x14ac:dyDescent="0.25">
      <c r="B869" s="4">
        <v>866</v>
      </c>
      <c r="C869" s="6">
        <v>14.176154733032046</v>
      </c>
      <c r="D869" s="6">
        <v>1.9008458382924693</v>
      </c>
      <c r="E869" s="6">
        <v>0</v>
      </c>
      <c r="F869" s="6">
        <v>3.5105929264966096</v>
      </c>
      <c r="G869" s="6">
        <v>0.39343508351404038</v>
      </c>
      <c r="H869" s="6">
        <v>13.546060679964707</v>
      </c>
      <c r="I869" s="6">
        <v>2.7666518011638037</v>
      </c>
      <c r="J869" s="6">
        <v>3.7015736775887529</v>
      </c>
      <c r="K869" s="7">
        <v>3.271441154944929E-2</v>
      </c>
      <c r="L869" s="7">
        <v>0.45826688795538389</v>
      </c>
    </row>
    <row r="870" spans="2:12" x14ac:dyDescent="0.25">
      <c r="B870" s="4">
        <v>867</v>
      </c>
      <c r="C870" s="6">
        <v>9.4355261050242625</v>
      </c>
      <c r="D870" s="6">
        <v>1.742683459180111</v>
      </c>
      <c r="E870" s="6">
        <v>1</v>
      </c>
      <c r="F870" s="6">
        <v>4.5029169756925116</v>
      </c>
      <c r="G870" s="6">
        <v>1.1082501624735912</v>
      </c>
      <c r="H870" s="6">
        <v>18.02662747554243</v>
      </c>
      <c r="I870" s="6">
        <v>3.186716087663906</v>
      </c>
      <c r="J870" s="6">
        <v>1.8242737779986871</v>
      </c>
      <c r="K870" s="7">
        <v>4.6041350497260547</v>
      </c>
      <c r="L870" s="7">
        <v>8.7313775035943952E-2</v>
      </c>
    </row>
    <row r="871" spans="2:12" x14ac:dyDescent="0.25">
      <c r="B871" s="4">
        <v>868</v>
      </c>
      <c r="C871" s="6">
        <v>17.60626006127238</v>
      </c>
      <c r="D871" s="6">
        <v>1.3420028073147512</v>
      </c>
      <c r="E871" s="6">
        <v>3</v>
      </c>
      <c r="F871" s="6">
        <v>2.9261995779869641</v>
      </c>
      <c r="G871" s="6">
        <v>0.56709456251886015</v>
      </c>
      <c r="H871" s="6">
        <v>27.500357059319597</v>
      </c>
      <c r="I871" s="6">
        <v>3.2675376904717486</v>
      </c>
      <c r="J871" s="6">
        <v>3.1141745323792165</v>
      </c>
      <c r="K871" s="7">
        <v>8.8373207410641988E-2</v>
      </c>
      <c r="L871" s="7">
        <v>0.2166194652422187</v>
      </c>
    </row>
    <row r="872" spans="2:12" x14ac:dyDescent="0.25">
      <c r="B872" s="4">
        <v>869</v>
      </c>
      <c r="C872" s="6">
        <v>6.3389533150371404</v>
      </c>
      <c r="D872" s="6">
        <v>1.6759645155861342</v>
      </c>
      <c r="E872" s="6">
        <v>3</v>
      </c>
      <c r="F872" s="6">
        <v>7.4295649024545281</v>
      </c>
      <c r="G872" s="6">
        <v>1.9928980537722538</v>
      </c>
      <c r="H872" s="6">
        <v>28.345169594225432</v>
      </c>
      <c r="I872" s="6">
        <v>2.7897522781717439</v>
      </c>
      <c r="J872" s="6">
        <v>3.3648083625969756</v>
      </c>
      <c r="K872" s="7">
        <v>1.7935816156872892</v>
      </c>
      <c r="L872" s="7">
        <v>1.3758915013283701</v>
      </c>
    </row>
    <row r="873" spans="2:12" x14ac:dyDescent="0.25">
      <c r="B873" s="4">
        <v>870</v>
      </c>
      <c r="C873" s="6">
        <v>11.863543935085922</v>
      </c>
      <c r="D873" s="6">
        <v>1.4290091403314633</v>
      </c>
      <c r="E873" s="6">
        <v>1</v>
      </c>
      <c r="F873" s="6">
        <v>1.6566374784681728</v>
      </c>
      <c r="G873" s="6">
        <v>1.8380321460021409</v>
      </c>
      <c r="H873" s="6">
        <v>33.887815492196076</v>
      </c>
      <c r="I873" s="6">
        <v>3.5261129972235241</v>
      </c>
      <c r="J873" s="6">
        <v>2.3985733636788669</v>
      </c>
      <c r="K873" s="7">
        <v>1.9336454133492895</v>
      </c>
      <c r="L873" s="7">
        <v>1.2484732819106656</v>
      </c>
    </row>
    <row r="874" spans="2:12" x14ac:dyDescent="0.25">
      <c r="B874" s="4">
        <v>871</v>
      </c>
      <c r="C874" s="6">
        <v>8.9575587452353229</v>
      </c>
      <c r="D874" s="6">
        <v>1.3820272307390562</v>
      </c>
      <c r="E874" s="6">
        <v>2</v>
      </c>
      <c r="F874" s="6">
        <v>1.9932271733397142</v>
      </c>
      <c r="G874" s="6">
        <v>0.89047026969650434</v>
      </c>
      <c r="H874" s="6">
        <v>19.826976583804651</v>
      </c>
      <c r="I874" s="6">
        <v>3.4049017040441343</v>
      </c>
      <c r="J874" s="6">
        <v>0.35712683948093232</v>
      </c>
      <c r="K874" s="7">
        <v>1.6739015517855438</v>
      </c>
      <c r="L874" s="7">
        <v>0.26090032306742811</v>
      </c>
    </row>
    <row r="875" spans="2:12" x14ac:dyDescent="0.25">
      <c r="B875" s="4">
        <v>872</v>
      </c>
      <c r="C875" s="6">
        <v>14.657181185220326</v>
      </c>
      <c r="D875" s="6">
        <v>1.3291648696750054</v>
      </c>
      <c r="E875" s="6">
        <v>2</v>
      </c>
      <c r="F875" s="6">
        <v>4.4882281156330803</v>
      </c>
      <c r="G875" s="6">
        <v>0.94637860739636159</v>
      </c>
      <c r="H875" s="6">
        <v>22.692283676306999</v>
      </c>
      <c r="I875" s="6">
        <v>3.3728165128934973</v>
      </c>
      <c r="J875" s="6">
        <v>2.7441896557638432</v>
      </c>
      <c r="K875" s="7">
        <v>0.97063920998530351</v>
      </c>
      <c r="L875" s="7">
        <v>0.3063773266193775</v>
      </c>
    </row>
    <row r="876" spans="2:12" x14ac:dyDescent="0.25">
      <c r="B876" s="4">
        <v>873</v>
      </c>
      <c r="C876" s="6">
        <v>10.775809962709845</v>
      </c>
      <c r="D876" s="6">
        <v>1.6154448697807835</v>
      </c>
      <c r="E876" s="6">
        <v>1</v>
      </c>
      <c r="F876" s="6">
        <v>1.9359707349511839</v>
      </c>
      <c r="G876" s="6">
        <v>0.88299930099450086</v>
      </c>
      <c r="H876" s="6">
        <v>25.397422788722437</v>
      </c>
      <c r="I876" s="6">
        <v>2.1502015399958978</v>
      </c>
      <c r="J876" s="6">
        <v>1.6870960704019586</v>
      </c>
      <c r="K876" s="7">
        <v>2.6728543646921086</v>
      </c>
      <c r="L876" s="7">
        <v>1.5098372822687667</v>
      </c>
    </row>
    <row r="877" spans="2:12" x14ac:dyDescent="0.25">
      <c r="B877" s="4">
        <v>874</v>
      </c>
      <c r="C877" s="6">
        <v>8.162159126816249</v>
      </c>
      <c r="D877" s="6">
        <v>1.3909884974919617</v>
      </c>
      <c r="E877" s="6">
        <v>1</v>
      </c>
      <c r="F877" s="6">
        <v>1.8022741222034013</v>
      </c>
      <c r="G877" s="6">
        <v>1.0172881626033243</v>
      </c>
      <c r="H877" s="6">
        <v>23.303424978905834</v>
      </c>
      <c r="I877" s="6">
        <v>2.6735779564869437</v>
      </c>
      <c r="J877" s="6">
        <v>0.70732083353706099</v>
      </c>
      <c r="K877" s="7">
        <v>1.5928220179988626</v>
      </c>
      <c r="L877" s="7">
        <v>1.0886448730842047</v>
      </c>
    </row>
    <row r="878" spans="2:12" x14ac:dyDescent="0.25">
      <c r="B878" s="4">
        <v>875</v>
      </c>
      <c r="C878" s="6">
        <v>14.908954479953861</v>
      </c>
      <c r="D878" s="6">
        <v>1.7896279175645748</v>
      </c>
      <c r="E878" s="6">
        <v>1</v>
      </c>
      <c r="F878" s="6">
        <v>2.3565101458503759</v>
      </c>
      <c r="G878" s="6">
        <v>0.63756917103188482</v>
      </c>
      <c r="H878" s="6">
        <v>32.497502679709598</v>
      </c>
      <c r="I878" s="6">
        <v>2.5994459898854338</v>
      </c>
      <c r="J878" s="6">
        <v>1.7997867958757654</v>
      </c>
      <c r="K878" s="7">
        <v>1.4114275843083801</v>
      </c>
      <c r="L878" s="7">
        <v>3.229656441672113E-2</v>
      </c>
    </row>
    <row r="879" spans="2:12" x14ac:dyDescent="0.25">
      <c r="B879" s="4">
        <v>876</v>
      </c>
      <c r="C879" s="6">
        <v>3.7872277092459203</v>
      </c>
      <c r="D879" s="6">
        <v>1.4038997988413677</v>
      </c>
      <c r="E879" s="6">
        <v>1</v>
      </c>
      <c r="F879" s="6">
        <v>4.3333260673392511</v>
      </c>
      <c r="G879" s="6">
        <v>0.72733097685393355</v>
      </c>
      <c r="H879" s="6">
        <v>15.714985069832071</v>
      </c>
      <c r="I879" s="6">
        <v>5.1103986201673219</v>
      </c>
      <c r="J879" s="6">
        <v>2.7536476333782698</v>
      </c>
      <c r="K879" s="7">
        <v>0.67287315601422992</v>
      </c>
      <c r="L879" s="7">
        <v>0.15393469792471637</v>
      </c>
    </row>
    <row r="880" spans="2:12" x14ac:dyDescent="0.25">
      <c r="B880" s="4">
        <v>877</v>
      </c>
      <c r="C880" s="6">
        <v>13.308913208573104</v>
      </c>
      <c r="D880" s="6">
        <v>1.6486747488334041</v>
      </c>
      <c r="E880" s="6">
        <v>2</v>
      </c>
      <c r="F880" s="6">
        <v>3.0889922206173606</v>
      </c>
      <c r="G880" s="6">
        <v>0.45484963050619193</v>
      </c>
      <c r="H880" s="6">
        <v>25.535730117204764</v>
      </c>
      <c r="I880" s="6">
        <v>1.9727223325759005</v>
      </c>
      <c r="J880" s="6">
        <v>4.1938527332982316</v>
      </c>
      <c r="K880" s="7">
        <v>0.37640322169436258</v>
      </c>
      <c r="L880" s="7">
        <v>0.8727551396823332</v>
      </c>
    </row>
    <row r="881" spans="2:12" x14ac:dyDescent="0.25">
      <c r="B881" s="4">
        <v>878</v>
      </c>
      <c r="C881" s="6">
        <v>-2.5857823260194657</v>
      </c>
      <c r="D881" s="6">
        <v>1.6605539283642838</v>
      </c>
      <c r="E881" s="6">
        <v>1</v>
      </c>
      <c r="F881" s="6">
        <v>4.3188079066988116</v>
      </c>
      <c r="G881" s="6">
        <v>0.66478670543317731</v>
      </c>
      <c r="H881" s="6">
        <v>21.774631280424014</v>
      </c>
      <c r="I881" s="6">
        <v>2.1079449970952151</v>
      </c>
      <c r="J881" s="6">
        <v>2.455434649995262</v>
      </c>
      <c r="K881" s="7">
        <v>0.56450774544500026</v>
      </c>
      <c r="L881" s="7">
        <v>0.3004624893012422</v>
      </c>
    </row>
    <row r="882" spans="2:12" x14ac:dyDescent="0.25">
      <c r="B882" s="4">
        <v>879</v>
      </c>
      <c r="C882" s="6">
        <v>9.5063451485568464</v>
      </c>
      <c r="D882" s="6">
        <v>1.8147924131109054</v>
      </c>
      <c r="E882" s="6">
        <v>1</v>
      </c>
      <c r="F882" s="6">
        <v>2.8607616036915822</v>
      </c>
      <c r="G882" s="6">
        <v>0.74951254663820599</v>
      </c>
      <c r="H882" s="6">
        <v>23.853521074486039</v>
      </c>
      <c r="I882" s="6">
        <v>2.0501856073212523</v>
      </c>
      <c r="J882" s="6">
        <v>3.2963270547356283</v>
      </c>
      <c r="K882" s="7">
        <v>0.42400612877561644</v>
      </c>
      <c r="L882" s="7">
        <v>0.48068142723235074</v>
      </c>
    </row>
    <row r="883" spans="2:12" x14ac:dyDescent="0.25">
      <c r="B883" s="4">
        <v>880</v>
      </c>
      <c r="C883" s="6">
        <v>15.982092682399784</v>
      </c>
      <c r="D883" s="6">
        <v>1.7543650728154225</v>
      </c>
      <c r="E883" s="6">
        <v>2</v>
      </c>
      <c r="F883" s="6">
        <v>7.4687631733167246</v>
      </c>
      <c r="G883" s="6">
        <v>0.79994693140491935</v>
      </c>
      <c r="H883" s="6">
        <v>16.97126527292896</v>
      </c>
      <c r="I883" s="6">
        <v>1.9026626965304356</v>
      </c>
      <c r="J883" s="6">
        <v>0.96808001309854363</v>
      </c>
      <c r="K883" s="7">
        <v>1.2918307419951447</v>
      </c>
      <c r="L883" s="7">
        <v>0.63551431537530223</v>
      </c>
    </row>
    <row r="884" spans="2:12" x14ac:dyDescent="0.25">
      <c r="B884" s="4">
        <v>881</v>
      </c>
      <c r="C884" s="6">
        <v>2.5059208429933886</v>
      </c>
      <c r="D884" s="6">
        <v>2.1220283946349241</v>
      </c>
      <c r="E884" s="6">
        <v>3</v>
      </c>
      <c r="F884" s="6">
        <v>3.7949272586705973</v>
      </c>
      <c r="G884" s="6">
        <v>1.1391773013254107</v>
      </c>
      <c r="H884" s="6">
        <v>9.8862581893136934</v>
      </c>
      <c r="I884" s="6">
        <v>3.1005515121414153</v>
      </c>
      <c r="J884" s="6">
        <v>2.3379458052309903</v>
      </c>
      <c r="K884" s="7">
        <v>1.82767887759548</v>
      </c>
      <c r="L884" s="7">
        <v>1.882857718945536</v>
      </c>
    </row>
    <row r="885" spans="2:12" x14ac:dyDescent="0.25">
      <c r="B885" s="4">
        <v>882</v>
      </c>
      <c r="C885" s="6">
        <v>7.3948363005308515</v>
      </c>
      <c r="D885" s="6">
        <v>1.7599951257812145</v>
      </c>
      <c r="E885" s="6">
        <v>3</v>
      </c>
      <c r="F885" s="6">
        <v>7.4034419083960099</v>
      </c>
      <c r="G885" s="6">
        <v>1.1023618311278058</v>
      </c>
      <c r="H885" s="6">
        <v>15.695532006414487</v>
      </c>
      <c r="I885" s="6">
        <v>3.0825520733068332</v>
      </c>
      <c r="J885" s="6">
        <v>2.5430037055290002</v>
      </c>
      <c r="K885" s="7">
        <v>0.24817931774241705</v>
      </c>
      <c r="L885" s="7">
        <v>1.3763094084710377</v>
      </c>
    </row>
    <row r="886" spans="2:12" x14ac:dyDescent="0.25">
      <c r="B886" s="4">
        <v>883</v>
      </c>
      <c r="C886" s="6">
        <v>7.5179578507106992</v>
      </c>
      <c r="D886" s="6">
        <v>1.4838463525627574</v>
      </c>
      <c r="E886" s="6">
        <v>1</v>
      </c>
      <c r="F886" s="6">
        <v>4.0074425539788407</v>
      </c>
      <c r="G886" s="6">
        <v>0.39978214081260721</v>
      </c>
      <c r="H886" s="6">
        <v>14.644993848917828</v>
      </c>
      <c r="I886" s="6">
        <v>2.3829265444389702</v>
      </c>
      <c r="J886" s="6">
        <v>1.4416220861735085</v>
      </c>
      <c r="K886" s="7">
        <v>3.1240893415185216</v>
      </c>
      <c r="L886" s="7">
        <v>1.3717476037117557</v>
      </c>
    </row>
    <row r="887" spans="2:12" x14ac:dyDescent="0.25">
      <c r="B887" s="4">
        <v>884</v>
      </c>
      <c r="C887" s="6">
        <v>11.638622588318846</v>
      </c>
      <c r="D887" s="6">
        <v>1.5729940275494145</v>
      </c>
      <c r="E887" s="6">
        <v>2</v>
      </c>
      <c r="F887" s="6">
        <v>14.435512549864191</v>
      </c>
      <c r="G887" s="6">
        <v>1.1196128187767167</v>
      </c>
      <c r="H887" s="6">
        <v>21.761509466482757</v>
      </c>
      <c r="I887" s="6">
        <v>2.6461887611788875</v>
      </c>
      <c r="J887" s="6">
        <v>0.21363541363458438</v>
      </c>
      <c r="K887" s="7">
        <v>3.8773286231319459</v>
      </c>
      <c r="L887" s="7">
        <v>0.6883705586149913</v>
      </c>
    </row>
    <row r="888" spans="2:12" x14ac:dyDescent="0.25">
      <c r="B888" s="4">
        <v>885</v>
      </c>
      <c r="C888" s="6">
        <v>3.3485490835989831</v>
      </c>
      <c r="D888" s="6">
        <v>1.8731585750148445</v>
      </c>
      <c r="E888" s="6">
        <v>2</v>
      </c>
      <c r="F888" s="6">
        <v>0.92412768962538283</v>
      </c>
      <c r="G888" s="6">
        <v>0.65689495387829211</v>
      </c>
      <c r="H888" s="6">
        <v>31.894622939280023</v>
      </c>
      <c r="I888" s="6">
        <v>2.3953081731117671</v>
      </c>
      <c r="J888" s="6">
        <v>3.3914196888537442</v>
      </c>
      <c r="K888" s="7">
        <v>1.7228071844285535</v>
      </c>
      <c r="L888" s="7">
        <v>0.60427367470613325</v>
      </c>
    </row>
    <row r="889" spans="2:12" x14ac:dyDescent="0.25">
      <c r="B889" s="4">
        <v>886</v>
      </c>
      <c r="C889" s="6">
        <v>9.9988214545388132</v>
      </c>
      <c r="D889" s="6">
        <v>1.7018323539267128</v>
      </c>
      <c r="E889" s="6">
        <v>1</v>
      </c>
      <c r="F889" s="6">
        <v>2.0286869165775183</v>
      </c>
      <c r="G889" s="6">
        <v>0.5056724859976427</v>
      </c>
      <c r="H889" s="6">
        <v>6.2572723632566865</v>
      </c>
      <c r="I889" s="6">
        <v>2.8594580278296524</v>
      </c>
      <c r="J889" s="6">
        <v>4.2198022387191445</v>
      </c>
      <c r="K889" s="7">
        <v>0.19115574510259817</v>
      </c>
      <c r="L889" s="7">
        <v>0.10367291326960348</v>
      </c>
    </row>
    <row r="890" spans="2:12" x14ac:dyDescent="0.25">
      <c r="B890" s="4">
        <v>887</v>
      </c>
      <c r="C890" s="6">
        <v>9.6141208927606208</v>
      </c>
      <c r="D890" s="6">
        <v>1.1824815097449122</v>
      </c>
      <c r="E890" s="6">
        <v>1</v>
      </c>
      <c r="F890" s="6">
        <v>1.0854690182754052</v>
      </c>
      <c r="G890" s="6">
        <v>1.3508850588281964</v>
      </c>
      <c r="H890" s="6">
        <v>18.853467015745125</v>
      </c>
      <c r="I890" s="6">
        <v>2.7966721920845394</v>
      </c>
      <c r="J890" s="6">
        <v>2.460678342742753</v>
      </c>
      <c r="K890" s="7">
        <v>1.2646819584287614</v>
      </c>
      <c r="L890" s="7">
        <v>0.80473274757137014</v>
      </c>
    </row>
    <row r="891" spans="2:12" x14ac:dyDescent="0.25">
      <c r="B891" s="4">
        <v>888</v>
      </c>
      <c r="C891" s="6">
        <v>9.5129959194844211</v>
      </c>
      <c r="D891" s="6">
        <v>1.7367989390255825</v>
      </c>
      <c r="E891" s="6">
        <v>2</v>
      </c>
      <c r="F891" s="6">
        <v>3.0552920846178298</v>
      </c>
      <c r="G891" s="6">
        <v>0.86203465560555514</v>
      </c>
      <c r="H891" s="6">
        <v>20.983508526166993</v>
      </c>
      <c r="I891" s="6">
        <v>2.8792103214312563</v>
      </c>
      <c r="J891" s="6">
        <v>1.7973421525657898</v>
      </c>
      <c r="K891" s="7">
        <v>0.9292527532021031</v>
      </c>
      <c r="L891" s="7">
        <v>0.34635871997418233</v>
      </c>
    </row>
    <row r="892" spans="2:12" x14ac:dyDescent="0.25">
      <c r="B892" s="4">
        <v>889</v>
      </c>
      <c r="C892" s="6">
        <v>1.9464354064030687</v>
      </c>
      <c r="D892" s="6">
        <v>1.4632861981226692</v>
      </c>
      <c r="E892" s="6">
        <v>2</v>
      </c>
      <c r="F892" s="6">
        <v>2.8070002281341817</v>
      </c>
      <c r="G892" s="6">
        <v>1.106964994596946</v>
      </c>
      <c r="H892" s="6">
        <v>25.796409203440405</v>
      </c>
      <c r="I892" s="6">
        <v>2.6269387042179067</v>
      </c>
      <c r="J892" s="6">
        <v>3.0990573125148981</v>
      </c>
      <c r="K892" s="7">
        <v>0.68855012217082723</v>
      </c>
      <c r="L892" s="7">
        <v>1.5981824107605778</v>
      </c>
    </row>
    <row r="893" spans="2:12" x14ac:dyDescent="0.25">
      <c r="B893" s="4">
        <v>890</v>
      </c>
      <c r="C893" s="6">
        <v>8.3440571447169987</v>
      </c>
      <c r="D893" s="6">
        <v>2.0657021945855329</v>
      </c>
      <c r="E893" s="6">
        <v>1</v>
      </c>
      <c r="F893" s="6">
        <v>3.8800617442349656</v>
      </c>
      <c r="G893" s="6">
        <v>1.0961379441481296</v>
      </c>
      <c r="H893" s="6">
        <v>23.581945939116409</v>
      </c>
      <c r="I893" s="6">
        <v>2.0631106360502787</v>
      </c>
      <c r="J893" s="6">
        <v>4.3478110932712708</v>
      </c>
      <c r="K893" s="7">
        <v>3.6484475754059956E-2</v>
      </c>
      <c r="L893" s="7">
        <v>0.69974654287190541</v>
      </c>
    </row>
    <row r="894" spans="2:12" x14ac:dyDescent="0.25">
      <c r="B894" s="4">
        <v>891</v>
      </c>
      <c r="C894" s="6">
        <v>21.808604425054504</v>
      </c>
      <c r="D894" s="6">
        <v>1.5442510522308397</v>
      </c>
      <c r="E894" s="6">
        <v>1</v>
      </c>
      <c r="F894" s="6">
        <v>8.8931740852603465</v>
      </c>
      <c r="G894" s="6">
        <v>0.36857131901436591</v>
      </c>
      <c r="H894" s="6">
        <v>19.273353659393781</v>
      </c>
      <c r="I894" s="6">
        <v>1.9295137685658212</v>
      </c>
      <c r="J894" s="6">
        <v>2.5308664668730763</v>
      </c>
      <c r="K894" s="7">
        <v>0.33861858846162529</v>
      </c>
      <c r="L894" s="7">
        <v>1.2663564517331076</v>
      </c>
    </row>
    <row r="895" spans="2:12" x14ac:dyDescent="0.25">
      <c r="B895" s="4">
        <v>892</v>
      </c>
      <c r="C895" s="6">
        <v>5.9828671542291936</v>
      </c>
      <c r="D895" s="6">
        <v>1.4796372883415552</v>
      </c>
      <c r="E895" s="6">
        <v>1</v>
      </c>
      <c r="F895" s="6">
        <v>4.8149528501670957</v>
      </c>
      <c r="G895" s="6">
        <v>0.56513203568057402</v>
      </c>
      <c r="H895" s="6">
        <v>53.988951761070837</v>
      </c>
      <c r="I895" s="6">
        <v>1.4280014761990067</v>
      </c>
      <c r="J895" s="6">
        <v>3.2108456543152557</v>
      </c>
      <c r="K895" s="7">
        <v>2.678633110375821</v>
      </c>
      <c r="L895" s="7">
        <v>3.9517818107889832E-2</v>
      </c>
    </row>
    <row r="896" spans="2:12" x14ac:dyDescent="0.25">
      <c r="B896" s="4">
        <v>893</v>
      </c>
      <c r="C896" s="6">
        <v>12.666713263016124</v>
      </c>
      <c r="D896" s="6">
        <v>1.4403573949412563</v>
      </c>
      <c r="E896" s="6">
        <v>1</v>
      </c>
      <c r="F896" s="6">
        <v>1.7896661260287845</v>
      </c>
      <c r="G896" s="6">
        <v>1.5854963663999428</v>
      </c>
      <c r="H896" s="6">
        <v>19.069573828583543</v>
      </c>
      <c r="I896" s="6">
        <v>4.6025961526539971</v>
      </c>
      <c r="J896" s="6">
        <v>1.2042246298333739</v>
      </c>
      <c r="K896" s="7">
        <v>5.061500708885986</v>
      </c>
      <c r="L896" s="7">
        <v>0.39969856635788403</v>
      </c>
    </row>
    <row r="897" spans="2:12" x14ac:dyDescent="0.25">
      <c r="B897" s="4">
        <v>894</v>
      </c>
      <c r="C897" s="6">
        <v>13.264656629197367</v>
      </c>
      <c r="D897" s="6">
        <v>1.3229968159535137</v>
      </c>
      <c r="E897" s="6">
        <v>1</v>
      </c>
      <c r="F897" s="6">
        <v>7.0128490230596512</v>
      </c>
      <c r="G897" s="6">
        <v>1.3725045353780823</v>
      </c>
      <c r="H897" s="6">
        <v>24.228426545175044</v>
      </c>
      <c r="I897" s="6">
        <v>1.4462632213183266</v>
      </c>
      <c r="J897" s="6">
        <v>3.5318623275650669</v>
      </c>
      <c r="K897" s="7">
        <v>3.1518007483779282</v>
      </c>
      <c r="L897" s="7">
        <v>1.5734552172017029</v>
      </c>
    </row>
    <row r="898" spans="2:12" x14ac:dyDescent="0.25">
      <c r="B898" s="4">
        <v>895</v>
      </c>
      <c r="C898" s="6">
        <v>11.366264313144082</v>
      </c>
      <c r="D898" s="6">
        <v>1.6087440292023154</v>
      </c>
      <c r="E898" s="6">
        <v>1</v>
      </c>
      <c r="F898" s="6">
        <v>5.0975788311648715</v>
      </c>
      <c r="G898" s="6">
        <v>0.77199537463237233</v>
      </c>
      <c r="H898" s="6">
        <v>27.822544452602919</v>
      </c>
      <c r="I898" s="6">
        <v>2.75082860594912</v>
      </c>
      <c r="J898" s="6">
        <v>3.2941402111881462</v>
      </c>
      <c r="K898" s="7">
        <v>0.70492463864744881</v>
      </c>
      <c r="L898" s="7">
        <v>0.24848029721629691</v>
      </c>
    </row>
    <row r="899" spans="2:12" x14ac:dyDescent="0.25">
      <c r="B899" s="4">
        <v>896</v>
      </c>
      <c r="C899" s="6">
        <v>6.5599939716112186</v>
      </c>
      <c r="D899" s="6">
        <v>1.3528090892521862</v>
      </c>
      <c r="E899" s="6">
        <v>2</v>
      </c>
      <c r="F899" s="6">
        <v>2.4886086434830448</v>
      </c>
      <c r="G899" s="6">
        <v>1.6767551094816877</v>
      </c>
      <c r="H899" s="6">
        <v>36.105854132250279</v>
      </c>
      <c r="I899" s="6">
        <v>2.120733123682073</v>
      </c>
      <c r="J899" s="6">
        <v>3.9149386431793936</v>
      </c>
      <c r="K899" s="7">
        <v>1.807639958502933</v>
      </c>
      <c r="L899" s="7">
        <v>1.1643457714925056</v>
      </c>
    </row>
    <row r="900" spans="2:12" x14ac:dyDescent="0.25">
      <c r="B900" s="4">
        <v>897</v>
      </c>
      <c r="C900" s="6">
        <v>9.6054641617335204</v>
      </c>
      <c r="D900" s="6">
        <v>1.5331281325684993</v>
      </c>
      <c r="E900" s="6">
        <v>3</v>
      </c>
      <c r="F900" s="6">
        <v>18.297305659066495</v>
      </c>
      <c r="G900" s="6">
        <v>1.0877615102924871</v>
      </c>
      <c r="H900" s="6">
        <v>32.289371610912234</v>
      </c>
      <c r="I900" s="6">
        <v>2.7525924527788663</v>
      </c>
      <c r="J900" s="6">
        <v>3.1116405531225197</v>
      </c>
      <c r="K900" s="7">
        <v>0.5599677820541179</v>
      </c>
      <c r="L900" s="7">
        <v>0.58148648300580597</v>
      </c>
    </row>
    <row r="901" spans="2:12" x14ac:dyDescent="0.25">
      <c r="B901" s="4">
        <v>898</v>
      </c>
      <c r="C901" s="6">
        <v>6.1423259711462261</v>
      </c>
      <c r="D901" s="6">
        <v>1.4387366285596466</v>
      </c>
      <c r="E901" s="6">
        <v>2</v>
      </c>
      <c r="F901" s="6">
        <v>3.3128152738198016</v>
      </c>
      <c r="G901" s="6">
        <v>0.96132118056835936</v>
      </c>
      <c r="H901" s="6">
        <v>14.651600409465701</v>
      </c>
      <c r="I901" s="6">
        <v>2.7974758315313353</v>
      </c>
      <c r="J901" s="6">
        <v>3.1324324038446076</v>
      </c>
      <c r="K901" s="7">
        <v>2.3928452944620573</v>
      </c>
      <c r="L901" s="7">
        <v>0.78021320411473127</v>
      </c>
    </row>
    <row r="902" spans="2:12" x14ac:dyDescent="0.25">
      <c r="B902" s="4">
        <v>899</v>
      </c>
      <c r="C902" s="6">
        <v>13.16211011639259</v>
      </c>
      <c r="D902" s="6">
        <v>1.4778241166042805</v>
      </c>
      <c r="E902" s="6">
        <v>1</v>
      </c>
      <c r="F902" s="6">
        <v>1.0202358138262784</v>
      </c>
      <c r="G902" s="6">
        <v>1.1141547874192286</v>
      </c>
      <c r="H902" s="6">
        <v>19.436677349418311</v>
      </c>
      <c r="I902" s="6">
        <v>2.3934840930101462</v>
      </c>
      <c r="J902" s="6">
        <v>3.7083331980600525</v>
      </c>
      <c r="K902" s="7">
        <v>2.8016727763019449</v>
      </c>
      <c r="L902" s="7">
        <v>0.79274114926634054</v>
      </c>
    </row>
    <row r="903" spans="2:12" x14ac:dyDescent="0.25">
      <c r="B903" s="4">
        <v>900</v>
      </c>
      <c r="C903" s="6">
        <v>3.7102668689101233</v>
      </c>
      <c r="D903" s="6">
        <v>1.6448736276826406</v>
      </c>
      <c r="E903" s="6">
        <v>2</v>
      </c>
      <c r="F903" s="6">
        <v>7.5329188813902324</v>
      </c>
      <c r="G903" s="6">
        <v>0.84494534680901556</v>
      </c>
      <c r="H903" s="6">
        <v>9.4072130715792923</v>
      </c>
      <c r="I903" s="6">
        <v>2.3647699400879953</v>
      </c>
      <c r="J903" s="6">
        <v>2.1958620378504916</v>
      </c>
      <c r="K903" s="7">
        <v>1.9523680303535575</v>
      </c>
      <c r="L903" s="7">
        <v>0.52191068834726551</v>
      </c>
    </row>
    <row r="904" spans="2:12" x14ac:dyDescent="0.25">
      <c r="B904" s="4">
        <v>901</v>
      </c>
      <c r="C904" s="6">
        <v>1.6344585860111067</v>
      </c>
      <c r="D904" s="6">
        <v>1.2644039745501239</v>
      </c>
      <c r="E904" s="6">
        <v>3</v>
      </c>
      <c r="F904" s="6">
        <v>5.4114809206064578</v>
      </c>
      <c r="G904" s="6">
        <v>0.42841733240547314</v>
      </c>
      <c r="H904" s="6">
        <v>24.226019606875045</v>
      </c>
      <c r="I904" s="6">
        <v>3.572401913415383</v>
      </c>
      <c r="J904" s="6">
        <v>4.1231422574752425</v>
      </c>
      <c r="K904" s="7">
        <v>3.517976069125841</v>
      </c>
      <c r="L904" s="7">
        <v>1.0582366091677955</v>
      </c>
    </row>
    <row r="905" spans="2:12" x14ac:dyDescent="0.25">
      <c r="B905" s="4">
        <v>902</v>
      </c>
      <c r="C905" s="6">
        <v>8.2350104288245092</v>
      </c>
      <c r="D905" s="6">
        <v>1.3811940844145689</v>
      </c>
      <c r="E905" s="6">
        <v>2</v>
      </c>
      <c r="F905" s="6">
        <v>1.8462674812157784</v>
      </c>
      <c r="G905" s="6">
        <v>1.3228457693567197</v>
      </c>
      <c r="H905" s="6">
        <v>18.481614743161696</v>
      </c>
      <c r="I905" s="6">
        <v>2.9503962562364192</v>
      </c>
      <c r="J905" s="6">
        <v>3.1855029605597447</v>
      </c>
      <c r="K905" s="7">
        <v>1.8612495897151724</v>
      </c>
      <c r="L905" s="7">
        <v>1.5790491889488216</v>
      </c>
    </row>
    <row r="906" spans="2:12" x14ac:dyDescent="0.25">
      <c r="B906" s="4">
        <v>903</v>
      </c>
      <c r="C906" s="6">
        <v>0.40187433566616804</v>
      </c>
      <c r="D906" s="6">
        <v>1.7678166955689179</v>
      </c>
      <c r="E906" s="6">
        <v>1</v>
      </c>
      <c r="F906" s="6">
        <v>2.3713582524096464</v>
      </c>
      <c r="G906" s="6">
        <v>2.4856286390181044</v>
      </c>
      <c r="H906" s="6">
        <v>30.195627054755199</v>
      </c>
      <c r="I906" s="6">
        <v>2.2205895249637551</v>
      </c>
      <c r="J906" s="6">
        <v>0.79533350092072475</v>
      </c>
      <c r="K906" s="7">
        <v>1.5447488901116984</v>
      </c>
      <c r="L906" s="7">
        <v>0.29275859582316877</v>
      </c>
    </row>
    <row r="907" spans="2:12" x14ac:dyDescent="0.25">
      <c r="B907" s="4">
        <v>904</v>
      </c>
      <c r="C907" s="6">
        <v>12.720857499789524</v>
      </c>
      <c r="D907" s="6">
        <v>1.3864790195878152</v>
      </c>
      <c r="E907" s="6">
        <v>1</v>
      </c>
      <c r="F907" s="6">
        <v>2.876861065770616</v>
      </c>
      <c r="G907" s="6">
        <v>0.6586446274216714</v>
      </c>
      <c r="H907" s="6">
        <v>19.570601912288076</v>
      </c>
      <c r="I907" s="6">
        <v>3.9213920997329614</v>
      </c>
      <c r="J907" s="6">
        <v>2.3485019535226401</v>
      </c>
      <c r="K907" s="7">
        <v>3.5147362393991868</v>
      </c>
      <c r="L907" s="7">
        <v>1.2215462616089376</v>
      </c>
    </row>
    <row r="908" spans="2:12" x14ac:dyDescent="0.25">
      <c r="B908" s="4">
        <v>905</v>
      </c>
      <c r="C908" s="6">
        <v>7.780864029194924</v>
      </c>
      <c r="D908" s="6">
        <v>2.327581628276286</v>
      </c>
      <c r="E908" s="6">
        <v>2</v>
      </c>
      <c r="F908" s="6">
        <v>0.56559771101307132</v>
      </c>
      <c r="G908" s="6">
        <v>1.1795264804139416</v>
      </c>
      <c r="H908" s="6">
        <v>29.418554413698367</v>
      </c>
      <c r="I908" s="6">
        <v>2.8468964331282005</v>
      </c>
      <c r="J908" s="6">
        <v>1.4641965411458775</v>
      </c>
      <c r="K908" s="7">
        <v>0.88119856124390927</v>
      </c>
      <c r="L908" s="7">
        <v>0.30767088173833601</v>
      </c>
    </row>
    <row r="909" spans="2:12" x14ac:dyDescent="0.25">
      <c r="B909" s="4">
        <v>906</v>
      </c>
      <c r="C909" s="6">
        <v>4.3157663428237214</v>
      </c>
      <c r="D909" s="6">
        <v>1.7332203470315612</v>
      </c>
      <c r="E909" s="6">
        <v>3</v>
      </c>
      <c r="F909" s="6">
        <v>3.7266428735702464</v>
      </c>
      <c r="G909" s="6">
        <v>0.99018242762472219</v>
      </c>
      <c r="H909" s="6">
        <v>14.15558323148853</v>
      </c>
      <c r="I909" s="6">
        <v>2.1364459866198229</v>
      </c>
      <c r="J909" s="6">
        <v>1.8829382323950323</v>
      </c>
      <c r="K909" s="7">
        <v>1.2461375223529658</v>
      </c>
      <c r="L909" s="7">
        <v>0.8626322458018616</v>
      </c>
    </row>
    <row r="910" spans="2:12" x14ac:dyDescent="0.25">
      <c r="B910" s="4">
        <v>907</v>
      </c>
      <c r="C910" s="6">
        <v>9.6126916916762823</v>
      </c>
      <c r="D910" s="6">
        <v>1.7993392151554184</v>
      </c>
      <c r="E910" s="6">
        <v>3</v>
      </c>
      <c r="F910" s="6">
        <v>3.1368168563278047</v>
      </c>
      <c r="G910" s="6">
        <v>0.77127559298834569</v>
      </c>
      <c r="H910" s="6">
        <v>33.289187038385172</v>
      </c>
      <c r="I910" s="6">
        <v>2.8159173356547691</v>
      </c>
      <c r="J910" s="6">
        <v>2.4851959092195806</v>
      </c>
      <c r="K910" s="7">
        <v>2.3210318923202937</v>
      </c>
      <c r="L910" s="7">
        <v>0.23267469327396045</v>
      </c>
    </row>
    <row r="911" spans="2:12" x14ac:dyDescent="0.25">
      <c r="B911" s="4">
        <v>908</v>
      </c>
      <c r="C911" s="6">
        <v>13.785643252881346</v>
      </c>
      <c r="D911" s="6">
        <v>1.7792917711920035</v>
      </c>
      <c r="E911" s="6">
        <v>3</v>
      </c>
      <c r="F911" s="6">
        <v>1.7010971215354054</v>
      </c>
      <c r="G911" s="6">
        <v>1.0936161679702863</v>
      </c>
      <c r="H911" s="6">
        <v>28.529452221571802</v>
      </c>
      <c r="I911" s="6">
        <v>3.1525741203473219</v>
      </c>
      <c r="J911" s="6">
        <v>2.5876381896258707</v>
      </c>
      <c r="K911" s="7">
        <v>2.1751357700435445</v>
      </c>
      <c r="L911" s="7">
        <v>0.45855897856702776</v>
      </c>
    </row>
    <row r="912" spans="2:12" x14ac:dyDescent="0.25">
      <c r="B912" s="4">
        <v>909</v>
      </c>
      <c r="C912" s="6">
        <v>2.9576696843226298</v>
      </c>
      <c r="D912" s="6">
        <v>1.7998013750678952</v>
      </c>
      <c r="E912" s="6">
        <v>1</v>
      </c>
      <c r="F912" s="6">
        <v>1.1542431207880113</v>
      </c>
      <c r="G912" s="6">
        <v>0.97945204425597998</v>
      </c>
      <c r="H912" s="6">
        <v>11.796581638888487</v>
      </c>
      <c r="I912" s="6">
        <v>2.0910558941581541</v>
      </c>
      <c r="J912" s="6">
        <v>0.56217612717580168</v>
      </c>
      <c r="K912" s="7">
        <v>3.9353734043559245</v>
      </c>
      <c r="L912" s="7">
        <v>1.0057748069724244</v>
      </c>
    </row>
    <row r="913" spans="2:12" x14ac:dyDescent="0.25">
      <c r="B913" s="4">
        <v>910</v>
      </c>
      <c r="C913" s="6">
        <v>18.094748529667346</v>
      </c>
      <c r="D913" s="6">
        <v>1.6748107083421033</v>
      </c>
      <c r="E913" s="6">
        <v>0</v>
      </c>
      <c r="F913" s="6">
        <v>1.4236634730254563</v>
      </c>
      <c r="G913" s="6">
        <v>0.723428518275684</v>
      </c>
      <c r="H913" s="6">
        <v>32.265644834345295</v>
      </c>
      <c r="I913" s="6">
        <v>2.2341416938984966</v>
      </c>
      <c r="J913" s="6">
        <v>0.53665432912885858</v>
      </c>
      <c r="K913" s="7">
        <v>0.9838356976853182</v>
      </c>
      <c r="L913" s="7">
        <v>3.4549925948837212E-2</v>
      </c>
    </row>
    <row r="914" spans="2:12" x14ac:dyDescent="0.25">
      <c r="B914" s="4">
        <v>911</v>
      </c>
      <c r="C914" s="6">
        <v>4.2259966115317411</v>
      </c>
      <c r="D914" s="6">
        <v>1.8101809723963103</v>
      </c>
      <c r="E914" s="6">
        <v>2</v>
      </c>
      <c r="F914" s="6">
        <v>1.6193013495024966</v>
      </c>
      <c r="G914" s="6">
        <v>0.925899980228306</v>
      </c>
      <c r="H914" s="6">
        <v>28.825001069321985</v>
      </c>
      <c r="I914" s="6">
        <v>1.5842401914930537</v>
      </c>
      <c r="J914" s="6">
        <v>3.3454700542285511</v>
      </c>
      <c r="K914" s="7">
        <v>1.6218226159365097</v>
      </c>
      <c r="L914" s="7">
        <v>1.270436142348921</v>
      </c>
    </row>
    <row r="915" spans="2:12" x14ac:dyDescent="0.25">
      <c r="B915" s="4">
        <v>912</v>
      </c>
      <c r="C915" s="6">
        <v>7.5691385037437815</v>
      </c>
      <c r="D915" s="6">
        <v>1.8482346901559767</v>
      </c>
      <c r="E915" s="6">
        <v>2</v>
      </c>
      <c r="F915" s="6">
        <v>0.79238427117295862</v>
      </c>
      <c r="G915" s="6">
        <v>0.67151064094186264</v>
      </c>
      <c r="H915" s="6">
        <v>28.49055021178242</v>
      </c>
      <c r="I915" s="6">
        <v>2.841687121411705</v>
      </c>
      <c r="J915" s="6">
        <v>1.5431730404098245</v>
      </c>
      <c r="K915" s="7">
        <v>3.0453664445524504</v>
      </c>
      <c r="L915" s="7">
        <v>0.15447428898262444</v>
      </c>
    </row>
    <row r="916" spans="2:12" x14ac:dyDescent="0.25">
      <c r="B916" s="4">
        <v>913</v>
      </c>
      <c r="C916" s="6">
        <v>4.8123123288719061</v>
      </c>
      <c r="D916" s="6">
        <v>1.5845387063742213</v>
      </c>
      <c r="E916" s="6">
        <v>3</v>
      </c>
      <c r="F916" s="6">
        <v>1.9032585102486139</v>
      </c>
      <c r="G916" s="6">
        <v>0.46538768667413377</v>
      </c>
      <c r="H916" s="6">
        <v>12.446127600411151</v>
      </c>
      <c r="I916" s="6">
        <v>3.0526707872590109</v>
      </c>
      <c r="J916" s="6">
        <v>3.9905070366399245</v>
      </c>
      <c r="K916" s="7">
        <v>0.31149807668015789</v>
      </c>
      <c r="L916" s="7">
        <v>1.2000318266728247</v>
      </c>
    </row>
    <row r="917" spans="2:12" x14ac:dyDescent="0.25">
      <c r="B917" s="4">
        <v>914</v>
      </c>
      <c r="C917" s="6">
        <v>9.3802522160964443</v>
      </c>
      <c r="D917" s="6">
        <v>1.6362176306182867</v>
      </c>
      <c r="E917" s="6">
        <v>2</v>
      </c>
      <c r="F917" s="6">
        <v>2.1795364456359554</v>
      </c>
      <c r="G917" s="6">
        <v>0.2471265889577437</v>
      </c>
      <c r="H917" s="6">
        <v>10.887109296983466</v>
      </c>
      <c r="I917" s="6">
        <v>6.0450697459686564</v>
      </c>
      <c r="J917" s="6">
        <v>4.2314859494281238</v>
      </c>
      <c r="K917" s="7">
        <v>0.64351100122188365</v>
      </c>
      <c r="L917" s="7">
        <v>0.41487604543516415</v>
      </c>
    </row>
    <row r="918" spans="2:12" x14ac:dyDescent="0.25">
      <c r="B918" s="4">
        <v>915</v>
      </c>
      <c r="C918" s="6">
        <v>20.209939350612483</v>
      </c>
      <c r="D918" s="6">
        <v>1.3465094356116585</v>
      </c>
      <c r="E918" s="6">
        <v>2</v>
      </c>
      <c r="F918" s="6">
        <v>7.2391624633332201</v>
      </c>
      <c r="G918" s="6">
        <v>1.2254808199424321</v>
      </c>
      <c r="H918" s="6">
        <v>14.065578813390479</v>
      </c>
      <c r="I918" s="6">
        <v>2.6707957586499629</v>
      </c>
      <c r="J918" s="6">
        <v>2.8170418200230221</v>
      </c>
      <c r="K918" s="7">
        <v>0.636836367280886</v>
      </c>
      <c r="L918" s="7">
        <v>0.21704389548698458</v>
      </c>
    </row>
    <row r="919" spans="2:12" x14ac:dyDescent="0.25">
      <c r="B919" s="4">
        <v>916</v>
      </c>
      <c r="C919" s="6">
        <v>10.813552980694507</v>
      </c>
      <c r="D919" s="6">
        <v>1.4466720732264948</v>
      </c>
      <c r="E919" s="6">
        <v>2</v>
      </c>
      <c r="F919" s="6">
        <v>2.5761209888759575</v>
      </c>
      <c r="G919" s="6">
        <v>1.9344368436308048</v>
      </c>
      <c r="H919" s="6">
        <v>15.666450425747346</v>
      </c>
      <c r="I919" s="6">
        <v>3.5589355429885865</v>
      </c>
      <c r="J919" s="6">
        <v>1.1895643536987903</v>
      </c>
      <c r="K919" s="7">
        <v>3.6986388372981356</v>
      </c>
      <c r="L919" s="7">
        <v>0.18933211232655114</v>
      </c>
    </row>
    <row r="920" spans="2:12" x14ac:dyDescent="0.25">
      <c r="B920" s="4">
        <v>917</v>
      </c>
      <c r="C920" s="6">
        <v>8.5288521422840606</v>
      </c>
      <c r="D920" s="6">
        <v>1.4028706998002751</v>
      </c>
      <c r="E920" s="6">
        <v>2</v>
      </c>
      <c r="F920" s="6">
        <v>4.7145274701936453</v>
      </c>
      <c r="G920" s="6">
        <v>0.71392927486616076</v>
      </c>
      <c r="H920" s="6">
        <v>14.621947498515029</v>
      </c>
      <c r="I920" s="6">
        <v>2.5148753091025884</v>
      </c>
      <c r="J920" s="6">
        <v>0.5910069343312635</v>
      </c>
      <c r="K920" s="7">
        <v>0.20018250109938407</v>
      </c>
      <c r="L920" s="7">
        <v>1.7655065541813486</v>
      </c>
    </row>
    <row r="921" spans="2:12" x14ac:dyDescent="0.25">
      <c r="B921" s="4">
        <v>918</v>
      </c>
      <c r="C921" s="6">
        <v>19.107923810739898</v>
      </c>
      <c r="D921" s="6">
        <v>1.7205119803295632</v>
      </c>
      <c r="E921" s="6">
        <v>3</v>
      </c>
      <c r="F921" s="6">
        <v>3.0586457132658857</v>
      </c>
      <c r="G921" s="6">
        <v>0.45351394266997808</v>
      </c>
      <c r="H921" s="6">
        <v>30.436739964797972</v>
      </c>
      <c r="I921" s="6">
        <v>1.8397168873165151</v>
      </c>
      <c r="J921" s="6">
        <v>1.3456928586870196</v>
      </c>
      <c r="K921" s="7">
        <v>0.38267957151700183</v>
      </c>
      <c r="L921" s="7">
        <v>3.9112915762971943</v>
      </c>
    </row>
    <row r="922" spans="2:12" x14ac:dyDescent="0.25">
      <c r="B922" s="4">
        <v>919</v>
      </c>
      <c r="C922" s="6">
        <v>5.2364482767172689</v>
      </c>
      <c r="D922" s="6">
        <v>1.4198020991208347</v>
      </c>
      <c r="E922" s="6">
        <v>2</v>
      </c>
      <c r="F922" s="6">
        <v>7.0608488861946066</v>
      </c>
      <c r="G922" s="6">
        <v>0.4921039278026591</v>
      </c>
      <c r="H922" s="6">
        <v>19.014832556786903</v>
      </c>
      <c r="I922" s="6">
        <v>2.1593798606557217</v>
      </c>
      <c r="J922" s="6">
        <v>1.6490412572434441</v>
      </c>
      <c r="K922" s="7">
        <v>1.2671500977336578</v>
      </c>
      <c r="L922" s="7">
        <v>0.53404149592366223</v>
      </c>
    </row>
    <row r="923" spans="2:12" x14ac:dyDescent="0.25">
      <c r="B923" s="4">
        <v>920</v>
      </c>
      <c r="C923" s="6">
        <v>6.4304814837061901</v>
      </c>
      <c r="D923" s="6">
        <v>2.0595799926516367</v>
      </c>
      <c r="E923" s="6">
        <v>1</v>
      </c>
      <c r="F923" s="6">
        <v>11.078947570385276</v>
      </c>
      <c r="G923" s="6">
        <v>1.2602689152405442</v>
      </c>
      <c r="H923" s="6">
        <v>27.4107772455611</v>
      </c>
      <c r="I923" s="6">
        <v>4.6678821904888936</v>
      </c>
      <c r="J923" s="6">
        <v>4.2242100090370513</v>
      </c>
      <c r="K923" s="7">
        <v>0.90196081773339321</v>
      </c>
      <c r="L923" s="7">
        <v>1.2711311468777056</v>
      </c>
    </row>
    <row r="924" spans="2:12" x14ac:dyDescent="0.25">
      <c r="B924" s="4">
        <v>921</v>
      </c>
      <c r="C924" s="6">
        <v>15.261790832676807</v>
      </c>
      <c r="D924" s="6">
        <v>1.6978513597074636</v>
      </c>
      <c r="E924" s="6">
        <v>1</v>
      </c>
      <c r="F924" s="6">
        <v>10.606097873795797</v>
      </c>
      <c r="G924" s="6">
        <v>2.497247204834276</v>
      </c>
      <c r="H924" s="6">
        <v>33.237759847814452</v>
      </c>
      <c r="I924" s="6">
        <v>3.4882177408631154</v>
      </c>
      <c r="J924" s="6">
        <v>2.1404500605778756</v>
      </c>
      <c r="K924" s="7">
        <v>3.5773479734350677</v>
      </c>
      <c r="L924" s="7">
        <v>1.7500652477233511</v>
      </c>
    </row>
    <row r="925" spans="2:12" x14ac:dyDescent="0.25">
      <c r="B925" s="4">
        <v>922</v>
      </c>
      <c r="C925" s="6">
        <v>6.1372153359444441</v>
      </c>
      <c r="D925" s="6">
        <v>1.6360962448595069</v>
      </c>
      <c r="E925" s="6">
        <v>2</v>
      </c>
      <c r="F925" s="6">
        <v>4.9338362844268699</v>
      </c>
      <c r="G925" s="6">
        <v>1.2683845335576043</v>
      </c>
      <c r="H925" s="6">
        <v>15.976956574040852</v>
      </c>
      <c r="I925" s="6">
        <v>2.2334899808885389</v>
      </c>
      <c r="J925" s="6">
        <v>1.7995668770477771</v>
      </c>
      <c r="K925" s="7">
        <v>8.4565149882110904E-2</v>
      </c>
      <c r="L925" s="7">
        <v>0.32394181990115878</v>
      </c>
    </row>
    <row r="926" spans="2:12" x14ac:dyDescent="0.25">
      <c r="B926" s="4">
        <v>923</v>
      </c>
      <c r="C926" s="6">
        <v>6.0388650921663931</v>
      </c>
      <c r="D926" s="6">
        <v>1.5142428626293412</v>
      </c>
      <c r="E926" s="6">
        <v>3</v>
      </c>
      <c r="F926" s="6">
        <v>2.2750907107823313</v>
      </c>
      <c r="G926" s="6">
        <v>0.63223110022942453</v>
      </c>
      <c r="H926" s="6">
        <v>19.112989174910091</v>
      </c>
      <c r="I926" s="6">
        <v>1.909688312518093</v>
      </c>
      <c r="J926" s="6">
        <v>2.6565387583406381</v>
      </c>
      <c r="K926" s="7">
        <v>0.43692327039960543</v>
      </c>
      <c r="L926" s="7">
        <v>0.19492310711165328</v>
      </c>
    </row>
    <row r="927" spans="2:12" x14ac:dyDescent="0.25">
      <c r="B927" s="4">
        <v>924</v>
      </c>
      <c r="C927" s="6">
        <v>17.524208270003694</v>
      </c>
      <c r="D927" s="6">
        <v>1.3932042316369804</v>
      </c>
      <c r="E927" s="6">
        <v>3</v>
      </c>
      <c r="F927" s="6">
        <v>6.379878153207132</v>
      </c>
      <c r="G927" s="6">
        <v>0.41645622314936914</v>
      </c>
      <c r="H927" s="6">
        <v>13.351222692915524</v>
      </c>
      <c r="I927" s="6">
        <v>3.120095968855114</v>
      </c>
      <c r="J927" s="6">
        <v>2.0364982496516402</v>
      </c>
      <c r="K927" s="7">
        <v>2.8798668163659262</v>
      </c>
      <c r="L927" s="7">
        <v>2.6002624414993791</v>
      </c>
    </row>
    <row r="928" spans="2:12" x14ac:dyDescent="0.25">
      <c r="B928" s="4">
        <v>925</v>
      </c>
      <c r="C928" s="6">
        <v>7.4625264368552156</v>
      </c>
      <c r="D928" s="6">
        <v>1.4496462732040261</v>
      </c>
      <c r="E928" s="6">
        <v>2</v>
      </c>
      <c r="F928" s="6">
        <v>1.4835354382360451</v>
      </c>
      <c r="G928" s="6">
        <v>1.043292758861974</v>
      </c>
      <c r="H928" s="6">
        <v>60.577516871910717</v>
      </c>
      <c r="I928" s="6">
        <v>4.285430199533045</v>
      </c>
      <c r="J928" s="6">
        <v>2.9659008994886804</v>
      </c>
      <c r="K928" s="7">
        <v>0.70691919011297588</v>
      </c>
      <c r="L928" s="7">
        <v>1.1862515532217213</v>
      </c>
    </row>
    <row r="929" spans="2:12" x14ac:dyDescent="0.25">
      <c r="B929" s="4">
        <v>926</v>
      </c>
      <c r="C929" s="6">
        <v>5.1867278469200118</v>
      </c>
      <c r="D929" s="6">
        <v>1.7933741974354986</v>
      </c>
      <c r="E929" s="6">
        <v>1</v>
      </c>
      <c r="F929" s="6">
        <v>2.7459137503439375</v>
      </c>
      <c r="G929" s="6">
        <v>0.67269500008013317</v>
      </c>
      <c r="H929" s="6">
        <v>32.144085159916067</v>
      </c>
      <c r="I929" s="6">
        <v>2.3417981472314797</v>
      </c>
      <c r="J929" s="6">
        <v>4.8094045251647257</v>
      </c>
      <c r="K929" s="7">
        <v>1.2847336723539084E-2</v>
      </c>
      <c r="L929" s="7">
        <v>0.46679658150770703</v>
      </c>
    </row>
    <row r="930" spans="2:12" x14ac:dyDescent="0.25">
      <c r="B930" s="4">
        <v>927</v>
      </c>
      <c r="C930" s="6">
        <v>3.26991898119533</v>
      </c>
      <c r="D930" s="6">
        <v>1.5729553459117507</v>
      </c>
      <c r="E930" s="6">
        <v>2</v>
      </c>
      <c r="F930" s="6">
        <v>2.9774533412224109</v>
      </c>
      <c r="G930" s="6">
        <v>1.2744289624843772</v>
      </c>
      <c r="H930" s="6">
        <v>32.192893859925405</v>
      </c>
      <c r="I930" s="6">
        <v>5.4468035386097933</v>
      </c>
      <c r="J930" s="6">
        <v>3.1418301173932415</v>
      </c>
      <c r="K930" s="7">
        <v>0.82315044794515502</v>
      </c>
      <c r="L930" s="7">
        <v>0.71092082778506938</v>
      </c>
    </row>
    <row r="931" spans="2:12" x14ac:dyDescent="0.25">
      <c r="B931" s="4">
        <v>928</v>
      </c>
      <c r="C931" s="6">
        <v>13.261116820117937</v>
      </c>
      <c r="D931" s="6">
        <v>1.4437763068947549</v>
      </c>
      <c r="E931" s="6">
        <v>2</v>
      </c>
      <c r="F931" s="6">
        <v>7.1806625777674657</v>
      </c>
      <c r="G931" s="6">
        <v>1.7505652178368369</v>
      </c>
      <c r="H931" s="6">
        <v>32.008065446886434</v>
      </c>
      <c r="I931" s="6">
        <v>3.2832535565171685</v>
      </c>
      <c r="J931" s="6">
        <v>2.778949591121374</v>
      </c>
      <c r="K931" s="7">
        <v>0.65105901468508787</v>
      </c>
      <c r="L931" s="7">
        <v>1.2152790046182267</v>
      </c>
    </row>
    <row r="932" spans="2:12" x14ac:dyDescent="0.25">
      <c r="B932" s="4">
        <v>929</v>
      </c>
      <c r="C932" s="6">
        <v>11.871611937054139</v>
      </c>
      <c r="D932" s="6">
        <v>1.2439215712646845</v>
      </c>
      <c r="E932" s="6">
        <v>1</v>
      </c>
      <c r="F932" s="6">
        <v>7.7512642261680744</v>
      </c>
      <c r="G932" s="6">
        <v>1.4990611166377468</v>
      </c>
      <c r="H932" s="6">
        <v>14.546254914228461</v>
      </c>
      <c r="I932" s="6">
        <v>1.7076678151452418</v>
      </c>
      <c r="J932" s="6">
        <v>2.9610268468277114</v>
      </c>
      <c r="K932" s="7">
        <v>1.817308450632054</v>
      </c>
      <c r="L932" s="7">
        <v>0.63963579295956119</v>
      </c>
    </row>
    <row r="933" spans="2:12" x14ac:dyDescent="0.25">
      <c r="B933" s="4">
        <v>930</v>
      </c>
      <c r="C933" s="6">
        <v>15.753132997408899</v>
      </c>
      <c r="D933" s="6">
        <v>1.2901486351143805</v>
      </c>
      <c r="E933" s="6">
        <v>1</v>
      </c>
      <c r="F933" s="6">
        <v>2.2294834629972304</v>
      </c>
      <c r="G933" s="6">
        <v>1.4530059726415123</v>
      </c>
      <c r="H933" s="6">
        <v>58.379476104577577</v>
      </c>
      <c r="I933" s="6">
        <v>2.3664698097028105</v>
      </c>
      <c r="J933" s="6">
        <v>2.5343230782513451</v>
      </c>
      <c r="K933" s="7">
        <v>1.2296697468856643</v>
      </c>
      <c r="L933" s="7">
        <v>1.6916096687865976</v>
      </c>
    </row>
    <row r="934" spans="2:12" x14ac:dyDescent="0.25">
      <c r="B934" s="4">
        <v>931</v>
      </c>
      <c r="C934" s="6">
        <v>4.2619976371633168</v>
      </c>
      <c r="D934" s="6">
        <v>1.3667852663641096</v>
      </c>
      <c r="E934" s="6">
        <v>2</v>
      </c>
      <c r="F934" s="6">
        <v>2.4604713929268365</v>
      </c>
      <c r="G934" s="6">
        <v>1.7011409530492776</v>
      </c>
      <c r="H934" s="6">
        <v>22.986010549304385</v>
      </c>
      <c r="I934" s="6">
        <v>3.2271428484888207</v>
      </c>
      <c r="J934" s="6">
        <v>3.1526805715942032</v>
      </c>
      <c r="K934" s="7">
        <v>1.5154262398470766</v>
      </c>
      <c r="L934" s="7">
        <v>0.77252346838412267</v>
      </c>
    </row>
    <row r="935" spans="2:12" x14ac:dyDescent="0.25">
      <c r="B935" s="4">
        <v>932</v>
      </c>
      <c r="C935" s="6">
        <v>4.6014474381806867</v>
      </c>
      <c r="D935" s="6">
        <v>2.0525881533991774</v>
      </c>
      <c r="E935" s="6">
        <v>3</v>
      </c>
      <c r="F935" s="6">
        <v>5.8907608616572791</v>
      </c>
      <c r="G935" s="6">
        <v>0.59736063167035092</v>
      </c>
      <c r="H935" s="6">
        <v>34.102355546339176</v>
      </c>
      <c r="I935" s="6">
        <v>2.4442957252593547</v>
      </c>
      <c r="J935" s="6">
        <v>2.2059051011283199</v>
      </c>
      <c r="K935" s="7">
        <v>1.278709980233689</v>
      </c>
      <c r="L935" s="7">
        <v>3.8875780730018801</v>
      </c>
    </row>
    <row r="936" spans="2:12" x14ac:dyDescent="0.25">
      <c r="B936" s="4">
        <v>933</v>
      </c>
      <c r="C936" s="6">
        <v>19.92590452138495</v>
      </c>
      <c r="D936" s="6">
        <v>1.2159397820434112</v>
      </c>
      <c r="E936" s="6">
        <v>3</v>
      </c>
      <c r="F936" s="6">
        <v>0.24271103499358687</v>
      </c>
      <c r="G936" s="6">
        <v>1.1102115589879453</v>
      </c>
      <c r="H936" s="6">
        <v>17.732281942327457</v>
      </c>
      <c r="I936" s="6">
        <v>3.6958785287725067</v>
      </c>
      <c r="J936" s="6">
        <v>2.9617481787172912</v>
      </c>
      <c r="K936" s="7">
        <v>1.5379158331118155</v>
      </c>
      <c r="L936" s="7">
        <v>3.5803590747666267</v>
      </c>
    </row>
    <row r="937" spans="2:12" x14ac:dyDescent="0.25">
      <c r="B937" s="4">
        <v>934</v>
      </c>
      <c r="C937" s="6">
        <v>6.5650734820072048</v>
      </c>
      <c r="D937" s="6">
        <v>1.33856417037555</v>
      </c>
      <c r="E937" s="6">
        <v>1</v>
      </c>
      <c r="F937" s="6">
        <v>2.0660078965590172</v>
      </c>
      <c r="G937" s="6">
        <v>1.2873586938250852</v>
      </c>
      <c r="H937" s="6">
        <v>31.903111601039626</v>
      </c>
      <c r="I937" s="6">
        <v>1.7736013959911967</v>
      </c>
      <c r="J937" s="6">
        <v>4.2920152684248229</v>
      </c>
      <c r="K937" s="7">
        <v>1.1131935690155834</v>
      </c>
      <c r="L937" s="7">
        <v>8.6539157443618508E-2</v>
      </c>
    </row>
    <row r="938" spans="2:12" x14ac:dyDescent="0.25">
      <c r="B938" s="4">
        <v>935</v>
      </c>
      <c r="C938" s="6">
        <v>3.9110327719178484</v>
      </c>
      <c r="D938" s="6">
        <v>1.2523510039507184</v>
      </c>
      <c r="E938" s="6">
        <v>2</v>
      </c>
      <c r="F938" s="6">
        <v>6.3511782649251813</v>
      </c>
      <c r="G938" s="6">
        <v>0.21725815466223375</v>
      </c>
      <c r="H938" s="6">
        <v>25.80926279971272</v>
      </c>
      <c r="I938" s="6">
        <v>2.4739745683581118</v>
      </c>
      <c r="J938" s="6">
        <v>3.0579081877938257</v>
      </c>
      <c r="K938" s="7">
        <v>5.7465595795959574</v>
      </c>
      <c r="L938" s="7">
        <v>0.47602945206556541</v>
      </c>
    </row>
    <row r="939" spans="2:12" x14ac:dyDescent="0.25">
      <c r="B939" s="4">
        <v>936</v>
      </c>
      <c r="C939" s="6">
        <v>16.760320447129175</v>
      </c>
      <c r="D939" s="6">
        <v>1.3679795657405243</v>
      </c>
      <c r="E939" s="6">
        <v>1</v>
      </c>
      <c r="F939" s="6">
        <v>4.4596447258708105</v>
      </c>
      <c r="G939" s="6">
        <v>0.44584334552742083</v>
      </c>
      <c r="H939" s="6">
        <v>25.421582085285305</v>
      </c>
      <c r="I939" s="6">
        <v>3.7981114533624756</v>
      </c>
      <c r="J939" s="6">
        <v>3.9873346904801341</v>
      </c>
      <c r="K939" s="7">
        <v>0.62100584234172762</v>
      </c>
      <c r="L939" s="7">
        <v>0.76434907271538755</v>
      </c>
    </row>
    <row r="940" spans="2:12" x14ac:dyDescent="0.25">
      <c r="B940" s="4">
        <v>937</v>
      </c>
      <c r="C940" s="6">
        <v>3.6129692969729437</v>
      </c>
      <c r="D940" s="6">
        <v>2.2988383434789181</v>
      </c>
      <c r="E940" s="6">
        <v>0</v>
      </c>
      <c r="F940" s="6">
        <v>7.4598718851440093</v>
      </c>
      <c r="G940" s="6">
        <v>1.3339876606714658</v>
      </c>
      <c r="H940" s="6">
        <v>36.713703635342817</v>
      </c>
      <c r="I940" s="6">
        <v>1.9385448373290144</v>
      </c>
      <c r="J940" s="6">
        <v>2.1512293521591808</v>
      </c>
      <c r="K940" s="7">
        <v>3.2487351567042211</v>
      </c>
      <c r="L940" s="7">
        <v>0.50713807013645629</v>
      </c>
    </row>
    <row r="941" spans="2:12" x14ac:dyDescent="0.25">
      <c r="B941" s="4">
        <v>938</v>
      </c>
      <c r="C941" s="6">
        <v>7.8929985058155641</v>
      </c>
      <c r="D941" s="6">
        <v>1.5105375530186316</v>
      </c>
      <c r="E941" s="6">
        <v>2</v>
      </c>
      <c r="F941" s="6">
        <v>6.1389607263819155</v>
      </c>
      <c r="G941" s="6">
        <v>0.73558385911409641</v>
      </c>
      <c r="H941" s="6">
        <v>27.795846119830827</v>
      </c>
      <c r="I941" s="6">
        <v>4.4873718904309277</v>
      </c>
      <c r="J941" s="6">
        <v>2.1845268353643843</v>
      </c>
      <c r="K941" s="7">
        <v>1.8227255759719403</v>
      </c>
      <c r="L941" s="7">
        <v>0.99465616316747063</v>
      </c>
    </row>
    <row r="942" spans="2:12" x14ac:dyDescent="0.25">
      <c r="B942" s="4">
        <v>939</v>
      </c>
      <c r="C942" s="6">
        <v>15.295023600314241</v>
      </c>
      <c r="D942" s="6">
        <v>2.0875982523752024</v>
      </c>
      <c r="E942" s="6">
        <v>3</v>
      </c>
      <c r="F942" s="6">
        <v>0.90417194395690936</v>
      </c>
      <c r="G942" s="6">
        <v>3.5864804801027153</v>
      </c>
      <c r="H942" s="6">
        <v>13.021323589944576</v>
      </c>
      <c r="I942" s="6">
        <v>2.8261987796198178</v>
      </c>
      <c r="J942" s="6">
        <v>3.4671323681051112</v>
      </c>
      <c r="K942" s="7">
        <v>5.028478132279715</v>
      </c>
      <c r="L942" s="7">
        <v>1.2901481710448338E-2</v>
      </c>
    </row>
    <row r="943" spans="2:12" x14ac:dyDescent="0.25">
      <c r="B943" s="4">
        <v>940</v>
      </c>
      <c r="C943" s="6">
        <v>8.544082890377112</v>
      </c>
      <c r="D943" s="6">
        <v>1.3520467140395129</v>
      </c>
      <c r="E943" s="6">
        <v>1</v>
      </c>
      <c r="F943" s="6">
        <v>0.34456113168800578</v>
      </c>
      <c r="G943" s="6">
        <v>1.298204281886548</v>
      </c>
      <c r="H943" s="6">
        <v>29.477829663349326</v>
      </c>
      <c r="I943" s="6">
        <v>2.3079001883628121</v>
      </c>
      <c r="J943" s="6">
        <v>3.9938139648342661</v>
      </c>
      <c r="K943" s="7">
        <v>2.6073756518800311</v>
      </c>
      <c r="L943" s="7">
        <v>1.0590447706664445</v>
      </c>
    </row>
    <row r="944" spans="2:12" x14ac:dyDescent="0.25">
      <c r="B944" s="4">
        <v>941</v>
      </c>
      <c r="C944" s="6">
        <v>10.429157492437835</v>
      </c>
      <c r="D944" s="6">
        <v>1.6432002349295896</v>
      </c>
      <c r="E944" s="6">
        <v>1</v>
      </c>
      <c r="F944" s="6">
        <v>4.1980509021523318</v>
      </c>
      <c r="G944" s="6">
        <v>1.4501640544152836</v>
      </c>
      <c r="H944" s="6">
        <v>14.856584782376576</v>
      </c>
      <c r="I944" s="6">
        <v>1.7121772321492126</v>
      </c>
      <c r="J944" s="6">
        <v>2.7965708512749488</v>
      </c>
      <c r="K944" s="7">
        <v>2.5504044004691377</v>
      </c>
      <c r="L944" s="7">
        <v>0.56300007887257908</v>
      </c>
    </row>
    <row r="945" spans="2:12" x14ac:dyDescent="0.25">
      <c r="B945" s="4">
        <v>942</v>
      </c>
      <c r="C945" s="6">
        <v>16.242188468348118</v>
      </c>
      <c r="D945" s="6">
        <v>1.2725550710132025</v>
      </c>
      <c r="E945" s="6">
        <v>2</v>
      </c>
      <c r="F945" s="6">
        <v>5.2103458064258712</v>
      </c>
      <c r="G945" s="6">
        <v>0.25813651450828956</v>
      </c>
      <c r="H945" s="6">
        <v>12.939200916610535</v>
      </c>
      <c r="I945" s="6">
        <v>2.5620158581658186</v>
      </c>
      <c r="J945" s="6">
        <v>2.7434243176979192</v>
      </c>
      <c r="K945" s="7">
        <v>2.788618520051239</v>
      </c>
      <c r="L945" s="7">
        <v>1.3902500132679494</v>
      </c>
    </row>
    <row r="946" spans="2:12" x14ac:dyDescent="0.25">
      <c r="B946" s="4">
        <v>943</v>
      </c>
      <c r="C946" s="6">
        <v>8.8540701945745148</v>
      </c>
      <c r="D946" s="6">
        <v>1.6166200823685857</v>
      </c>
      <c r="E946" s="6">
        <v>2</v>
      </c>
      <c r="F946" s="6">
        <v>1.8658339695340762</v>
      </c>
      <c r="G946" s="6">
        <v>0.98784082974511978</v>
      </c>
      <c r="H946" s="6">
        <v>21.810136943224869</v>
      </c>
      <c r="I946" s="6">
        <v>2.1065334000954654</v>
      </c>
      <c r="J946" s="6">
        <v>3.3415448965090628</v>
      </c>
      <c r="K946" s="7">
        <v>2.2035762556575254</v>
      </c>
      <c r="L946" s="7">
        <v>0.2648600539457267</v>
      </c>
    </row>
    <row r="947" spans="2:12" x14ac:dyDescent="0.25">
      <c r="B947" s="4">
        <v>944</v>
      </c>
      <c r="C947" s="6">
        <v>1.8803396964084858</v>
      </c>
      <c r="D947" s="6">
        <v>1.4271599576617455</v>
      </c>
      <c r="E947" s="6">
        <v>1</v>
      </c>
      <c r="F947" s="6">
        <v>7.0453044709430062</v>
      </c>
      <c r="G947" s="6">
        <v>1.1860407214884898</v>
      </c>
      <c r="H947" s="6">
        <v>27.657381755213372</v>
      </c>
      <c r="I947" s="6">
        <v>2.29293571054595</v>
      </c>
      <c r="J947" s="6">
        <v>2.8832319045177379</v>
      </c>
      <c r="K947" s="7">
        <v>0.71426830738903768</v>
      </c>
      <c r="L947" s="7">
        <v>0.92820685638345513</v>
      </c>
    </row>
    <row r="948" spans="2:12" x14ac:dyDescent="0.25">
      <c r="B948" s="4">
        <v>945</v>
      </c>
      <c r="C948" s="6">
        <v>9.2687084891453324</v>
      </c>
      <c r="D948" s="6">
        <v>1.430512132450156</v>
      </c>
      <c r="E948" s="6">
        <v>3</v>
      </c>
      <c r="F948" s="6">
        <v>9.923126506452661</v>
      </c>
      <c r="G948" s="6">
        <v>1.6700466247988381</v>
      </c>
      <c r="H948" s="6">
        <v>19.190105118855048</v>
      </c>
      <c r="I948" s="6">
        <v>4.5484786505749346</v>
      </c>
      <c r="J948" s="6">
        <v>1.9967736845201416</v>
      </c>
      <c r="K948" s="7">
        <v>5.7718479049957265</v>
      </c>
      <c r="L948" s="7">
        <v>0.66077438285813717</v>
      </c>
    </row>
    <row r="949" spans="2:12" x14ac:dyDescent="0.25">
      <c r="B949" s="4">
        <v>946</v>
      </c>
      <c r="C949" s="6">
        <v>6.7200933244228285</v>
      </c>
      <c r="D949" s="6">
        <v>1.3074536034525817</v>
      </c>
      <c r="E949" s="6">
        <v>1</v>
      </c>
      <c r="F949" s="6">
        <v>2.9708197310593683</v>
      </c>
      <c r="G949" s="6">
        <v>0.52554896009858376</v>
      </c>
      <c r="H949" s="6">
        <v>32.084030193000636</v>
      </c>
      <c r="I949" s="6">
        <v>1.5671168344458</v>
      </c>
      <c r="J949" s="6">
        <v>2.2865027731335941</v>
      </c>
      <c r="K949" s="7">
        <v>3.3914880952353004</v>
      </c>
      <c r="L949" s="7">
        <v>1.5046470302938442</v>
      </c>
    </row>
    <row r="950" spans="2:12" x14ac:dyDescent="0.25">
      <c r="B950" s="4">
        <v>947</v>
      </c>
      <c r="C950" s="6">
        <v>3.0136748255696109</v>
      </c>
      <c r="D950" s="6">
        <v>1.3503050884783956</v>
      </c>
      <c r="E950" s="6">
        <v>1</v>
      </c>
      <c r="F950" s="6">
        <v>3.4256442987047668</v>
      </c>
      <c r="G950" s="6">
        <v>1.1296790242890677</v>
      </c>
      <c r="H950" s="6">
        <v>21.688215799355561</v>
      </c>
      <c r="I950" s="6">
        <v>2.2756925549560911</v>
      </c>
      <c r="J950" s="6">
        <v>2.3305018404807081</v>
      </c>
      <c r="K950" s="7">
        <v>5.668027545011399</v>
      </c>
      <c r="L950" s="7">
        <v>0.21287592088753485</v>
      </c>
    </row>
    <row r="951" spans="2:12" x14ac:dyDescent="0.25">
      <c r="B951" s="4">
        <v>948</v>
      </c>
      <c r="C951" s="6">
        <v>9.6200902410556512</v>
      </c>
      <c r="D951" s="6">
        <v>1.5546302524013778</v>
      </c>
      <c r="E951" s="6">
        <v>2</v>
      </c>
      <c r="F951" s="6">
        <v>4.4216142676088594</v>
      </c>
      <c r="G951" s="6">
        <v>0.42738199568460455</v>
      </c>
      <c r="H951" s="6">
        <v>22.165521261122439</v>
      </c>
      <c r="I951" s="6">
        <v>1.5484653366706458</v>
      </c>
      <c r="J951" s="6">
        <v>1.7839354024781644</v>
      </c>
      <c r="K951" s="7">
        <v>0.48563651941452535</v>
      </c>
      <c r="L951" s="7">
        <v>1.8358620736203879</v>
      </c>
    </row>
    <row r="952" spans="2:12" x14ac:dyDescent="0.25">
      <c r="B952" s="4">
        <v>949</v>
      </c>
      <c r="C952" s="6">
        <v>12.413285227677148</v>
      </c>
      <c r="D952" s="6">
        <v>1.4715717136614808</v>
      </c>
      <c r="E952" s="6">
        <v>1</v>
      </c>
      <c r="F952" s="6">
        <v>0.82499148834174196</v>
      </c>
      <c r="G952" s="6">
        <v>1.7194219002749647</v>
      </c>
      <c r="H952" s="6">
        <v>33.324690436942433</v>
      </c>
      <c r="I952" s="6">
        <v>2.3654381769729307</v>
      </c>
      <c r="J952" s="6">
        <v>4.5108298529009971</v>
      </c>
      <c r="K952" s="7">
        <v>2.0551553794702251</v>
      </c>
      <c r="L952" s="7">
        <v>2.6177537078845764E-2</v>
      </c>
    </row>
    <row r="953" spans="2:12" x14ac:dyDescent="0.25">
      <c r="B953" s="4">
        <v>950</v>
      </c>
      <c r="C953" s="6">
        <v>21.42358681573107</v>
      </c>
      <c r="D953" s="6">
        <v>1.2980575292435315</v>
      </c>
      <c r="E953" s="6">
        <v>3</v>
      </c>
      <c r="F953" s="6">
        <v>4.9903578042925636</v>
      </c>
      <c r="G953" s="6">
        <v>0.69409450730589439</v>
      </c>
      <c r="H953" s="6">
        <v>10.1180700441484</v>
      </c>
      <c r="I953" s="6">
        <v>3.7026509516764441</v>
      </c>
      <c r="J953" s="6">
        <v>1.733018760661813</v>
      </c>
      <c r="K953" s="7">
        <v>14.986893718703051</v>
      </c>
      <c r="L953" s="7">
        <v>0.65062368933260517</v>
      </c>
    </row>
    <row r="954" spans="2:12" x14ac:dyDescent="0.25">
      <c r="B954" s="4">
        <v>951</v>
      </c>
      <c r="C954" s="6">
        <v>17.910462297702885</v>
      </c>
      <c r="D954" s="6">
        <v>1.8236068253102224</v>
      </c>
      <c r="E954" s="6">
        <v>2</v>
      </c>
      <c r="F954" s="6">
        <v>3.2817306213301172</v>
      </c>
      <c r="G954" s="6">
        <v>1.9753533636653631</v>
      </c>
      <c r="H954" s="6">
        <v>28.892267355141399</v>
      </c>
      <c r="I954" s="6">
        <v>2.8239745800162681</v>
      </c>
      <c r="J954" s="6">
        <v>4.2303136136247543</v>
      </c>
      <c r="K954" s="7">
        <v>0.20349018662116872</v>
      </c>
      <c r="L954" s="7">
        <v>1.9477744375654302</v>
      </c>
    </row>
    <row r="955" spans="2:12" x14ac:dyDescent="0.25">
      <c r="B955" s="4">
        <v>952</v>
      </c>
      <c r="C955" s="6">
        <v>15.107815744692459</v>
      </c>
      <c r="D955" s="6">
        <v>1.3973551548904899</v>
      </c>
      <c r="E955" s="6">
        <v>1</v>
      </c>
      <c r="F955" s="6">
        <v>7.4451380226018689</v>
      </c>
      <c r="G955" s="6">
        <v>0.26376664175866543</v>
      </c>
      <c r="H955" s="6">
        <v>18.124597237250196</v>
      </c>
      <c r="I955" s="6">
        <v>1.953093485979432</v>
      </c>
      <c r="J955" s="6">
        <v>4.5043596832842319</v>
      </c>
      <c r="K955" s="7">
        <v>1.6858813445702197</v>
      </c>
      <c r="L955" s="7">
        <v>0.51344582947308137</v>
      </c>
    </row>
    <row r="956" spans="2:12" x14ac:dyDescent="0.25">
      <c r="B956" s="4">
        <v>953</v>
      </c>
      <c r="C956" s="6">
        <v>7.374058058483171</v>
      </c>
      <c r="D956" s="6">
        <v>2.177034195921864</v>
      </c>
      <c r="E956" s="6">
        <v>0</v>
      </c>
      <c r="F956" s="6">
        <v>5.4122527569028724</v>
      </c>
      <c r="G956" s="6">
        <v>1.6026342966443621</v>
      </c>
      <c r="H956" s="6">
        <v>23.431981910862987</v>
      </c>
      <c r="I956" s="6">
        <v>2.1972039492697197</v>
      </c>
      <c r="J956" s="6">
        <v>2.9298816360411526</v>
      </c>
      <c r="K956" s="7">
        <v>3.4524145541920896</v>
      </c>
      <c r="L956" s="7">
        <v>1.2734734814200668</v>
      </c>
    </row>
    <row r="957" spans="2:12" x14ac:dyDescent="0.25">
      <c r="B957" s="4">
        <v>954</v>
      </c>
      <c r="C957" s="6">
        <v>12.611749356989488</v>
      </c>
      <c r="D957" s="6">
        <v>1.4316649349404074</v>
      </c>
      <c r="E957" s="6">
        <v>2</v>
      </c>
      <c r="F957" s="6">
        <v>8.4412973579251158</v>
      </c>
      <c r="G957" s="6">
        <v>0.78638892084027778</v>
      </c>
      <c r="H957" s="6">
        <v>38.331282817422426</v>
      </c>
      <c r="I957" s="6">
        <v>2.7044752556063822</v>
      </c>
      <c r="J957" s="6">
        <v>2.6822727671986462</v>
      </c>
      <c r="K957" s="7">
        <v>0.33795676135250985</v>
      </c>
      <c r="L957" s="7">
        <v>0.14307396306564957</v>
      </c>
    </row>
    <row r="958" spans="2:12" x14ac:dyDescent="0.25">
      <c r="B958" s="4">
        <v>955</v>
      </c>
      <c r="C958" s="6">
        <v>12.123023044634225</v>
      </c>
      <c r="D958" s="6">
        <v>1.553796580158169</v>
      </c>
      <c r="E958" s="6">
        <v>2</v>
      </c>
      <c r="F958" s="6">
        <v>0.25755444537543115</v>
      </c>
      <c r="G958" s="6">
        <v>0.84312236824435693</v>
      </c>
      <c r="H958" s="6">
        <v>16.455094350520934</v>
      </c>
      <c r="I958" s="6">
        <v>1.5313400623817162</v>
      </c>
      <c r="J958" s="6">
        <v>3.4863471784409148</v>
      </c>
      <c r="K958" s="7">
        <v>2.3345344139180355</v>
      </c>
      <c r="L958" s="7">
        <v>1.2702549817639974</v>
      </c>
    </row>
    <row r="959" spans="2:12" x14ac:dyDescent="0.25">
      <c r="B959" s="4">
        <v>956</v>
      </c>
      <c r="C959" s="6">
        <v>9.4147256835106905</v>
      </c>
      <c r="D959" s="6">
        <v>1.6091274312375468</v>
      </c>
      <c r="E959" s="6">
        <v>0</v>
      </c>
      <c r="F959" s="6">
        <v>3.4376988956724985</v>
      </c>
      <c r="G959" s="6">
        <v>0.92736659791446241</v>
      </c>
      <c r="H959" s="6">
        <v>34.279231518493674</v>
      </c>
      <c r="I959" s="6">
        <v>2.8827333054790669</v>
      </c>
      <c r="J959" s="6">
        <v>1.9953777131315484</v>
      </c>
      <c r="K959" s="7">
        <v>1.4971612919747812</v>
      </c>
      <c r="L959" s="7">
        <v>1.772699018394654</v>
      </c>
    </row>
    <row r="960" spans="2:12" x14ac:dyDescent="0.25">
      <c r="B960" s="4">
        <v>957</v>
      </c>
      <c r="C960" s="6">
        <v>7.1402384319636525</v>
      </c>
      <c r="D960" s="6">
        <v>1.6954422590725748</v>
      </c>
      <c r="E960" s="6">
        <v>0</v>
      </c>
      <c r="F960" s="6">
        <v>9.289288726385589</v>
      </c>
      <c r="G960" s="6">
        <v>0.81047292289691331</v>
      </c>
      <c r="H960" s="6">
        <v>16.176490923174853</v>
      </c>
      <c r="I960" s="6">
        <v>2.3480278430486576</v>
      </c>
      <c r="J960" s="6">
        <v>1.995997069382742</v>
      </c>
      <c r="K960" s="7">
        <v>2.2945736281989579</v>
      </c>
      <c r="L960" s="7">
        <v>0.70594169877737789</v>
      </c>
    </row>
    <row r="961" spans="2:12" x14ac:dyDescent="0.25">
      <c r="B961" s="4">
        <v>958</v>
      </c>
      <c r="C961" s="6">
        <v>17.643242766426631</v>
      </c>
      <c r="D961" s="6">
        <v>1.7019068960285764</v>
      </c>
      <c r="E961" s="6">
        <v>2</v>
      </c>
      <c r="F961" s="6">
        <v>1.7577409222109728</v>
      </c>
      <c r="G961" s="6">
        <v>0.92342072271660669</v>
      </c>
      <c r="H961" s="6">
        <v>27.291423028965809</v>
      </c>
      <c r="I961" s="6">
        <v>2.7999936947176756</v>
      </c>
      <c r="J961" s="6">
        <v>3.5756056446939457</v>
      </c>
      <c r="K961" s="7">
        <v>1.4269908873346215</v>
      </c>
      <c r="L961" s="7">
        <v>1.8459185926624819</v>
      </c>
    </row>
    <row r="962" spans="2:12" x14ac:dyDescent="0.25">
      <c r="B962" s="4">
        <v>959</v>
      </c>
      <c r="C962" s="6">
        <v>12.031519128947929</v>
      </c>
      <c r="D962" s="6">
        <v>1.2772859213901586</v>
      </c>
      <c r="E962" s="6">
        <v>1</v>
      </c>
      <c r="F962" s="6">
        <v>2.8857673615402204</v>
      </c>
      <c r="G962" s="6">
        <v>0.62012958467055224</v>
      </c>
      <c r="H962" s="6">
        <v>15.867701889163632</v>
      </c>
      <c r="I962" s="6">
        <v>2.6939678717882223</v>
      </c>
      <c r="J962" s="6">
        <v>0.94416640642651573</v>
      </c>
      <c r="K962" s="7">
        <v>0.68433915661722389</v>
      </c>
      <c r="L962" s="7">
        <v>1.0666193394395589</v>
      </c>
    </row>
    <row r="963" spans="2:12" x14ac:dyDescent="0.25">
      <c r="B963" s="4">
        <v>960</v>
      </c>
      <c r="C963" s="6">
        <v>10.195431340770492</v>
      </c>
      <c r="D963" s="6">
        <v>1.5066020087478194</v>
      </c>
      <c r="E963" s="6">
        <v>2</v>
      </c>
      <c r="F963" s="6">
        <v>4.3879713132406701</v>
      </c>
      <c r="G963" s="6">
        <v>0.98028990571355268</v>
      </c>
      <c r="H963" s="6">
        <v>25.785242113957828</v>
      </c>
      <c r="I963" s="6">
        <v>4.6616075917589743</v>
      </c>
      <c r="J963" s="6">
        <v>3.6455015134597941</v>
      </c>
      <c r="K963" s="7">
        <v>0.17849067336127922</v>
      </c>
      <c r="L963" s="7">
        <v>1.0075537440648412</v>
      </c>
    </row>
    <row r="964" spans="2:12" x14ac:dyDescent="0.25">
      <c r="B964" s="4">
        <v>961</v>
      </c>
      <c r="C964" s="6">
        <v>13.338652647136204</v>
      </c>
      <c r="D964" s="6">
        <v>2.1353706737865226</v>
      </c>
      <c r="E964" s="6">
        <v>2</v>
      </c>
      <c r="F964" s="6">
        <v>2.4109084450042135</v>
      </c>
      <c r="G964" s="6">
        <v>1.5290116887394463</v>
      </c>
      <c r="H964" s="6">
        <v>22.182209936211208</v>
      </c>
      <c r="I964" s="6">
        <v>3.4058753615346062</v>
      </c>
      <c r="J964" s="6">
        <v>3.8150827869694854</v>
      </c>
      <c r="K964" s="7">
        <v>3.894747508118714</v>
      </c>
      <c r="L964" s="7">
        <v>0.27029444525607943</v>
      </c>
    </row>
    <row r="965" spans="2:12" x14ac:dyDescent="0.25">
      <c r="B965" s="4">
        <v>962</v>
      </c>
      <c r="C965" s="6">
        <v>9.1319996391687255</v>
      </c>
      <c r="D965" s="6">
        <v>1.19841908421025</v>
      </c>
      <c r="E965" s="6">
        <v>2</v>
      </c>
      <c r="F965" s="6">
        <v>3.0975532538019181</v>
      </c>
      <c r="G965" s="6">
        <v>1.0264078177025246</v>
      </c>
      <c r="H965" s="6">
        <v>25.543372112073868</v>
      </c>
      <c r="I965" s="6">
        <v>5.0184160000831808</v>
      </c>
      <c r="J965" s="6">
        <v>2.5979847124940538</v>
      </c>
      <c r="K965" s="7">
        <v>0.81570712021165237</v>
      </c>
      <c r="L965" s="7">
        <v>1.6635019060359271</v>
      </c>
    </row>
    <row r="966" spans="2:12" x14ac:dyDescent="0.25">
      <c r="B966" s="4">
        <v>963</v>
      </c>
      <c r="C966" s="6">
        <v>19.805279223738161</v>
      </c>
      <c r="D966" s="6">
        <v>1.3143380194015148</v>
      </c>
      <c r="E966" s="6">
        <v>2</v>
      </c>
      <c r="F966" s="6">
        <v>2.7104151370521512</v>
      </c>
      <c r="G966" s="6">
        <v>1.7232107005950097</v>
      </c>
      <c r="H966" s="6">
        <v>60.343060350669404</v>
      </c>
      <c r="I966" s="6">
        <v>2.9006377742811003</v>
      </c>
      <c r="J966" s="6">
        <v>3.6921378385232968</v>
      </c>
      <c r="K966" s="7">
        <v>0.24768868420614823</v>
      </c>
      <c r="L966" s="7">
        <v>0.98858648679308314</v>
      </c>
    </row>
    <row r="967" spans="2:12" x14ac:dyDescent="0.25">
      <c r="B967" s="4">
        <v>964</v>
      </c>
      <c r="C967" s="6">
        <v>6.7989793223318218</v>
      </c>
      <c r="D967" s="6">
        <v>1.2209762987485671</v>
      </c>
      <c r="E967" s="6">
        <v>1</v>
      </c>
      <c r="F967" s="6">
        <v>4.8959194755461404</v>
      </c>
      <c r="G967" s="6">
        <v>0.62060103080038287</v>
      </c>
      <c r="H967" s="6">
        <v>20.418927843712183</v>
      </c>
      <c r="I967" s="6">
        <v>2.072765302600752</v>
      </c>
      <c r="J967" s="6">
        <v>1.1675997043257662</v>
      </c>
      <c r="K967" s="7">
        <v>0.38292152284683989</v>
      </c>
      <c r="L967" s="7">
        <v>0.24886667293358583</v>
      </c>
    </row>
    <row r="968" spans="2:12" x14ac:dyDescent="0.25">
      <c r="B968" s="4">
        <v>965</v>
      </c>
      <c r="C968" s="6">
        <v>11.447605536268734</v>
      </c>
      <c r="D968" s="6">
        <v>1.4884300725870352</v>
      </c>
      <c r="E968" s="6">
        <v>2</v>
      </c>
      <c r="F968" s="6">
        <v>1.952806265296301</v>
      </c>
      <c r="G968" s="6">
        <v>0.95535676740546782</v>
      </c>
      <c r="H968" s="6">
        <v>10.6663290032569</v>
      </c>
      <c r="I968" s="6">
        <v>2.9254251821340556</v>
      </c>
      <c r="J968" s="6">
        <v>2.8054863257369917</v>
      </c>
      <c r="K968" s="7">
        <v>0.76616270604363779</v>
      </c>
      <c r="L968" s="7">
        <v>1.1885038301815352</v>
      </c>
    </row>
    <row r="969" spans="2:12" x14ac:dyDescent="0.25">
      <c r="B969" s="4">
        <v>966</v>
      </c>
      <c r="C969" s="6">
        <v>8.7951303308114301</v>
      </c>
      <c r="D969" s="6">
        <v>1.3013777926633741</v>
      </c>
      <c r="E969" s="6">
        <v>2</v>
      </c>
      <c r="F969" s="6">
        <v>0.83370684436075404</v>
      </c>
      <c r="G969" s="6">
        <v>0.84061125183996499</v>
      </c>
      <c r="H969" s="6">
        <v>22.555703026415124</v>
      </c>
      <c r="I969" s="6">
        <v>2.7207759551025852</v>
      </c>
      <c r="J969" s="6">
        <v>4.0738642965274456</v>
      </c>
      <c r="K969" s="7">
        <v>0.53103104487774888</v>
      </c>
      <c r="L969" s="7">
        <v>3.9195527730309352</v>
      </c>
    </row>
    <row r="970" spans="2:12" x14ac:dyDescent="0.25">
      <c r="B970" s="4">
        <v>967</v>
      </c>
      <c r="C970" s="6">
        <v>17.53140436519865</v>
      </c>
      <c r="D970" s="6">
        <v>1.5625098871236511</v>
      </c>
      <c r="E970" s="6">
        <v>3</v>
      </c>
      <c r="F970" s="6">
        <v>7.82643320197998</v>
      </c>
      <c r="G970" s="6">
        <v>0.51179648249763299</v>
      </c>
      <c r="H970" s="6">
        <v>23.946123779175057</v>
      </c>
      <c r="I970" s="6">
        <v>3.5345739995753567</v>
      </c>
      <c r="J970" s="6">
        <v>0.83919123472011581</v>
      </c>
      <c r="K970" s="7">
        <v>3.3508953147439851</v>
      </c>
      <c r="L970" s="7">
        <v>0.50450670047840773</v>
      </c>
    </row>
    <row r="971" spans="2:12" x14ac:dyDescent="0.25">
      <c r="B971" s="4">
        <v>968</v>
      </c>
      <c r="C971" s="6">
        <v>10.246495301740763</v>
      </c>
      <c r="D971" s="6">
        <v>1.6728982408233906</v>
      </c>
      <c r="E971" s="6">
        <v>3</v>
      </c>
      <c r="F971" s="6">
        <v>6.7876186600617148</v>
      </c>
      <c r="G971" s="6">
        <v>1.9921583887031817</v>
      </c>
      <c r="H971" s="6">
        <v>46.333123042134574</v>
      </c>
      <c r="I971" s="6">
        <v>3.0805344358281959</v>
      </c>
      <c r="J971" s="6">
        <v>2.175642227280191</v>
      </c>
      <c r="K971" s="7">
        <v>2.9222943102221532</v>
      </c>
      <c r="L971" s="7">
        <v>0.48562637370631334</v>
      </c>
    </row>
    <row r="972" spans="2:12" x14ac:dyDescent="0.25">
      <c r="B972" s="4">
        <v>969</v>
      </c>
      <c r="C972" s="6">
        <v>4.7840512645255071</v>
      </c>
      <c r="D972" s="6">
        <v>1.3705288805811544</v>
      </c>
      <c r="E972" s="6">
        <v>2</v>
      </c>
      <c r="F972" s="6">
        <v>1.9351641920880571</v>
      </c>
      <c r="G972" s="6">
        <v>2.2722071531078618</v>
      </c>
      <c r="H972" s="6">
        <v>20.648177499358791</v>
      </c>
      <c r="I972" s="6">
        <v>3.0003649343375982</v>
      </c>
      <c r="J972" s="6">
        <v>3.158751316023614</v>
      </c>
      <c r="K972" s="7">
        <v>7.5963542961408101E-2</v>
      </c>
      <c r="L972" s="7">
        <v>0.55871305520549641</v>
      </c>
    </row>
    <row r="973" spans="2:12" x14ac:dyDescent="0.25">
      <c r="B973" s="4">
        <v>970</v>
      </c>
      <c r="C973" s="6">
        <v>10.385549224808099</v>
      </c>
      <c r="D973" s="6">
        <v>1.555662624214204</v>
      </c>
      <c r="E973" s="6">
        <v>2</v>
      </c>
      <c r="F973" s="6">
        <v>5.2872207457607239</v>
      </c>
      <c r="G973" s="6">
        <v>0.61562510649817126</v>
      </c>
      <c r="H973" s="6">
        <v>25.717749823731893</v>
      </c>
      <c r="I973" s="6">
        <v>1.3625888803446307</v>
      </c>
      <c r="J973" s="6">
        <v>2.7346483316549404</v>
      </c>
      <c r="K973" s="7">
        <v>1.5203266338953154</v>
      </c>
      <c r="L973" s="7">
        <v>0.48870129485865649</v>
      </c>
    </row>
    <row r="974" spans="2:12" x14ac:dyDescent="0.25">
      <c r="B974" s="4">
        <v>971</v>
      </c>
      <c r="C974" s="6">
        <v>4.7592182444298645</v>
      </c>
      <c r="D974" s="6">
        <v>1.4260724221620829</v>
      </c>
      <c r="E974" s="6">
        <v>1</v>
      </c>
      <c r="F974" s="6">
        <v>3.4516741527544577</v>
      </c>
      <c r="G974" s="6">
        <v>0.40233387101424706</v>
      </c>
      <c r="H974" s="6">
        <v>20.16711221216724</v>
      </c>
      <c r="I974" s="6">
        <v>5.0638188516873388</v>
      </c>
      <c r="J974" s="6">
        <v>3.6882608333260016</v>
      </c>
      <c r="K974" s="7">
        <v>0.22489868343301669</v>
      </c>
      <c r="L974" s="7">
        <v>0.72636971230162095</v>
      </c>
    </row>
    <row r="975" spans="2:12" x14ac:dyDescent="0.25">
      <c r="B975" s="4">
        <v>972</v>
      </c>
      <c r="C975" s="6">
        <v>13.128296898451525</v>
      </c>
      <c r="D975" s="6">
        <v>1.7220782910965597</v>
      </c>
      <c r="E975" s="6">
        <v>3</v>
      </c>
      <c r="F975" s="6">
        <v>0.27840788949012929</v>
      </c>
      <c r="G975" s="6">
        <v>0.69513292475357802</v>
      </c>
      <c r="H975" s="6">
        <v>25.059452670044418</v>
      </c>
      <c r="I975" s="6">
        <v>4.271992996197997</v>
      </c>
      <c r="J975" s="6">
        <v>2.6251929137658427</v>
      </c>
      <c r="K975" s="7">
        <v>1.1125418112658509</v>
      </c>
      <c r="L975" s="7">
        <v>1.6109338705155405</v>
      </c>
    </row>
    <row r="976" spans="2:12" x14ac:dyDescent="0.25">
      <c r="B976" s="4">
        <v>973</v>
      </c>
      <c r="C976" s="6">
        <v>4.9743228554744601</v>
      </c>
      <c r="D976" s="6">
        <v>1.5268301813058136</v>
      </c>
      <c r="E976" s="6">
        <v>3</v>
      </c>
      <c r="F976" s="6">
        <v>3.5880596923783203</v>
      </c>
      <c r="G976" s="6">
        <v>1.9644314618365475</v>
      </c>
      <c r="H976" s="6">
        <v>23.759788442389727</v>
      </c>
      <c r="I976" s="6">
        <v>2.8840453901323233</v>
      </c>
      <c r="J976" s="6">
        <v>3.6355807356391336</v>
      </c>
      <c r="K976" s="7">
        <v>1.3577309516072673</v>
      </c>
      <c r="L976" s="7">
        <v>0.11738868122010261</v>
      </c>
    </row>
    <row r="977" spans="2:12" x14ac:dyDescent="0.25">
      <c r="B977" s="4">
        <v>974</v>
      </c>
      <c r="C977" s="6">
        <v>8.9534071430925977</v>
      </c>
      <c r="D977" s="6">
        <v>1.4049663850096743</v>
      </c>
      <c r="E977" s="6">
        <v>3</v>
      </c>
      <c r="F977" s="6">
        <v>2.5475532857782159</v>
      </c>
      <c r="G977" s="6">
        <v>1.5529970008632639</v>
      </c>
      <c r="H977" s="6">
        <v>12.072935580487309</v>
      </c>
      <c r="I977" s="6">
        <v>4.4324542159876623</v>
      </c>
      <c r="J977" s="6">
        <v>2.5373804872739174</v>
      </c>
      <c r="K977" s="7">
        <v>0.44875203604317898</v>
      </c>
      <c r="L977" s="7">
        <v>1.1273892644596581</v>
      </c>
    </row>
    <row r="978" spans="2:12" x14ac:dyDescent="0.25">
      <c r="B978" s="4">
        <v>975</v>
      </c>
      <c r="C978" s="6">
        <v>5.9851950438692594</v>
      </c>
      <c r="D978" s="6">
        <v>1.1660506208831853</v>
      </c>
      <c r="E978" s="6">
        <v>2</v>
      </c>
      <c r="F978" s="6">
        <v>2.3804661938815803</v>
      </c>
      <c r="G978" s="6">
        <v>0.32828753388228171</v>
      </c>
      <c r="H978" s="6">
        <v>26.910607151873467</v>
      </c>
      <c r="I978" s="6">
        <v>1.9090329621786204</v>
      </c>
      <c r="J978" s="6">
        <v>2.9668482859475986</v>
      </c>
      <c r="K978" s="7">
        <v>2.1684330587522154</v>
      </c>
      <c r="L978" s="7">
        <v>1.1164242553170083</v>
      </c>
    </row>
    <row r="979" spans="2:12" x14ac:dyDescent="0.25">
      <c r="B979" s="4">
        <v>976</v>
      </c>
      <c r="C979" s="6">
        <v>11.295752268713176</v>
      </c>
      <c r="D979" s="6">
        <v>1.5290155453914474</v>
      </c>
      <c r="E979" s="6">
        <v>3</v>
      </c>
      <c r="F979" s="6">
        <v>2.713171353110909</v>
      </c>
      <c r="G979" s="6">
        <v>0.42856793321280162</v>
      </c>
      <c r="H979" s="6">
        <v>44.116072396462037</v>
      </c>
      <c r="I979" s="6">
        <v>3.9069389082557784</v>
      </c>
      <c r="J979" s="6">
        <v>3.0400638369786179</v>
      </c>
      <c r="K979" s="7">
        <v>12.163244827828569</v>
      </c>
      <c r="L979" s="7">
        <v>2.1932138510981569</v>
      </c>
    </row>
    <row r="980" spans="2:12" x14ac:dyDescent="0.25">
      <c r="B980" s="4">
        <v>977</v>
      </c>
      <c r="C980" s="6">
        <v>2.7206521596726994</v>
      </c>
      <c r="D980" s="6">
        <v>1.6508569780629614</v>
      </c>
      <c r="E980" s="6">
        <v>2</v>
      </c>
      <c r="F980" s="6">
        <v>1.566981208708605</v>
      </c>
      <c r="G980" s="6">
        <v>1.5476006739496733</v>
      </c>
      <c r="H980" s="6">
        <v>42.558786542382791</v>
      </c>
      <c r="I980" s="6">
        <v>3.4045555699782031</v>
      </c>
      <c r="J980" s="6">
        <v>4.0188134270625149</v>
      </c>
      <c r="K980" s="7">
        <v>1.5720169485719999</v>
      </c>
      <c r="L980" s="7">
        <v>0.21519808827303707</v>
      </c>
    </row>
    <row r="981" spans="2:12" x14ac:dyDescent="0.25">
      <c r="B981" s="4">
        <v>978</v>
      </c>
      <c r="C981" s="6">
        <v>13.560844262313797</v>
      </c>
      <c r="D981" s="6">
        <v>1.5269416297215077</v>
      </c>
      <c r="E981" s="6">
        <v>2</v>
      </c>
      <c r="F981" s="6">
        <v>1.6118090233518934</v>
      </c>
      <c r="G981" s="6">
        <v>1.1640866193033419</v>
      </c>
      <c r="H981" s="6">
        <v>18.206233011427621</v>
      </c>
      <c r="I981" s="6">
        <v>2.1259468154405043</v>
      </c>
      <c r="J981" s="6">
        <v>3.341069511023619</v>
      </c>
      <c r="K981" s="7">
        <v>0.33700728136924718</v>
      </c>
      <c r="L981" s="7">
        <v>0.24572827170765157</v>
      </c>
    </row>
    <row r="982" spans="2:12" x14ac:dyDescent="0.25">
      <c r="B982" s="4">
        <v>979</v>
      </c>
      <c r="C982" s="6">
        <v>8.495999702685717</v>
      </c>
      <c r="D982" s="6">
        <v>1.3599379480288765</v>
      </c>
      <c r="E982" s="6">
        <v>3</v>
      </c>
      <c r="F982" s="6">
        <v>3.8539777114682621</v>
      </c>
      <c r="G982" s="6">
        <v>0.59884156859468596</v>
      </c>
      <c r="H982" s="6">
        <v>33.123031855690201</v>
      </c>
      <c r="I982" s="6">
        <v>3.3690481885795123</v>
      </c>
      <c r="J982" s="6">
        <v>2.1216861328804182</v>
      </c>
      <c r="K982" s="7">
        <v>1.5980944842421296</v>
      </c>
      <c r="L982" s="7">
        <v>2.2026517069962361</v>
      </c>
    </row>
    <row r="983" spans="2:12" x14ac:dyDescent="0.25">
      <c r="B983" s="4">
        <v>980</v>
      </c>
      <c r="C983" s="6">
        <v>2.5058106778391052</v>
      </c>
      <c r="D983" s="6">
        <v>1.2131573004200848</v>
      </c>
      <c r="E983" s="6">
        <v>2</v>
      </c>
      <c r="F983" s="6">
        <v>6.0347251636852128</v>
      </c>
      <c r="G983" s="6">
        <v>0.75384435883545298</v>
      </c>
      <c r="H983" s="6">
        <v>9.6041161507359121</v>
      </c>
      <c r="I983" s="6">
        <v>2.4462774746955227</v>
      </c>
      <c r="J983" s="6">
        <v>3.5616309559552866</v>
      </c>
      <c r="K983" s="7">
        <v>3.7638270380844054</v>
      </c>
      <c r="L983" s="7">
        <v>1.6669054810716959</v>
      </c>
    </row>
    <row r="984" spans="2:12" x14ac:dyDescent="0.25">
      <c r="B984" s="4">
        <v>981</v>
      </c>
      <c r="C984" s="6">
        <v>15.319228452784492</v>
      </c>
      <c r="D984" s="6">
        <v>1.8016182089548163</v>
      </c>
      <c r="E984" s="6">
        <v>2</v>
      </c>
      <c r="F984" s="6">
        <v>6.47535031018369</v>
      </c>
      <c r="G984" s="6">
        <v>0.38148145954315177</v>
      </c>
      <c r="H984" s="6">
        <v>31.07162884559267</v>
      </c>
      <c r="I984" s="6">
        <v>1.2888361518793992</v>
      </c>
      <c r="J984" s="6">
        <v>0.71194367116700785</v>
      </c>
      <c r="K984" s="7">
        <v>1.9028774890297251</v>
      </c>
      <c r="L984" s="7">
        <v>0.86013017137292758</v>
      </c>
    </row>
    <row r="985" spans="2:12" x14ac:dyDescent="0.25">
      <c r="B985" s="4">
        <v>982</v>
      </c>
      <c r="C985" s="6">
        <v>2.2173225747470102</v>
      </c>
      <c r="D985" s="6">
        <v>1.5931177960683172</v>
      </c>
      <c r="E985" s="6">
        <v>2</v>
      </c>
      <c r="F985" s="6">
        <v>4.2497941969981907</v>
      </c>
      <c r="G985" s="6">
        <v>0.94405476047371273</v>
      </c>
      <c r="H985" s="6">
        <v>34.781201271036799</v>
      </c>
      <c r="I985" s="6">
        <v>3.6235201114192832</v>
      </c>
      <c r="J985" s="6">
        <v>3.0372421520135191</v>
      </c>
      <c r="K985" s="7">
        <v>1.0312132828125362</v>
      </c>
      <c r="L985" s="7">
        <v>1.2234938555446548</v>
      </c>
    </row>
    <row r="986" spans="2:12" x14ac:dyDescent="0.25">
      <c r="B986" s="4">
        <v>983</v>
      </c>
      <c r="C986" s="6">
        <v>16.999821828416785</v>
      </c>
      <c r="D986" s="6">
        <v>1.4113190599318235</v>
      </c>
      <c r="E986" s="6">
        <v>3</v>
      </c>
      <c r="F986" s="6">
        <v>0.59561783346485575</v>
      </c>
      <c r="G986" s="6">
        <v>0.91013275867499821</v>
      </c>
      <c r="H986" s="6">
        <v>22.56851659983711</v>
      </c>
      <c r="I986" s="6">
        <v>4.0353035153399421</v>
      </c>
      <c r="J986" s="6">
        <v>3.0089958944015907</v>
      </c>
      <c r="K986" s="7">
        <v>1.224634148273454</v>
      </c>
      <c r="L986" s="7">
        <v>0.46448737369163101</v>
      </c>
    </row>
    <row r="987" spans="2:12" x14ac:dyDescent="0.25">
      <c r="B987" s="4">
        <v>984</v>
      </c>
      <c r="C987" s="6">
        <v>8.6006208996803135</v>
      </c>
      <c r="D987" s="6">
        <v>1.7361024073870219</v>
      </c>
      <c r="E987" s="6">
        <v>3</v>
      </c>
      <c r="F987" s="6">
        <v>1.2362330415395404</v>
      </c>
      <c r="G987" s="6">
        <v>1.4913724630335723</v>
      </c>
      <c r="H987" s="6">
        <v>18.042697469437883</v>
      </c>
      <c r="I987" s="6">
        <v>2.6808845308619333</v>
      </c>
      <c r="J987" s="6">
        <v>4.2527042041745995</v>
      </c>
      <c r="K987" s="7">
        <v>1.1366991794911387</v>
      </c>
      <c r="L987" s="7">
        <v>1.1587679584973989</v>
      </c>
    </row>
    <row r="988" spans="2:12" x14ac:dyDescent="0.25">
      <c r="B988" s="4">
        <v>985</v>
      </c>
      <c r="C988" s="6">
        <v>5.5088000490328017</v>
      </c>
      <c r="D988" s="6">
        <v>1.8096814158679579</v>
      </c>
      <c r="E988" s="6">
        <v>2</v>
      </c>
      <c r="F988" s="6">
        <v>6.4655543639795798</v>
      </c>
      <c r="G988" s="6">
        <v>0.51749965319191693</v>
      </c>
      <c r="H988" s="6">
        <v>21.473254816125518</v>
      </c>
      <c r="I988" s="6">
        <v>2.179580320411302</v>
      </c>
      <c r="J988" s="6">
        <v>2.7119921704802974</v>
      </c>
      <c r="K988" s="7">
        <v>0.51436880739455271</v>
      </c>
      <c r="L988" s="7">
        <v>1.3704186106053771</v>
      </c>
    </row>
    <row r="989" spans="2:12" x14ac:dyDescent="0.25">
      <c r="B989" s="4">
        <v>986</v>
      </c>
      <c r="C989" s="6">
        <v>4.0546368396365509</v>
      </c>
      <c r="D989" s="6">
        <v>1.5117602758080091</v>
      </c>
      <c r="E989" s="6">
        <v>2</v>
      </c>
      <c r="F989" s="6">
        <v>3.4499272743466318</v>
      </c>
      <c r="G989" s="6">
        <v>2.7334106555510047</v>
      </c>
      <c r="H989" s="6">
        <v>19.926155260264977</v>
      </c>
      <c r="I989" s="6">
        <v>2.7424794468744205</v>
      </c>
      <c r="J989" s="6">
        <v>3.3782403826633356</v>
      </c>
      <c r="K989" s="7">
        <v>2.099572925847395</v>
      </c>
      <c r="L989" s="7">
        <v>0.17025691909419155</v>
      </c>
    </row>
    <row r="990" spans="2:12" x14ac:dyDescent="0.25">
      <c r="B990" s="4">
        <v>987</v>
      </c>
      <c r="C990" s="6">
        <v>8.680988337502674</v>
      </c>
      <c r="D990" s="6">
        <v>1.5366516942433592</v>
      </c>
      <c r="E990" s="6">
        <v>3</v>
      </c>
      <c r="F990" s="6">
        <v>3.3367384643443296</v>
      </c>
      <c r="G990" s="6">
        <v>0.88263554050612392</v>
      </c>
      <c r="H990" s="6">
        <v>27.336733638491935</v>
      </c>
      <c r="I990" s="6">
        <v>1.3039237029224182</v>
      </c>
      <c r="J990" s="6">
        <v>2.6168854051404278</v>
      </c>
      <c r="K990" s="7">
        <v>0.91672104024465995</v>
      </c>
      <c r="L990" s="7">
        <v>1.1948198219861577</v>
      </c>
    </row>
    <row r="991" spans="2:12" x14ac:dyDescent="0.25">
      <c r="B991" s="4">
        <v>988</v>
      </c>
      <c r="C991" s="6">
        <v>10.2262297169153</v>
      </c>
      <c r="D991" s="6">
        <v>1.2315061422678149</v>
      </c>
      <c r="E991" s="6">
        <v>2</v>
      </c>
      <c r="F991" s="6">
        <v>2.3469601800139239</v>
      </c>
      <c r="G991" s="6">
        <v>1.3695408215930212</v>
      </c>
      <c r="H991" s="6">
        <v>23.261869742821425</v>
      </c>
      <c r="I991" s="6">
        <v>3.0673075208282077</v>
      </c>
      <c r="J991" s="6">
        <v>2.7221042054056501</v>
      </c>
      <c r="K991" s="7">
        <v>0.41838934733080591</v>
      </c>
      <c r="L991" s="7">
        <v>0.37006413232070223</v>
      </c>
    </row>
    <row r="992" spans="2:12" x14ac:dyDescent="0.25">
      <c r="B992" s="4">
        <v>989</v>
      </c>
      <c r="C992" s="6">
        <v>16.117962795219807</v>
      </c>
      <c r="D992" s="6">
        <v>1.642168154163121</v>
      </c>
      <c r="E992" s="6">
        <v>0</v>
      </c>
      <c r="F992" s="6">
        <v>1.425148837553013</v>
      </c>
      <c r="G992" s="6">
        <v>2.5680899764712177</v>
      </c>
      <c r="H992" s="6">
        <v>28.128924903920449</v>
      </c>
      <c r="I992" s="6">
        <v>2.4123512196207813</v>
      </c>
      <c r="J992" s="6">
        <v>3.803424124818902</v>
      </c>
      <c r="K992" s="7">
        <v>2.3676402887167347</v>
      </c>
      <c r="L992" s="7">
        <v>0.26284238316672448</v>
      </c>
    </row>
    <row r="993" spans="2:12" x14ac:dyDescent="0.25">
      <c r="B993" s="4">
        <v>990</v>
      </c>
      <c r="C993" s="6">
        <v>12.652124544033788</v>
      </c>
      <c r="D993" s="6">
        <v>1.369383679734423</v>
      </c>
      <c r="E993" s="6">
        <v>0</v>
      </c>
      <c r="F993" s="6">
        <v>2.3725839023321913</v>
      </c>
      <c r="G993" s="6">
        <v>0.99556608251507839</v>
      </c>
      <c r="H993" s="6">
        <v>21.266063282500923</v>
      </c>
      <c r="I993" s="6">
        <v>2.2984228265366098</v>
      </c>
      <c r="J993" s="6">
        <v>1.0151515174168197</v>
      </c>
      <c r="K993" s="7">
        <v>0.31024198371668116</v>
      </c>
      <c r="L993" s="7">
        <v>0.84917544240746368</v>
      </c>
    </row>
    <row r="994" spans="2:12" x14ac:dyDescent="0.25">
      <c r="B994" s="4">
        <v>991</v>
      </c>
      <c r="C994" s="6">
        <v>14.033876703863523</v>
      </c>
      <c r="D994" s="6">
        <v>1.2556173969159761</v>
      </c>
      <c r="E994" s="6">
        <v>0</v>
      </c>
      <c r="F994" s="6">
        <v>3.7819043060204103</v>
      </c>
      <c r="G994" s="6">
        <v>1.3937212402322776</v>
      </c>
      <c r="H994" s="6">
        <v>13.480583669424826</v>
      </c>
      <c r="I994" s="6">
        <v>2.2306479955210587</v>
      </c>
      <c r="J994" s="6">
        <v>1.4541793296537975</v>
      </c>
      <c r="K994" s="7">
        <v>2.997280469900077</v>
      </c>
      <c r="L994" s="7">
        <v>3.821592926782915E-2</v>
      </c>
    </row>
    <row r="995" spans="2:12" x14ac:dyDescent="0.25">
      <c r="B995" s="4">
        <v>992</v>
      </c>
      <c r="C995" s="6">
        <v>11.560897902279393</v>
      </c>
      <c r="D995" s="6">
        <v>1.4713666753540284</v>
      </c>
      <c r="E995" s="6">
        <v>0</v>
      </c>
      <c r="F995" s="6">
        <v>6.2315136539110663</v>
      </c>
      <c r="G995" s="6">
        <v>0.53987605935605387</v>
      </c>
      <c r="H995" s="6">
        <v>31.96464348800324</v>
      </c>
      <c r="I995" s="6">
        <v>2.8463825840804944</v>
      </c>
      <c r="J995" s="6">
        <v>3.8761322502468012</v>
      </c>
      <c r="K995" s="7">
        <v>3.7967637827369529</v>
      </c>
      <c r="L995" s="7">
        <v>0.85947960264498413</v>
      </c>
    </row>
    <row r="996" spans="2:12" x14ac:dyDescent="0.25">
      <c r="B996" s="4">
        <v>993</v>
      </c>
      <c r="C996" s="6">
        <v>15.991848898094728</v>
      </c>
      <c r="D996" s="6">
        <v>1.8813760293339545</v>
      </c>
      <c r="E996" s="6">
        <v>0</v>
      </c>
      <c r="F996" s="6">
        <v>4.4937249018566083</v>
      </c>
      <c r="G996" s="6">
        <v>1.301007892753266</v>
      </c>
      <c r="H996" s="6">
        <v>9.2387065079582786</v>
      </c>
      <c r="I996" s="6">
        <v>2.7406338718161654</v>
      </c>
      <c r="J996" s="6">
        <v>3.0910838761319068</v>
      </c>
      <c r="K996" s="7">
        <v>1.0529615683579061</v>
      </c>
      <c r="L996" s="7">
        <v>0.45745574755255103</v>
      </c>
    </row>
    <row r="997" spans="2:12" x14ac:dyDescent="0.25">
      <c r="B997" s="4">
        <v>994</v>
      </c>
      <c r="C997" s="6">
        <v>25.995797943914354</v>
      </c>
      <c r="D997" s="6">
        <v>2.0604136715414194</v>
      </c>
      <c r="E997" s="6">
        <v>3</v>
      </c>
      <c r="F997" s="6">
        <v>8.3140328746195884</v>
      </c>
      <c r="G997" s="6">
        <v>0.8267353231714335</v>
      </c>
      <c r="H997" s="6">
        <v>18.69619336615358</v>
      </c>
      <c r="I997" s="6">
        <v>1.2221460517129275</v>
      </c>
      <c r="J997" s="6">
        <v>3.2533762980189569</v>
      </c>
      <c r="K997" s="7">
        <v>0.32308369507818324</v>
      </c>
      <c r="L997" s="7">
        <v>2.2793153563239552</v>
      </c>
    </row>
    <row r="998" spans="2:12" x14ac:dyDescent="0.25">
      <c r="B998" s="4">
        <v>995</v>
      </c>
      <c r="C998" s="6">
        <v>15.192447918506886</v>
      </c>
      <c r="D998" s="6">
        <v>1.4333977265392539</v>
      </c>
      <c r="E998" s="6">
        <v>1</v>
      </c>
      <c r="F998" s="6">
        <v>3.169053412363616</v>
      </c>
      <c r="G998" s="6">
        <v>0.47350230935435406</v>
      </c>
      <c r="H998" s="6">
        <v>12.85851193429747</v>
      </c>
      <c r="I998" s="6">
        <v>2.0832920536826212</v>
      </c>
      <c r="J998" s="6">
        <v>2.5215482103937568</v>
      </c>
      <c r="K998" s="7">
        <v>1.327719476245204</v>
      </c>
      <c r="L998" s="7">
        <v>1.4116065766605759</v>
      </c>
    </row>
    <row r="999" spans="2:12" x14ac:dyDescent="0.25">
      <c r="B999" s="4">
        <v>996</v>
      </c>
      <c r="C999" s="6">
        <v>5.6372509022452615</v>
      </c>
      <c r="D999" s="6">
        <v>1.2582577358334226</v>
      </c>
      <c r="E999" s="6">
        <v>2</v>
      </c>
      <c r="F999" s="6">
        <v>0.50560744702894456</v>
      </c>
      <c r="G999" s="6">
        <v>1.228890818052031</v>
      </c>
      <c r="H999" s="6">
        <v>20.605249216839745</v>
      </c>
      <c r="I999" s="6">
        <v>3.3875527941549159</v>
      </c>
      <c r="J999" s="6">
        <v>0.66947568033407434</v>
      </c>
      <c r="K999" s="7">
        <v>1.2329513072042924</v>
      </c>
      <c r="L999" s="7">
        <v>1.0252703647159884</v>
      </c>
    </row>
    <row r="1000" spans="2:12" x14ac:dyDescent="0.25">
      <c r="B1000" s="4">
        <v>997</v>
      </c>
      <c r="C1000" s="6">
        <v>10.378920747938889</v>
      </c>
      <c r="D1000" s="6">
        <v>1.3404031370773315</v>
      </c>
      <c r="E1000" s="6">
        <v>2</v>
      </c>
      <c r="F1000" s="6">
        <v>1.8772730063317307</v>
      </c>
      <c r="G1000" s="6">
        <v>1.5526427291920522</v>
      </c>
      <c r="H1000" s="6">
        <v>36.553219976242886</v>
      </c>
      <c r="I1000" s="6">
        <v>3.9165695147393977</v>
      </c>
      <c r="J1000" s="6">
        <v>2.5024104897872004</v>
      </c>
      <c r="K1000" s="7">
        <v>0.41055344964813667</v>
      </c>
      <c r="L1000" s="7">
        <v>0.63025971513174095</v>
      </c>
    </row>
    <row r="1001" spans="2:12" x14ac:dyDescent="0.25">
      <c r="B1001" s="4">
        <v>998</v>
      </c>
      <c r="C1001" s="6">
        <v>15.077632675275872</v>
      </c>
      <c r="D1001" s="6">
        <v>1.4004944722184087</v>
      </c>
      <c r="E1001" s="6">
        <v>2</v>
      </c>
      <c r="F1001" s="6">
        <v>5.7030724193378193</v>
      </c>
      <c r="G1001" s="6">
        <v>0.52855488120081617</v>
      </c>
      <c r="H1001" s="6">
        <v>16.066041483623259</v>
      </c>
      <c r="I1001" s="6">
        <v>3.3580102792448927</v>
      </c>
      <c r="J1001" s="6">
        <v>1.5184344389544171</v>
      </c>
      <c r="K1001" s="7">
        <v>2.9517625724796055</v>
      </c>
      <c r="L1001" s="7">
        <v>0.69921455298339186</v>
      </c>
    </row>
    <row r="1002" spans="2:12" x14ac:dyDescent="0.25">
      <c r="B1002" s="4">
        <v>999</v>
      </c>
      <c r="C1002" s="6">
        <v>7.5930376223192484</v>
      </c>
      <c r="D1002" s="6">
        <v>1.1522363474290533</v>
      </c>
      <c r="E1002" s="6">
        <v>1</v>
      </c>
      <c r="F1002" s="6">
        <v>1.9588084344199359</v>
      </c>
      <c r="G1002" s="6">
        <v>0.38003615833160531</v>
      </c>
      <c r="H1002" s="6">
        <v>12.831265666943725</v>
      </c>
      <c r="I1002" s="6">
        <v>2.7344652573003585</v>
      </c>
      <c r="J1002" s="6">
        <v>2.0705036701013912</v>
      </c>
      <c r="K1002" s="7">
        <v>2.7040621759278753</v>
      </c>
      <c r="L1002" s="7">
        <v>0.14114299344648576</v>
      </c>
    </row>
    <row r="1003" spans="2:12" x14ac:dyDescent="0.25">
      <c r="B1003" s="4">
        <v>1000</v>
      </c>
      <c r="C1003" s="6">
        <v>8.620262850292411</v>
      </c>
      <c r="D1003" s="6">
        <v>1.6685611549023323</v>
      </c>
      <c r="E1003" s="6">
        <v>0</v>
      </c>
      <c r="F1003" s="6">
        <v>3.2187280240108422</v>
      </c>
      <c r="G1003" s="6">
        <v>1.2705890980577155</v>
      </c>
      <c r="H1003" s="6">
        <v>10.495067280554867</v>
      </c>
      <c r="I1003" s="6">
        <v>3.0468258474348024</v>
      </c>
      <c r="J1003" s="6">
        <v>1.0779022251364418</v>
      </c>
      <c r="K1003" s="7">
        <v>2.5525407388512638</v>
      </c>
      <c r="L1003" s="7">
        <v>3.2714606608876431</v>
      </c>
    </row>
    <row r="1004" spans="2:12" x14ac:dyDescent="0.25">
      <c r="B1004" s="4">
        <v>1001</v>
      </c>
      <c r="C1004" s="6">
        <v>13.298367271100409</v>
      </c>
      <c r="D1004" s="6">
        <v>1.4980733782770981</v>
      </c>
      <c r="E1004" s="6">
        <v>2</v>
      </c>
      <c r="F1004" s="6">
        <v>2.1845239442613318</v>
      </c>
      <c r="G1004" s="6">
        <v>1.7684253709640183</v>
      </c>
      <c r="H1004" s="6">
        <v>40.761785430664347</v>
      </c>
      <c r="I1004" s="6">
        <v>3.2833799060396656</v>
      </c>
      <c r="J1004" s="6">
        <v>2.9174209929688648</v>
      </c>
      <c r="K1004" s="7">
        <v>6.3393074105077298</v>
      </c>
      <c r="L1004" s="7">
        <v>0.89074212662975372</v>
      </c>
    </row>
    <row r="1005" spans="2:12" x14ac:dyDescent="0.25">
      <c r="B1005" s="4">
        <v>1002</v>
      </c>
      <c r="C1005" s="6">
        <v>11.650509876248726</v>
      </c>
      <c r="D1005" s="6">
        <v>1.2568810471377065</v>
      </c>
      <c r="E1005" s="6">
        <v>3</v>
      </c>
      <c r="F1005" s="6">
        <v>2.3893674347396407</v>
      </c>
      <c r="G1005" s="6">
        <v>0.77948726487251874</v>
      </c>
      <c r="H1005" s="6">
        <v>23.411888682514839</v>
      </c>
      <c r="I1005" s="6">
        <v>2.5840871312742344</v>
      </c>
      <c r="J1005" s="6">
        <v>1.5269730404777386</v>
      </c>
      <c r="K1005" s="7">
        <v>0.2552611639560709</v>
      </c>
      <c r="L1005" s="7">
        <v>1.8264562334340064</v>
      </c>
    </row>
    <row r="1006" spans="2:12" x14ac:dyDescent="0.25">
      <c r="B1006" s="4">
        <v>1003</v>
      </c>
      <c r="C1006" s="6">
        <v>0.46334963494892456</v>
      </c>
      <c r="D1006" s="6">
        <v>1.7183919746180623</v>
      </c>
      <c r="E1006" s="6">
        <v>2</v>
      </c>
      <c r="F1006" s="6">
        <v>3.4861488780181942</v>
      </c>
      <c r="G1006" s="6">
        <v>1.1170996682449124</v>
      </c>
      <c r="H1006" s="6">
        <v>34.986751692154712</v>
      </c>
      <c r="I1006" s="6">
        <v>3.2368871245757562</v>
      </c>
      <c r="J1006" s="6">
        <v>3.5670179168592995</v>
      </c>
      <c r="K1006" s="7">
        <v>1.7949853515474852</v>
      </c>
      <c r="L1006" s="7">
        <v>4.2989156931328217E-2</v>
      </c>
    </row>
    <row r="1007" spans="2:12" x14ac:dyDescent="0.25">
      <c r="B1007" s="4">
        <v>1004</v>
      </c>
      <c r="C1007" s="6">
        <v>8.7608196048531077</v>
      </c>
      <c r="D1007" s="6">
        <v>1.7636100415811127</v>
      </c>
      <c r="E1007" s="6">
        <v>2</v>
      </c>
      <c r="F1007" s="6">
        <v>6.3750901229371397</v>
      </c>
      <c r="G1007" s="6">
        <v>0.88863258889056784</v>
      </c>
      <c r="H1007" s="6">
        <v>21.899268847064434</v>
      </c>
      <c r="I1007" s="6">
        <v>2.5135075605675348</v>
      </c>
      <c r="J1007" s="6">
        <v>2.9593751315184065</v>
      </c>
      <c r="K1007" s="7">
        <v>4.1133288755121127</v>
      </c>
      <c r="L1007" s="7">
        <v>1.9908230702496492</v>
      </c>
    </row>
    <row r="1008" spans="2:12" x14ac:dyDescent="0.25">
      <c r="B1008" s="4">
        <v>1005</v>
      </c>
      <c r="C1008" s="6">
        <v>14.129570183831101</v>
      </c>
      <c r="D1008" s="6">
        <v>1.7936460198061712</v>
      </c>
      <c r="E1008" s="6">
        <v>1</v>
      </c>
      <c r="F1008" s="6">
        <v>3.5114614343642718</v>
      </c>
      <c r="G1008" s="6">
        <v>0.80644717291101331</v>
      </c>
      <c r="H1008" s="6">
        <v>32.801142307557988</v>
      </c>
      <c r="I1008" s="6">
        <v>4.0884702285387657</v>
      </c>
      <c r="J1008" s="6">
        <v>2.1226031781102574</v>
      </c>
      <c r="K1008" s="7">
        <v>1.288636741122247</v>
      </c>
      <c r="L1008" s="7">
        <v>0.78042445871849875</v>
      </c>
    </row>
    <row r="1009" spans="2:12" x14ac:dyDescent="0.25">
      <c r="B1009" s="4">
        <v>1006</v>
      </c>
      <c r="C1009" s="6">
        <v>15.977187342340891</v>
      </c>
      <c r="D1009" s="6">
        <v>1.6600825048092998</v>
      </c>
      <c r="E1009" s="6">
        <v>1</v>
      </c>
      <c r="F1009" s="6">
        <v>11.033993166480714</v>
      </c>
      <c r="G1009" s="6">
        <v>1.0413243799818896</v>
      </c>
      <c r="H1009" s="6">
        <v>20.904519775054681</v>
      </c>
      <c r="I1009" s="6">
        <v>5.0135989601703157</v>
      </c>
      <c r="J1009" s="6">
        <v>2.7026581709265254</v>
      </c>
      <c r="K1009" s="7">
        <v>0.85352352113943997</v>
      </c>
      <c r="L1009" s="7">
        <v>0.65939232742207732</v>
      </c>
    </row>
    <row r="1010" spans="2:12" x14ac:dyDescent="0.25">
      <c r="B1010" s="4">
        <v>1007</v>
      </c>
      <c r="C1010" s="6">
        <v>5.7173559528646027</v>
      </c>
      <c r="D1010" s="6">
        <v>1.609920079794698</v>
      </c>
      <c r="E1010" s="6">
        <v>3</v>
      </c>
      <c r="F1010" s="6">
        <v>5.674128454606171</v>
      </c>
      <c r="G1010" s="6">
        <v>1.0305737065385043</v>
      </c>
      <c r="H1010" s="6">
        <v>29.818598510056717</v>
      </c>
      <c r="I1010" s="6">
        <v>2.4811559690404099</v>
      </c>
      <c r="J1010" s="6">
        <v>2.8413295785775046</v>
      </c>
      <c r="K1010" s="7">
        <v>1.3025323931613801</v>
      </c>
      <c r="L1010" s="7">
        <v>9.0100633182916001E-2</v>
      </c>
    </row>
    <row r="1011" spans="2:12" x14ac:dyDescent="0.25">
      <c r="B1011" s="4">
        <v>1008</v>
      </c>
      <c r="C1011" s="6">
        <v>15.055314238201877</v>
      </c>
      <c r="D1011" s="6">
        <v>1.6416565435064892</v>
      </c>
      <c r="E1011" s="6">
        <v>2</v>
      </c>
      <c r="F1011" s="6">
        <v>5.8597109355996233</v>
      </c>
      <c r="G1011" s="6">
        <v>0.77828820654739206</v>
      </c>
      <c r="H1011" s="6">
        <v>28.930414667373704</v>
      </c>
      <c r="I1011" s="6">
        <v>3.4947152958461256</v>
      </c>
      <c r="J1011" s="6">
        <v>3.4719847919583962</v>
      </c>
      <c r="K1011" s="7">
        <v>0.74422584529356328</v>
      </c>
      <c r="L1011" s="7">
        <v>0.28699542908997666</v>
      </c>
    </row>
    <row r="1012" spans="2:12" x14ac:dyDescent="0.25">
      <c r="B1012" s="4">
        <v>1009</v>
      </c>
      <c r="C1012" s="6">
        <v>6.7627945791076245</v>
      </c>
      <c r="D1012" s="6">
        <v>1.2935117447781679</v>
      </c>
      <c r="E1012" s="6">
        <v>0</v>
      </c>
      <c r="F1012" s="6">
        <v>8.6197354853060357</v>
      </c>
      <c r="G1012" s="6">
        <v>1.3348415260388802</v>
      </c>
      <c r="H1012" s="6">
        <v>20.471712286707643</v>
      </c>
      <c r="I1012" s="6">
        <v>3.1680008741277295</v>
      </c>
      <c r="J1012" s="6">
        <v>3.7952667396418089</v>
      </c>
      <c r="K1012" s="7">
        <v>0.93832520591147228</v>
      </c>
      <c r="L1012" s="7">
        <v>1.0691537433725427</v>
      </c>
    </row>
    <row r="1013" spans="2:12" x14ac:dyDescent="0.25">
      <c r="B1013" s="4">
        <v>1010</v>
      </c>
      <c r="C1013" s="6">
        <v>15.159421426802977</v>
      </c>
      <c r="D1013" s="6">
        <v>1.3358849154290255</v>
      </c>
      <c r="E1013" s="6">
        <v>2</v>
      </c>
      <c r="F1013" s="6">
        <v>0.87253933281589058</v>
      </c>
      <c r="G1013" s="6">
        <v>0.75531615477083602</v>
      </c>
      <c r="H1013" s="6">
        <v>28.579106782659181</v>
      </c>
      <c r="I1013" s="6">
        <v>3.1536872785173142</v>
      </c>
      <c r="J1013" s="6">
        <v>1.7782460413105858</v>
      </c>
      <c r="K1013" s="7">
        <v>2.1313650300239453</v>
      </c>
      <c r="L1013" s="7">
        <v>2.2216560497241784</v>
      </c>
    </row>
    <row r="1014" spans="2:12" x14ac:dyDescent="0.25">
      <c r="B1014" s="4">
        <v>1011</v>
      </c>
      <c r="C1014" s="6">
        <v>18.014477904477353</v>
      </c>
      <c r="D1014" s="6">
        <v>1.4649083107654464</v>
      </c>
      <c r="E1014" s="6">
        <v>2</v>
      </c>
      <c r="F1014" s="6">
        <v>6.9684835177913795</v>
      </c>
      <c r="G1014" s="6">
        <v>0.90076718604227823</v>
      </c>
      <c r="H1014" s="6">
        <v>21.368528657893819</v>
      </c>
      <c r="I1014" s="6">
        <v>3.3485573132024671</v>
      </c>
      <c r="J1014" s="6">
        <v>2.2583293913145446</v>
      </c>
      <c r="K1014" s="7">
        <v>0.31308678856599598</v>
      </c>
      <c r="L1014" s="7">
        <v>1.8513609880817405</v>
      </c>
    </row>
    <row r="1015" spans="2:12" x14ac:dyDescent="0.25">
      <c r="B1015" s="4">
        <v>1012</v>
      </c>
      <c r="C1015" s="6">
        <v>12.063354937243256</v>
      </c>
      <c r="D1015" s="6">
        <v>1.7732918083255753</v>
      </c>
      <c r="E1015" s="6">
        <v>2</v>
      </c>
      <c r="F1015" s="6">
        <v>5.8729493862832314</v>
      </c>
      <c r="G1015" s="6">
        <v>1.4934403828564642</v>
      </c>
      <c r="H1015" s="6">
        <v>32.000550488102867</v>
      </c>
      <c r="I1015" s="6">
        <v>2.881048003035422</v>
      </c>
      <c r="J1015" s="6">
        <v>2.4032518317921947</v>
      </c>
      <c r="K1015" s="7">
        <v>0.35087510258603533</v>
      </c>
      <c r="L1015" s="7">
        <v>0.63116273245490662</v>
      </c>
    </row>
    <row r="1016" spans="2:12" x14ac:dyDescent="0.25">
      <c r="B1016" s="4">
        <v>1013</v>
      </c>
      <c r="C1016" s="6">
        <v>13.791643497561523</v>
      </c>
      <c r="D1016" s="6">
        <v>1.3198704310172464</v>
      </c>
      <c r="E1016" s="6">
        <v>2</v>
      </c>
      <c r="F1016" s="6">
        <v>7.3089466054584777</v>
      </c>
      <c r="G1016" s="6">
        <v>1.0869442279032264</v>
      </c>
      <c r="H1016" s="6">
        <v>22.432795916290132</v>
      </c>
      <c r="I1016" s="6">
        <v>2.3084514985917099</v>
      </c>
      <c r="J1016" s="6">
        <v>3.9918120838484716</v>
      </c>
      <c r="K1016" s="7">
        <v>2.2512060153183126E-2</v>
      </c>
      <c r="L1016" s="7">
        <v>4.9451279199495907E-2</v>
      </c>
    </row>
    <row r="1017" spans="2:12" x14ac:dyDescent="0.25">
      <c r="B1017" s="4">
        <v>1014</v>
      </c>
      <c r="C1017" s="6">
        <v>9.3910087393217534</v>
      </c>
      <c r="D1017" s="6">
        <v>1.7425296789309401</v>
      </c>
      <c r="E1017" s="6">
        <v>1</v>
      </c>
      <c r="F1017" s="6">
        <v>1.0678300334310034</v>
      </c>
      <c r="G1017" s="6">
        <v>2.0184755252732747</v>
      </c>
      <c r="H1017" s="6">
        <v>27.952333915967152</v>
      </c>
      <c r="I1017" s="6">
        <v>1.5387589951703669</v>
      </c>
      <c r="J1017" s="6">
        <v>1.5274892264316311</v>
      </c>
      <c r="K1017" s="7">
        <v>3.5803331215096672</v>
      </c>
      <c r="L1017" s="7">
        <v>0.35659648072784644</v>
      </c>
    </row>
    <row r="1018" spans="2:12" x14ac:dyDescent="0.25">
      <c r="B1018" s="4">
        <v>1015</v>
      </c>
      <c r="C1018" s="6">
        <v>8.4143691804662044</v>
      </c>
      <c r="D1018" s="6">
        <v>1.5443597221761964</v>
      </c>
      <c r="E1018" s="6">
        <v>2</v>
      </c>
      <c r="F1018" s="6">
        <v>1.1573058959901195</v>
      </c>
      <c r="G1018" s="6">
        <v>0.81470688971023031</v>
      </c>
      <c r="H1018" s="6">
        <v>15.966077233590177</v>
      </c>
      <c r="I1018" s="6">
        <v>5.6105368148582384</v>
      </c>
      <c r="J1018" s="6">
        <v>2.1776666847320501</v>
      </c>
      <c r="K1018" s="7">
        <v>5.1768372390748247</v>
      </c>
      <c r="L1018" s="7">
        <v>2.6195722738204585</v>
      </c>
    </row>
    <row r="1019" spans="2:12" x14ac:dyDescent="0.25">
      <c r="B1019" s="4">
        <v>1016</v>
      </c>
      <c r="C1019" s="6">
        <v>16.475530817369716</v>
      </c>
      <c r="D1019" s="6">
        <v>1.6283756138919068</v>
      </c>
      <c r="E1019" s="6">
        <v>1</v>
      </c>
      <c r="F1019" s="6">
        <v>3.8417574503579472</v>
      </c>
      <c r="G1019" s="6">
        <v>1.0819825650612662</v>
      </c>
      <c r="H1019" s="6">
        <v>9.1109731542266665</v>
      </c>
      <c r="I1019" s="6">
        <v>3.0666949359396507</v>
      </c>
      <c r="J1019" s="6">
        <v>2.2554947260342342</v>
      </c>
      <c r="K1019" s="7">
        <v>2.5462019143396137</v>
      </c>
      <c r="L1019" s="7">
        <v>4.4456474995359851E-3</v>
      </c>
    </row>
    <row r="1020" spans="2:12" x14ac:dyDescent="0.25">
      <c r="B1020" s="4">
        <v>1017</v>
      </c>
      <c r="C1020" s="6">
        <v>12.173031108407153</v>
      </c>
      <c r="D1020" s="6">
        <v>1.4054008473045165</v>
      </c>
      <c r="E1020" s="6">
        <v>1</v>
      </c>
      <c r="F1020" s="6">
        <v>4.9182591035915868</v>
      </c>
      <c r="G1020" s="6">
        <v>1.785331992890502</v>
      </c>
      <c r="H1020" s="6">
        <v>24.64094006170285</v>
      </c>
      <c r="I1020" s="6">
        <v>2.9613411622337646</v>
      </c>
      <c r="J1020" s="6">
        <v>2.9507874155156606</v>
      </c>
      <c r="K1020" s="7">
        <v>0.24311748702178712</v>
      </c>
      <c r="L1020" s="7">
        <v>0.3242758349733626</v>
      </c>
    </row>
    <row r="1021" spans="2:12" x14ac:dyDescent="0.25">
      <c r="B1021" s="4">
        <v>1018</v>
      </c>
      <c r="C1021" s="6">
        <v>5.0212872823983323</v>
      </c>
      <c r="D1021" s="6">
        <v>1.5200734769907887</v>
      </c>
      <c r="E1021" s="6">
        <v>1</v>
      </c>
      <c r="F1021" s="6">
        <v>6.5096532772176872</v>
      </c>
      <c r="G1021" s="6">
        <v>1.6821119880543527</v>
      </c>
      <c r="H1021" s="6">
        <v>33.492978570929708</v>
      </c>
      <c r="I1021" s="6">
        <v>2.7484954703813855</v>
      </c>
      <c r="J1021" s="6">
        <v>1.3966635487187895</v>
      </c>
      <c r="K1021" s="7">
        <v>0.33453770887025558</v>
      </c>
      <c r="L1021" s="7">
        <v>1.3701820942084426</v>
      </c>
    </row>
    <row r="1022" spans="2:12" x14ac:dyDescent="0.25">
      <c r="B1022" s="4">
        <v>1019</v>
      </c>
      <c r="C1022" s="6">
        <v>11.311809213786349</v>
      </c>
      <c r="D1022" s="6">
        <v>1.244355311818516</v>
      </c>
      <c r="E1022" s="6">
        <v>2</v>
      </c>
      <c r="F1022" s="6">
        <v>1.197609381033514</v>
      </c>
      <c r="G1022" s="6">
        <v>0.75151386017731525</v>
      </c>
      <c r="H1022" s="6">
        <v>11.407875567538159</v>
      </c>
      <c r="I1022" s="6">
        <v>2.7116916066471912</v>
      </c>
      <c r="J1022" s="6">
        <v>2.8097692749264676</v>
      </c>
      <c r="K1022" s="7">
        <v>3.6755847640804671</v>
      </c>
      <c r="L1022" s="7">
        <v>0.70790042245153262</v>
      </c>
    </row>
    <row r="1023" spans="2:12" x14ac:dyDescent="0.25">
      <c r="B1023" s="4">
        <v>1020</v>
      </c>
      <c r="C1023" s="6">
        <v>6.5905724105148167</v>
      </c>
      <c r="D1023" s="6">
        <v>1.6899983993195704</v>
      </c>
      <c r="E1023" s="6">
        <v>2</v>
      </c>
      <c r="F1023" s="6">
        <v>4.7213594617651022</v>
      </c>
      <c r="G1023" s="6">
        <v>0.86643115473488685</v>
      </c>
      <c r="H1023" s="6">
        <v>25.36944448492644</v>
      </c>
      <c r="I1023" s="6">
        <v>3.1642046120599652</v>
      </c>
      <c r="J1023" s="6">
        <v>2.6089028908927578</v>
      </c>
      <c r="K1023" s="7">
        <v>0.95952463664945653</v>
      </c>
      <c r="L1023" s="7">
        <v>9.8046717027275923E-2</v>
      </c>
    </row>
    <row r="1024" spans="2:12" x14ac:dyDescent="0.25">
      <c r="B1024" s="4">
        <v>1021</v>
      </c>
      <c r="C1024" s="6">
        <v>9.2225364158119465</v>
      </c>
      <c r="D1024" s="6">
        <v>1.711415896518182</v>
      </c>
      <c r="E1024" s="6">
        <v>2</v>
      </c>
      <c r="F1024" s="6">
        <v>3.6272319782565114</v>
      </c>
      <c r="G1024" s="6">
        <v>1.7189070884502979</v>
      </c>
      <c r="H1024" s="6">
        <v>20.610180060787982</v>
      </c>
      <c r="I1024" s="6">
        <v>3.2238986221987984</v>
      </c>
      <c r="J1024" s="6">
        <v>1.7321031522779264</v>
      </c>
      <c r="K1024" s="7">
        <v>0.96684826343932895</v>
      </c>
      <c r="L1024" s="7">
        <v>0.30228164872420465</v>
      </c>
    </row>
    <row r="1025" spans="2:12" x14ac:dyDescent="0.25">
      <c r="B1025" s="4">
        <v>1022</v>
      </c>
      <c r="C1025" s="6">
        <v>11.864018247146767</v>
      </c>
      <c r="D1025" s="6">
        <v>1.5263502933430702</v>
      </c>
      <c r="E1025" s="6">
        <v>3</v>
      </c>
      <c r="F1025" s="6">
        <v>3.1545066589353778</v>
      </c>
      <c r="G1025" s="6">
        <v>1.3948869447901147</v>
      </c>
      <c r="H1025" s="6">
        <v>16.505700800132878</v>
      </c>
      <c r="I1025" s="6">
        <v>1.6208864963697418</v>
      </c>
      <c r="J1025" s="6">
        <v>2.6746018848750688</v>
      </c>
      <c r="K1025" s="7">
        <v>1.2026050834005855</v>
      </c>
      <c r="L1025" s="7">
        <v>0.26294268580887281</v>
      </c>
    </row>
    <row r="1026" spans="2:12" x14ac:dyDescent="0.25">
      <c r="B1026" s="4">
        <v>1023</v>
      </c>
      <c r="C1026" s="6">
        <v>15.419456806505085</v>
      </c>
      <c r="D1026" s="6">
        <v>1.5570370622903602</v>
      </c>
      <c r="E1026" s="6">
        <v>2</v>
      </c>
      <c r="F1026" s="6">
        <v>2.3205119008244712</v>
      </c>
      <c r="G1026" s="6">
        <v>1.4142208995056207</v>
      </c>
      <c r="H1026" s="6">
        <v>32.180566495388078</v>
      </c>
      <c r="I1026" s="6">
        <v>2.2719605176957853</v>
      </c>
      <c r="J1026" s="6">
        <v>3.3146810674163865</v>
      </c>
      <c r="K1026" s="7">
        <v>2.8475692847164149</v>
      </c>
      <c r="L1026" s="7">
        <v>2.0343144753799511</v>
      </c>
    </row>
    <row r="1027" spans="2:12" x14ac:dyDescent="0.25">
      <c r="B1027" s="4">
        <v>1024</v>
      </c>
      <c r="C1027" s="6">
        <v>7.7759985642374465</v>
      </c>
      <c r="D1027" s="6">
        <v>1.9597901412473278</v>
      </c>
      <c r="E1027" s="6">
        <v>2</v>
      </c>
      <c r="F1027" s="6">
        <v>1.556248526894022</v>
      </c>
      <c r="G1027" s="6">
        <v>1.4210092769394942</v>
      </c>
      <c r="H1027" s="6">
        <v>29.186018273336082</v>
      </c>
      <c r="I1027" s="6">
        <v>2.5516570708143358</v>
      </c>
      <c r="J1027" s="6">
        <v>1.773775309944946</v>
      </c>
      <c r="K1027" s="7">
        <v>2.3618752846979656</v>
      </c>
      <c r="L1027" s="7">
        <v>0.68290887261048472</v>
      </c>
    </row>
    <row r="1028" spans="2:12" x14ac:dyDescent="0.25">
      <c r="B1028" s="4">
        <v>1025</v>
      </c>
      <c r="C1028" s="6">
        <v>9.8396128800729592</v>
      </c>
      <c r="D1028" s="6">
        <v>1.2440741526881729</v>
      </c>
      <c r="E1028" s="6">
        <v>1</v>
      </c>
      <c r="F1028" s="6">
        <v>1.2078359946034505</v>
      </c>
      <c r="G1028" s="6">
        <v>0.56456936784807332</v>
      </c>
      <c r="H1028" s="6">
        <v>18.228337926139584</v>
      </c>
      <c r="I1028" s="6">
        <v>3.3877511497156667</v>
      </c>
      <c r="J1028" s="6">
        <v>3.2934613159539805</v>
      </c>
      <c r="K1028" s="7">
        <v>1.0527630639281438</v>
      </c>
      <c r="L1028" s="7">
        <v>0.30934363415451488</v>
      </c>
    </row>
    <row r="1029" spans="2:12" x14ac:dyDescent="0.25">
      <c r="B1029" s="4">
        <v>1026</v>
      </c>
      <c r="C1029" s="6">
        <v>16.1979708118837</v>
      </c>
      <c r="D1029" s="6">
        <v>1.683116599270057</v>
      </c>
      <c r="E1029" s="6">
        <v>2</v>
      </c>
      <c r="F1029" s="6">
        <v>1.3215205445025109</v>
      </c>
      <c r="G1029" s="6">
        <v>0.9383990911399287</v>
      </c>
      <c r="H1029" s="6">
        <v>17.490533260321158</v>
      </c>
      <c r="I1029" s="6">
        <v>2.0834888326021495</v>
      </c>
      <c r="J1029" s="6">
        <v>2.2583907861136869</v>
      </c>
      <c r="K1029" s="7">
        <v>1.7204463035644635</v>
      </c>
      <c r="L1029" s="7">
        <v>1.3600688351076196</v>
      </c>
    </row>
    <row r="1030" spans="2:12" x14ac:dyDescent="0.25">
      <c r="B1030" s="4">
        <v>1027</v>
      </c>
      <c r="C1030" s="6">
        <v>8.3475664812715298</v>
      </c>
      <c r="D1030" s="6">
        <v>1.4154608394565604</v>
      </c>
      <c r="E1030" s="6">
        <v>1</v>
      </c>
      <c r="F1030" s="6">
        <v>2.8301284017287984</v>
      </c>
      <c r="G1030" s="6">
        <v>1.1445683789686854</v>
      </c>
      <c r="H1030" s="6">
        <v>42.81110407642467</v>
      </c>
      <c r="I1030" s="6">
        <v>2.176049756548819</v>
      </c>
      <c r="J1030" s="6">
        <v>2.7347520532519867</v>
      </c>
      <c r="K1030" s="7">
        <v>2.5837362186178336</v>
      </c>
      <c r="L1030" s="7">
        <v>8.2389524931491848E-2</v>
      </c>
    </row>
    <row r="1031" spans="2:12" x14ac:dyDescent="0.25">
      <c r="B1031" s="4">
        <v>1028</v>
      </c>
      <c r="C1031" s="6">
        <v>8.0748411585026272</v>
      </c>
      <c r="D1031" s="6">
        <v>1.3719617923030369</v>
      </c>
      <c r="E1031" s="6">
        <v>2</v>
      </c>
      <c r="F1031" s="6">
        <v>1.182242094963212</v>
      </c>
      <c r="G1031" s="6">
        <v>1.5328319855207877</v>
      </c>
      <c r="H1031" s="6">
        <v>24.999081185416198</v>
      </c>
      <c r="I1031" s="6">
        <v>4.2462980237202332</v>
      </c>
      <c r="J1031" s="6">
        <v>3.7720444039103098</v>
      </c>
      <c r="K1031" s="7">
        <v>5.249073221592754</v>
      </c>
      <c r="L1031" s="7">
        <v>0.22188763505929088</v>
      </c>
    </row>
    <row r="1032" spans="2:12" x14ac:dyDescent="0.25">
      <c r="B1032" s="4">
        <v>1029</v>
      </c>
      <c r="C1032" s="6">
        <v>16.037769806013809</v>
      </c>
      <c r="D1032" s="6">
        <v>1.819688442710496</v>
      </c>
      <c r="E1032" s="6">
        <v>1</v>
      </c>
      <c r="F1032" s="6">
        <v>8.3740586006779854</v>
      </c>
      <c r="G1032" s="6">
        <v>0.49030780320899903</v>
      </c>
      <c r="H1032" s="6">
        <v>21.434397994937171</v>
      </c>
      <c r="I1032" s="6">
        <v>2.0326369356115843</v>
      </c>
      <c r="J1032" s="6">
        <v>1.1003988852252573</v>
      </c>
      <c r="K1032" s="7">
        <v>1.7411326396007198</v>
      </c>
      <c r="L1032" s="7">
        <v>2.3578956651669833</v>
      </c>
    </row>
    <row r="1033" spans="2:12" x14ac:dyDescent="0.25">
      <c r="B1033" s="4">
        <v>1030</v>
      </c>
      <c r="C1033" s="6">
        <v>11.072789933198079</v>
      </c>
      <c r="D1033" s="6">
        <v>1.7838551850633328</v>
      </c>
      <c r="E1033" s="6">
        <v>1</v>
      </c>
      <c r="F1033" s="6">
        <v>0.84845171630017258</v>
      </c>
      <c r="G1033" s="6">
        <v>0.49587142099050224</v>
      </c>
      <c r="H1033" s="6">
        <v>18.83891807738021</v>
      </c>
      <c r="I1033" s="6">
        <v>3.2750609820246814</v>
      </c>
      <c r="J1033" s="6">
        <v>2.6781865429182625</v>
      </c>
      <c r="K1033" s="7">
        <v>1.3284812694649086</v>
      </c>
      <c r="L1033" s="7">
        <v>0.55526865495451816</v>
      </c>
    </row>
    <row r="1034" spans="2:12" x14ac:dyDescent="0.25">
      <c r="B1034" s="4">
        <v>1031</v>
      </c>
      <c r="C1034" s="6">
        <v>-2.5159319563024205</v>
      </c>
      <c r="D1034" s="6">
        <v>1.3509631995624676</v>
      </c>
      <c r="E1034" s="6">
        <v>2</v>
      </c>
      <c r="F1034" s="6">
        <v>2.3174970987016152</v>
      </c>
      <c r="G1034" s="6">
        <v>1.0297988749030615</v>
      </c>
      <c r="H1034" s="6">
        <v>12.689218712298953</v>
      </c>
      <c r="I1034" s="6">
        <v>2.8583447301882536</v>
      </c>
      <c r="J1034" s="6">
        <v>4.1403570679808146</v>
      </c>
      <c r="K1034" s="7">
        <v>5.7394966043730093</v>
      </c>
      <c r="L1034" s="7">
        <v>3.2965476096606335E-2</v>
      </c>
    </row>
    <row r="1035" spans="2:12" x14ac:dyDescent="0.25">
      <c r="B1035" s="4">
        <v>1032</v>
      </c>
      <c r="C1035" s="6">
        <v>7.8844837574463531</v>
      </c>
      <c r="D1035" s="6">
        <v>1.5132215973573231</v>
      </c>
      <c r="E1035" s="6">
        <v>2</v>
      </c>
      <c r="F1035" s="6">
        <v>4.7211030867836685</v>
      </c>
      <c r="G1035" s="6">
        <v>0.52350270894504791</v>
      </c>
      <c r="H1035" s="6">
        <v>15.125448200522385</v>
      </c>
      <c r="I1035" s="6">
        <v>1.7936499268042974</v>
      </c>
      <c r="J1035" s="6">
        <v>3.0174748597268346</v>
      </c>
      <c r="K1035" s="7">
        <v>1.2559781022236554</v>
      </c>
      <c r="L1035" s="7">
        <v>0.90995404385903322</v>
      </c>
    </row>
    <row r="1036" spans="2:12" x14ac:dyDescent="0.25">
      <c r="B1036" s="4">
        <v>1033</v>
      </c>
      <c r="C1036" s="6">
        <v>16.420514678081361</v>
      </c>
      <c r="D1036" s="6">
        <v>1.564392531276998</v>
      </c>
      <c r="E1036" s="6">
        <v>1</v>
      </c>
      <c r="F1036" s="6">
        <v>4.0108677963380863</v>
      </c>
      <c r="G1036" s="6">
        <v>1.8946328498619085</v>
      </c>
      <c r="H1036" s="6">
        <v>27.418538952623464</v>
      </c>
      <c r="I1036" s="6">
        <v>2.6804815068686856</v>
      </c>
      <c r="J1036" s="6">
        <v>3.1234869715066091</v>
      </c>
      <c r="K1036" s="7">
        <v>5.7220584723172516</v>
      </c>
      <c r="L1036" s="7">
        <v>1.0746437208673834</v>
      </c>
    </row>
    <row r="1037" spans="2:12" x14ac:dyDescent="0.25">
      <c r="B1037" s="4">
        <v>1034</v>
      </c>
      <c r="C1037" s="6">
        <v>10.981466150348188</v>
      </c>
      <c r="D1037" s="6">
        <v>1.2751233664521004</v>
      </c>
      <c r="E1037" s="6">
        <v>2</v>
      </c>
      <c r="F1037" s="6">
        <v>1.3500955605237952</v>
      </c>
      <c r="G1037" s="6">
        <v>0.65602413047922092</v>
      </c>
      <c r="H1037" s="6">
        <v>16.663091764656677</v>
      </c>
      <c r="I1037" s="6">
        <v>4.6522128692426277</v>
      </c>
      <c r="J1037" s="6">
        <v>1.9964058290986233</v>
      </c>
      <c r="K1037" s="7">
        <v>0.75060943469094565</v>
      </c>
      <c r="L1037" s="7">
        <v>1.6335386869118342</v>
      </c>
    </row>
    <row r="1038" spans="2:12" x14ac:dyDescent="0.25">
      <c r="B1038" s="4">
        <v>1035</v>
      </c>
      <c r="C1038" s="6">
        <v>7.6165121913587726</v>
      </c>
      <c r="D1038" s="6">
        <v>1.9638467866245306</v>
      </c>
      <c r="E1038" s="6">
        <v>1</v>
      </c>
      <c r="F1038" s="6">
        <v>7.9954889261813671</v>
      </c>
      <c r="G1038" s="6">
        <v>1.0553369401457284</v>
      </c>
      <c r="H1038" s="6">
        <v>47.604640488159184</v>
      </c>
      <c r="I1038" s="6">
        <v>2.6011591036683335</v>
      </c>
      <c r="J1038" s="6">
        <v>4.0500390185882624</v>
      </c>
      <c r="K1038" s="7">
        <v>0.57226575468540586</v>
      </c>
      <c r="L1038" s="7">
        <v>0.11418825145453151</v>
      </c>
    </row>
    <row r="1039" spans="2:12" x14ac:dyDescent="0.25">
      <c r="B1039" s="4">
        <v>1036</v>
      </c>
      <c r="C1039" s="6">
        <v>8.6175366153927886</v>
      </c>
      <c r="D1039" s="6">
        <v>1.5569216184118835</v>
      </c>
      <c r="E1039" s="6">
        <v>3</v>
      </c>
      <c r="F1039" s="6">
        <v>0.55014957179473556</v>
      </c>
      <c r="G1039" s="6">
        <v>2.0910774219718862</v>
      </c>
      <c r="H1039" s="6">
        <v>16.093556127770697</v>
      </c>
      <c r="I1039" s="6">
        <v>2.7509510258089831</v>
      </c>
      <c r="J1039" s="6">
        <v>2.3144367701302162</v>
      </c>
      <c r="K1039" s="7">
        <v>10.519610595504838</v>
      </c>
      <c r="L1039" s="7">
        <v>7.7626628249590518E-2</v>
      </c>
    </row>
    <row r="1040" spans="2:12" x14ac:dyDescent="0.25">
      <c r="B1040" s="4">
        <v>1037</v>
      </c>
      <c r="C1040" s="6">
        <v>5.5704234310396661</v>
      </c>
      <c r="D1040" s="6">
        <v>1.6071198408059624</v>
      </c>
      <c r="E1040" s="6">
        <v>3</v>
      </c>
      <c r="F1040" s="6">
        <v>2.9536814719606643</v>
      </c>
      <c r="G1040" s="6">
        <v>0.85193232435493638</v>
      </c>
      <c r="H1040" s="6">
        <v>17.449287653519068</v>
      </c>
      <c r="I1040" s="6">
        <v>1.3909293149653048</v>
      </c>
      <c r="J1040" s="6">
        <v>3.5058923904002461</v>
      </c>
      <c r="K1040" s="7">
        <v>0.65875661757087045</v>
      </c>
      <c r="L1040" s="7">
        <v>1.4413869569903019</v>
      </c>
    </row>
    <row r="1041" spans="2:12" x14ac:dyDescent="0.25">
      <c r="B1041" s="4">
        <v>1038</v>
      </c>
      <c r="C1041" s="6">
        <v>14.592097148143736</v>
      </c>
      <c r="D1041" s="6">
        <v>1.9767485548536246</v>
      </c>
      <c r="E1041" s="6">
        <v>2</v>
      </c>
      <c r="F1041" s="6">
        <v>1.2180023067582486</v>
      </c>
      <c r="G1041" s="6">
        <v>1.4632282182176859</v>
      </c>
      <c r="H1041" s="6">
        <v>15.738243342367889</v>
      </c>
      <c r="I1041" s="6">
        <v>4.5051171797068408</v>
      </c>
      <c r="J1041" s="6">
        <v>1.3282948776499601</v>
      </c>
      <c r="K1041" s="7">
        <v>3.1786967015701144</v>
      </c>
      <c r="L1041" s="7">
        <v>0.22577728815481293</v>
      </c>
    </row>
    <row r="1042" spans="2:12" x14ac:dyDescent="0.25">
      <c r="B1042" s="4">
        <v>1039</v>
      </c>
      <c r="C1042" s="6">
        <v>7.6636306395376561</v>
      </c>
      <c r="D1042" s="6">
        <v>1.3773760649617239</v>
      </c>
      <c r="E1042" s="6">
        <v>0</v>
      </c>
      <c r="F1042" s="6">
        <v>1.6351205146557382</v>
      </c>
      <c r="G1042" s="6">
        <v>0.87039927719030019</v>
      </c>
      <c r="H1042" s="6">
        <v>21.706738181939048</v>
      </c>
      <c r="I1042" s="6">
        <v>4.9002406645649437</v>
      </c>
      <c r="J1042" s="6">
        <v>1.0539642681908921</v>
      </c>
      <c r="K1042" s="7">
        <v>2.9069110645504237</v>
      </c>
      <c r="L1042" s="7">
        <v>0.73485442589300776</v>
      </c>
    </row>
    <row r="1043" spans="2:12" x14ac:dyDescent="0.25">
      <c r="B1043" s="4">
        <v>1040</v>
      </c>
      <c r="C1043" s="6">
        <v>4.9756641791791489</v>
      </c>
      <c r="D1043" s="6">
        <v>1.8541273036103068</v>
      </c>
      <c r="E1043" s="6">
        <v>1</v>
      </c>
      <c r="F1043" s="6">
        <v>1.0659205587797809</v>
      </c>
      <c r="G1043" s="6">
        <v>1.8300122390826388</v>
      </c>
      <c r="H1043" s="6">
        <v>13.114413568971568</v>
      </c>
      <c r="I1043" s="6">
        <v>1.4132873922108644</v>
      </c>
      <c r="J1043" s="6">
        <v>4.5222861821139295</v>
      </c>
      <c r="K1043" s="7">
        <v>0.3297282464728607</v>
      </c>
      <c r="L1043" s="7">
        <v>1.4067343722946621</v>
      </c>
    </row>
    <row r="1044" spans="2:12" x14ac:dyDescent="0.25">
      <c r="B1044" s="4">
        <v>1041</v>
      </c>
      <c r="C1044" s="6">
        <v>23.542186741949905</v>
      </c>
      <c r="D1044" s="6">
        <v>1.2863247574177425</v>
      </c>
      <c r="E1044" s="6">
        <v>2</v>
      </c>
      <c r="F1044" s="6">
        <v>2.1721404148692556</v>
      </c>
      <c r="G1044" s="6">
        <v>0.75786630406359501</v>
      </c>
      <c r="H1044" s="6">
        <v>41.950881056938101</v>
      </c>
      <c r="I1044" s="6">
        <v>3.9987974523657659</v>
      </c>
      <c r="J1044" s="6">
        <v>3.5879438470344125</v>
      </c>
      <c r="K1044" s="7">
        <v>0.8253225152616821</v>
      </c>
      <c r="L1044" s="7">
        <v>0.57291028834376723</v>
      </c>
    </row>
    <row r="1045" spans="2:12" x14ac:dyDescent="0.25">
      <c r="B1045" s="4">
        <v>1042</v>
      </c>
      <c r="C1045" s="6">
        <v>-1.6217516698583072</v>
      </c>
      <c r="D1045" s="6">
        <v>1.3617510124663086</v>
      </c>
      <c r="E1045" s="6">
        <v>2</v>
      </c>
      <c r="F1045" s="6">
        <v>3.5237476104913248</v>
      </c>
      <c r="G1045" s="6">
        <v>1.1934389962647109</v>
      </c>
      <c r="H1045" s="6">
        <v>55.558071321658105</v>
      </c>
      <c r="I1045" s="6">
        <v>2.8592346018124584</v>
      </c>
      <c r="J1045" s="6">
        <v>4.2055887701211567</v>
      </c>
      <c r="K1045" s="7">
        <v>2.2008086277506966</v>
      </c>
      <c r="L1045" s="7">
        <v>0.173900442497087</v>
      </c>
    </row>
    <row r="1046" spans="2:12" x14ac:dyDescent="0.25">
      <c r="B1046" s="4">
        <v>1043</v>
      </c>
      <c r="C1046" s="6">
        <v>3.3951526257418818</v>
      </c>
      <c r="D1046" s="6">
        <v>1.8082985586104949</v>
      </c>
      <c r="E1046" s="6">
        <v>1</v>
      </c>
      <c r="F1046" s="6">
        <v>3.5152850748886002</v>
      </c>
      <c r="G1046" s="6">
        <v>0.65463660832935311</v>
      </c>
      <c r="H1046" s="6">
        <v>11.221922655902954</v>
      </c>
      <c r="I1046" s="6">
        <v>4.4295177588598751</v>
      </c>
      <c r="J1046" s="6">
        <v>3.1277354402091095</v>
      </c>
      <c r="K1046" s="7">
        <v>0.20916795610536754</v>
      </c>
      <c r="L1046" s="7">
        <v>0.36397449973708124</v>
      </c>
    </row>
    <row r="1047" spans="2:12" x14ac:dyDescent="0.25">
      <c r="B1047" s="4">
        <v>1044</v>
      </c>
      <c r="C1047" s="6">
        <v>6.0226520486045061</v>
      </c>
      <c r="D1047" s="6">
        <v>2.1877298703044197</v>
      </c>
      <c r="E1047" s="6">
        <v>2</v>
      </c>
      <c r="F1047" s="6">
        <v>5.1615107945438341</v>
      </c>
      <c r="G1047" s="6">
        <v>0.69851216042021447</v>
      </c>
      <c r="H1047" s="6">
        <v>31.89093378015238</v>
      </c>
      <c r="I1047" s="6">
        <v>2.7542226431016159</v>
      </c>
      <c r="J1047" s="6">
        <v>2.7349389331294107</v>
      </c>
      <c r="K1047" s="7">
        <v>3.1107981965195051</v>
      </c>
      <c r="L1047" s="7">
        <v>0.64920388539118512</v>
      </c>
    </row>
    <row r="1048" spans="2:12" x14ac:dyDescent="0.25">
      <c r="B1048" s="4">
        <v>1045</v>
      </c>
      <c r="C1048" s="6">
        <v>7.4623228902302277</v>
      </c>
      <c r="D1048" s="6">
        <v>1.8352360167112358</v>
      </c>
      <c r="E1048" s="6">
        <v>1</v>
      </c>
      <c r="F1048" s="6">
        <v>3.3779861760772731</v>
      </c>
      <c r="G1048" s="6">
        <v>1.9295061404836511</v>
      </c>
      <c r="H1048" s="6">
        <v>12.045359412970509</v>
      </c>
      <c r="I1048" s="6">
        <v>1.5073798932645999</v>
      </c>
      <c r="J1048" s="6">
        <v>2.2566366324876217</v>
      </c>
      <c r="K1048" s="7">
        <v>0.72048431472148211</v>
      </c>
      <c r="L1048" s="7">
        <v>0.80352003170960506</v>
      </c>
    </row>
    <row r="1049" spans="2:12" x14ac:dyDescent="0.25">
      <c r="B1049" s="4">
        <v>1046</v>
      </c>
      <c r="C1049" s="6">
        <v>5.2169431986441426</v>
      </c>
      <c r="D1049" s="6">
        <v>1.6658178473249254</v>
      </c>
      <c r="E1049" s="6">
        <v>0</v>
      </c>
      <c r="F1049" s="6">
        <v>9.0743056272615998</v>
      </c>
      <c r="G1049" s="6">
        <v>0.55253095848647205</v>
      </c>
      <c r="H1049" s="6">
        <v>13.479617323711963</v>
      </c>
      <c r="I1049" s="6">
        <v>2.9219229202348225</v>
      </c>
      <c r="J1049" s="6">
        <v>3.3340506827046736</v>
      </c>
      <c r="K1049" s="7">
        <v>1.4257615740291096</v>
      </c>
      <c r="L1049" s="7">
        <v>0.64241694730879129</v>
      </c>
    </row>
    <row r="1050" spans="2:12" x14ac:dyDescent="0.25">
      <c r="B1050" s="4">
        <v>1047</v>
      </c>
      <c r="C1050" s="6">
        <v>1.0464991972104514</v>
      </c>
      <c r="D1050" s="6">
        <v>2.1208666213491552</v>
      </c>
      <c r="E1050" s="6">
        <v>2</v>
      </c>
      <c r="F1050" s="6">
        <v>2.0518802379659808</v>
      </c>
      <c r="G1050" s="6">
        <v>1.4427871374542485</v>
      </c>
      <c r="H1050" s="6">
        <v>14.637674161774751</v>
      </c>
      <c r="I1050" s="6">
        <v>3.0394677156758059</v>
      </c>
      <c r="J1050" s="6">
        <v>1.3749343178081392</v>
      </c>
      <c r="K1050" s="7">
        <v>1.1143129121106403</v>
      </c>
      <c r="L1050" s="7">
        <v>2.1814295119722709</v>
      </c>
    </row>
    <row r="1051" spans="2:12" x14ac:dyDescent="0.25">
      <c r="B1051" s="4">
        <v>1048</v>
      </c>
      <c r="C1051" s="6">
        <v>11.724794869325276</v>
      </c>
      <c r="D1051" s="6">
        <v>1.5999859155721448</v>
      </c>
      <c r="E1051" s="6">
        <v>1</v>
      </c>
      <c r="F1051" s="6">
        <v>2.8256935540511705</v>
      </c>
      <c r="G1051" s="6">
        <v>0.99148770787438778</v>
      </c>
      <c r="H1051" s="6">
        <v>18.567806133959341</v>
      </c>
      <c r="I1051" s="6">
        <v>3.0569923727932622</v>
      </c>
      <c r="J1051" s="6">
        <v>4.1769116963010404</v>
      </c>
      <c r="K1051" s="7">
        <v>0.67482725293730506</v>
      </c>
      <c r="L1051" s="7">
        <v>1.303608638241504</v>
      </c>
    </row>
    <row r="1052" spans="2:12" x14ac:dyDescent="0.25">
      <c r="B1052" s="4">
        <v>1049</v>
      </c>
      <c r="C1052" s="6">
        <v>15.759865542490022</v>
      </c>
      <c r="D1052" s="6">
        <v>1.6309285988982647</v>
      </c>
      <c r="E1052" s="6">
        <v>2</v>
      </c>
      <c r="F1052" s="6">
        <v>1.054466800552657</v>
      </c>
      <c r="G1052" s="6">
        <v>0.80227817712527427</v>
      </c>
      <c r="H1052" s="6">
        <v>10.756634509850937</v>
      </c>
      <c r="I1052" s="6">
        <v>2.1741071619155901</v>
      </c>
      <c r="J1052" s="6">
        <v>3.9146430737481914</v>
      </c>
      <c r="K1052" s="7">
        <v>0.83017348904334731</v>
      </c>
      <c r="L1052" s="7">
        <v>0.33821460761833066</v>
      </c>
    </row>
    <row r="1053" spans="2:12" x14ac:dyDescent="0.25">
      <c r="B1053" s="4">
        <v>1050</v>
      </c>
      <c r="C1053" s="6">
        <v>22.257869164112918</v>
      </c>
      <c r="D1053" s="6">
        <v>1.6256950739631442</v>
      </c>
      <c r="E1053" s="6">
        <v>0</v>
      </c>
      <c r="F1053" s="6">
        <v>1.7867088599134158</v>
      </c>
      <c r="G1053" s="6">
        <v>1.2507617287856128</v>
      </c>
      <c r="H1053" s="6">
        <v>22.077030638873779</v>
      </c>
      <c r="I1053" s="6">
        <v>1.9883298298098082</v>
      </c>
      <c r="J1053" s="6">
        <v>0.60617601545153343</v>
      </c>
      <c r="K1053" s="7">
        <v>0.74716275815513566</v>
      </c>
      <c r="L1053" s="7">
        <v>1.3309789408656192</v>
      </c>
    </row>
    <row r="1054" spans="2:12" x14ac:dyDescent="0.25">
      <c r="B1054" s="4">
        <v>1051</v>
      </c>
      <c r="C1054" s="6">
        <v>2.829719690734974</v>
      </c>
      <c r="D1054" s="6">
        <v>1.5839588656082957</v>
      </c>
      <c r="E1054" s="6">
        <v>1</v>
      </c>
      <c r="F1054" s="6">
        <v>1.0798029678671071</v>
      </c>
      <c r="G1054" s="6">
        <v>0.59634215930658985</v>
      </c>
      <c r="H1054" s="6">
        <v>21.348129666059126</v>
      </c>
      <c r="I1054" s="6">
        <v>1.6752299815486744</v>
      </c>
      <c r="J1054" s="6">
        <v>2.7521550395373815</v>
      </c>
      <c r="K1054" s="7">
        <v>0.20636256799124345</v>
      </c>
      <c r="L1054" s="7">
        <v>1.9768452413372559</v>
      </c>
    </row>
    <row r="1055" spans="2:12" x14ac:dyDescent="0.25">
      <c r="B1055" s="4">
        <v>1052</v>
      </c>
      <c r="C1055" s="6">
        <v>18.46093574305517</v>
      </c>
      <c r="D1055" s="6">
        <v>1.7868772990937076</v>
      </c>
      <c r="E1055" s="6">
        <v>3</v>
      </c>
      <c r="F1055" s="6">
        <v>4.6288243828666724</v>
      </c>
      <c r="G1055" s="6">
        <v>1.7752346115889301</v>
      </c>
      <c r="H1055" s="6">
        <v>30.165038497705705</v>
      </c>
      <c r="I1055" s="6">
        <v>3.1198049081680983</v>
      </c>
      <c r="J1055" s="6">
        <v>2.0790659874007926</v>
      </c>
      <c r="K1055" s="7">
        <v>2.0432425675643517</v>
      </c>
      <c r="L1055" s="7">
        <v>2.1699076311277374</v>
      </c>
    </row>
    <row r="1056" spans="2:12" x14ac:dyDescent="0.25">
      <c r="B1056" s="4">
        <v>1053</v>
      </c>
      <c r="C1056" s="6">
        <v>4.9674377508490606</v>
      </c>
      <c r="D1056" s="6">
        <v>1.7682500347793044</v>
      </c>
      <c r="E1056" s="6">
        <v>1</v>
      </c>
      <c r="F1056" s="6">
        <v>4.9332813866107523</v>
      </c>
      <c r="G1056" s="6">
        <v>0.40319337655410142</v>
      </c>
      <c r="H1056" s="6">
        <v>25.510369031625544</v>
      </c>
      <c r="I1056" s="6">
        <v>1.9273118520283319</v>
      </c>
      <c r="J1056" s="6">
        <v>3.5115005989112427</v>
      </c>
      <c r="K1056" s="7">
        <v>6.7379837114922098E-2</v>
      </c>
      <c r="L1056" s="7">
        <v>0.18496237836287174</v>
      </c>
    </row>
    <row r="1057" spans="2:12" x14ac:dyDescent="0.25">
      <c r="B1057" s="4">
        <v>1054</v>
      </c>
      <c r="C1057" s="6">
        <v>18.977269254689915</v>
      </c>
      <c r="D1057" s="6">
        <v>1.413825883746068</v>
      </c>
      <c r="E1057" s="6">
        <v>1</v>
      </c>
      <c r="F1057" s="6">
        <v>5.7948411902018107</v>
      </c>
      <c r="G1057" s="6">
        <v>1.8362828090997549</v>
      </c>
      <c r="H1057" s="6">
        <v>28.84662014892821</v>
      </c>
      <c r="I1057" s="6">
        <v>3.7392739046235994</v>
      </c>
      <c r="J1057" s="6">
        <v>3.2191859440996287</v>
      </c>
      <c r="K1057" s="7">
        <v>1.3942899529768851</v>
      </c>
      <c r="L1057" s="7">
        <v>0.36974814673869838</v>
      </c>
    </row>
    <row r="1058" spans="2:12" x14ac:dyDescent="0.25">
      <c r="B1058" s="4">
        <v>1055</v>
      </c>
      <c r="C1058" s="6">
        <v>17.186161053307384</v>
      </c>
      <c r="D1058" s="6">
        <v>1.4472750473705978</v>
      </c>
      <c r="E1058" s="6">
        <v>2</v>
      </c>
      <c r="F1058" s="6">
        <v>8.1411298503278875</v>
      </c>
      <c r="G1058" s="6">
        <v>1.2168000580100222</v>
      </c>
      <c r="H1058" s="6">
        <v>16.780049055721502</v>
      </c>
      <c r="I1058" s="6">
        <v>2.5544914022769118</v>
      </c>
      <c r="J1058" s="6">
        <v>2.1217615534179868</v>
      </c>
      <c r="K1058" s="7">
        <v>1.2032497818836254</v>
      </c>
      <c r="L1058" s="7">
        <v>0.94665444405456467</v>
      </c>
    </row>
    <row r="1059" spans="2:12" x14ac:dyDescent="0.25">
      <c r="B1059" s="4">
        <v>1056</v>
      </c>
      <c r="C1059" s="6">
        <v>14.830063997439197</v>
      </c>
      <c r="D1059" s="6">
        <v>1.2815457333924352</v>
      </c>
      <c r="E1059" s="6">
        <v>3</v>
      </c>
      <c r="F1059" s="6">
        <v>1.7394969305406356</v>
      </c>
      <c r="G1059" s="6">
        <v>2.0710710826366832</v>
      </c>
      <c r="H1059" s="6">
        <v>28.927267299353307</v>
      </c>
      <c r="I1059" s="6">
        <v>3.1752213325891083</v>
      </c>
      <c r="J1059" s="6">
        <v>3.4718141837375374</v>
      </c>
      <c r="K1059" s="7">
        <v>1.9350455677261247</v>
      </c>
      <c r="L1059" s="7">
        <v>0.18236651462845727</v>
      </c>
    </row>
    <row r="1060" spans="2:12" x14ac:dyDescent="0.25">
      <c r="B1060" s="4">
        <v>1057</v>
      </c>
      <c r="C1060" s="6">
        <v>6.9195544430768203</v>
      </c>
      <c r="D1060" s="6">
        <v>1.7698070810746609</v>
      </c>
      <c r="E1060" s="6">
        <v>3</v>
      </c>
      <c r="F1060" s="6">
        <v>4.7962501137543718</v>
      </c>
      <c r="G1060" s="6">
        <v>0.79835248905799772</v>
      </c>
      <c r="H1060" s="6">
        <v>21.349954826496131</v>
      </c>
      <c r="I1060" s="6">
        <v>2.1936716823962157</v>
      </c>
      <c r="J1060" s="6">
        <v>2.6162125352041503</v>
      </c>
      <c r="K1060" s="7">
        <v>1.8381594641328824</v>
      </c>
      <c r="L1060" s="7">
        <v>0.29214631947611874</v>
      </c>
    </row>
    <row r="1061" spans="2:12" x14ac:dyDescent="0.25">
      <c r="B1061" s="4">
        <v>1058</v>
      </c>
      <c r="C1061" s="6">
        <v>9.2010939931532985</v>
      </c>
      <c r="D1061" s="6">
        <v>1.4524433765367193</v>
      </c>
      <c r="E1061" s="6">
        <v>2</v>
      </c>
      <c r="F1061" s="6">
        <v>5.2129328507386683</v>
      </c>
      <c r="G1061" s="6">
        <v>1.0259470673626732</v>
      </c>
      <c r="H1061" s="6">
        <v>23.139190539256028</v>
      </c>
      <c r="I1061" s="6">
        <v>2.6437812906693146</v>
      </c>
      <c r="J1061" s="6">
        <v>2.1510151538312727</v>
      </c>
      <c r="K1061" s="7">
        <v>3.5706885657084175</v>
      </c>
      <c r="L1061" s="7">
        <v>0.62073291896827387</v>
      </c>
    </row>
    <row r="1062" spans="2:12" x14ac:dyDescent="0.25">
      <c r="B1062" s="4">
        <v>1059</v>
      </c>
      <c r="C1062" s="6">
        <v>5.4956888601359264</v>
      </c>
      <c r="D1062" s="6">
        <v>1.8780544689388869</v>
      </c>
      <c r="E1062" s="6">
        <v>2</v>
      </c>
      <c r="F1062" s="6">
        <v>2.121049551065441</v>
      </c>
      <c r="G1062" s="6">
        <v>1.4397490045782599</v>
      </c>
      <c r="H1062" s="6">
        <v>29.438250767070219</v>
      </c>
      <c r="I1062" s="6">
        <v>1.676201915252193</v>
      </c>
      <c r="J1062" s="6">
        <v>1.4183470119591941</v>
      </c>
      <c r="K1062" s="7">
        <v>1.36526496678291</v>
      </c>
      <c r="L1062" s="7">
        <v>1.5719435568196343</v>
      </c>
    </row>
    <row r="1063" spans="2:12" x14ac:dyDescent="0.25">
      <c r="B1063" s="4">
        <v>1060</v>
      </c>
      <c r="C1063" s="6">
        <v>6.3837789673144805</v>
      </c>
      <c r="D1063" s="6">
        <v>1.5775000557661658</v>
      </c>
      <c r="E1063" s="6">
        <v>3</v>
      </c>
      <c r="F1063" s="6">
        <v>5.8795547578442884</v>
      </c>
      <c r="G1063" s="6">
        <v>0.60622477236578376</v>
      </c>
      <c r="H1063" s="6">
        <v>15.813370783080705</v>
      </c>
      <c r="I1063" s="6">
        <v>2.9856165410169724</v>
      </c>
      <c r="J1063" s="6">
        <v>2.8768609813953141</v>
      </c>
      <c r="K1063" s="7">
        <v>6.322372401132947</v>
      </c>
      <c r="L1063" s="7">
        <v>0.72286516954607838</v>
      </c>
    </row>
    <row r="1064" spans="2:12" x14ac:dyDescent="0.25">
      <c r="B1064" s="4">
        <v>1061</v>
      </c>
      <c r="C1064" s="6">
        <v>10.362050725343579</v>
      </c>
      <c r="D1064" s="6">
        <v>1.7204502070446868</v>
      </c>
      <c r="E1064" s="6">
        <v>2</v>
      </c>
      <c r="F1064" s="6">
        <v>1.1420206320667357</v>
      </c>
      <c r="G1064" s="6">
        <v>1.6124147743178239</v>
      </c>
      <c r="H1064" s="6">
        <v>16.708346762502682</v>
      </c>
      <c r="I1064" s="6">
        <v>3.6897863461698592</v>
      </c>
      <c r="J1064" s="6">
        <v>3.588142392095321</v>
      </c>
      <c r="K1064" s="7">
        <v>6.3340684180220779E-3</v>
      </c>
      <c r="L1064" s="7">
        <v>0.80044202149823185</v>
      </c>
    </row>
    <row r="1065" spans="2:12" x14ac:dyDescent="0.25">
      <c r="B1065" s="4">
        <v>1062</v>
      </c>
      <c r="C1065" s="6">
        <v>9.7211537608348806</v>
      </c>
      <c r="D1065" s="6">
        <v>1.7974416657870251</v>
      </c>
      <c r="E1065" s="6">
        <v>2</v>
      </c>
      <c r="F1065" s="6">
        <v>4.1260330748791274</v>
      </c>
      <c r="G1065" s="6">
        <v>0.75382480673959706</v>
      </c>
      <c r="H1065" s="6">
        <v>21.770933246983898</v>
      </c>
      <c r="I1065" s="6">
        <v>1.2942229900692785</v>
      </c>
      <c r="J1065" s="6">
        <v>2.4548587811941149</v>
      </c>
      <c r="K1065" s="7">
        <v>1.5673366072682926</v>
      </c>
      <c r="L1065" s="7">
        <v>1.7670213689720971</v>
      </c>
    </row>
    <row r="1066" spans="2:12" x14ac:dyDescent="0.25">
      <c r="B1066" s="4">
        <v>1063</v>
      </c>
      <c r="C1066" s="6">
        <v>11.553965099125161</v>
      </c>
      <c r="D1066" s="6">
        <v>1.4477253231598417</v>
      </c>
      <c r="E1066" s="6">
        <v>2</v>
      </c>
      <c r="F1066" s="6">
        <v>7.3230187365831378</v>
      </c>
      <c r="G1066" s="6">
        <v>0.77474008858737753</v>
      </c>
      <c r="H1066" s="6">
        <v>28.66302269106184</v>
      </c>
      <c r="I1066" s="6">
        <v>2.2454802947455659</v>
      </c>
      <c r="J1066" s="6">
        <v>1.5855297089783829</v>
      </c>
      <c r="K1066" s="7">
        <v>4.4242091465877105E-2</v>
      </c>
      <c r="L1066" s="7">
        <v>0.23994613349758698</v>
      </c>
    </row>
    <row r="1067" spans="2:12" x14ac:dyDescent="0.25">
      <c r="B1067" s="4">
        <v>1064</v>
      </c>
      <c r="C1067" s="6">
        <v>9.0182705178746101</v>
      </c>
      <c r="D1067" s="6">
        <v>1.5002265517362834</v>
      </c>
      <c r="E1067" s="6">
        <v>2</v>
      </c>
      <c r="F1067" s="6">
        <v>1.9232302843109479</v>
      </c>
      <c r="G1067" s="6">
        <v>0.89901519093864679</v>
      </c>
      <c r="H1067" s="6">
        <v>16.811227161783965</v>
      </c>
      <c r="I1067" s="6">
        <v>1.9902868131157538</v>
      </c>
      <c r="J1067" s="6">
        <v>2.856184158135362</v>
      </c>
      <c r="K1067" s="7">
        <v>0.70442924725767786</v>
      </c>
      <c r="L1067" s="7">
        <v>2.3080343469027191</v>
      </c>
    </row>
    <row r="1068" spans="2:12" x14ac:dyDescent="0.25">
      <c r="B1068" s="4">
        <v>1065</v>
      </c>
      <c r="C1068" s="6">
        <v>11.292382789844115</v>
      </c>
      <c r="D1068" s="6">
        <v>1.5518652482918072</v>
      </c>
      <c r="E1068" s="6">
        <v>1</v>
      </c>
      <c r="F1068" s="6">
        <v>2.9285498219044781</v>
      </c>
      <c r="G1068" s="6">
        <v>2.4187287193741014</v>
      </c>
      <c r="H1068" s="6">
        <v>32.316467024303925</v>
      </c>
      <c r="I1068" s="6">
        <v>2.194389168690384</v>
      </c>
      <c r="J1068" s="6">
        <v>1.9440876801340787</v>
      </c>
      <c r="K1068" s="7">
        <v>1.6266388773369012</v>
      </c>
      <c r="L1068" s="7">
        <v>1.4490234415624499</v>
      </c>
    </row>
    <row r="1069" spans="2:12" x14ac:dyDescent="0.25">
      <c r="B1069" s="4">
        <v>1066</v>
      </c>
      <c r="C1069" s="6">
        <v>9.0094666747916712</v>
      </c>
      <c r="D1069" s="6">
        <v>1.8245670748402698</v>
      </c>
      <c r="E1069" s="6">
        <v>1</v>
      </c>
      <c r="F1069" s="6">
        <v>0.62665727467875176</v>
      </c>
      <c r="G1069" s="6">
        <v>0.70601813563073768</v>
      </c>
      <c r="H1069" s="6">
        <v>12.859503464666767</v>
      </c>
      <c r="I1069" s="6">
        <v>2.6785090827733131</v>
      </c>
      <c r="J1069" s="6">
        <v>1.0859664596191281</v>
      </c>
      <c r="K1069" s="7">
        <v>4.2086627646798433</v>
      </c>
      <c r="L1069" s="7">
        <v>0.23245662199362169</v>
      </c>
    </row>
    <row r="1070" spans="2:12" x14ac:dyDescent="0.25">
      <c r="B1070" s="4">
        <v>1067</v>
      </c>
      <c r="C1070" s="6">
        <v>11.414259365974974</v>
      </c>
      <c r="D1070" s="6">
        <v>1.4219081970497645</v>
      </c>
      <c r="E1070" s="6">
        <v>2</v>
      </c>
      <c r="F1070" s="6">
        <v>0.4793471755954245</v>
      </c>
      <c r="G1070" s="6">
        <v>1.9823354114377565</v>
      </c>
      <c r="H1070" s="6">
        <v>21.987495183623402</v>
      </c>
      <c r="I1070" s="6">
        <v>3.9466592002544099</v>
      </c>
      <c r="J1070" s="6">
        <v>2.3897086968360344</v>
      </c>
      <c r="K1070" s="7">
        <v>0.44111203133872368</v>
      </c>
      <c r="L1070" s="7">
        <v>0.21953637679789889</v>
      </c>
    </row>
    <row r="1071" spans="2:12" x14ac:dyDescent="0.25">
      <c r="B1071" s="4">
        <v>1068</v>
      </c>
      <c r="C1071" s="6">
        <v>13.020387943323513</v>
      </c>
      <c r="D1071" s="6">
        <v>1.5608983123381346</v>
      </c>
      <c r="E1071" s="6">
        <v>2</v>
      </c>
      <c r="F1071" s="6">
        <v>9.5103648375440759</v>
      </c>
      <c r="G1071" s="6">
        <v>0.85134978556100138</v>
      </c>
      <c r="H1071" s="6">
        <v>25.999260041998163</v>
      </c>
      <c r="I1071" s="6">
        <v>2.5656776074445524</v>
      </c>
      <c r="J1071" s="6">
        <v>2.1852541458755974</v>
      </c>
      <c r="K1071" s="7">
        <v>0.99700269073968051</v>
      </c>
      <c r="L1071" s="7">
        <v>1.1304789808635736</v>
      </c>
    </row>
    <row r="1072" spans="2:12" x14ac:dyDescent="0.25">
      <c r="B1072" s="4">
        <v>1069</v>
      </c>
      <c r="C1072" s="6">
        <v>5.5612316947613234</v>
      </c>
      <c r="D1072" s="6">
        <v>1.6767107223557012</v>
      </c>
      <c r="E1072" s="6">
        <v>1</v>
      </c>
      <c r="F1072" s="6">
        <v>3.8837856305350402</v>
      </c>
      <c r="G1072" s="6">
        <v>0.65137015484074345</v>
      </c>
      <c r="H1072" s="6">
        <v>31.219870803047819</v>
      </c>
      <c r="I1072" s="6">
        <v>4.5147014421512592</v>
      </c>
      <c r="J1072" s="6">
        <v>2.9036719829235214</v>
      </c>
      <c r="K1072" s="7">
        <v>1.1510018120277101</v>
      </c>
      <c r="L1072" s="7">
        <v>0.54261402615011556</v>
      </c>
    </row>
    <row r="1073" spans="2:12" x14ac:dyDescent="0.25">
      <c r="B1073" s="4">
        <v>1070</v>
      </c>
      <c r="C1073" s="6">
        <v>14.395141744201933</v>
      </c>
      <c r="D1073" s="6">
        <v>1.4299998684713424</v>
      </c>
      <c r="E1073" s="6">
        <v>2</v>
      </c>
      <c r="F1073" s="6">
        <v>3.1500950527073912</v>
      </c>
      <c r="G1073" s="6">
        <v>0.58027690431747803</v>
      </c>
      <c r="H1073" s="6">
        <v>34.894198873617661</v>
      </c>
      <c r="I1073" s="6">
        <v>2.548814705803915</v>
      </c>
      <c r="J1073" s="6">
        <v>2.1103972097348045</v>
      </c>
      <c r="K1073" s="7">
        <v>0.85402732895698963</v>
      </c>
      <c r="L1073" s="7">
        <v>9.9252495634786539E-2</v>
      </c>
    </row>
    <row r="1074" spans="2:12" x14ac:dyDescent="0.25">
      <c r="B1074" s="4">
        <v>1071</v>
      </c>
      <c r="C1074" s="6">
        <v>15.384628807035062</v>
      </c>
      <c r="D1074" s="6">
        <v>1.3277862588215781</v>
      </c>
      <c r="E1074" s="6">
        <v>2</v>
      </c>
      <c r="F1074" s="6">
        <v>13.648747101808574</v>
      </c>
      <c r="G1074" s="6">
        <v>1.0079072944950993</v>
      </c>
      <c r="H1074" s="6">
        <v>17.403644738350629</v>
      </c>
      <c r="I1074" s="6">
        <v>3.5337180624784921</v>
      </c>
      <c r="J1074" s="6">
        <v>1.8597238272484022</v>
      </c>
      <c r="K1074" s="7">
        <v>2.6677159556873358</v>
      </c>
      <c r="L1074" s="7">
        <v>0.54608379607134638</v>
      </c>
    </row>
    <row r="1075" spans="2:12" x14ac:dyDescent="0.25">
      <c r="B1075" s="4">
        <v>1072</v>
      </c>
      <c r="C1075" s="6">
        <v>13.633521532543158</v>
      </c>
      <c r="D1075" s="6">
        <v>1.5153136991840852</v>
      </c>
      <c r="E1075" s="6">
        <v>1</v>
      </c>
      <c r="F1075" s="6">
        <v>6.7575785124819694</v>
      </c>
      <c r="G1075" s="6">
        <v>0.72103590939242268</v>
      </c>
      <c r="H1075" s="6">
        <v>22.938053766558408</v>
      </c>
      <c r="I1075" s="6">
        <v>2.1132922093109654</v>
      </c>
      <c r="J1075" s="6">
        <v>3.4672387472853572</v>
      </c>
      <c r="K1075" s="7">
        <v>1.7556116723835429</v>
      </c>
      <c r="L1075" s="7">
        <v>1.6776159041689271</v>
      </c>
    </row>
    <row r="1076" spans="2:12" x14ac:dyDescent="0.25">
      <c r="B1076" s="4">
        <v>1073</v>
      </c>
      <c r="C1076" s="6">
        <v>10.536914990414594</v>
      </c>
      <c r="D1076" s="6">
        <v>1.8391747180871332</v>
      </c>
      <c r="E1076" s="6">
        <v>1</v>
      </c>
      <c r="F1076" s="6">
        <v>1.5238281088944483</v>
      </c>
      <c r="G1076" s="6">
        <v>1.1411183428622238</v>
      </c>
      <c r="H1076" s="6">
        <v>24.514389908097066</v>
      </c>
      <c r="I1076" s="6">
        <v>1.9180089084713661</v>
      </c>
      <c r="J1076" s="6">
        <v>2.1412143532876691</v>
      </c>
      <c r="K1076" s="7">
        <v>0.36864080524254861</v>
      </c>
      <c r="L1076" s="7">
        <v>1.0260797932606032</v>
      </c>
    </row>
    <row r="1077" spans="2:12" x14ac:dyDescent="0.25">
      <c r="B1077" s="4">
        <v>1074</v>
      </c>
      <c r="C1077" s="6">
        <v>2.4591032594104414</v>
      </c>
      <c r="D1077" s="6">
        <v>1.9044752550517472</v>
      </c>
      <c r="E1077" s="6">
        <v>3</v>
      </c>
      <c r="F1077" s="6">
        <v>5.8735640180149673</v>
      </c>
      <c r="G1077" s="6">
        <v>1.3392406117025806</v>
      </c>
      <c r="H1077" s="6">
        <v>26.401893985088805</v>
      </c>
      <c r="I1077" s="6">
        <v>3.3068171370128416</v>
      </c>
      <c r="J1077" s="6">
        <v>2.852364452159224</v>
      </c>
      <c r="K1077" s="7">
        <v>2.3273377619944289</v>
      </c>
      <c r="L1077" s="7">
        <v>7.2353500668694656E-2</v>
      </c>
    </row>
    <row r="1078" spans="2:12" x14ac:dyDescent="0.25">
      <c r="B1078" s="4">
        <v>1075</v>
      </c>
      <c r="C1078" s="6">
        <v>16.110135286511508</v>
      </c>
      <c r="D1078" s="6">
        <v>1.3065295581951177</v>
      </c>
      <c r="E1078" s="6">
        <v>2</v>
      </c>
      <c r="F1078" s="6">
        <v>4.1398573045175278</v>
      </c>
      <c r="G1078" s="6">
        <v>1.3943207651301766</v>
      </c>
      <c r="H1078" s="6">
        <v>16.507439619410725</v>
      </c>
      <c r="I1078" s="6">
        <v>3.2899351184505377</v>
      </c>
      <c r="J1078" s="6">
        <v>3.2866220836889308</v>
      </c>
      <c r="K1078" s="7">
        <v>4.3220224362189539</v>
      </c>
      <c r="L1078" s="7">
        <v>0.11057184754051834</v>
      </c>
    </row>
    <row r="1079" spans="2:12" x14ac:dyDescent="0.25">
      <c r="B1079" s="4">
        <v>1076</v>
      </c>
      <c r="C1079" s="6">
        <v>7.5159465595275883</v>
      </c>
      <c r="D1079" s="6">
        <v>1.5695054206073999</v>
      </c>
      <c r="E1079" s="6">
        <v>2</v>
      </c>
      <c r="F1079" s="6">
        <v>2.2601816760235383</v>
      </c>
      <c r="G1079" s="6">
        <v>1.2468256726938816</v>
      </c>
      <c r="H1079" s="6">
        <v>19.330988129308416</v>
      </c>
      <c r="I1079" s="6">
        <v>2.6356227270130002</v>
      </c>
      <c r="J1079" s="6">
        <v>1.5396942319546663</v>
      </c>
      <c r="K1079" s="7">
        <v>1.4998780646662029</v>
      </c>
      <c r="L1079" s="7">
        <v>0.51126767729041533</v>
      </c>
    </row>
    <row r="1080" spans="2:12" x14ac:dyDescent="0.25">
      <c r="B1080" s="4">
        <v>1077</v>
      </c>
      <c r="C1080" s="6">
        <v>14.631995635461127</v>
      </c>
      <c r="D1080" s="6">
        <v>1.7790878052487522</v>
      </c>
      <c r="E1080" s="6">
        <v>0</v>
      </c>
      <c r="F1080" s="6">
        <v>5.8416879172932905</v>
      </c>
      <c r="G1080" s="6">
        <v>1.2333826979659135</v>
      </c>
      <c r="H1080" s="6">
        <v>21.495755501506402</v>
      </c>
      <c r="I1080" s="6">
        <v>1.9854086225260654</v>
      </c>
      <c r="J1080" s="6">
        <v>0.82835638796568489</v>
      </c>
      <c r="K1080" s="7">
        <v>2.6775300913994107</v>
      </c>
      <c r="L1080" s="7">
        <v>0.31677048229489052</v>
      </c>
    </row>
    <row r="1081" spans="2:12" x14ac:dyDescent="0.25">
      <c r="B1081" s="4">
        <v>1078</v>
      </c>
      <c r="C1081" s="6">
        <v>11.355239028921268</v>
      </c>
      <c r="D1081" s="6">
        <v>1.6872538574574463</v>
      </c>
      <c r="E1081" s="6">
        <v>3</v>
      </c>
      <c r="F1081" s="6">
        <v>4.2045463071546099</v>
      </c>
      <c r="G1081" s="6">
        <v>0.54175266031856961</v>
      </c>
      <c r="H1081" s="6">
        <v>27.054522827294409</v>
      </c>
      <c r="I1081" s="6">
        <v>2.8162105407760776</v>
      </c>
      <c r="J1081" s="6">
        <v>3.296639346822694</v>
      </c>
      <c r="K1081" s="7">
        <v>3.3452336051417149</v>
      </c>
      <c r="L1081" s="7">
        <v>1.5510293339266668</v>
      </c>
    </row>
    <row r="1082" spans="2:12" x14ac:dyDescent="0.25">
      <c r="B1082" s="4">
        <v>1079</v>
      </c>
      <c r="C1082" s="6">
        <v>-1.2725607054999362</v>
      </c>
      <c r="D1082" s="6">
        <v>1.9098824293592727</v>
      </c>
      <c r="E1082" s="6">
        <v>2</v>
      </c>
      <c r="F1082" s="6">
        <v>5.1961391214697983</v>
      </c>
      <c r="G1082" s="6">
        <v>0.56534317632562336</v>
      </c>
      <c r="H1082" s="6">
        <v>11.991758257849131</v>
      </c>
      <c r="I1082" s="6">
        <v>3.5931871193507723</v>
      </c>
      <c r="J1082" s="6">
        <v>1.6507460460981129</v>
      </c>
      <c r="K1082" s="7">
        <v>0.20332605650906199</v>
      </c>
      <c r="L1082" s="7">
        <v>0.36555728197651965</v>
      </c>
    </row>
    <row r="1083" spans="2:12" x14ac:dyDescent="0.25">
      <c r="B1083" s="4">
        <v>1080</v>
      </c>
      <c r="C1083" s="6">
        <v>12.162757400668568</v>
      </c>
      <c r="D1083" s="6">
        <v>1.3719069704730789</v>
      </c>
      <c r="E1083" s="6">
        <v>1</v>
      </c>
      <c r="F1083" s="6">
        <v>7.6469903098965171</v>
      </c>
      <c r="G1083" s="6">
        <v>2.2184257001071281</v>
      </c>
      <c r="H1083" s="6">
        <v>12.817047695665355</v>
      </c>
      <c r="I1083" s="6">
        <v>4.8771980703568358</v>
      </c>
      <c r="J1083" s="6">
        <v>4.1816721216050983</v>
      </c>
      <c r="K1083" s="7">
        <v>1.2804357514002385</v>
      </c>
      <c r="L1083" s="7">
        <v>3.571806755723439E-2</v>
      </c>
    </row>
    <row r="1084" spans="2:12" x14ac:dyDescent="0.25">
      <c r="B1084" s="4">
        <v>1081</v>
      </c>
      <c r="C1084" s="6">
        <v>16.704585154241869</v>
      </c>
      <c r="D1084" s="6">
        <v>1.4883233341661752</v>
      </c>
      <c r="E1084" s="6">
        <v>1</v>
      </c>
      <c r="F1084" s="6">
        <v>4.2669164350539006</v>
      </c>
      <c r="G1084" s="6">
        <v>1.3507678325731898</v>
      </c>
      <c r="H1084" s="6">
        <v>40.395489813493839</v>
      </c>
      <c r="I1084" s="6">
        <v>4.5333508966170841</v>
      </c>
      <c r="J1084" s="6">
        <v>4.0973603200950963</v>
      </c>
      <c r="K1084" s="7">
        <v>1.4297547694554362</v>
      </c>
      <c r="L1084" s="7">
        <v>0.10439136413600306</v>
      </c>
    </row>
    <row r="1085" spans="2:12" x14ac:dyDescent="0.25">
      <c r="B1085" s="4">
        <v>1082</v>
      </c>
      <c r="C1085" s="6">
        <v>-1.6562960835527196</v>
      </c>
      <c r="D1085" s="6">
        <v>1.6820307847539062</v>
      </c>
      <c r="E1085" s="6">
        <v>2</v>
      </c>
      <c r="F1085" s="6">
        <v>3.5946712719309204</v>
      </c>
      <c r="G1085" s="6">
        <v>1.118553395210051</v>
      </c>
      <c r="H1085" s="6">
        <v>34.443731731519023</v>
      </c>
      <c r="I1085" s="6">
        <v>2.2961150646064254</v>
      </c>
      <c r="J1085" s="6">
        <v>3.464012617079903</v>
      </c>
      <c r="K1085" s="7">
        <v>0.37520282864157922</v>
      </c>
      <c r="L1085" s="7">
        <v>0.84848171828738617</v>
      </c>
    </row>
    <row r="1086" spans="2:12" x14ac:dyDescent="0.25">
      <c r="B1086" s="4">
        <v>1083</v>
      </c>
      <c r="C1086" s="6">
        <v>10.163301050913958</v>
      </c>
      <c r="D1086" s="6">
        <v>1.3478970735675231</v>
      </c>
      <c r="E1086" s="6">
        <v>1</v>
      </c>
      <c r="F1086" s="6">
        <v>2.4744096310276205</v>
      </c>
      <c r="G1086" s="6">
        <v>0.5762304724837759</v>
      </c>
      <c r="H1086" s="6">
        <v>22.448153492015848</v>
      </c>
      <c r="I1086" s="6">
        <v>2.2715677748687222</v>
      </c>
      <c r="J1086" s="6">
        <v>1.3130460260769203</v>
      </c>
      <c r="K1086" s="7">
        <v>3.057511555909767</v>
      </c>
      <c r="L1086" s="7">
        <v>0.73836305143603354</v>
      </c>
    </row>
    <row r="1087" spans="2:12" x14ac:dyDescent="0.25">
      <c r="B1087" s="4">
        <v>1084</v>
      </c>
      <c r="C1087" s="6">
        <v>14.177955585113303</v>
      </c>
      <c r="D1087" s="6">
        <v>1.5010954475649623</v>
      </c>
      <c r="E1087" s="6">
        <v>1</v>
      </c>
      <c r="F1087" s="6">
        <v>1.4592411528928126</v>
      </c>
      <c r="G1087" s="6">
        <v>0.47680493134686119</v>
      </c>
      <c r="H1087" s="6">
        <v>20.436339897568566</v>
      </c>
      <c r="I1087" s="6">
        <v>2.6345542197928573</v>
      </c>
      <c r="J1087" s="6">
        <v>1.5794191658822032</v>
      </c>
      <c r="K1087" s="7">
        <v>0.21740565500962841</v>
      </c>
      <c r="L1087" s="7">
        <v>0.17305432910597876</v>
      </c>
    </row>
    <row r="1088" spans="2:12" x14ac:dyDescent="0.25">
      <c r="B1088" s="4">
        <v>1085</v>
      </c>
      <c r="C1088" s="6">
        <v>4.8328695284535907</v>
      </c>
      <c r="D1088" s="6">
        <v>1.3008433436383258</v>
      </c>
      <c r="E1088" s="6">
        <v>2</v>
      </c>
      <c r="F1088" s="6">
        <v>1.8692609536797284</v>
      </c>
      <c r="G1088" s="6">
        <v>0.64443850609087783</v>
      </c>
      <c r="H1088" s="6">
        <v>15.772989279926232</v>
      </c>
      <c r="I1088" s="6">
        <v>3.6698758094009021</v>
      </c>
      <c r="J1088" s="6">
        <v>3.3560775645846452</v>
      </c>
      <c r="K1088" s="7">
        <v>7.0893263853511774</v>
      </c>
      <c r="L1088" s="7">
        <v>2.4449314831378661</v>
      </c>
    </row>
    <row r="1089" spans="2:12" x14ac:dyDescent="0.25">
      <c r="B1089" s="4">
        <v>1086</v>
      </c>
      <c r="C1089" s="6">
        <v>9.5244200291337346</v>
      </c>
      <c r="D1089" s="6">
        <v>1.6050501451538162</v>
      </c>
      <c r="E1089" s="6">
        <v>2</v>
      </c>
      <c r="F1089" s="6">
        <v>0.48823270111519013</v>
      </c>
      <c r="G1089" s="6">
        <v>1.0736821768739757</v>
      </c>
      <c r="H1089" s="6">
        <v>44.129223888714264</v>
      </c>
      <c r="I1089" s="6">
        <v>4.7189463784612409</v>
      </c>
      <c r="J1089" s="6">
        <v>2.3686671397930028</v>
      </c>
      <c r="K1089" s="7">
        <v>2.2715746924858156</v>
      </c>
      <c r="L1089" s="7">
        <v>0.4823599444789417</v>
      </c>
    </row>
    <row r="1090" spans="2:12" x14ac:dyDescent="0.25">
      <c r="B1090" s="4">
        <v>1087</v>
      </c>
      <c r="C1090" s="6">
        <v>8.2056131954782892</v>
      </c>
      <c r="D1090" s="6">
        <v>1.712183410490244</v>
      </c>
      <c r="E1090" s="6">
        <v>3</v>
      </c>
      <c r="F1090" s="6">
        <v>7.7596817544445571</v>
      </c>
      <c r="G1090" s="6">
        <v>0.48707760657878857</v>
      </c>
      <c r="H1090" s="6">
        <v>33.465002585301633</v>
      </c>
      <c r="I1090" s="6">
        <v>2.6599244407360865</v>
      </c>
      <c r="J1090" s="6">
        <v>3.1460721028167766</v>
      </c>
      <c r="K1090" s="7">
        <v>1.2222554487253003</v>
      </c>
      <c r="L1090" s="7">
        <v>5.8716121076180378E-2</v>
      </c>
    </row>
    <row r="1091" spans="2:12" x14ac:dyDescent="0.25">
      <c r="B1091" s="4">
        <v>1088</v>
      </c>
      <c r="C1091" s="6">
        <v>12.270778541776799</v>
      </c>
      <c r="D1091" s="6">
        <v>1.8222292566296612</v>
      </c>
      <c r="E1091" s="6">
        <v>1</v>
      </c>
      <c r="F1091" s="6">
        <v>7.4981130968643495</v>
      </c>
      <c r="G1091" s="6">
        <v>1.8294367248495353</v>
      </c>
      <c r="H1091" s="6">
        <v>18.369426932939078</v>
      </c>
      <c r="I1091" s="6">
        <v>4.3447144146749519</v>
      </c>
      <c r="J1091" s="6">
        <v>2.5665932423432269</v>
      </c>
      <c r="K1091" s="7">
        <v>0.95377225083969119</v>
      </c>
      <c r="L1091" s="7">
        <v>0.60083029397854992</v>
      </c>
    </row>
    <row r="1092" spans="2:12" x14ac:dyDescent="0.25">
      <c r="B1092" s="4">
        <v>1089</v>
      </c>
      <c r="C1092" s="6">
        <v>15.494868654857333</v>
      </c>
      <c r="D1092" s="6">
        <v>1.2183199459143632</v>
      </c>
      <c r="E1092" s="6">
        <v>2</v>
      </c>
      <c r="F1092" s="6">
        <v>6.4110077907845344</v>
      </c>
      <c r="G1092" s="6">
        <v>1.5031790630327941</v>
      </c>
      <c r="H1092" s="6">
        <v>28.971117519285077</v>
      </c>
      <c r="I1092" s="6">
        <v>3.033950087837094</v>
      </c>
      <c r="J1092" s="6">
        <v>1.8054656742399005</v>
      </c>
      <c r="K1092" s="7">
        <v>2.3085320361121227</v>
      </c>
      <c r="L1092" s="7">
        <v>1.1427112372609689</v>
      </c>
    </row>
    <row r="1093" spans="2:12" x14ac:dyDescent="0.25">
      <c r="B1093" s="4">
        <v>1090</v>
      </c>
      <c r="C1093" s="6">
        <v>7.9853603949158565</v>
      </c>
      <c r="D1093" s="6">
        <v>1.6798391361730192</v>
      </c>
      <c r="E1093" s="6">
        <v>2</v>
      </c>
      <c r="F1093" s="6">
        <v>3.0001933038258866</v>
      </c>
      <c r="G1093" s="6">
        <v>0.78073693095502184</v>
      </c>
      <c r="H1093" s="6">
        <v>20.067723778998552</v>
      </c>
      <c r="I1093" s="6">
        <v>3.5951701323717664</v>
      </c>
      <c r="J1093" s="6">
        <v>2.3221647676604458</v>
      </c>
      <c r="K1093" s="7">
        <v>1.2710934306617216</v>
      </c>
      <c r="L1093" s="7">
        <v>0.48066624528243879</v>
      </c>
    </row>
    <row r="1094" spans="2:12" x14ac:dyDescent="0.25">
      <c r="B1094" s="4">
        <v>1091</v>
      </c>
      <c r="C1094" s="6">
        <v>12.61467919508506</v>
      </c>
      <c r="D1094" s="6">
        <v>1.7112624657228266</v>
      </c>
      <c r="E1094" s="6">
        <v>2</v>
      </c>
      <c r="F1094" s="6">
        <v>2.7100781454540561</v>
      </c>
      <c r="G1094" s="6">
        <v>0.73927007881636497</v>
      </c>
      <c r="H1094" s="6">
        <v>29.442044240358996</v>
      </c>
      <c r="I1094" s="6">
        <v>2.1833102414670984</v>
      </c>
      <c r="J1094" s="6">
        <v>3.7791037000176688</v>
      </c>
      <c r="K1094" s="7">
        <v>9.2673013591784805</v>
      </c>
      <c r="L1094" s="7">
        <v>1.4124479842774811</v>
      </c>
    </row>
    <row r="1095" spans="2:12" x14ac:dyDescent="0.25">
      <c r="B1095" s="4">
        <v>1092</v>
      </c>
      <c r="C1095" s="6">
        <v>19.376467962613301</v>
      </c>
      <c r="D1095" s="6">
        <v>1.7419749411907877</v>
      </c>
      <c r="E1095" s="6">
        <v>2</v>
      </c>
      <c r="F1095" s="6">
        <v>6.4587630512423928</v>
      </c>
      <c r="G1095" s="6">
        <v>1.3521039056846265</v>
      </c>
      <c r="H1095" s="6">
        <v>25.724668573120091</v>
      </c>
      <c r="I1095" s="6">
        <v>2.1693964588461028</v>
      </c>
      <c r="J1095" s="6">
        <v>2.2241559473974695</v>
      </c>
      <c r="K1095" s="7">
        <v>1.3802488459906876</v>
      </c>
      <c r="L1095" s="7">
        <v>2.2881199443696705</v>
      </c>
    </row>
    <row r="1096" spans="2:12" x14ac:dyDescent="0.25">
      <c r="B1096" s="4">
        <v>1093</v>
      </c>
      <c r="C1096" s="6">
        <v>13.172173330383883</v>
      </c>
      <c r="D1096" s="6">
        <v>2.0590427774482474</v>
      </c>
      <c r="E1096" s="6">
        <v>2</v>
      </c>
      <c r="F1096" s="6">
        <v>3.1915741414585561</v>
      </c>
      <c r="G1096" s="6">
        <v>1.0799603157256417</v>
      </c>
      <c r="H1096" s="6">
        <v>10.137436353017248</v>
      </c>
      <c r="I1096" s="6">
        <v>4.4160064453065351</v>
      </c>
      <c r="J1096" s="6">
        <v>2.0026354418506243</v>
      </c>
      <c r="K1096" s="7">
        <v>2.9244139882221423</v>
      </c>
      <c r="L1096" s="7">
        <v>0.77906249725053012</v>
      </c>
    </row>
    <row r="1097" spans="2:12" x14ac:dyDescent="0.25">
      <c r="B1097" s="4">
        <v>1094</v>
      </c>
      <c r="C1097" s="6">
        <v>13.519382444193162</v>
      </c>
      <c r="D1097" s="6">
        <v>1.5969360454611277</v>
      </c>
      <c r="E1097" s="6">
        <v>2</v>
      </c>
      <c r="F1097" s="6">
        <v>7.0178112273625128</v>
      </c>
      <c r="G1097" s="6">
        <v>2.0097182589093214</v>
      </c>
      <c r="H1097" s="6">
        <v>26.847569731413657</v>
      </c>
      <c r="I1097" s="6">
        <v>1.7177182714592418</v>
      </c>
      <c r="J1097" s="6">
        <v>0.32696366255469617</v>
      </c>
      <c r="K1097" s="7">
        <v>0.20781930097254064</v>
      </c>
      <c r="L1097" s="7">
        <v>2.4483196971466059</v>
      </c>
    </row>
    <row r="1098" spans="2:12" x14ac:dyDescent="0.25">
      <c r="B1098" s="4">
        <v>1095</v>
      </c>
      <c r="C1098" s="6">
        <v>9.622167447448895</v>
      </c>
      <c r="D1098" s="6">
        <v>1.4375369255919204</v>
      </c>
      <c r="E1098" s="6">
        <v>1</v>
      </c>
      <c r="F1098" s="6">
        <v>3.5755720726627565</v>
      </c>
      <c r="G1098" s="6">
        <v>1.1731626730894726</v>
      </c>
      <c r="H1098" s="6">
        <v>30.793090370036204</v>
      </c>
      <c r="I1098" s="6">
        <v>2.0298506009610517</v>
      </c>
      <c r="J1098" s="6">
        <v>4.5032842042925116</v>
      </c>
      <c r="K1098" s="7">
        <v>2.2173319451625235</v>
      </c>
      <c r="L1098" s="7">
        <v>0.4640142821435988</v>
      </c>
    </row>
    <row r="1099" spans="2:12" x14ac:dyDescent="0.25">
      <c r="B1099" s="4">
        <v>1096</v>
      </c>
      <c r="C1099" s="6">
        <v>8.5588694054896557</v>
      </c>
      <c r="D1099" s="6">
        <v>1.3486710189033753</v>
      </c>
      <c r="E1099" s="6">
        <v>2</v>
      </c>
      <c r="F1099" s="6">
        <v>1.2843493448380647</v>
      </c>
      <c r="G1099" s="6">
        <v>1.8173367246572918</v>
      </c>
      <c r="H1099" s="6">
        <v>18.753036235002874</v>
      </c>
      <c r="I1099" s="6">
        <v>3.98435373511535</v>
      </c>
      <c r="J1099" s="6">
        <v>2.0431508079524852</v>
      </c>
      <c r="K1099" s="7">
        <v>6.8995214380053547</v>
      </c>
      <c r="L1099" s="7">
        <v>0.97147150607720345</v>
      </c>
    </row>
    <row r="1100" spans="2:12" x14ac:dyDescent="0.25">
      <c r="B1100" s="4">
        <v>1097</v>
      </c>
      <c r="C1100" s="6">
        <v>0.175523749585075</v>
      </c>
      <c r="D1100" s="6">
        <v>1.5603427905640306</v>
      </c>
      <c r="E1100" s="6">
        <v>2</v>
      </c>
      <c r="F1100" s="6">
        <v>4.7236924345185454</v>
      </c>
      <c r="G1100" s="6">
        <v>1.8011632028047435</v>
      </c>
      <c r="H1100" s="6">
        <v>16.539739174310025</v>
      </c>
      <c r="I1100" s="6">
        <v>3.7362104927844779</v>
      </c>
      <c r="J1100" s="6">
        <v>1.7656304055310525</v>
      </c>
      <c r="K1100" s="7">
        <v>2.3574121738165994</v>
      </c>
      <c r="L1100" s="7">
        <v>0.2395985083541696</v>
      </c>
    </row>
    <row r="1101" spans="2:12" x14ac:dyDescent="0.25">
      <c r="B1101" s="4">
        <v>1098</v>
      </c>
      <c r="C1101" s="6">
        <v>21.122586792599975</v>
      </c>
      <c r="D1101" s="6">
        <v>1.7301415808401479</v>
      </c>
      <c r="E1101" s="6">
        <v>2</v>
      </c>
      <c r="F1101" s="6">
        <v>3.2446478130000522</v>
      </c>
      <c r="G1101" s="6">
        <v>1.1990684542603751</v>
      </c>
      <c r="H1101" s="6">
        <v>18.008688940242372</v>
      </c>
      <c r="I1101" s="6">
        <v>2.9486015113623343</v>
      </c>
      <c r="J1101" s="6">
        <v>3.036146055605947</v>
      </c>
      <c r="K1101" s="7">
        <v>0.14624636135419344</v>
      </c>
      <c r="L1101" s="7">
        <v>3.932596206184225</v>
      </c>
    </row>
    <row r="1102" spans="2:12" x14ac:dyDescent="0.25">
      <c r="B1102" s="4">
        <v>1099</v>
      </c>
      <c r="C1102" s="6">
        <v>11.353673543004154</v>
      </c>
      <c r="D1102" s="6">
        <v>1.9468337619907463</v>
      </c>
      <c r="E1102" s="6">
        <v>2</v>
      </c>
      <c r="F1102" s="6">
        <v>10.683821886954149</v>
      </c>
      <c r="G1102" s="6">
        <v>0.88703684474892985</v>
      </c>
      <c r="H1102" s="6">
        <v>28.378233128546174</v>
      </c>
      <c r="I1102" s="6">
        <v>2.052764855157688</v>
      </c>
      <c r="J1102" s="6">
        <v>2.6129861735519841</v>
      </c>
      <c r="K1102" s="7">
        <v>0.27597070695854409</v>
      </c>
      <c r="L1102" s="7">
        <v>1.0624158228004963</v>
      </c>
    </row>
    <row r="1103" spans="2:12" x14ac:dyDescent="0.25">
      <c r="B1103" s="4">
        <v>1100</v>
      </c>
      <c r="C1103" s="6">
        <v>13.132389449335445</v>
      </c>
      <c r="D1103" s="6">
        <v>1.4883429915834832</v>
      </c>
      <c r="E1103" s="6">
        <v>2</v>
      </c>
      <c r="F1103" s="6">
        <v>3.3577213167772131</v>
      </c>
      <c r="G1103" s="6">
        <v>0.72012456435633732</v>
      </c>
      <c r="H1103" s="6">
        <v>13.706055694602924</v>
      </c>
      <c r="I1103" s="6">
        <v>4.4597941878020713</v>
      </c>
      <c r="J1103" s="6">
        <v>3.8167347479813976</v>
      </c>
      <c r="K1103" s="7">
        <v>0.64934581670554448</v>
      </c>
      <c r="L1103" s="7">
        <v>1.5445231311145455</v>
      </c>
    </row>
    <row r="1104" spans="2:12" x14ac:dyDescent="0.25">
      <c r="B1104" s="4">
        <v>1101</v>
      </c>
      <c r="C1104" s="6">
        <v>4.370584224763733</v>
      </c>
      <c r="D1104" s="6">
        <v>1.4072651022705271</v>
      </c>
      <c r="E1104" s="6">
        <v>2</v>
      </c>
      <c r="F1104" s="6">
        <v>3.1654023736245764</v>
      </c>
      <c r="G1104" s="6">
        <v>0.62515237899657405</v>
      </c>
      <c r="H1104" s="6">
        <v>28.48968995194047</v>
      </c>
      <c r="I1104" s="6">
        <v>1.8678318273786807</v>
      </c>
      <c r="J1104" s="6">
        <v>2.619909760285708</v>
      </c>
      <c r="K1104" s="7">
        <v>7.4274699120149075</v>
      </c>
      <c r="L1104" s="7">
        <v>0.85701456343887406</v>
      </c>
    </row>
    <row r="1105" spans="2:12" x14ac:dyDescent="0.25">
      <c r="B1105" s="4">
        <v>1102</v>
      </c>
      <c r="C1105" s="6">
        <v>13.495774529554193</v>
      </c>
      <c r="D1105" s="6">
        <v>1.61185228952006</v>
      </c>
      <c r="E1105" s="6">
        <v>3</v>
      </c>
      <c r="F1105" s="6">
        <v>7.5002090602743703</v>
      </c>
      <c r="G1105" s="6">
        <v>2.8047083529975931</v>
      </c>
      <c r="H1105" s="6">
        <v>16.735714672954316</v>
      </c>
      <c r="I1105" s="6">
        <v>2.0563248373686287</v>
      </c>
      <c r="J1105" s="6">
        <v>2.6332849769733393</v>
      </c>
      <c r="K1105" s="7">
        <v>6.9593182537287088</v>
      </c>
      <c r="L1105" s="7">
        <v>1.6930090509910454</v>
      </c>
    </row>
    <row r="1106" spans="2:12" x14ac:dyDescent="0.25">
      <c r="B1106" s="4">
        <v>1103</v>
      </c>
      <c r="C1106" s="6">
        <v>6.0508183285293864</v>
      </c>
      <c r="D1106" s="6">
        <v>1.4914338838909589</v>
      </c>
      <c r="E1106" s="6">
        <v>2</v>
      </c>
      <c r="F1106" s="6">
        <v>2.2117894754011176</v>
      </c>
      <c r="G1106" s="6">
        <v>0.61262998126614721</v>
      </c>
      <c r="H1106" s="6">
        <v>23.83684544574303</v>
      </c>
      <c r="I1106" s="6">
        <v>1.4820299328777797</v>
      </c>
      <c r="J1106" s="6">
        <v>1.4998841848928117</v>
      </c>
      <c r="K1106" s="7">
        <v>0.58041965772714532</v>
      </c>
      <c r="L1106" s="7">
        <v>1.2475810480357787</v>
      </c>
    </row>
    <row r="1107" spans="2:12" x14ac:dyDescent="0.25">
      <c r="B1107" s="4">
        <v>1104</v>
      </c>
      <c r="C1107" s="6">
        <v>16.032971277466935</v>
      </c>
      <c r="D1107" s="6">
        <v>1.5812328634401172</v>
      </c>
      <c r="E1107" s="6">
        <v>2</v>
      </c>
      <c r="F1107" s="6">
        <v>1.6450208607967693</v>
      </c>
      <c r="G1107" s="6">
        <v>0.91635611751865997</v>
      </c>
      <c r="H1107" s="6">
        <v>14.972394675323283</v>
      </c>
      <c r="I1107" s="6">
        <v>2.1422867502302987</v>
      </c>
      <c r="J1107" s="6">
        <v>1.8890469268396126</v>
      </c>
      <c r="K1107" s="7">
        <v>2.4518365768882222</v>
      </c>
      <c r="L1107" s="7">
        <v>0.26568995025710435</v>
      </c>
    </row>
    <row r="1108" spans="2:12" x14ac:dyDescent="0.25">
      <c r="B1108" s="4">
        <v>1105</v>
      </c>
      <c r="C1108" s="6">
        <v>12.848663170319796</v>
      </c>
      <c r="D1108" s="6">
        <v>1.5192910032160232</v>
      </c>
      <c r="E1108" s="6">
        <v>0</v>
      </c>
      <c r="F1108" s="6">
        <v>1.7792366012295846</v>
      </c>
      <c r="G1108" s="6">
        <v>2.4382379425023473</v>
      </c>
      <c r="H1108" s="6">
        <v>47.771686286598708</v>
      </c>
      <c r="I1108" s="6">
        <v>5.1719562337433267</v>
      </c>
      <c r="J1108" s="6">
        <v>2.9081790369838227</v>
      </c>
      <c r="K1108" s="7">
        <v>1.3012389050012934</v>
      </c>
      <c r="L1108" s="7">
        <v>0.99694718416997374</v>
      </c>
    </row>
    <row r="1109" spans="2:12" x14ac:dyDescent="0.25">
      <c r="B1109" s="4">
        <v>1106</v>
      </c>
      <c r="C1109" s="6">
        <v>10.953384894752659</v>
      </c>
      <c r="D1109" s="6">
        <v>1.7823086165562245</v>
      </c>
      <c r="E1109" s="6">
        <v>2</v>
      </c>
      <c r="F1109" s="6">
        <v>4.8991682706583708</v>
      </c>
      <c r="G1109" s="6">
        <v>0.91498579283059189</v>
      </c>
      <c r="H1109" s="6">
        <v>15.19662421150319</v>
      </c>
      <c r="I1109" s="6">
        <v>3.0696616996715678</v>
      </c>
      <c r="J1109" s="6">
        <v>2.1054983814795589</v>
      </c>
      <c r="K1109" s="7">
        <v>0.80953237311059423</v>
      </c>
      <c r="L1109" s="7">
        <v>0.58301337341087023</v>
      </c>
    </row>
    <row r="1110" spans="2:12" x14ac:dyDescent="0.25">
      <c r="B1110" s="4">
        <v>1107</v>
      </c>
      <c r="C1110" s="6">
        <v>12.576194351619012</v>
      </c>
      <c r="D1110" s="6">
        <v>1.7762569703476143</v>
      </c>
      <c r="E1110" s="6">
        <v>0</v>
      </c>
      <c r="F1110" s="6">
        <v>5.2965410035213498</v>
      </c>
      <c r="G1110" s="6">
        <v>0.42409189129845415</v>
      </c>
      <c r="H1110" s="6">
        <v>33.943659196384722</v>
      </c>
      <c r="I1110" s="6">
        <v>2.4002432923114689</v>
      </c>
      <c r="J1110" s="6">
        <v>2.8042581948037162</v>
      </c>
      <c r="K1110" s="7">
        <v>1.6257492404791816</v>
      </c>
      <c r="L1110" s="7">
        <v>0.4410997065197626</v>
      </c>
    </row>
    <row r="1111" spans="2:12" x14ac:dyDescent="0.25">
      <c r="B1111" s="4">
        <v>1108</v>
      </c>
      <c r="C1111" s="6">
        <v>12.452121950998537</v>
      </c>
      <c r="D1111" s="6">
        <v>1.3895200401439265</v>
      </c>
      <c r="E1111" s="6">
        <v>2</v>
      </c>
      <c r="F1111" s="6">
        <v>1.6041395716595359</v>
      </c>
      <c r="G1111" s="6">
        <v>0.41371050612329635</v>
      </c>
      <c r="H1111" s="6">
        <v>18.050224097796388</v>
      </c>
      <c r="I1111" s="6">
        <v>6.0923042265779159</v>
      </c>
      <c r="J1111" s="6">
        <v>1.7696613691757814</v>
      </c>
      <c r="K1111" s="7">
        <v>1.507963854335937</v>
      </c>
      <c r="L1111" s="7">
        <v>6.2974063167686889E-2</v>
      </c>
    </row>
    <row r="1112" spans="2:12" x14ac:dyDescent="0.25">
      <c r="B1112" s="4">
        <v>1109</v>
      </c>
      <c r="C1112" s="6">
        <v>4.4481089081079048</v>
      </c>
      <c r="D1112" s="6">
        <v>1.3662276609741892</v>
      </c>
      <c r="E1112" s="6">
        <v>3</v>
      </c>
      <c r="F1112" s="6">
        <v>2.7789084860634414</v>
      </c>
      <c r="G1112" s="6">
        <v>0.86997061955616606</v>
      </c>
      <c r="H1112" s="6">
        <v>28.431044167399808</v>
      </c>
      <c r="I1112" s="6">
        <v>2.6089896539589996</v>
      </c>
      <c r="J1112" s="6">
        <v>3.2846950940457811</v>
      </c>
      <c r="K1112" s="7">
        <v>16.262099046605478</v>
      </c>
      <c r="L1112" s="7">
        <v>0.53175743632251937</v>
      </c>
    </row>
    <row r="1113" spans="2:12" x14ac:dyDescent="0.25">
      <c r="B1113" s="4">
        <v>1110</v>
      </c>
      <c r="C1113" s="6">
        <v>15.055079464088495</v>
      </c>
      <c r="D1113" s="6">
        <v>1.5510592213603605</v>
      </c>
      <c r="E1113" s="6">
        <v>1</v>
      </c>
      <c r="F1113" s="6">
        <v>1.7920543407787566</v>
      </c>
      <c r="G1113" s="6">
        <v>1.1813191164643937</v>
      </c>
      <c r="H1113" s="6">
        <v>23.242462465369478</v>
      </c>
      <c r="I1113" s="6">
        <v>2.3049115517959509</v>
      </c>
      <c r="J1113" s="6">
        <v>3.826085213077997</v>
      </c>
      <c r="K1113" s="7">
        <v>1.8904692257601277</v>
      </c>
      <c r="L1113" s="7">
        <v>0.23190408066086654</v>
      </c>
    </row>
    <row r="1114" spans="2:12" x14ac:dyDescent="0.25">
      <c r="B1114" s="4">
        <v>1111</v>
      </c>
      <c r="C1114" s="6">
        <v>8.7770000585535222</v>
      </c>
      <c r="D1114" s="6">
        <v>1.6819024745251345</v>
      </c>
      <c r="E1114" s="6">
        <v>1</v>
      </c>
      <c r="F1114" s="6">
        <v>3.3079114663384273</v>
      </c>
      <c r="G1114" s="6">
        <v>0.49973109923292158</v>
      </c>
      <c r="H1114" s="6">
        <v>15.022870956153316</v>
      </c>
      <c r="I1114" s="6">
        <v>2.2978799951833984</v>
      </c>
      <c r="J1114" s="6">
        <v>1.7260010517695101</v>
      </c>
      <c r="K1114" s="7">
        <v>3.6354678185841696</v>
      </c>
      <c r="L1114" s="7">
        <v>0.43358425272239848</v>
      </c>
    </row>
    <row r="1115" spans="2:12" x14ac:dyDescent="0.25">
      <c r="B1115" s="4">
        <v>1112</v>
      </c>
      <c r="C1115" s="6">
        <v>10.772310923700516</v>
      </c>
      <c r="D1115" s="6">
        <v>1.3264096888161729</v>
      </c>
      <c r="E1115" s="6">
        <v>2</v>
      </c>
      <c r="F1115" s="6">
        <v>1.8057446188989921</v>
      </c>
      <c r="G1115" s="6">
        <v>2.4677568807944592</v>
      </c>
      <c r="H1115" s="6">
        <v>31.482209464919464</v>
      </c>
      <c r="I1115" s="6">
        <v>2.5456800726481892</v>
      </c>
      <c r="J1115" s="6">
        <v>2.0604433690268928</v>
      </c>
      <c r="K1115" s="7">
        <v>1.1832597641694542</v>
      </c>
      <c r="L1115" s="7">
        <v>0.45871808925511787</v>
      </c>
    </row>
    <row r="1116" spans="2:12" x14ac:dyDescent="0.25">
      <c r="B1116" s="4">
        <v>1113</v>
      </c>
      <c r="C1116" s="6">
        <v>11.533219168423521</v>
      </c>
      <c r="D1116" s="6">
        <v>1.7089542432124218</v>
      </c>
      <c r="E1116" s="6">
        <v>3</v>
      </c>
      <c r="F1116" s="6">
        <v>15.643563276598961</v>
      </c>
      <c r="G1116" s="6">
        <v>0.43900475463027072</v>
      </c>
      <c r="H1116" s="6">
        <v>17.805500280545214</v>
      </c>
      <c r="I1116" s="6">
        <v>2.1588075996283984</v>
      </c>
      <c r="J1116" s="6">
        <v>2.5923348789573031</v>
      </c>
      <c r="K1116" s="7">
        <v>0.50277060948576202</v>
      </c>
      <c r="L1116" s="7">
        <v>0.18163887436584042</v>
      </c>
    </row>
    <row r="1117" spans="2:12" x14ac:dyDescent="0.25">
      <c r="B1117" s="4">
        <v>1114</v>
      </c>
      <c r="C1117" s="6">
        <v>15.350374149288577</v>
      </c>
      <c r="D1117" s="6">
        <v>1.72878521576324</v>
      </c>
      <c r="E1117" s="6">
        <v>2</v>
      </c>
      <c r="F1117" s="6">
        <v>0.87252988741140658</v>
      </c>
      <c r="G1117" s="6">
        <v>0.91128404415953235</v>
      </c>
      <c r="H1117" s="6">
        <v>22.00008932280053</v>
      </c>
      <c r="I1117" s="6">
        <v>2.026133235131399</v>
      </c>
      <c r="J1117" s="6">
        <v>0.88390222119243178</v>
      </c>
      <c r="K1117" s="7">
        <v>5.2204456121423091</v>
      </c>
      <c r="L1117" s="7">
        <v>4.6486871424213268E-3</v>
      </c>
    </row>
    <row r="1118" spans="2:12" x14ac:dyDescent="0.25">
      <c r="B1118" s="4">
        <v>1115</v>
      </c>
      <c r="C1118" s="6">
        <v>7.3012311393086993</v>
      </c>
      <c r="D1118" s="6">
        <v>1.2813641857648941</v>
      </c>
      <c r="E1118" s="6">
        <v>3</v>
      </c>
      <c r="F1118" s="6">
        <v>2.9464598650831006</v>
      </c>
      <c r="G1118" s="6">
        <v>0.8062332928025131</v>
      </c>
      <c r="H1118" s="6">
        <v>29.11742793388914</v>
      </c>
      <c r="I1118" s="6">
        <v>1.9531751966002373</v>
      </c>
      <c r="J1118" s="6">
        <v>3.2693255170276223</v>
      </c>
      <c r="K1118" s="7">
        <v>0.79588831655679482</v>
      </c>
      <c r="L1118" s="7">
        <v>0.49526469667241479</v>
      </c>
    </row>
    <row r="1119" spans="2:12" x14ac:dyDescent="0.25">
      <c r="B1119" s="4">
        <v>1116</v>
      </c>
      <c r="C1119" s="6">
        <v>9.0563187576005557</v>
      </c>
      <c r="D1119" s="6">
        <v>1.4792451567022089</v>
      </c>
      <c r="E1119" s="6">
        <v>3</v>
      </c>
      <c r="F1119" s="6">
        <v>1.4586313008467167</v>
      </c>
      <c r="G1119" s="6">
        <v>0.4177690916114013</v>
      </c>
      <c r="H1119" s="6">
        <v>23.411803868740844</v>
      </c>
      <c r="I1119" s="6">
        <v>2.9820112033576343</v>
      </c>
      <c r="J1119" s="6">
        <v>2.8108475027486777</v>
      </c>
      <c r="K1119" s="7">
        <v>0.1611103931568742</v>
      </c>
      <c r="L1119" s="7">
        <v>2.1724970738006046</v>
      </c>
    </row>
    <row r="1120" spans="2:12" x14ac:dyDescent="0.25">
      <c r="B1120" s="4">
        <v>1117</v>
      </c>
      <c r="C1120" s="6">
        <v>14.715975831847006</v>
      </c>
      <c r="D1120" s="6">
        <v>1.6513027873087578</v>
      </c>
      <c r="E1120" s="6">
        <v>2</v>
      </c>
      <c r="F1120" s="6">
        <v>1.3450045030773141</v>
      </c>
      <c r="G1120" s="6">
        <v>0.57722761554953128</v>
      </c>
      <c r="H1120" s="6">
        <v>18.369751607411324</v>
      </c>
      <c r="I1120" s="6">
        <v>2.1301714412058219</v>
      </c>
      <c r="J1120" s="6">
        <v>4.1946147982228252</v>
      </c>
      <c r="K1120" s="7">
        <v>0.26173726783417028</v>
      </c>
      <c r="L1120" s="7">
        <v>0.46430822800968169</v>
      </c>
    </row>
    <row r="1121" spans="2:12" x14ac:dyDescent="0.25">
      <c r="B1121" s="4">
        <v>1118</v>
      </c>
      <c r="C1121" s="6">
        <v>6.6180898060024029</v>
      </c>
      <c r="D1121" s="6">
        <v>1.8707439898472404</v>
      </c>
      <c r="E1121" s="6">
        <v>1</v>
      </c>
      <c r="F1121" s="6">
        <v>4.3236905674984198</v>
      </c>
      <c r="G1121" s="6">
        <v>3.200614920789298</v>
      </c>
      <c r="H1121" s="6">
        <v>24.829162648317563</v>
      </c>
      <c r="I1121" s="6">
        <v>1.7219956667479968</v>
      </c>
      <c r="J1121" s="6">
        <v>2.195153650709099</v>
      </c>
      <c r="K1121" s="7">
        <v>3.3391867578807282</v>
      </c>
      <c r="L1121" s="7">
        <v>0.80501396004592252</v>
      </c>
    </row>
    <row r="1122" spans="2:12" x14ac:dyDescent="0.25">
      <c r="B1122" s="4">
        <v>1119</v>
      </c>
      <c r="C1122" s="6">
        <v>8.4197715148843955</v>
      </c>
      <c r="D1122" s="6">
        <v>1.7981567050291183</v>
      </c>
      <c r="E1122" s="6">
        <v>1</v>
      </c>
      <c r="F1122" s="6">
        <v>8.4670257664218909</v>
      </c>
      <c r="G1122" s="6">
        <v>3.075530292693077</v>
      </c>
      <c r="H1122" s="6">
        <v>37.831828103891311</v>
      </c>
      <c r="I1122" s="6">
        <v>2.875736964767988</v>
      </c>
      <c r="J1122" s="6">
        <v>2.942609950049035</v>
      </c>
      <c r="K1122" s="7">
        <v>7.9493619871684507</v>
      </c>
      <c r="L1122" s="7">
        <v>0.77669003352689114</v>
      </c>
    </row>
    <row r="1123" spans="2:12" x14ac:dyDescent="0.25">
      <c r="B1123" s="4">
        <v>1120</v>
      </c>
      <c r="C1123" s="6">
        <v>12.904075970603355</v>
      </c>
      <c r="D1123" s="6">
        <v>1.8033502836680959</v>
      </c>
      <c r="E1123" s="6">
        <v>2</v>
      </c>
      <c r="F1123" s="6">
        <v>2.8462912872334942</v>
      </c>
      <c r="G1123" s="6">
        <v>0.80922962280524635</v>
      </c>
      <c r="H1123" s="6">
        <v>16.473455442406298</v>
      </c>
      <c r="I1123" s="6">
        <v>4.938312556015485</v>
      </c>
      <c r="J1123" s="6">
        <v>2.0769979254838153</v>
      </c>
      <c r="K1123" s="7">
        <v>1.6976607779840045</v>
      </c>
      <c r="L1123" s="7">
        <v>1.5186309506500619</v>
      </c>
    </row>
    <row r="1124" spans="2:12" x14ac:dyDescent="0.25">
      <c r="B1124" s="4">
        <v>1121</v>
      </c>
      <c r="C1124" s="6">
        <v>14.169796729713422</v>
      </c>
      <c r="D1124" s="6">
        <v>1.2696220652131247</v>
      </c>
      <c r="E1124" s="6">
        <v>2</v>
      </c>
      <c r="F1124" s="6">
        <v>2.0650351624215348</v>
      </c>
      <c r="G1124" s="6">
        <v>2.1773613289366054</v>
      </c>
      <c r="H1124" s="6">
        <v>18.430593123125242</v>
      </c>
      <c r="I1124" s="6">
        <v>2.794703576197977</v>
      </c>
      <c r="J1124" s="6">
        <v>0.4167696973268501</v>
      </c>
      <c r="K1124" s="7">
        <v>1.118402627410352</v>
      </c>
      <c r="L1124" s="7">
        <v>1.9855765734191531E-2</v>
      </c>
    </row>
    <row r="1125" spans="2:12" x14ac:dyDescent="0.25">
      <c r="B1125" s="4">
        <v>1122</v>
      </c>
      <c r="C1125" s="6">
        <v>8.2196927658269985</v>
      </c>
      <c r="D1125" s="6">
        <v>1.4818522428448295</v>
      </c>
      <c r="E1125" s="6">
        <v>2</v>
      </c>
      <c r="F1125" s="6">
        <v>7.5925128429610078</v>
      </c>
      <c r="G1125" s="6">
        <v>0.43854586547626528</v>
      </c>
      <c r="H1125" s="6">
        <v>10.820896468428828</v>
      </c>
      <c r="I1125" s="6">
        <v>3.4347170093819379</v>
      </c>
      <c r="J1125" s="6">
        <v>3.3277384040512059</v>
      </c>
      <c r="K1125" s="7">
        <v>0.47584030902960306</v>
      </c>
      <c r="L1125" s="7">
        <v>0.45750557992317853</v>
      </c>
    </row>
    <row r="1126" spans="2:12" x14ac:dyDescent="0.25">
      <c r="B1126" s="4">
        <v>1123</v>
      </c>
      <c r="C1126" s="6">
        <v>5.6160396927290606</v>
      </c>
      <c r="D1126" s="6">
        <v>1.5367535489400228</v>
      </c>
      <c r="E1126" s="6">
        <v>0</v>
      </c>
      <c r="F1126" s="6">
        <v>6.2894199525646703</v>
      </c>
      <c r="G1126" s="6">
        <v>0.50670392054334445</v>
      </c>
      <c r="H1126" s="6">
        <v>23.979136760129268</v>
      </c>
      <c r="I1126" s="6">
        <v>2.127844280452309</v>
      </c>
      <c r="J1126" s="6">
        <v>0.71949049535973197</v>
      </c>
      <c r="K1126" s="7">
        <v>1.7083501409387587</v>
      </c>
      <c r="L1126" s="7">
        <v>0.86957964543533184</v>
      </c>
    </row>
    <row r="1127" spans="2:12" x14ac:dyDescent="0.25">
      <c r="B1127" s="4">
        <v>1124</v>
      </c>
      <c r="C1127" s="6">
        <v>10.141840090828632</v>
      </c>
      <c r="D1127" s="6">
        <v>1.7529160700862301</v>
      </c>
      <c r="E1127" s="6">
        <v>2</v>
      </c>
      <c r="F1127" s="6">
        <v>3.3496426313836856</v>
      </c>
      <c r="G1127" s="6">
        <v>1.4429924146425537</v>
      </c>
      <c r="H1127" s="6">
        <v>22.285145167050182</v>
      </c>
      <c r="I1127" s="6">
        <v>2.7029760760039694</v>
      </c>
      <c r="J1127" s="6">
        <v>1.2598532491479799</v>
      </c>
      <c r="K1127" s="7">
        <v>0.97038044476444518</v>
      </c>
      <c r="L1127" s="7">
        <v>1.0733055506260103</v>
      </c>
    </row>
    <row r="1128" spans="2:12" x14ac:dyDescent="0.25">
      <c r="B1128" s="4">
        <v>1125</v>
      </c>
      <c r="C1128" s="6">
        <v>0.61112972981885783</v>
      </c>
      <c r="D1128" s="6">
        <v>1.5613319763099807</v>
      </c>
      <c r="E1128" s="6">
        <v>1</v>
      </c>
      <c r="F1128" s="6">
        <v>3.5818460069668472</v>
      </c>
      <c r="G1128" s="6">
        <v>0.35766410389747988</v>
      </c>
      <c r="H1128" s="6">
        <v>14.322774457417907</v>
      </c>
      <c r="I1128" s="6">
        <v>2.2764146212178642</v>
      </c>
      <c r="J1128" s="6">
        <v>2.5590992361415843</v>
      </c>
      <c r="K1128" s="7">
        <v>0.7354329697034786</v>
      </c>
      <c r="L1128" s="7">
        <v>0.14263248530106154</v>
      </c>
    </row>
    <row r="1129" spans="2:12" x14ac:dyDescent="0.25">
      <c r="B1129" s="4">
        <v>1126</v>
      </c>
      <c r="C1129" s="6">
        <v>5.0438672258849309</v>
      </c>
      <c r="D1129" s="6">
        <v>2.0492670920829061</v>
      </c>
      <c r="E1129" s="6">
        <v>3</v>
      </c>
      <c r="F1129" s="6">
        <v>4.5968513053320672</v>
      </c>
      <c r="G1129" s="6">
        <v>1.3759336364446646</v>
      </c>
      <c r="H1129" s="6">
        <v>17.357022478310121</v>
      </c>
      <c r="I1129" s="6">
        <v>2.5033085516331495</v>
      </c>
      <c r="J1129" s="6">
        <v>2.0857325735117991</v>
      </c>
      <c r="K1129" s="7">
        <v>0.5806418899094451</v>
      </c>
      <c r="L1129" s="7">
        <v>0.47767241635140628</v>
      </c>
    </row>
    <row r="1130" spans="2:12" x14ac:dyDescent="0.25">
      <c r="B1130" s="4">
        <v>1127</v>
      </c>
      <c r="C1130" s="6">
        <v>10.683060794564941</v>
      </c>
      <c r="D1130" s="6">
        <v>1.6572944610419551</v>
      </c>
      <c r="E1130" s="6">
        <v>0</v>
      </c>
      <c r="F1130" s="6">
        <v>4.0857481255160168</v>
      </c>
      <c r="G1130" s="6">
        <v>0.60609595762361923</v>
      </c>
      <c r="H1130" s="6">
        <v>30.093992611512668</v>
      </c>
      <c r="I1130" s="6">
        <v>5.0033577146691846</v>
      </c>
      <c r="J1130" s="6">
        <v>3.9225458919532836</v>
      </c>
      <c r="K1130" s="7">
        <v>0.41882008661384179</v>
      </c>
      <c r="L1130" s="7">
        <v>7.8383947195150609</v>
      </c>
    </row>
    <row r="1131" spans="2:12" x14ac:dyDescent="0.25">
      <c r="B1131" s="4">
        <v>1128</v>
      </c>
      <c r="C1131" s="6">
        <v>14.78993606576401</v>
      </c>
      <c r="D1131" s="6">
        <v>1.4732738937873187</v>
      </c>
      <c r="E1131" s="6">
        <v>1</v>
      </c>
      <c r="F1131" s="6">
        <v>1.6640838643546341</v>
      </c>
      <c r="G1131" s="6">
        <v>0.89986625276971555</v>
      </c>
      <c r="H1131" s="6">
        <v>18.306522212289448</v>
      </c>
      <c r="I1131" s="6">
        <v>3.3038535639054194</v>
      </c>
      <c r="J1131" s="6">
        <v>2.1030749317782758</v>
      </c>
      <c r="K1131" s="7">
        <v>0.43818693517839091</v>
      </c>
      <c r="L1131" s="7">
        <v>0.89226339068276628</v>
      </c>
    </row>
    <row r="1132" spans="2:12" x14ac:dyDescent="0.25">
      <c r="B1132" s="4">
        <v>1129</v>
      </c>
      <c r="C1132" s="6">
        <v>12.016017116222921</v>
      </c>
      <c r="D1132" s="6">
        <v>1.5371763752008991</v>
      </c>
      <c r="E1132" s="6">
        <v>2</v>
      </c>
      <c r="F1132" s="6">
        <v>4.6594004987596058</v>
      </c>
      <c r="G1132" s="6">
        <v>0.48963797374990731</v>
      </c>
      <c r="H1132" s="6">
        <v>9.9259767109685981</v>
      </c>
      <c r="I1132" s="6">
        <v>2.9791771420929543</v>
      </c>
      <c r="J1132" s="6">
        <v>3.3404800968771742</v>
      </c>
      <c r="K1132" s="7">
        <v>3.0929749482659492</v>
      </c>
      <c r="L1132" s="7">
        <v>0.80461469454198364</v>
      </c>
    </row>
    <row r="1133" spans="2:12" x14ac:dyDescent="0.25">
      <c r="B1133" s="4">
        <v>1130</v>
      </c>
      <c r="C1133" s="6">
        <v>10.532567982793177</v>
      </c>
      <c r="D1133" s="6">
        <v>1.8564703978406081</v>
      </c>
      <c r="E1133" s="6">
        <v>1</v>
      </c>
      <c r="F1133" s="6">
        <v>3.9669045930170719</v>
      </c>
      <c r="G1133" s="6">
        <v>0.50042400791374997</v>
      </c>
      <c r="H1133" s="6">
        <v>27.188763150225341</v>
      </c>
      <c r="I1133" s="6">
        <v>3.3988347812851938</v>
      </c>
      <c r="J1133" s="6">
        <v>3.5768415421556403</v>
      </c>
      <c r="K1133" s="7">
        <v>1.2625083788971911</v>
      </c>
      <c r="L1133" s="7">
        <v>0.92558810455403684</v>
      </c>
    </row>
    <row r="1134" spans="2:12" x14ac:dyDescent="0.25">
      <c r="B1134" s="4">
        <v>1131</v>
      </c>
      <c r="C1134" s="6">
        <v>13.318395399090186</v>
      </c>
      <c r="D1134" s="6">
        <v>1.2755540269496772</v>
      </c>
      <c r="E1134" s="6">
        <v>1</v>
      </c>
      <c r="F1134" s="6">
        <v>5.051070165025549</v>
      </c>
      <c r="G1134" s="6">
        <v>0.78632548124558166</v>
      </c>
      <c r="H1134" s="6">
        <v>12.756771049873887</v>
      </c>
      <c r="I1134" s="6">
        <v>4.9376376582218402</v>
      </c>
      <c r="J1134" s="6">
        <v>1.4721767935594146</v>
      </c>
      <c r="K1134" s="7">
        <v>9.4114302168141442E-2</v>
      </c>
      <c r="L1134" s="7">
        <v>1.0339177214440451</v>
      </c>
    </row>
    <row r="1135" spans="2:12" x14ac:dyDescent="0.25">
      <c r="B1135" s="4">
        <v>1132</v>
      </c>
      <c r="C1135" s="6">
        <v>12.248161533082161</v>
      </c>
      <c r="D1135" s="6">
        <v>1.3951373803410727</v>
      </c>
      <c r="E1135" s="6">
        <v>3</v>
      </c>
      <c r="F1135" s="6">
        <v>1.4777392874329423</v>
      </c>
      <c r="G1135" s="6">
        <v>0.40863948710136372</v>
      </c>
      <c r="H1135" s="6">
        <v>11.540350385210745</v>
      </c>
      <c r="I1135" s="6">
        <v>2.3374787267659367</v>
      </c>
      <c r="J1135" s="6">
        <v>2.328556721121438</v>
      </c>
      <c r="K1135" s="7">
        <v>2.3294798018316643</v>
      </c>
      <c r="L1135" s="7">
        <v>2.3121539703292022</v>
      </c>
    </row>
    <row r="1136" spans="2:12" x14ac:dyDescent="0.25">
      <c r="B1136" s="4">
        <v>1133</v>
      </c>
      <c r="C1136" s="6">
        <v>13.279660503148264</v>
      </c>
      <c r="D1136" s="6">
        <v>1.886157100715087</v>
      </c>
      <c r="E1136" s="6">
        <v>1</v>
      </c>
      <c r="F1136" s="6">
        <v>6.9551414544444938</v>
      </c>
      <c r="G1136" s="6">
        <v>0.78224397497517784</v>
      </c>
      <c r="H1136" s="6">
        <v>40.150619320520825</v>
      </c>
      <c r="I1136" s="6">
        <v>2.3301279642050159</v>
      </c>
      <c r="J1136" s="6">
        <v>2.2662969075891075</v>
      </c>
      <c r="K1136" s="7">
        <v>2.5548392461252933</v>
      </c>
      <c r="L1136" s="7">
        <v>0.73853900474730394</v>
      </c>
    </row>
    <row r="1137" spans="2:12" x14ac:dyDescent="0.25">
      <c r="B1137" s="4">
        <v>1134</v>
      </c>
      <c r="C1137" s="6">
        <v>8.4559915281938949</v>
      </c>
      <c r="D1137" s="6">
        <v>1.4594614241635673</v>
      </c>
      <c r="E1137" s="6">
        <v>3</v>
      </c>
      <c r="F1137" s="6">
        <v>3.4062180260732968</v>
      </c>
      <c r="G1137" s="6">
        <v>1.166464126586223</v>
      </c>
      <c r="H1137" s="6">
        <v>15.356009884677986</v>
      </c>
      <c r="I1137" s="6">
        <v>3.5850753569822769</v>
      </c>
      <c r="J1137" s="6">
        <v>1.2349603345159175</v>
      </c>
      <c r="K1137" s="7">
        <v>1.1326840647460004</v>
      </c>
      <c r="L1137" s="7">
        <v>1.493213438722568</v>
      </c>
    </row>
    <row r="1138" spans="2:12" x14ac:dyDescent="0.25">
      <c r="B1138" s="4">
        <v>1135</v>
      </c>
      <c r="C1138" s="6">
        <v>12.427286156551943</v>
      </c>
      <c r="D1138" s="6">
        <v>1.4250150005123046</v>
      </c>
      <c r="E1138" s="6">
        <v>2</v>
      </c>
      <c r="F1138" s="6">
        <v>1.0387176709609365</v>
      </c>
      <c r="G1138" s="6">
        <v>1.4201591176995201</v>
      </c>
      <c r="H1138" s="6">
        <v>34.161215610435256</v>
      </c>
      <c r="I1138" s="6">
        <v>2.0539750986767245</v>
      </c>
      <c r="J1138" s="6">
        <v>1.842595863792502</v>
      </c>
      <c r="K1138" s="7">
        <v>0.6958626813808988</v>
      </c>
      <c r="L1138" s="7">
        <v>2.9004774118639549</v>
      </c>
    </row>
    <row r="1139" spans="2:12" x14ac:dyDescent="0.25">
      <c r="B1139" s="4">
        <v>1136</v>
      </c>
      <c r="C1139" s="6">
        <v>6.9838092988519289</v>
      </c>
      <c r="D1139" s="6">
        <v>1.435022708540185</v>
      </c>
      <c r="E1139" s="6">
        <v>2</v>
      </c>
      <c r="F1139" s="6">
        <v>1.0675111535101092</v>
      </c>
      <c r="G1139" s="6">
        <v>1.5180516484335038</v>
      </c>
      <c r="H1139" s="6">
        <v>37.163673267584358</v>
      </c>
      <c r="I1139" s="6">
        <v>3.7461179549781702</v>
      </c>
      <c r="J1139" s="6">
        <v>1.4064841977916362</v>
      </c>
      <c r="K1139" s="7">
        <v>0.98242250470693171</v>
      </c>
      <c r="L1139" s="7">
        <v>0.66906128052068115</v>
      </c>
    </row>
    <row r="1140" spans="2:12" x14ac:dyDescent="0.25">
      <c r="B1140" s="4">
        <v>1137</v>
      </c>
      <c r="C1140" s="6">
        <v>6.2588249519919081</v>
      </c>
      <c r="D1140" s="6">
        <v>1.7584610936310101</v>
      </c>
      <c r="E1140" s="6">
        <v>2</v>
      </c>
      <c r="F1140" s="6">
        <v>2.189124127809178</v>
      </c>
      <c r="G1140" s="6">
        <v>1.431052733875152</v>
      </c>
      <c r="H1140" s="6">
        <v>21.438508764115539</v>
      </c>
      <c r="I1140" s="6">
        <v>3.0078652507526122</v>
      </c>
      <c r="J1140" s="6">
        <v>1.8193652916581982</v>
      </c>
      <c r="K1140" s="7">
        <v>1.0676136910322991</v>
      </c>
      <c r="L1140" s="7">
        <v>4.0174996248875369E-2</v>
      </c>
    </row>
    <row r="1141" spans="2:12" x14ac:dyDescent="0.25">
      <c r="B1141" s="4">
        <v>1138</v>
      </c>
      <c r="C1141" s="6">
        <v>14.144172456171525</v>
      </c>
      <c r="D1141" s="6">
        <v>1.6487454559359289</v>
      </c>
      <c r="E1141" s="6">
        <v>1</v>
      </c>
      <c r="F1141" s="6">
        <v>2.1779111703481293</v>
      </c>
      <c r="G1141" s="6">
        <v>0.55009598739579146</v>
      </c>
      <c r="H1141" s="6">
        <v>18.072376157374592</v>
      </c>
      <c r="I1141" s="6">
        <v>4.5983368665293529</v>
      </c>
      <c r="J1141" s="6">
        <v>4.3672897145296901</v>
      </c>
      <c r="K1141" s="7">
        <v>0.81952607404384736</v>
      </c>
      <c r="L1141" s="7">
        <v>0.26975128624513789</v>
      </c>
    </row>
    <row r="1142" spans="2:12" x14ac:dyDescent="0.25">
      <c r="B1142" s="4">
        <v>1139</v>
      </c>
      <c r="C1142" s="6">
        <v>9.9054022629762244</v>
      </c>
      <c r="D1142" s="6">
        <v>1.3171659661687836</v>
      </c>
      <c r="E1142" s="6">
        <v>1</v>
      </c>
      <c r="F1142" s="6">
        <v>5.1192819867544328</v>
      </c>
      <c r="G1142" s="6">
        <v>1.246144707460491</v>
      </c>
      <c r="H1142" s="6">
        <v>28.424928205688655</v>
      </c>
      <c r="I1142" s="6">
        <v>2.5548009375133502</v>
      </c>
      <c r="J1142" s="6">
        <v>3.7610593020332752</v>
      </c>
      <c r="K1142" s="7">
        <v>2.6364147370489746</v>
      </c>
      <c r="L1142" s="7">
        <v>0.65914082381832639</v>
      </c>
    </row>
    <row r="1143" spans="2:12" x14ac:dyDescent="0.25">
      <c r="B1143" s="4">
        <v>1140</v>
      </c>
      <c r="C1143" s="6">
        <v>10.299534464300354</v>
      </c>
      <c r="D1143" s="6">
        <v>1.7665243057647224</v>
      </c>
      <c r="E1143" s="6">
        <v>2</v>
      </c>
      <c r="F1143" s="6">
        <v>6.0059395378845295</v>
      </c>
      <c r="G1143" s="6">
        <v>1.1377856435853044</v>
      </c>
      <c r="H1143" s="6">
        <v>29.680419787523359</v>
      </c>
      <c r="I1143" s="6">
        <v>2.8814511902154827</v>
      </c>
      <c r="J1143" s="6">
        <v>3.257651043558798</v>
      </c>
      <c r="K1143" s="7">
        <v>0.94274276151413883</v>
      </c>
      <c r="L1143" s="7">
        <v>4.993245159104575E-2</v>
      </c>
    </row>
    <row r="1144" spans="2:12" x14ac:dyDescent="0.25">
      <c r="B1144" s="4">
        <v>1141</v>
      </c>
      <c r="C1144" s="6">
        <v>13.682539909762934</v>
      </c>
      <c r="D1144" s="6">
        <v>1.4107304591284309</v>
      </c>
      <c r="E1144" s="6">
        <v>3</v>
      </c>
      <c r="F1144" s="6">
        <v>0.96803747605568979</v>
      </c>
      <c r="G1144" s="6">
        <v>0.7697702048855346</v>
      </c>
      <c r="H1144" s="6">
        <v>15.555474502123921</v>
      </c>
      <c r="I1144" s="6">
        <v>2.1051481438076607</v>
      </c>
      <c r="J1144" s="6">
        <v>1.1111389397331399</v>
      </c>
      <c r="K1144" s="7">
        <v>0.79430829431735728</v>
      </c>
      <c r="L1144" s="7">
        <v>2.3250048777808896</v>
      </c>
    </row>
    <row r="1145" spans="2:12" x14ac:dyDescent="0.25">
      <c r="B1145" s="4">
        <v>1142</v>
      </c>
      <c r="C1145" s="6">
        <v>10.913787666016221</v>
      </c>
      <c r="D1145" s="6">
        <v>1.2207719178302352</v>
      </c>
      <c r="E1145" s="6">
        <v>3</v>
      </c>
      <c r="F1145" s="6">
        <v>3.3765371934509489</v>
      </c>
      <c r="G1145" s="6">
        <v>1.1660003111647979</v>
      </c>
      <c r="H1145" s="6">
        <v>36.428931803594018</v>
      </c>
      <c r="I1145" s="6">
        <v>1.861553341144925</v>
      </c>
      <c r="J1145" s="6">
        <v>1.3338044910503122</v>
      </c>
      <c r="K1145" s="7">
        <v>2.1447500869595828</v>
      </c>
      <c r="L1145" s="7">
        <v>0.16409349969563333</v>
      </c>
    </row>
    <row r="1146" spans="2:12" x14ac:dyDescent="0.25">
      <c r="B1146" s="4">
        <v>1143</v>
      </c>
      <c r="C1146" s="6">
        <v>11.781772116135642</v>
      </c>
      <c r="D1146" s="6">
        <v>1.3632706288776839</v>
      </c>
      <c r="E1146" s="6">
        <v>2</v>
      </c>
      <c r="F1146" s="6">
        <v>3.8964750176411593</v>
      </c>
      <c r="G1146" s="6">
        <v>2.2077899720817631</v>
      </c>
      <c r="H1146" s="6">
        <v>43.755131842788174</v>
      </c>
      <c r="I1146" s="6">
        <v>2.0742496606205099</v>
      </c>
      <c r="J1146" s="6">
        <v>0.32709581679017147</v>
      </c>
      <c r="K1146" s="7">
        <v>2.0212583580603414</v>
      </c>
      <c r="L1146" s="7">
        <v>2.0845705139708861</v>
      </c>
    </row>
    <row r="1147" spans="2:12" x14ac:dyDescent="0.25">
      <c r="B1147" s="4">
        <v>1144</v>
      </c>
      <c r="C1147" s="6">
        <v>-9.0411531979127204</v>
      </c>
      <c r="D1147" s="6">
        <v>1.2460086207754628</v>
      </c>
      <c r="E1147" s="6">
        <v>1</v>
      </c>
      <c r="F1147" s="6">
        <v>1.1857763780449511</v>
      </c>
      <c r="G1147" s="6">
        <v>0.69031878756544429</v>
      </c>
      <c r="H1147" s="6">
        <v>18.177098908268604</v>
      </c>
      <c r="I1147" s="6">
        <v>2.4796415000800245</v>
      </c>
      <c r="J1147" s="6">
        <v>2.053641281005909</v>
      </c>
      <c r="K1147" s="7">
        <v>4.7703542928560392</v>
      </c>
      <c r="L1147" s="7">
        <v>0.53108659391126045</v>
      </c>
    </row>
    <row r="1148" spans="2:12" x14ac:dyDescent="0.25">
      <c r="B1148" s="4">
        <v>1145</v>
      </c>
      <c r="C1148" s="6">
        <v>6.7320448411622955</v>
      </c>
      <c r="D1148" s="6">
        <v>1.3198878096667253</v>
      </c>
      <c r="E1148" s="6">
        <v>3</v>
      </c>
      <c r="F1148" s="6">
        <v>3.5240598930836171</v>
      </c>
      <c r="G1148" s="6">
        <v>0.44598512474542773</v>
      </c>
      <c r="H1148" s="6">
        <v>36.790044062542684</v>
      </c>
      <c r="I1148" s="6">
        <v>1.6188930974236235</v>
      </c>
      <c r="J1148" s="6">
        <v>4.2725186322344841</v>
      </c>
      <c r="K1148" s="7">
        <v>1.7897182911786014</v>
      </c>
      <c r="L1148" s="7">
        <v>1.1985090936419944</v>
      </c>
    </row>
    <row r="1149" spans="2:12" x14ac:dyDescent="0.25">
      <c r="B1149" s="4">
        <v>1146</v>
      </c>
      <c r="C1149" s="6">
        <v>14.295750555526764</v>
      </c>
      <c r="D1149" s="6">
        <v>1.5745354455614335</v>
      </c>
      <c r="E1149" s="6">
        <v>2</v>
      </c>
      <c r="F1149" s="6">
        <v>3.5169083305727349</v>
      </c>
      <c r="G1149" s="6">
        <v>2.4840282508824925</v>
      </c>
      <c r="H1149" s="6">
        <v>24.849528979926603</v>
      </c>
      <c r="I1149" s="6">
        <v>2.7660414066866714</v>
      </c>
      <c r="J1149" s="6">
        <v>2.9514162067360736</v>
      </c>
      <c r="K1149" s="7">
        <v>2.566355773492218</v>
      </c>
      <c r="L1149" s="7">
        <v>9.7807323461704981E-2</v>
      </c>
    </row>
    <row r="1150" spans="2:12" x14ac:dyDescent="0.25">
      <c r="B1150" s="4">
        <v>1147</v>
      </c>
      <c r="C1150" s="6">
        <v>1.4671609807278294</v>
      </c>
      <c r="D1150" s="6">
        <v>1.3953040273885575</v>
      </c>
      <c r="E1150" s="6">
        <v>2</v>
      </c>
      <c r="F1150" s="6">
        <v>4.5599743466768627</v>
      </c>
      <c r="G1150" s="6">
        <v>1.2016147378856816</v>
      </c>
      <c r="H1150" s="6">
        <v>17.858553361776295</v>
      </c>
      <c r="I1150" s="6">
        <v>2.0506658418450998</v>
      </c>
      <c r="J1150" s="6">
        <v>1.6755311418323484</v>
      </c>
      <c r="K1150" s="7">
        <v>1.2432921244394264</v>
      </c>
      <c r="L1150" s="7">
        <v>0.27451778977288532</v>
      </c>
    </row>
    <row r="1151" spans="2:12" x14ac:dyDescent="0.25">
      <c r="B1151" s="4">
        <v>1148</v>
      </c>
      <c r="C1151" s="6">
        <v>3.7396306766724541</v>
      </c>
      <c r="D1151" s="6">
        <v>1.4350532432974583</v>
      </c>
      <c r="E1151" s="6">
        <v>1</v>
      </c>
      <c r="F1151" s="6">
        <v>14.209340985635428</v>
      </c>
      <c r="G1151" s="6">
        <v>0.75664098672428837</v>
      </c>
      <c r="H1151" s="6">
        <v>28.84193697251548</v>
      </c>
      <c r="I1151" s="6">
        <v>1.5095994761268281</v>
      </c>
      <c r="J1151" s="6">
        <v>3.6440326939939114</v>
      </c>
      <c r="K1151" s="7">
        <v>4.3896491472536194</v>
      </c>
      <c r="L1151" s="7">
        <v>0.93498708441915002</v>
      </c>
    </row>
    <row r="1152" spans="2:12" x14ac:dyDescent="0.25">
      <c r="B1152" s="4">
        <v>1149</v>
      </c>
      <c r="C1152" s="6">
        <v>-2.8768767080454438</v>
      </c>
      <c r="D1152" s="6">
        <v>1.544921468075787</v>
      </c>
      <c r="E1152" s="6">
        <v>3</v>
      </c>
      <c r="F1152" s="6">
        <v>5.9553065535804546</v>
      </c>
      <c r="G1152" s="6">
        <v>0.41847699702376212</v>
      </c>
      <c r="H1152" s="6">
        <v>13.711171173507333</v>
      </c>
      <c r="I1152" s="6">
        <v>2.5266976589239114</v>
      </c>
      <c r="J1152" s="6">
        <v>2.6880044389419164</v>
      </c>
      <c r="K1152" s="7">
        <v>0.20826731109232174</v>
      </c>
      <c r="L1152" s="7">
        <v>0.98072435762307986</v>
      </c>
    </row>
    <row r="1153" spans="2:12" x14ac:dyDescent="0.25">
      <c r="B1153" s="4">
        <v>1150</v>
      </c>
      <c r="C1153" s="6">
        <v>5.7068209173403233</v>
      </c>
      <c r="D1153" s="6">
        <v>1.1580922401561624</v>
      </c>
      <c r="E1153" s="6">
        <v>0</v>
      </c>
      <c r="F1153" s="6">
        <v>6.6251796238858889</v>
      </c>
      <c r="G1153" s="6">
        <v>1.2763200464943032</v>
      </c>
      <c r="H1153" s="6">
        <v>31.467755463122522</v>
      </c>
      <c r="I1153" s="6">
        <v>3.3430926287026352</v>
      </c>
      <c r="J1153" s="6">
        <v>3.793262725788872</v>
      </c>
      <c r="K1153" s="7">
        <v>6.1592508190947806</v>
      </c>
      <c r="L1153" s="7">
        <v>7.7212883682480332E-2</v>
      </c>
    </row>
    <row r="1154" spans="2:12" x14ac:dyDescent="0.25">
      <c r="B1154" s="4">
        <v>1151</v>
      </c>
      <c r="C1154" s="6">
        <v>14.814253339620985</v>
      </c>
      <c r="D1154" s="6">
        <v>1.73625597242661</v>
      </c>
      <c r="E1154" s="6">
        <v>2</v>
      </c>
      <c r="F1154" s="6">
        <v>1.6344700098706202</v>
      </c>
      <c r="G1154" s="6">
        <v>0.40597875407714512</v>
      </c>
      <c r="H1154" s="6">
        <v>17.698587528169607</v>
      </c>
      <c r="I1154" s="6">
        <v>4.3932623258148968</v>
      </c>
      <c r="J1154" s="6">
        <v>2.7565307508366574</v>
      </c>
      <c r="K1154" s="7">
        <v>0.26953098030469935</v>
      </c>
      <c r="L1154" s="7">
        <v>0.95682169068799883</v>
      </c>
    </row>
    <row r="1155" spans="2:12" x14ac:dyDescent="0.25">
      <c r="B1155" s="4">
        <v>1152</v>
      </c>
      <c r="C1155" s="6">
        <v>13.274567316552201</v>
      </c>
      <c r="D1155" s="6">
        <v>1.7911955572599598</v>
      </c>
      <c r="E1155" s="6">
        <v>2</v>
      </c>
      <c r="F1155" s="6">
        <v>3.5846247420438297</v>
      </c>
      <c r="G1155" s="6">
        <v>0.79033523283140339</v>
      </c>
      <c r="H1155" s="6">
        <v>25.077575536100156</v>
      </c>
      <c r="I1155" s="6">
        <v>2.9678583022807867</v>
      </c>
      <c r="J1155" s="6">
        <v>1.3436855033283706</v>
      </c>
      <c r="K1155" s="7">
        <v>0.14168934688108747</v>
      </c>
      <c r="L1155" s="7">
        <v>0.21543757564969368</v>
      </c>
    </row>
    <row r="1156" spans="2:12" x14ac:dyDescent="0.25">
      <c r="B1156" s="4">
        <v>1153</v>
      </c>
      <c r="C1156" s="6">
        <v>8.9190465970139332</v>
      </c>
      <c r="D1156" s="6">
        <v>1.3756574396053596</v>
      </c>
      <c r="E1156" s="6">
        <v>1</v>
      </c>
      <c r="F1156" s="6">
        <v>5.2978528867190544</v>
      </c>
      <c r="G1156" s="6">
        <v>0.34939792106697098</v>
      </c>
      <c r="H1156" s="6">
        <v>31.288098358133787</v>
      </c>
      <c r="I1156" s="6">
        <v>1.9554475361991872</v>
      </c>
      <c r="J1156" s="6">
        <v>0.94184055104887088</v>
      </c>
      <c r="K1156" s="7">
        <v>2.4099881269483286E-2</v>
      </c>
      <c r="L1156" s="7">
        <v>0.45823096828849441</v>
      </c>
    </row>
    <row r="1157" spans="2:12" x14ac:dyDescent="0.25">
      <c r="B1157" s="4">
        <v>1154</v>
      </c>
      <c r="C1157" s="6">
        <v>14.411493672105111</v>
      </c>
      <c r="D1157" s="6">
        <v>1.5166077500787192</v>
      </c>
      <c r="E1157" s="6">
        <v>1</v>
      </c>
      <c r="F1157" s="6">
        <v>7.1875848211103985</v>
      </c>
      <c r="G1157" s="6">
        <v>0.91411958507996205</v>
      </c>
      <c r="H1157" s="6">
        <v>14.243524588444835</v>
      </c>
      <c r="I1157" s="6">
        <v>2.3632834747163667</v>
      </c>
      <c r="J1157" s="6">
        <v>4.2310015399614391</v>
      </c>
      <c r="K1157" s="7">
        <v>0.38078325089017745</v>
      </c>
      <c r="L1157" s="7">
        <v>0.37593567729693367</v>
      </c>
    </row>
    <row r="1158" spans="2:12" x14ac:dyDescent="0.25">
      <c r="B1158" s="4">
        <v>1155</v>
      </c>
      <c r="C1158" s="6">
        <v>22.578052905094324</v>
      </c>
      <c r="D1158" s="6">
        <v>1.9510546799361395</v>
      </c>
      <c r="E1158" s="6">
        <v>2</v>
      </c>
      <c r="F1158" s="6">
        <v>2.9651964424255559</v>
      </c>
      <c r="G1158" s="6">
        <v>0.96030696051737996</v>
      </c>
      <c r="H1158" s="6">
        <v>46.952118674618241</v>
      </c>
      <c r="I1158" s="6">
        <v>3.379065306750229</v>
      </c>
      <c r="J1158" s="6">
        <v>2.4043773912064568</v>
      </c>
      <c r="K1158" s="7">
        <v>0.27926668386535763</v>
      </c>
      <c r="L1158" s="7">
        <v>0.20004908374565375</v>
      </c>
    </row>
    <row r="1159" spans="2:12" x14ac:dyDescent="0.25">
      <c r="B1159" s="4">
        <v>1156</v>
      </c>
      <c r="C1159" s="6">
        <v>7.3020264304528473</v>
      </c>
      <c r="D1159" s="6">
        <v>1.6304765075797616</v>
      </c>
      <c r="E1159" s="6">
        <v>2</v>
      </c>
      <c r="F1159" s="6">
        <v>6.6214985492247687</v>
      </c>
      <c r="G1159" s="6">
        <v>5.1152286639906146</v>
      </c>
      <c r="H1159" s="6">
        <v>38.140168761356833</v>
      </c>
      <c r="I1159" s="6">
        <v>2.7600012836152468</v>
      </c>
      <c r="J1159" s="6">
        <v>1.5445200734702207</v>
      </c>
      <c r="K1159" s="7">
        <v>4.111309039780946</v>
      </c>
      <c r="L1159" s="7">
        <v>0.68552393868007411</v>
      </c>
    </row>
    <row r="1160" spans="2:12" x14ac:dyDescent="0.25">
      <c r="B1160" s="4">
        <v>1157</v>
      </c>
      <c r="C1160" s="6">
        <v>9.0162539073450567</v>
      </c>
      <c r="D1160" s="6">
        <v>1.9003385586306156</v>
      </c>
      <c r="E1160" s="6">
        <v>2</v>
      </c>
      <c r="F1160" s="6">
        <v>7.2606270243411739</v>
      </c>
      <c r="G1160" s="6">
        <v>0.4258735998458173</v>
      </c>
      <c r="H1160" s="6">
        <v>39.806119401900681</v>
      </c>
      <c r="I1160" s="6">
        <v>3.6603515828583313</v>
      </c>
      <c r="J1160" s="6">
        <v>3.2260276153321747</v>
      </c>
      <c r="K1160" s="7">
        <v>2.2303875006998881</v>
      </c>
      <c r="L1160" s="7">
        <v>0.99119244103122583</v>
      </c>
    </row>
    <row r="1161" spans="2:12" x14ac:dyDescent="0.25">
      <c r="B1161" s="4">
        <v>1158</v>
      </c>
      <c r="C1161" s="6">
        <v>4.6956745502766317</v>
      </c>
      <c r="D1161" s="6">
        <v>1.6888720284701642</v>
      </c>
      <c r="E1161" s="6">
        <v>1</v>
      </c>
      <c r="F1161" s="6">
        <v>3.2545019346846291</v>
      </c>
      <c r="G1161" s="6">
        <v>1.7716218117133682</v>
      </c>
      <c r="H1161" s="6">
        <v>31.335483219839748</v>
      </c>
      <c r="I1161" s="6">
        <v>3.5001696848637409</v>
      </c>
      <c r="J1161" s="6">
        <v>0.28178147686647098</v>
      </c>
      <c r="K1161" s="7">
        <v>1.1071488400475828</v>
      </c>
      <c r="L1161" s="7">
        <v>0.72962089481441139</v>
      </c>
    </row>
    <row r="1162" spans="2:12" x14ac:dyDescent="0.25">
      <c r="B1162" s="4">
        <v>1159</v>
      </c>
      <c r="C1162" s="6">
        <v>12.213013829147195</v>
      </c>
      <c r="D1162" s="6">
        <v>1.2330663640056587</v>
      </c>
      <c r="E1162" s="6">
        <v>2</v>
      </c>
      <c r="F1162" s="6">
        <v>2.4334093021477745</v>
      </c>
      <c r="G1162" s="6">
        <v>1.0339308958510094</v>
      </c>
      <c r="H1162" s="6">
        <v>12.489278614222137</v>
      </c>
      <c r="I1162" s="6">
        <v>2.1359990911046918</v>
      </c>
      <c r="J1162" s="6">
        <v>4.1604147997457535</v>
      </c>
      <c r="K1162" s="7">
        <v>1.7672446766083405</v>
      </c>
      <c r="L1162" s="7">
        <v>1.9644627097806879</v>
      </c>
    </row>
    <row r="1163" spans="2:12" x14ac:dyDescent="0.25">
      <c r="B1163" s="4">
        <v>1160</v>
      </c>
      <c r="C1163" s="6">
        <v>15.747127235076237</v>
      </c>
      <c r="D1163" s="6">
        <v>2.0418067331921415</v>
      </c>
      <c r="E1163" s="6">
        <v>1</v>
      </c>
      <c r="F1163" s="6">
        <v>1.508961689297784</v>
      </c>
      <c r="G1163" s="6">
        <v>0.74753690465116507</v>
      </c>
      <c r="H1163" s="6">
        <v>24.103300097699051</v>
      </c>
      <c r="I1163" s="6">
        <v>4.1823422399260233</v>
      </c>
      <c r="J1163" s="6">
        <v>3.6283579469146785</v>
      </c>
      <c r="K1163" s="7">
        <v>0.20557289251119554</v>
      </c>
      <c r="L1163" s="7">
        <v>0.94897380108957963</v>
      </c>
    </row>
    <row r="1164" spans="2:12" x14ac:dyDescent="0.25">
      <c r="B1164" s="4">
        <v>1161</v>
      </c>
      <c r="C1164" s="6">
        <v>12.233591412596041</v>
      </c>
      <c r="D1164" s="6">
        <v>1.9317727865912429</v>
      </c>
      <c r="E1164" s="6">
        <v>0</v>
      </c>
      <c r="F1164" s="6">
        <v>4.7905273767084342</v>
      </c>
      <c r="G1164" s="6">
        <v>1.3238869428410678</v>
      </c>
      <c r="H1164" s="6">
        <v>28.646055521765426</v>
      </c>
      <c r="I1164" s="6">
        <v>3.7812453432073796</v>
      </c>
      <c r="J1164" s="6">
        <v>4.0701416574027904</v>
      </c>
      <c r="K1164" s="7">
        <v>0.91560405286720992</v>
      </c>
      <c r="L1164" s="7">
        <v>1.3211292713970317</v>
      </c>
    </row>
    <row r="1165" spans="2:12" x14ac:dyDescent="0.25">
      <c r="B1165" s="4">
        <v>1162</v>
      </c>
      <c r="C1165" s="6">
        <v>1.1159638788150144</v>
      </c>
      <c r="D1165" s="6">
        <v>1.6712257490361051</v>
      </c>
      <c r="E1165" s="6">
        <v>2</v>
      </c>
      <c r="F1165" s="6">
        <v>2.192295793325048</v>
      </c>
      <c r="G1165" s="6">
        <v>1.023855795732898</v>
      </c>
      <c r="H1165" s="6">
        <v>19.510046313162121</v>
      </c>
      <c r="I1165" s="6">
        <v>1.7781512423275447</v>
      </c>
      <c r="J1165" s="6">
        <v>1.4591763080557325</v>
      </c>
      <c r="K1165" s="7">
        <v>10.451232084493727</v>
      </c>
      <c r="L1165" s="7">
        <v>0.38585849653191534</v>
      </c>
    </row>
    <row r="1166" spans="2:12" x14ac:dyDescent="0.25">
      <c r="B1166" s="4">
        <v>1163</v>
      </c>
      <c r="C1166" s="6">
        <v>5.1637249213488987</v>
      </c>
      <c r="D1166" s="6">
        <v>1.4469963095001173</v>
      </c>
      <c r="E1166" s="6">
        <v>3</v>
      </c>
      <c r="F1166" s="6">
        <v>7.7448099473951126</v>
      </c>
      <c r="G1166" s="6">
        <v>2.8920567590959454</v>
      </c>
      <c r="H1166" s="6">
        <v>26.619551889020951</v>
      </c>
      <c r="I1166" s="6">
        <v>2.682268477640283</v>
      </c>
      <c r="J1166" s="6">
        <v>4.5090427249649681</v>
      </c>
      <c r="K1166" s="7">
        <v>1.3928344393467875</v>
      </c>
      <c r="L1166" s="7">
        <v>0.40358766748865227</v>
      </c>
    </row>
    <row r="1167" spans="2:12" x14ac:dyDescent="0.25">
      <c r="B1167" s="4">
        <v>1164</v>
      </c>
      <c r="C1167" s="6">
        <v>1.3670489401142465</v>
      </c>
      <c r="D1167" s="6">
        <v>1.5054647647085337</v>
      </c>
      <c r="E1167" s="6">
        <v>2</v>
      </c>
      <c r="F1167" s="6">
        <v>4.1327692059213108</v>
      </c>
      <c r="G1167" s="6">
        <v>0.45397138179602409</v>
      </c>
      <c r="H1167" s="6">
        <v>21.407490564281229</v>
      </c>
      <c r="I1167" s="6">
        <v>1.5837003515914547</v>
      </c>
      <c r="J1167" s="6">
        <v>1.4244984756453332</v>
      </c>
      <c r="K1167" s="7">
        <v>1.6553297320478066</v>
      </c>
      <c r="L1167" s="7">
        <v>1.131990530884996</v>
      </c>
    </row>
    <row r="1168" spans="2:12" x14ac:dyDescent="0.25">
      <c r="B1168" s="4">
        <v>1165</v>
      </c>
      <c r="C1168" s="6">
        <v>8.8636608891538256</v>
      </c>
      <c r="D1168" s="6">
        <v>1.4959766897795448</v>
      </c>
      <c r="E1168" s="6">
        <v>1</v>
      </c>
      <c r="F1168" s="6">
        <v>2.9191770053152206</v>
      </c>
      <c r="G1168" s="6">
        <v>0.31831572658810742</v>
      </c>
      <c r="H1168" s="6">
        <v>17.634382239551389</v>
      </c>
      <c r="I1168" s="6">
        <v>6.4010358426204776</v>
      </c>
      <c r="J1168" s="6">
        <v>2.4417629198840229</v>
      </c>
      <c r="K1168" s="7">
        <v>2.9551844261469093</v>
      </c>
      <c r="L1168" s="7">
        <v>0.31402902526453053</v>
      </c>
    </row>
    <row r="1169" spans="2:12" x14ac:dyDescent="0.25">
      <c r="B1169" s="4">
        <v>1166</v>
      </c>
      <c r="C1169" s="6">
        <v>11.887653300132232</v>
      </c>
      <c r="D1169" s="6">
        <v>2.244707920890793</v>
      </c>
      <c r="E1169" s="6">
        <v>1</v>
      </c>
      <c r="F1169" s="6">
        <v>2.8714464740134442</v>
      </c>
      <c r="G1169" s="6">
        <v>1.1305695398892068</v>
      </c>
      <c r="H1169" s="6">
        <v>12.208033153992162</v>
      </c>
      <c r="I1169" s="6">
        <v>2.4586892248984009</v>
      </c>
      <c r="J1169" s="6">
        <v>3.1760790890189039</v>
      </c>
      <c r="K1169" s="7">
        <v>0.10253885975147894</v>
      </c>
      <c r="L1169" s="7">
        <v>1.8839570521670939</v>
      </c>
    </row>
    <row r="1170" spans="2:12" x14ac:dyDescent="0.25">
      <c r="B1170" s="4">
        <v>1167</v>
      </c>
      <c r="C1170" s="6">
        <v>9.1524948464809004</v>
      </c>
      <c r="D1170" s="6">
        <v>2.138623978921939</v>
      </c>
      <c r="E1170" s="6">
        <v>3</v>
      </c>
      <c r="F1170" s="6">
        <v>1.9259178585904404</v>
      </c>
      <c r="G1170" s="6">
        <v>0.20922803401705853</v>
      </c>
      <c r="H1170" s="6">
        <v>39.332515744264867</v>
      </c>
      <c r="I1170" s="6">
        <v>3.020694849847223</v>
      </c>
      <c r="J1170" s="6">
        <v>2.6811424271729578</v>
      </c>
      <c r="K1170" s="7">
        <v>0.68154384887020469</v>
      </c>
      <c r="L1170" s="7">
        <v>0.54026979574489631</v>
      </c>
    </row>
    <row r="1171" spans="2:12" x14ac:dyDescent="0.25">
      <c r="B1171" s="4">
        <v>1168</v>
      </c>
      <c r="C1171" s="6">
        <v>16.672080096094756</v>
      </c>
      <c r="D1171" s="6">
        <v>1.4951060496692556</v>
      </c>
      <c r="E1171" s="6">
        <v>3</v>
      </c>
      <c r="F1171" s="6">
        <v>5.0334852785192563</v>
      </c>
      <c r="G1171" s="6">
        <v>0.52470322089317756</v>
      </c>
      <c r="H1171" s="6">
        <v>19.803989408485172</v>
      </c>
      <c r="I1171" s="6">
        <v>1.9884627451111718</v>
      </c>
      <c r="J1171" s="6">
        <v>2.7560463043963872</v>
      </c>
      <c r="K1171" s="7">
        <v>0.76393930158911316</v>
      </c>
      <c r="L1171" s="7">
        <v>0.62809929859244351</v>
      </c>
    </row>
    <row r="1172" spans="2:12" x14ac:dyDescent="0.25">
      <c r="B1172" s="4">
        <v>1169</v>
      </c>
      <c r="C1172" s="6">
        <v>4.1737287776720047</v>
      </c>
      <c r="D1172" s="6">
        <v>1.4514167927128288</v>
      </c>
      <c r="E1172" s="6">
        <v>2</v>
      </c>
      <c r="F1172" s="6">
        <v>0.42326806991447652</v>
      </c>
      <c r="G1172" s="6">
        <v>1.6050856799309468</v>
      </c>
      <c r="H1172" s="6">
        <v>26.387274101767133</v>
      </c>
      <c r="I1172" s="6">
        <v>4.8727391260194404</v>
      </c>
      <c r="J1172" s="6">
        <v>2.9175661205791044</v>
      </c>
      <c r="K1172" s="7">
        <v>1.1931630165556903</v>
      </c>
      <c r="L1172" s="7">
        <v>0.61919892997552883</v>
      </c>
    </row>
    <row r="1173" spans="2:12" x14ac:dyDescent="0.25">
      <c r="B1173" s="4">
        <v>1170</v>
      </c>
      <c r="C1173" s="6">
        <v>5.4644100916265694</v>
      </c>
      <c r="D1173" s="6">
        <v>1.7964959448402553</v>
      </c>
      <c r="E1173" s="6">
        <v>2</v>
      </c>
      <c r="F1173" s="6">
        <v>1.7427689790257008</v>
      </c>
      <c r="G1173" s="6">
        <v>1.472724917363768</v>
      </c>
      <c r="H1173" s="6">
        <v>36.603349253146888</v>
      </c>
      <c r="I1173" s="6">
        <v>2.257040354949658</v>
      </c>
      <c r="J1173" s="6">
        <v>3.4878951972552019</v>
      </c>
      <c r="K1173" s="7">
        <v>1.1885527156462767</v>
      </c>
      <c r="L1173" s="7">
        <v>2.2619579339666349</v>
      </c>
    </row>
    <row r="1174" spans="2:12" x14ac:dyDescent="0.25">
      <c r="B1174" s="4">
        <v>1171</v>
      </c>
      <c r="C1174" s="6">
        <v>14.787405263402125</v>
      </c>
      <c r="D1174" s="6">
        <v>1.3618878965739345</v>
      </c>
      <c r="E1174" s="6">
        <v>3</v>
      </c>
      <c r="F1174" s="6">
        <v>7.1609049170956416</v>
      </c>
      <c r="G1174" s="6">
        <v>0.52902682542393809</v>
      </c>
      <c r="H1174" s="6">
        <v>30.672161480575951</v>
      </c>
      <c r="I1174" s="6">
        <v>3.6330852339312534</v>
      </c>
      <c r="J1174" s="6">
        <v>3.7135992002312999</v>
      </c>
      <c r="K1174" s="7">
        <v>1.6262973415674638</v>
      </c>
      <c r="L1174" s="7">
        <v>1.0074631599135462</v>
      </c>
    </row>
    <row r="1175" spans="2:12" x14ac:dyDescent="0.25">
      <c r="B1175" s="4">
        <v>1172</v>
      </c>
      <c r="C1175" s="6">
        <v>12.183818100753024</v>
      </c>
      <c r="D1175" s="6">
        <v>1.6912077228480678</v>
      </c>
      <c r="E1175" s="6">
        <v>1</v>
      </c>
      <c r="F1175" s="6">
        <v>4.3835210053931082</v>
      </c>
      <c r="G1175" s="6">
        <v>0.38877453738889522</v>
      </c>
      <c r="H1175" s="6">
        <v>39.066118214205893</v>
      </c>
      <c r="I1175" s="6">
        <v>2.8985733785575816</v>
      </c>
      <c r="J1175" s="6">
        <v>2.4588152091798361</v>
      </c>
      <c r="K1175" s="7">
        <v>1.8186193129521002</v>
      </c>
      <c r="L1175" s="7">
        <v>0.3572973657329076</v>
      </c>
    </row>
    <row r="1176" spans="2:12" x14ac:dyDescent="0.25">
      <c r="B1176" s="4">
        <v>1173</v>
      </c>
      <c r="C1176" s="6">
        <v>14.740138145017799</v>
      </c>
      <c r="D1176" s="6">
        <v>1.4714665895788266</v>
      </c>
      <c r="E1176" s="6">
        <v>3</v>
      </c>
      <c r="F1176" s="6">
        <v>3.0825220836901823</v>
      </c>
      <c r="G1176" s="6">
        <v>1.0476865092675092</v>
      </c>
      <c r="H1176" s="6">
        <v>26.582483157083761</v>
      </c>
      <c r="I1176" s="6">
        <v>1.5941886391564883</v>
      </c>
      <c r="J1176" s="6">
        <v>2.7324677342937171</v>
      </c>
      <c r="K1176" s="7">
        <v>3.2859251045830375</v>
      </c>
      <c r="L1176" s="7">
        <v>0.83022775428217255</v>
      </c>
    </row>
    <row r="1177" spans="2:12" x14ac:dyDescent="0.25">
      <c r="B1177" s="4">
        <v>1174</v>
      </c>
      <c r="C1177" s="6">
        <v>-1.3416679584603948</v>
      </c>
      <c r="D1177" s="6">
        <v>1.6277857333325576</v>
      </c>
      <c r="E1177" s="6">
        <v>1</v>
      </c>
      <c r="F1177" s="6">
        <v>1.5476331415554501</v>
      </c>
      <c r="G1177" s="6">
        <v>0.40589116833946098</v>
      </c>
      <c r="H1177" s="6">
        <v>30.638373645518687</v>
      </c>
      <c r="I1177" s="6">
        <v>2.3228716634794351</v>
      </c>
      <c r="J1177" s="6">
        <v>0.90714032954063306</v>
      </c>
      <c r="K1177" s="7">
        <v>0.29665657658690592</v>
      </c>
      <c r="L1177" s="7">
        <v>0.1948697945816186</v>
      </c>
    </row>
    <row r="1178" spans="2:12" x14ac:dyDescent="0.25">
      <c r="B1178" s="4">
        <v>1175</v>
      </c>
      <c r="C1178" s="6">
        <v>19.054800630838109</v>
      </c>
      <c r="D1178" s="6">
        <v>1.3974388372650759</v>
      </c>
      <c r="E1178" s="6">
        <v>0</v>
      </c>
      <c r="F1178" s="6">
        <v>5.7933541174161149</v>
      </c>
      <c r="G1178" s="6">
        <v>0.744388071467741</v>
      </c>
      <c r="H1178" s="6">
        <v>29.312228515053143</v>
      </c>
      <c r="I1178" s="6">
        <v>1.5481955128472793</v>
      </c>
      <c r="J1178" s="6">
        <v>3.3420166847057873</v>
      </c>
      <c r="K1178" s="7">
        <v>4.2435426800190559</v>
      </c>
      <c r="L1178" s="7">
        <v>3.6333755483043775</v>
      </c>
    </row>
    <row r="1179" spans="2:12" x14ac:dyDescent="0.25">
      <c r="B1179" s="4">
        <v>1176</v>
      </c>
      <c r="C1179" s="6">
        <v>12.852331262992717</v>
      </c>
      <c r="D1179" s="6">
        <v>1.4409746960349659</v>
      </c>
      <c r="E1179" s="6">
        <v>3</v>
      </c>
      <c r="F1179" s="6">
        <v>3.8631876932807336</v>
      </c>
      <c r="G1179" s="6">
        <v>0.78702436575864576</v>
      </c>
      <c r="H1179" s="6">
        <v>33.965336816465317</v>
      </c>
      <c r="I1179" s="6">
        <v>3.0280746860084671</v>
      </c>
      <c r="J1179" s="6">
        <v>0.33863281206104345</v>
      </c>
      <c r="K1179" s="7">
        <v>1.5463470412601727</v>
      </c>
      <c r="L1179" s="7">
        <v>4.582731520467993</v>
      </c>
    </row>
    <row r="1180" spans="2:12" x14ac:dyDescent="0.25">
      <c r="B1180" s="4">
        <v>1177</v>
      </c>
      <c r="C1180" s="6">
        <v>9.366043935602244</v>
      </c>
      <c r="D1180" s="6">
        <v>1.5179198749310348</v>
      </c>
      <c r="E1180" s="6">
        <v>3</v>
      </c>
      <c r="F1180" s="6">
        <v>8.3612215151710636</v>
      </c>
      <c r="G1180" s="6">
        <v>0.53397318708467112</v>
      </c>
      <c r="H1180" s="6">
        <v>34.383076866223043</v>
      </c>
      <c r="I1180" s="6">
        <v>3.631864893901227</v>
      </c>
      <c r="J1180" s="6">
        <v>3.461441308285683</v>
      </c>
      <c r="K1180" s="7">
        <v>3.8905776451385461</v>
      </c>
      <c r="L1180" s="7">
        <v>0.39900197452149794</v>
      </c>
    </row>
    <row r="1181" spans="2:12" x14ac:dyDescent="0.25">
      <c r="B1181" s="4">
        <v>1178</v>
      </c>
      <c r="C1181" s="6">
        <v>9.5734539638180696</v>
      </c>
      <c r="D1181" s="6">
        <v>1.5652283617245004</v>
      </c>
      <c r="E1181" s="6">
        <v>2</v>
      </c>
      <c r="F1181" s="6">
        <v>11.08417601608414</v>
      </c>
      <c r="G1181" s="6">
        <v>1.8685732500567791</v>
      </c>
      <c r="H1181" s="6">
        <v>24.741373607190447</v>
      </c>
      <c r="I1181" s="6">
        <v>2.0509100937559799</v>
      </c>
      <c r="J1181" s="6">
        <v>2.1846192217870355</v>
      </c>
      <c r="K1181" s="7">
        <v>1.5230850154128546</v>
      </c>
      <c r="L1181" s="7">
        <v>0.345929401900746</v>
      </c>
    </row>
    <row r="1182" spans="2:12" x14ac:dyDescent="0.25">
      <c r="B1182" s="4">
        <v>1179</v>
      </c>
      <c r="C1182" s="6">
        <v>12.425445938092837</v>
      </c>
      <c r="D1182" s="6">
        <v>1.801152928188551</v>
      </c>
      <c r="E1182" s="6">
        <v>1</v>
      </c>
      <c r="F1182" s="6">
        <v>8.8446692462596879</v>
      </c>
      <c r="G1182" s="6">
        <v>0.99334298678613597</v>
      </c>
      <c r="H1182" s="6">
        <v>11.690812967449576</v>
      </c>
      <c r="I1182" s="6">
        <v>3.0036460316688505</v>
      </c>
      <c r="J1182" s="6">
        <v>2.3860006355885912</v>
      </c>
      <c r="K1182" s="7">
        <v>1.7199116336273559</v>
      </c>
      <c r="L1182" s="7">
        <v>0.21596307401199982</v>
      </c>
    </row>
    <row r="1183" spans="2:12" x14ac:dyDescent="0.25">
      <c r="B1183" s="4">
        <v>1180</v>
      </c>
      <c r="C1183" s="6">
        <v>4.4503344439714141</v>
      </c>
      <c r="D1183" s="6">
        <v>1.8952480774079714</v>
      </c>
      <c r="E1183" s="6">
        <v>3</v>
      </c>
      <c r="F1183" s="6">
        <v>3.2911868270461482</v>
      </c>
      <c r="G1183" s="6">
        <v>1.0355068756811803</v>
      </c>
      <c r="H1183" s="6">
        <v>29.806511606848808</v>
      </c>
      <c r="I1183" s="6">
        <v>1.546546163503921</v>
      </c>
      <c r="J1183" s="6">
        <v>2.2936630484963287</v>
      </c>
      <c r="K1183" s="7">
        <v>0.46268190440163526</v>
      </c>
      <c r="L1183" s="7">
        <v>0.38874404915332156</v>
      </c>
    </row>
    <row r="1184" spans="2:12" x14ac:dyDescent="0.25">
      <c r="B1184" s="4">
        <v>1181</v>
      </c>
      <c r="C1184" s="6">
        <v>12.375052793364086</v>
      </c>
      <c r="D1184" s="6">
        <v>1.9630077599096252</v>
      </c>
      <c r="E1184" s="6">
        <v>0</v>
      </c>
      <c r="F1184" s="6">
        <v>9.2224922157456124</v>
      </c>
      <c r="G1184" s="6">
        <v>1.5202020752430287</v>
      </c>
      <c r="H1184" s="6">
        <v>19.210334088956806</v>
      </c>
      <c r="I1184" s="6">
        <v>2.4998917954848796</v>
      </c>
      <c r="J1184" s="6">
        <v>2.8164937634971117</v>
      </c>
      <c r="K1184" s="7">
        <v>4.7337977673525771</v>
      </c>
      <c r="L1184" s="7">
        <v>1.2952328071991639</v>
      </c>
    </row>
    <row r="1185" spans="2:12" x14ac:dyDescent="0.25">
      <c r="B1185" s="4">
        <v>1182</v>
      </c>
      <c r="C1185" s="6">
        <v>12.47374420033743</v>
      </c>
      <c r="D1185" s="6">
        <v>1.2549668845222373</v>
      </c>
      <c r="E1185" s="6">
        <v>2</v>
      </c>
      <c r="F1185" s="6">
        <v>3.7583511265384053</v>
      </c>
      <c r="G1185" s="6">
        <v>0.30180816516970843</v>
      </c>
      <c r="H1185" s="6">
        <v>18.303429083962463</v>
      </c>
      <c r="I1185" s="6">
        <v>2.8254743474971082</v>
      </c>
      <c r="J1185" s="6">
        <v>3.565584851964624</v>
      </c>
      <c r="K1185" s="7">
        <v>1.0644537285327649</v>
      </c>
      <c r="L1185" s="7">
        <v>0.47575267926472253</v>
      </c>
    </row>
    <row r="1186" spans="2:12" x14ac:dyDescent="0.25">
      <c r="B1186" s="4">
        <v>1183</v>
      </c>
      <c r="C1186" s="6">
        <v>7.0987468582866091</v>
      </c>
      <c r="D1186" s="6">
        <v>1.8632026050382167</v>
      </c>
      <c r="E1186" s="6">
        <v>3</v>
      </c>
      <c r="F1186" s="6">
        <v>2.714711251246265</v>
      </c>
      <c r="G1186" s="6">
        <v>1.3414839273899111</v>
      </c>
      <c r="H1186" s="6">
        <v>27.644400040770108</v>
      </c>
      <c r="I1186" s="6">
        <v>2.8048388362047789</v>
      </c>
      <c r="J1186" s="6">
        <v>1.9488583965597885</v>
      </c>
      <c r="K1186" s="7">
        <v>0.45565283223356207</v>
      </c>
      <c r="L1186" s="7">
        <v>0.83201051154197714</v>
      </c>
    </row>
    <row r="1187" spans="2:12" x14ac:dyDescent="0.25">
      <c r="B1187" s="4">
        <v>1184</v>
      </c>
      <c r="C1187" s="6">
        <v>10.631006369485348</v>
      </c>
      <c r="D1187" s="6">
        <v>1.5392142650388443</v>
      </c>
      <c r="E1187" s="6">
        <v>2</v>
      </c>
      <c r="F1187" s="6">
        <v>1.134532137758038</v>
      </c>
      <c r="G1187" s="6">
        <v>0.70467415187719296</v>
      </c>
      <c r="H1187" s="6">
        <v>28.117869777852825</v>
      </c>
      <c r="I1187" s="6">
        <v>4.5254460283066225</v>
      </c>
      <c r="J1187" s="6">
        <v>1.2503794101790395</v>
      </c>
      <c r="K1187" s="7">
        <v>1.8273491109023055</v>
      </c>
      <c r="L1187" s="7">
        <v>7.4041583750830989E-2</v>
      </c>
    </row>
    <row r="1188" spans="2:12" x14ac:dyDescent="0.25">
      <c r="B1188" s="4">
        <v>1185</v>
      </c>
      <c r="C1188" s="6">
        <v>5.324977889552728</v>
      </c>
      <c r="D1188" s="6">
        <v>2.139971726863068</v>
      </c>
      <c r="E1188" s="6">
        <v>3</v>
      </c>
      <c r="F1188" s="6">
        <v>6.0425069973796273</v>
      </c>
      <c r="G1188" s="6">
        <v>1.6066644597793127</v>
      </c>
      <c r="H1188" s="6">
        <v>26.061475084294216</v>
      </c>
      <c r="I1188" s="6">
        <v>2.0051255438911171</v>
      </c>
      <c r="J1188" s="6">
        <v>3.2482225555391224</v>
      </c>
      <c r="K1188" s="7">
        <v>1.9197925528679762</v>
      </c>
      <c r="L1188" s="7">
        <v>0.49696880917669595</v>
      </c>
    </row>
    <row r="1189" spans="2:12" x14ac:dyDescent="0.25">
      <c r="B1189" s="4">
        <v>1186</v>
      </c>
      <c r="C1189" s="6">
        <v>6.1628880132323838</v>
      </c>
      <c r="D1189" s="6">
        <v>1.3710752891495803</v>
      </c>
      <c r="E1189" s="6">
        <v>1</v>
      </c>
      <c r="F1189" s="6">
        <v>3.5539875037708368</v>
      </c>
      <c r="G1189" s="6">
        <v>1.1682647775404573</v>
      </c>
      <c r="H1189" s="6">
        <v>18.813445477519398</v>
      </c>
      <c r="I1189" s="6">
        <v>2.4701158755519192</v>
      </c>
      <c r="J1189" s="6">
        <v>2.3802621349984623</v>
      </c>
      <c r="K1189" s="7">
        <v>0.70283822163094678</v>
      </c>
      <c r="L1189" s="7">
        <v>7.0554735571291327E-2</v>
      </c>
    </row>
    <row r="1190" spans="2:12" x14ac:dyDescent="0.25">
      <c r="B1190" s="4">
        <v>1187</v>
      </c>
      <c r="C1190" s="6">
        <v>4.8132952184893529</v>
      </c>
      <c r="D1190" s="6">
        <v>1.1366377660222471</v>
      </c>
      <c r="E1190" s="6">
        <v>2</v>
      </c>
      <c r="F1190" s="6">
        <v>3.5334623873452036</v>
      </c>
      <c r="G1190" s="6">
        <v>1.0908227986818582</v>
      </c>
      <c r="H1190" s="6">
        <v>17.183299833968373</v>
      </c>
      <c r="I1190" s="6">
        <v>2.1918579330196311</v>
      </c>
      <c r="J1190" s="6">
        <v>3.3923958156087064</v>
      </c>
      <c r="K1190" s="7">
        <v>3.356538868100134</v>
      </c>
      <c r="L1190" s="7">
        <v>0.32552505611602306</v>
      </c>
    </row>
    <row r="1191" spans="2:12" x14ac:dyDescent="0.25">
      <c r="B1191" s="4">
        <v>1188</v>
      </c>
      <c r="C1191" s="6">
        <v>0.77791629561106213</v>
      </c>
      <c r="D1191" s="6">
        <v>1.7325772627607396</v>
      </c>
      <c r="E1191" s="6">
        <v>2</v>
      </c>
      <c r="F1191" s="6">
        <v>3.2709412952733818</v>
      </c>
      <c r="G1191" s="6">
        <v>1.1790103548573425</v>
      </c>
      <c r="H1191" s="6">
        <v>13.094099438722449</v>
      </c>
      <c r="I1191" s="6">
        <v>4.9616851955686467</v>
      </c>
      <c r="J1191" s="6">
        <v>2.0339935195221197</v>
      </c>
      <c r="K1191" s="7">
        <v>6.4531019588307243</v>
      </c>
      <c r="L1191" s="7">
        <v>0.17537801206459633</v>
      </c>
    </row>
    <row r="1192" spans="2:12" x14ac:dyDescent="0.25">
      <c r="B1192" s="4">
        <v>1189</v>
      </c>
      <c r="C1192" s="6">
        <v>8.741226416780858</v>
      </c>
      <c r="D1192" s="6">
        <v>1.6968671585875477</v>
      </c>
      <c r="E1192" s="6">
        <v>1</v>
      </c>
      <c r="F1192" s="6">
        <v>1.5960309971235382</v>
      </c>
      <c r="G1192" s="6">
        <v>1.0047591160274674</v>
      </c>
      <c r="H1192" s="6">
        <v>10.017484091163666</v>
      </c>
      <c r="I1192" s="6">
        <v>3.5818200574508721</v>
      </c>
      <c r="J1192" s="6">
        <v>3.1500819785903937</v>
      </c>
      <c r="K1192" s="7">
        <v>2.0731274404063189</v>
      </c>
      <c r="L1192" s="7">
        <v>2.7190624325384542E-2</v>
      </c>
    </row>
    <row r="1193" spans="2:12" x14ac:dyDescent="0.25">
      <c r="B1193" s="4">
        <v>1190</v>
      </c>
      <c r="C1193" s="6">
        <v>3.9829207533815492</v>
      </c>
      <c r="D1193" s="6">
        <v>1.7598099068268724</v>
      </c>
      <c r="E1193" s="6">
        <v>1</v>
      </c>
      <c r="F1193" s="6">
        <v>7.3003675976401858</v>
      </c>
      <c r="G1193" s="6">
        <v>1.0429286804215669</v>
      </c>
      <c r="H1193" s="6">
        <v>29.340269606155502</v>
      </c>
      <c r="I1193" s="6">
        <v>2.358140276833594</v>
      </c>
      <c r="J1193" s="6">
        <v>0.89729648874672452</v>
      </c>
      <c r="K1193" s="7">
        <v>1.66660409973946</v>
      </c>
      <c r="L1193" s="7">
        <v>0.46964012232910474</v>
      </c>
    </row>
    <row r="1194" spans="2:12" x14ac:dyDescent="0.25">
      <c r="B1194" s="4">
        <v>1191</v>
      </c>
      <c r="C1194" s="6">
        <v>8.4107331025586518</v>
      </c>
      <c r="D1194" s="6">
        <v>1.4771732320895707</v>
      </c>
      <c r="E1194" s="6">
        <v>1</v>
      </c>
      <c r="F1194" s="6">
        <v>3.730835168846069</v>
      </c>
      <c r="G1194" s="6">
        <v>1.0527843702278614</v>
      </c>
      <c r="H1194" s="6">
        <v>17.798852469559144</v>
      </c>
      <c r="I1194" s="6">
        <v>2.4851148288248202</v>
      </c>
      <c r="J1194" s="6">
        <v>3.8258943726366388</v>
      </c>
      <c r="K1194" s="7">
        <v>0.8574180369163511</v>
      </c>
      <c r="L1194" s="7">
        <v>0.560186563003779</v>
      </c>
    </row>
    <row r="1195" spans="2:12" x14ac:dyDescent="0.25">
      <c r="B1195" s="4">
        <v>1192</v>
      </c>
      <c r="C1195" s="6">
        <v>14.930700428454813</v>
      </c>
      <c r="D1195" s="6">
        <v>1.8005090368407861</v>
      </c>
      <c r="E1195" s="6">
        <v>2</v>
      </c>
      <c r="F1195" s="6">
        <v>1.0485633804338206</v>
      </c>
      <c r="G1195" s="6">
        <v>1.0130533952214116</v>
      </c>
      <c r="H1195" s="6">
        <v>11.532609826743416</v>
      </c>
      <c r="I1195" s="6">
        <v>3.5278911048406054</v>
      </c>
      <c r="J1195" s="6">
        <v>1.8175942484508307</v>
      </c>
      <c r="K1195" s="7">
        <v>0.9528158511467959</v>
      </c>
      <c r="L1195" s="7">
        <v>0.22270615958579232</v>
      </c>
    </row>
    <row r="1196" spans="2:12" x14ac:dyDescent="0.25">
      <c r="B1196" s="4">
        <v>1193</v>
      </c>
      <c r="C1196" s="6">
        <v>7.741103823525215</v>
      </c>
      <c r="D1196" s="6">
        <v>1.8671244606369324</v>
      </c>
      <c r="E1196" s="6">
        <v>1</v>
      </c>
      <c r="F1196" s="6">
        <v>5.3041286716841718</v>
      </c>
      <c r="G1196" s="6">
        <v>0.65588342570463176</v>
      </c>
      <c r="H1196" s="6">
        <v>18.224690620737306</v>
      </c>
      <c r="I1196" s="6">
        <v>3.2267634649333594</v>
      </c>
      <c r="J1196" s="6">
        <v>1.548525555790442</v>
      </c>
      <c r="K1196" s="7">
        <v>2.3965124143173644</v>
      </c>
      <c r="L1196" s="7">
        <v>1.7915446928277994</v>
      </c>
    </row>
    <row r="1197" spans="2:12" x14ac:dyDescent="0.25">
      <c r="B1197" s="4">
        <v>1194</v>
      </c>
      <c r="C1197" s="6">
        <v>11.291768743009996</v>
      </c>
      <c r="D1197" s="6">
        <v>1.3376511323162461</v>
      </c>
      <c r="E1197" s="6">
        <v>2</v>
      </c>
      <c r="F1197" s="6">
        <v>8.4027490406262864</v>
      </c>
      <c r="G1197" s="6">
        <v>1.5873458816845458</v>
      </c>
      <c r="H1197" s="6">
        <v>21.36915307577004</v>
      </c>
      <c r="I1197" s="6">
        <v>2.6441235686570823</v>
      </c>
      <c r="J1197" s="6">
        <v>3.5090269030129919</v>
      </c>
      <c r="K1197" s="7">
        <v>1.9484710606321733</v>
      </c>
      <c r="L1197" s="7">
        <v>8.1127202805556353E-2</v>
      </c>
    </row>
    <row r="1198" spans="2:12" x14ac:dyDescent="0.25">
      <c r="B1198" s="4">
        <v>1195</v>
      </c>
      <c r="C1198" s="6">
        <v>4.5904984420463002</v>
      </c>
      <c r="D1198" s="6">
        <v>1.4074075035463049</v>
      </c>
      <c r="E1198" s="6">
        <v>2</v>
      </c>
      <c r="F1198" s="6">
        <v>3.6692734994853193</v>
      </c>
      <c r="G1198" s="6">
        <v>0.48089249027855202</v>
      </c>
      <c r="H1198" s="6">
        <v>24.281400157179831</v>
      </c>
      <c r="I1198" s="6">
        <v>2.2757347451736973</v>
      </c>
      <c r="J1198" s="6">
        <v>4.3537726446857796</v>
      </c>
      <c r="K1198" s="7">
        <v>1.6029785968737591</v>
      </c>
      <c r="L1198" s="7">
        <v>7.0700654280639236E-2</v>
      </c>
    </row>
    <row r="1199" spans="2:12" x14ac:dyDescent="0.25">
      <c r="B1199" s="4">
        <v>1196</v>
      </c>
      <c r="C1199" s="6">
        <v>6.3340441160012873</v>
      </c>
      <c r="D1199" s="6">
        <v>1.5962208806806368</v>
      </c>
      <c r="E1199" s="6">
        <v>0</v>
      </c>
      <c r="F1199" s="6">
        <v>3.4272959738494895</v>
      </c>
      <c r="G1199" s="6">
        <v>0.78101982919673796</v>
      </c>
      <c r="H1199" s="6">
        <v>15.330132037097407</v>
      </c>
      <c r="I1199" s="6">
        <v>4.1513423158254641</v>
      </c>
      <c r="J1199" s="6">
        <v>2.3688945367578778</v>
      </c>
      <c r="K1199" s="7">
        <v>1.2382498663392905</v>
      </c>
      <c r="L1199" s="7">
        <v>0.44764763759853937</v>
      </c>
    </row>
    <row r="1200" spans="2:12" x14ac:dyDescent="0.25">
      <c r="B1200" s="4">
        <v>1197</v>
      </c>
      <c r="C1200" s="6">
        <v>3.73259333194087</v>
      </c>
      <c r="D1200" s="6">
        <v>1.9238990278123915</v>
      </c>
      <c r="E1200" s="6">
        <v>3</v>
      </c>
      <c r="F1200" s="6">
        <v>3.0160922105350454</v>
      </c>
      <c r="G1200" s="6">
        <v>1.9083551773232805</v>
      </c>
      <c r="H1200" s="6">
        <v>19.320200564692467</v>
      </c>
      <c r="I1200" s="6">
        <v>3.5679684358947403</v>
      </c>
      <c r="J1200" s="6">
        <v>3.4764154875377429</v>
      </c>
      <c r="K1200" s="7">
        <v>3.1198981254225968</v>
      </c>
      <c r="L1200" s="7">
        <v>1.5359435504199914</v>
      </c>
    </row>
    <row r="1201" spans="2:12" x14ac:dyDescent="0.25">
      <c r="B1201" s="4">
        <v>1198</v>
      </c>
      <c r="C1201" s="6">
        <v>6.1051849838249508</v>
      </c>
      <c r="D1201" s="6">
        <v>1.3344115254653863</v>
      </c>
      <c r="E1201" s="6">
        <v>2</v>
      </c>
      <c r="F1201" s="6">
        <v>4.4706797456163674</v>
      </c>
      <c r="G1201" s="6">
        <v>1.8659590138902524</v>
      </c>
      <c r="H1201" s="6">
        <v>19.054046002681453</v>
      </c>
      <c r="I1201" s="6">
        <v>2.3754559269140709</v>
      </c>
      <c r="J1201" s="6">
        <v>3.8712479384180765</v>
      </c>
      <c r="K1201" s="7">
        <v>2.9089177939789375</v>
      </c>
      <c r="L1201" s="7">
        <v>0.47345426222015669</v>
      </c>
    </row>
    <row r="1202" spans="2:12" x14ac:dyDescent="0.25">
      <c r="B1202" s="4">
        <v>1199</v>
      </c>
      <c r="C1202" s="6">
        <v>13.531953686667629</v>
      </c>
      <c r="D1202" s="6">
        <v>1.3930135322044965</v>
      </c>
      <c r="E1202" s="6">
        <v>2</v>
      </c>
      <c r="F1202" s="6">
        <v>3.3541815786028515</v>
      </c>
      <c r="G1202" s="6">
        <v>1.0390838972259908</v>
      </c>
      <c r="H1202" s="6">
        <v>13.716287420106742</v>
      </c>
      <c r="I1202" s="6">
        <v>2.6174123611081122</v>
      </c>
      <c r="J1202" s="6">
        <v>2.4848689949328735</v>
      </c>
      <c r="K1202" s="7">
        <v>0.78253035024953177</v>
      </c>
      <c r="L1202" s="7">
        <v>0.1471543552960968</v>
      </c>
    </row>
    <row r="1203" spans="2:12" x14ac:dyDescent="0.25">
      <c r="B1203" s="4">
        <v>1200</v>
      </c>
      <c r="C1203" s="6">
        <v>14.184018530206702</v>
      </c>
      <c r="D1203" s="6">
        <v>1.6104524151109001</v>
      </c>
      <c r="E1203" s="6">
        <v>1</v>
      </c>
      <c r="F1203" s="6">
        <v>4.2347001623860896</v>
      </c>
      <c r="G1203" s="6">
        <v>3.3956895050899099</v>
      </c>
      <c r="H1203" s="6">
        <v>39.706426838273082</v>
      </c>
      <c r="I1203" s="6">
        <v>3.0698893515928036</v>
      </c>
      <c r="J1203" s="6">
        <v>4.5618254435559358</v>
      </c>
      <c r="K1203" s="7">
        <v>2.5577028343581523</v>
      </c>
      <c r="L1203" s="7">
        <v>0.24046477166737984</v>
      </c>
    </row>
    <row r="1204" spans="2:12" x14ac:dyDescent="0.25">
      <c r="B1204" s="4">
        <v>1201</v>
      </c>
      <c r="C1204" s="6">
        <v>18.349245622975523</v>
      </c>
      <c r="D1204" s="6">
        <v>1.5142599284283658</v>
      </c>
      <c r="E1204" s="6">
        <v>3</v>
      </c>
      <c r="F1204" s="6">
        <v>1.9334971512960952</v>
      </c>
      <c r="G1204" s="6">
        <v>0.72233822654849655</v>
      </c>
      <c r="H1204" s="6">
        <v>20.010715238654278</v>
      </c>
      <c r="I1204" s="6">
        <v>2.016974451356834</v>
      </c>
      <c r="J1204" s="6">
        <v>2.9214991480121681</v>
      </c>
      <c r="K1204" s="7">
        <v>2.7090384261312543</v>
      </c>
      <c r="L1204" s="7">
        <v>0.51922030008089715</v>
      </c>
    </row>
    <row r="1205" spans="2:12" x14ac:dyDescent="0.25">
      <c r="B1205" s="4">
        <v>1202</v>
      </c>
      <c r="C1205" s="6">
        <v>8.0284656541107751</v>
      </c>
      <c r="D1205" s="6">
        <v>1.644881472671218</v>
      </c>
      <c r="E1205" s="6">
        <v>3</v>
      </c>
      <c r="F1205" s="6">
        <v>2.9546454302832954</v>
      </c>
      <c r="G1205" s="6">
        <v>1.9966952204471948</v>
      </c>
      <c r="H1205" s="6">
        <v>31.336771252777037</v>
      </c>
      <c r="I1205" s="6">
        <v>2.5544008242234342</v>
      </c>
      <c r="J1205" s="6">
        <v>1.3064335055996115</v>
      </c>
      <c r="K1205" s="7">
        <v>0.1603293022748746</v>
      </c>
      <c r="L1205" s="7">
        <v>3.0822766530137091</v>
      </c>
    </row>
    <row r="1206" spans="2:12" x14ac:dyDescent="0.25">
      <c r="B1206" s="4">
        <v>1203</v>
      </c>
      <c r="C1206" s="6">
        <v>15.005375950235825</v>
      </c>
      <c r="D1206" s="6">
        <v>1.7102525983878072</v>
      </c>
      <c r="E1206" s="6">
        <v>3</v>
      </c>
      <c r="F1206" s="6">
        <v>0.9329850620285004</v>
      </c>
      <c r="G1206" s="6">
        <v>1.394460807633479</v>
      </c>
      <c r="H1206" s="6">
        <v>11.183757062443721</v>
      </c>
      <c r="I1206" s="6">
        <v>1.8195012437687443</v>
      </c>
      <c r="J1206" s="6">
        <v>0.66588776024855378</v>
      </c>
      <c r="K1206" s="7">
        <v>1.5184222517661974</v>
      </c>
      <c r="L1206" s="7">
        <v>0.74617267721312408</v>
      </c>
    </row>
    <row r="1207" spans="2:12" x14ac:dyDescent="0.25">
      <c r="B1207" s="4">
        <v>1204</v>
      </c>
      <c r="C1207" s="6">
        <v>9.2575735197241968</v>
      </c>
      <c r="D1207" s="6">
        <v>1.437786006691087</v>
      </c>
      <c r="E1207" s="6">
        <v>1</v>
      </c>
      <c r="F1207" s="6">
        <v>3.7748159219020434</v>
      </c>
      <c r="G1207" s="6">
        <v>1.091309486939313</v>
      </c>
      <c r="H1207" s="6">
        <v>15.932219350947605</v>
      </c>
      <c r="I1207" s="6">
        <v>1.8890838851811034</v>
      </c>
      <c r="J1207" s="6">
        <v>0.55435387310822604</v>
      </c>
      <c r="K1207" s="7">
        <v>1.9142124004926169</v>
      </c>
      <c r="L1207" s="7">
        <v>2.4892855561535102E-2</v>
      </c>
    </row>
    <row r="1208" spans="2:12" x14ac:dyDescent="0.25">
      <c r="B1208" s="4">
        <v>1205</v>
      </c>
      <c r="C1208" s="6">
        <v>3.5855953031892609</v>
      </c>
      <c r="D1208" s="6">
        <v>1.5124741075458399</v>
      </c>
      <c r="E1208" s="6">
        <v>2</v>
      </c>
      <c r="F1208" s="6">
        <v>6.4251443638818033</v>
      </c>
      <c r="G1208" s="6">
        <v>0.99345906274113371</v>
      </c>
      <c r="H1208" s="6">
        <v>17.918985384847051</v>
      </c>
      <c r="I1208" s="6">
        <v>4.1835347205791207</v>
      </c>
      <c r="J1208" s="6">
        <v>2.8218480155989432</v>
      </c>
      <c r="K1208" s="7">
        <v>2.6191750451722267</v>
      </c>
      <c r="L1208" s="7">
        <v>0.10951436162720533</v>
      </c>
    </row>
    <row r="1209" spans="2:12" x14ac:dyDescent="0.25">
      <c r="B1209" s="4">
        <v>1206</v>
      </c>
      <c r="C1209" s="6">
        <v>5.4155214021421667</v>
      </c>
      <c r="D1209" s="6">
        <v>1.3640677968927117</v>
      </c>
      <c r="E1209" s="6">
        <v>2</v>
      </c>
      <c r="F1209" s="6">
        <v>3.0245622801251857</v>
      </c>
      <c r="G1209" s="6">
        <v>1.0255084194140658</v>
      </c>
      <c r="H1209" s="6">
        <v>34.837493283283372</v>
      </c>
      <c r="I1209" s="6">
        <v>2.1308980179070378</v>
      </c>
      <c r="J1209" s="6">
        <v>3.6857990487342178</v>
      </c>
      <c r="K1209" s="7">
        <v>0.26984181989905959</v>
      </c>
      <c r="L1209" s="7">
        <v>4.0889598450643765E-2</v>
      </c>
    </row>
    <row r="1210" spans="2:12" x14ac:dyDescent="0.25">
      <c r="B1210" s="4">
        <v>1207</v>
      </c>
      <c r="C1210" s="6">
        <v>8.8725827062471083</v>
      </c>
      <c r="D1210" s="6">
        <v>1.6363001024665143</v>
      </c>
      <c r="E1210" s="6">
        <v>1</v>
      </c>
      <c r="F1210" s="6">
        <v>6.7284901246836464</v>
      </c>
      <c r="G1210" s="6">
        <v>0.36473965013300208</v>
      </c>
      <c r="H1210" s="6">
        <v>14.193829030490177</v>
      </c>
      <c r="I1210" s="6">
        <v>3.6555953167026209</v>
      </c>
      <c r="J1210" s="6">
        <v>1.0677580088820904</v>
      </c>
      <c r="K1210" s="7">
        <v>0.82352036379032467</v>
      </c>
      <c r="L1210" s="7">
        <v>0.28047664349872869</v>
      </c>
    </row>
    <row r="1211" spans="2:12" x14ac:dyDescent="0.25">
      <c r="B1211" s="4">
        <v>1208</v>
      </c>
      <c r="C1211" s="6">
        <v>11.207003561511588</v>
      </c>
      <c r="D1211" s="6">
        <v>1.6594263266622773</v>
      </c>
      <c r="E1211" s="6">
        <v>2</v>
      </c>
      <c r="F1211" s="6">
        <v>7.2034841880203366</v>
      </c>
      <c r="G1211" s="6">
        <v>0.65303132436981526</v>
      </c>
      <c r="H1211" s="6">
        <v>14.762453256783267</v>
      </c>
      <c r="I1211" s="6">
        <v>3.0374254349193852</v>
      </c>
      <c r="J1211" s="6">
        <v>4.2091915476961583</v>
      </c>
      <c r="K1211" s="7">
        <v>1.7681918220232153</v>
      </c>
      <c r="L1211" s="7">
        <v>0.17012363436003813</v>
      </c>
    </row>
    <row r="1212" spans="2:12" x14ac:dyDescent="0.25">
      <c r="B1212" s="4">
        <v>1209</v>
      </c>
      <c r="C1212" s="6">
        <v>8.2459603108505188</v>
      </c>
      <c r="D1212" s="6">
        <v>1.5769132943148172</v>
      </c>
      <c r="E1212" s="6">
        <v>2</v>
      </c>
      <c r="F1212" s="6">
        <v>2.8375802329455606</v>
      </c>
      <c r="G1212" s="6">
        <v>0.93460919072842485</v>
      </c>
      <c r="H1212" s="6">
        <v>16.149174085953668</v>
      </c>
      <c r="I1212" s="6">
        <v>2.8932488866863282</v>
      </c>
      <c r="J1212" s="6">
        <v>3.0354241871277594</v>
      </c>
      <c r="K1212" s="7">
        <v>0.30021194494544023</v>
      </c>
      <c r="L1212" s="7">
        <v>0.60256516587202169</v>
      </c>
    </row>
    <row r="1213" spans="2:12" x14ac:dyDescent="0.25">
      <c r="B1213" s="4">
        <v>1210</v>
      </c>
      <c r="C1213" s="6">
        <v>11.580882650667469</v>
      </c>
      <c r="D1213" s="6">
        <v>1.5112685984753484</v>
      </c>
      <c r="E1213" s="6">
        <v>0</v>
      </c>
      <c r="F1213" s="6">
        <v>2.8847928914085972</v>
      </c>
      <c r="G1213" s="6">
        <v>0.73247856805494749</v>
      </c>
      <c r="H1213" s="6">
        <v>28.833907943919925</v>
      </c>
      <c r="I1213" s="6">
        <v>3.5384713923467572</v>
      </c>
      <c r="J1213" s="6">
        <v>0.11685927531777941</v>
      </c>
      <c r="K1213" s="7">
        <v>0.52856267035376159</v>
      </c>
      <c r="L1213" s="7">
        <v>2.0436663095173606</v>
      </c>
    </row>
    <row r="1214" spans="2:12" x14ac:dyDescent="0.25">
      <c r="B1214" s="4">
        <v>1211</v>
      </c>
      <c r="C1214" s="6">
        <v>8.0792716526376012</v>
      </c>
      <c r="D1214" s="6">
        <v>1.3000042548966955</v>
      </c>
      <c r="E1214" s="6">
        <v>3</v>
      </c>
      <c r="F1214" s="6">
        <v>1.7137902037807649</v>
      </c>
      <c r="G1214" s="6">
        <v>1.2846893200756271</v>
      </c>
      <c r="H1214" s="6">
        <v>14.301257172385604</v>
      </c>
      <c r="I1214" s="6">
        <v>1.5197882491978973</v>
      </c>
      <c r="J1214" s="6">
        <v>2.8886693538228387</v>
      </c>
      <c r="K1214" s="7">
        <v>0.31475797078164536</v>
      </c>
      <c r="L1214" s="7">
        <v>1.7182679641925953</v>
      </c>
    </row>
    <row r="1215" spans="2:12" x14ac:dyDescent="0.25">
      <c r="B1215" s="4">
        <v>1212</v>
      </c>
      <c r="C1215" s="6">
        <v>11.509958598215906</v>
      </c>
      <c r="D1215" s="6">
        <v>1.6392096301099128</v>
      </c>
      <c r="E1215" s="6">
        <v>2</v>
      </c>
      <c r="F1215" s="6">
        <v>5.5171247119417517</v>
      </c>
      <c r="G1215" s="6">
        <v>0.65277189561937055</v>
      </c>
      <c r="H1215" s="6">
        <v>23.159759073964125</v>
      </c>
      <c r="I1215" s="6">
        <v>2.0818675468444745</v>
      </c>
      <c r="J1215" s="6">
        <v>4.2569411849130949</v>
      </c>
      <c r="K1215" s="7">
        <v>0.7620555486572832</v>
      </c>
      <c r="L1215" s="7">
        <v>2.8494207282054815</v>
      </c>
    </row>
    <row r="1216" spans="2:12" x14ac:dyDescent="0.25">
      <c r="B1216" s="4">
        <v>1213</v>
      </c>
      <c r="C1216" s="6">
        <v>17.072646250846024</v>
      </c>
      <c r="D1216" s="6">
        <v>1.3488512797862038</v>
      </c>
      <c r="E1216" s="6">
        <v>1</v>
      </c>
      <c r="F1216" s="6">
        <v>5.4741349539515172</v>
      </c>
      <c r="G1216" s="6">
        <v>1.3187940774571405</v>
      </c>
      <c r="H1216" s="6">
        <v>20.687977123838014</v>
      </c>
      <c r="I1216" s="6">
        <v>2.2962506795219562</v>
      </c>
      <c r="J1216" s="6">
        <v>0.66775962889051732</v>
      </c>
      <c r="K1216" s="7">
        <v>0.10258904015161827</v>
      </c>
      <c r="L1216" s="7">
        <v>0.9653201473946752</v>
      </c>
    </row>
    <row r="1217" spans="2:12" x14ac:dyDescent="0.25">
      <c r="B1217" s="4">
        <v>1214</v>
      </c>
      <c r="C1217" s="6">
        <v>16.577156447812591</v>
      </c>
      <c r="D1217" s="6">
        <v>1.3131960616019649</v>
      </c>
      <c r="E1217" s="6">
        <v>3</v>
      </c>
      <c r="F1217" s="6">
        <v>1.6686595659169186</v>
      </c>
      <c r="G1217" s="6">
        <v>1.05951546202866</v>
      </c>
      <c r="H1217" s="6">
        <v>16.376278946529762</v>
      </c>
      <c r="I1217" s="6">
        <v>1.8410920129471438</v>
      </c>
      <c r="J1217" s="6">
        <v>3.7760847575589835</v>
      </c>
      <c r="K1217" s="7">
        <v>4.7417343444862414</v>
      </c>
      <c r="L1217" s="7">
        <v>1.3543403936339742</v>
      </c>
    </row>
    <row r="1218" spans="2:12" x14ac:dyDescent="0.25">
      <c r="B1218" s="4">
        <v>1215</v>
      </c>
      <c r="C1218" s="6">
        <v>4.4674123634602765</v>
      </c>
      <c r="D1218" s="6">
        <v>1.0845906898809756</v>
      </c>
      <c r="E1218" s="6">
        <v>3</v>
      </c>
      <c r="F1218" s="6">
        <v>3.0263173124004648</v>
      </c>
      <c r="G1218" s="6">
        <v>0.68555696316970605</v>
      </c>
      <c r="H1218" s="6">
        <v>24.866666120999696</v>
      </c>
      <c r="I1218" s="6">
        <v>1.630604339150481</v>
      </c>
      <c r="J1218" s="6">
        <v>1.8892069850681847</v>
      </c>
      <c r="K1218" s="7">
        <v>0.30366412728924747</v>
      </c>
      <c r="L1218" s="7">
        <v>8.5568922744038919E-2</v>
      </c>
    </row>
    <row r="1219" spans="2:12" x14ac:dyDescent="0.25">
      <c r="B1219" s="4">
        <v>1216</v>
      </c>
      <c r="C1219" s="6">
        <v>9.7794974673096817</v>
      </c>
      <c r="D1219" s="6">
        <v>1.3692337080801993</v>
      </c>
      <c r="E1219" s="6">
        <v>1</v>
      </c>
      <c r="F1219" s="6">
        <v>2.0814007615405954</v>
      </c>
      <c r="G1219" s="6">
        <v>0.72243996882415984</v>
      </c>
      <c r="H1219" s="6">
        <v>16.644539795349729</v>
      </c>
      <c r="I1219" s="6">
        <v>2.9876664365072871</v>
      </c>
      <c r="J1219" s="6">
        <v>0.70468330730210316</v>
      </c>
      <c r="K1219" s="7">
        <v>3.3847794790227352</v>
      </c>
      <c r="L1219" s="7">
        <v>1.1179280006032792</v>
      </c>
    </row>
    <row r="1220" spans="2:12" x14ac:dyDescent="0.25">
      <c r="B1220" s="4">
        <v>1217</v>
      </c>
      <c r="C1220" s="6">
        <v>10.655548436592424</v>
      </c>
      <c r="D1220" s="6">
        <v>1.2345645723464105</v>
      </c>
      <c r="E1220" s="6">
        <v>1</v>
      </c>
      <c r="F1220" s="6">
        <v>1.8095956323098481</v>
      </c>
      <c r="G1220" s="6">
        <v>1.0181117303928457</v>
      </c>
      <c r="H1220" s="6">
        <v>47.267106473159735</v>
      </c>
      <c r="I1220" s="6">
        <v>3.356409191525795</v>
      </c>
      <c r="J1220" s="6">
        <v>3.2930228617603019</v>
      </c>
      <c r="K1220" s="7">
        <v>6.7095978029600489E-2</v>
      </c>
      <c r="L1220" s="7">
        <v>0.21173401089666696</v>
      </c>
    </row>
    <row r="1221" spans="2:12" x14ac:dyDescent="0.25">
      <c r="B1221" s="4">
        <v>1218</v>
      </c>
      <c r="C1221" s="6">
        <v>12.698111088799649</v>
      </c>
      <c r="D1221" s="6">
        <v>1.512450415968251</v>
      </c>
      <c r="E1221" s="6">
        <v>3</v>
      </c>
      <c r="F1221" s="6">
        <v>7.5173683954996724</v>
      </c>
      <c r="G1221" s="6">
        <v>1.3727887587826468</v>
      </c>
      <c r="H1221" s="6">
        <v>23.150451986094112</v>
      </c>
      <c r="I1221" s="6">
        <v>3.0175635594003039</v>
      </c>
      <c r="J1221" s="6">
        <v>1.8847792009203834</v>
      </c>
      <c r="K1221" s="7">
        <v>7.5718428186034289E-2</v>
      </c>
      <c r="L1221" s="7">
        <v>0.2198109348385654</v>
      </c>
    </row>
    <row r="1222" spans="2:12" x14ac:dyDescent="0.25">
      <c r="B1222" s="4">
        <v>1219</v>
      </c>
      <c r="C1222" s="6">
        <v>11.56707888970333</v>
      </c>
      <c r="D1222" s="6">
        <v>1.2126914905094841</v>
      </c>
      <c r="E1222" s="6">
        <v>2</v>
      </c>
      <c r="F1222" s="6">
        <v>3.0479937964342687</v>
      </c>
      <c r="G1222" s="6">
        <v>0.55106926397738087</v>
      </c>
      <c r="H1222" s="6">
        <v>22.289897746903186</v>
      </c>
      <c r="I1222" s="6">
        <v>3.7906316031871685</v>
      </c>
      <c r="J1222" s="6">
        <v>2.8306675525629701</v>
      </c>
      <c r="K1222" s="7">
        <v>1.9765447948237649</v>
      </c>
      <c r="L1222" s="7">
        <v>0.90067970134320352</v>
      </c>
    </row>
    <row r="1223" spans="2:12" x14ac:dyDescent="0.25">
      <c r="B1223" s="4">
        <v>1220</v>
      </c>
      <c r="C1223" s="6">
        <v>10.386594059407138</v>
      </c>
      <c r="D1223" s="6">
        <v>1.7458180820326679</v>
      </c>
      <c r="E1223" s="6">
        <v>2</v>
      </c>
      <c r="F1223" s="6">
        <v>3.2829681139587064</v>
      </c>
      <c r="G1223" s="6">
        <v>1.6133386179441946</v>
      </c>
      <c r="H1223" s="6">
        <v>11.540410118597643</v>
      </c>
      <c r="I1223" s="6">
        <v>2.2986162100365934</v>
      </c>
      <c r="J1223" s="6">
        <v>3.4589517668496974</v>
      </c>
      <c r="K1223" s="7">
        <v>0.88193488928434105</v>
      </c>
      <c r="L1223" s="7">
        <v>2.0243903480125209</v>
      </c>
    </row>
    <row r="1224" spans="2:12" x14ac:dyDescent="0.25">
      <c r="B1224" s="4">
        <v>1221</v>
      </c>
      <c r="C1224" s="6">
        <v>15.275515103428047</v>
      </c>
      <c r="D1224" s="6">
        <v>1.6563885968346141</v>
      </c>
      <c r="E1224" s="6">
        <v>1</v>
      </c>
      <c r="F1224" s="6">
        <v>2.7230643639014525</v>
      </c>
      <c r="G1224" s="6">
        <v>1.3239944316859229</v>
      </c>
      <c r="H1224" s="6">
        <v>29.039247621488688</v>
      </c>
      <c r="I1224" s="6">
        <v>2.726166921347601</v>
      </c>
      <c r="J1224" s="6">
        <v>2.4162040605481954</v>
      </c>
      <c r="K1224" s="7">
        <v>8.1772912262228103E-2</v>
      </c>
      <c r="L1224" s="7">
        <v>0.60264348824420966</v>
      </c>
    </row>
    <row r="1225" spans="2:12" x14ac:dyDescent="0.25">
      <c r="B1225" s="4">
        <v>1222</v>
      </c>
      <c r="C1225" s="6">
        <v>5.79886623869118</v>
      </c>
      <c r="D1225" s="6">
        <v>1.7519740199658671</v>
      </c>
      <c r="E1225" s="6">
        <v>2</v>
      </c>
      <c r="F1225" s="6">
        <v>5.4831929207844112</v>
      </c>
      <c r="G1225" s="6">
        <v>1.8031892527136624</v>
      </c>
      <c r="H1225" s="6">
        <v>24.839448951484844</v>
      </c>
      <c r="I1225" s="6">
        <v>3.2135359710012166</v>
      </c>
      <c r="J1225" s="6">
        <v>3.8661300504312921</v>
      </c>
      <c r="K1225" s="7">
        <v>0.69265093519332821</v>
      </c>
      <c r="L1225" s="7">
        <v>0.63069802286982379</v>
      </c>
    </row>
    <row r="1226" spans="2:12" x14ac:dyDescent="0.25">
      <c r="B1226" s="4">
        <v>1223</v>
      </c>
      <c r="C1226" s="6">
        <v>7.1327599217750786</v>
      </c>
      <c r="D1226" s="6">
        <v>1.4514284809249236</v>
      </c>
      <c r="E1226" s="6">
        <v>3</v>
      </c>
      <c r="F1226" s="6">
        <v>1.0257194209702853</v>
      </c>
      <c r="G1226" s="6">
        <v>1.9846935847820801</v>
      </c>
      <c r="H1226" s="6">
        <v>23.537740866238877</v>
      </c>
      <c r="I1226" s="6">
        <v>1.8290184270335779</v>
      </c>
      <c r="J1226" s="6">
        <v>3.3046114200780057</v>
      </c>
      <c r="K1226" s="7">
        <v>1.1914088582062372</v>
      </c>
      <c r="L1226" s="7">
        <v>0.20664854925219661</v>
      </c>
    </row>
    <row r="1227" spans="2:12" x14ac:dyDescent="0.25">
      <c r="B1227" s="4">
        <v>1224</v>
      </c>
      <c r="C1227" s="6">
        <v>6.5120389001924952</v>
      </c>
      <c r="D1227" s="6">
        <v>1.8612773979894832</v>
      </c>
      <c r="E1227" s="6">
        <v>0</v>
      </c>
      <c r="F1227" s="6">
        <v>1.1024252235998304</v>
      </c>
      <c r="G1227" s="6">
        <v>0.50056375911130635</v>
      </c>
      <c r="H1227" s="6">
        <v>10.261168473786647</v>
      </c>
      <c r="I1227" s="6">
        <v>1.6837096245437542</v>
      </c>
      <c r="J1227" s="6">
        <v>3.222630043780355</v>
      </c>
      <c r="K1227" s="7">
        <v>0.61454866372496042</v>
      </c>
      <c r="L1227" s="7">
        <v>1.318193113478989</v>
      </c>
    </row>
    <row r="1228" spans="2:12" x14ac:dyDescent="0.25">
      <c r="B1228" s="4">
        <v>1225</v>
      </c>
      <c r="C1228" s="6">
        <v>11.434675590479698</v>
      </c>
      <c r="D1228" s="6">
        <v>1.4332148650555836</v>
      </c>
      <c r="E1228" s="6">
        <v>1</v>
      </c>
      <c r="F1228" s="6">
        <v>2.4616368291898612</v>
      </c>
      <c r="G1228" s="6">
        <v>1.4099461230297843</v>
      </c>
      <c r="H1228" s="6">
        <v>17.6330040620748</v>
      </c>
      <c r="I1228" s="6">
        <v>3.6679072626321312</v>
      </c>
      <c r="J1228" s="6">
        <v>2.839490148669205</v>
      </c>
      <c r="K1228" s="7">
        <v>3.2564637129061085</v>
      </c>
      <c r="L1228" s="7">
        <v>1.0759668263056144</v>
      </c>
    </row>
    <row r="1229" spans="2:12" x14ac:dyDescent="0.25">
      <c r="B1229" s="4">
        <v>1226</v>
      </c>
      <c r="C1229" s="6">
        <v>3.8136929299528806</v>
      </c>
      <c r="D1229" s="6">
        <v>1.9603198879855122</v>
      </c>
      <c r="E1229" s="6">
        <v>2</v>
      </c>
      <c r="F1229" s="6">
        <v>2.523990999308948</v>
      </c>
      <c r="G1229" s="6">
        <v>2.1627003779827225</v>
      </c>
      <c r="H1229" s="6">
        <v>12.534109772608044</v>
      </c>
      <c r="I1229" s="6">
        <v>3.0163333585567202</v>
      </c>
      <c r="J1229" s="6">
        <v>2.5021375041114355</v>
      </c>
      <c r="K1229" s="7">
        <v>0.40293366935960312</v>
      </c>
      <c r="L1229" s="7">
        <v>0.68646382351882307</v>
      </c>
    </row>
    <row r="1230" spans="2:12" x14ac:dyDescent="0.25">
      <c r="B1230" s="4">
        <v>1227</v>
      </c>
      <c r="C1230" s="6">
        <v>4.9668144599394415</v>
      </c>
      <c r="D1230" s="6">
        <v>1.9983014660128375</v>
      </c>
      <c r="E1230" s="6">
        <v>0</v>
      </c>
      <c r="F1230" s="6">
        <v>10.028341015880494</v>
      </c>
      <c r="G1230" s="6">
        <v>1.1183568069180685</v>
      </c>
      <c r="H1230" s="6">
        <v>30.580149550431052</v>
      </c>
      <c r="I1230" s="6">
        <v>2.2292096570846511</v>
      </c>
      <c r="J1230" s="6">
        <v>1.7883612692148771</v>
      </c>
      <c r="K1230" s="7">
        <v>1.2442588533459966</v>
      </c>
      <c r="L1230" s="7">
        <v>0.41042296308692594</v>
      </c>
    </row>
    <row r="1231" spans="2:12" x14ac:dyDescent="0.25">
      <c r="B1231" s="4">
        <v>1228</v>
      </c>
      <c r="C1231" s="6">
        <v>8.9257704484210318</v>
      </c>
      <c r="D1231" s="6">
        <v>1.1630288703745002</v>
      </c>
      <c r="E1231" s="6">
        <v>2</v>
      </c>
      <c r="F1231" s="6">
        <v>7.9749003106429006</v>
      </c>
      <c r="G1231" s="6">
        <v>1.3278546669942095</v>
      </c>
      <c r="H1231" s="6">
        <v>25.161523708975217</v>
      </c>
      <c r="I1231" s="6">
        <v>4.0494075403660084</v>
      </c>
      <c r="J1231" s="6">
        <v>4.0920159773821396</v>
      </c>
      <c r="K1231" s="7">
        <v>1.3793977054266344</v>
      </c>
      <c r="L1231" s="7">
        <v>0.22383946163223317</v>
      </c>
    </row>
    <row r="1232" spans="2:12" x14ac:dyDescent="0.25">
      <c r="B1232" s="4">
        <v>1229</v>
      </c>
      <c r="C1232" s="6">
        <v>8.4275101497680822</v>
      </c>
      <c r="D1232" s="6">
        <v>1.4327847901784552</v>
      </c>
      <c r="E1232" s="6">
        <v>1</v>
      </c>
      <c r="F1232" s="6">
        <v>1.4525970036859708</v>
      </c>
      <c r="G1232" s="6">
        <v>0.85547532435528661</v>
      </c>
      <c r="H1232" s="6">
        <v>12.903046333295633</v>
      </c>
      <c r="I1232" s="6">
        <v>1.9030962338694759</v>
      </c>
      <c r="J1232" s="6">
        <v>0.63440347796629581</v>
      </c>
      <c r="K1232" s="7">
        <v>0.56256500877580107</v>
      </c>
      <c r="L1232" s="7">
        <v>1.9020188533508466</v>
      </c>
    </row>
    <row r="1233" spans="2:12" x14ac:dyDescent="0.25">
      <c r="B1233" s="4">
        <v>1230</v>
      </c>
      <c r="C1233" s="6">
        <v>20.668835958981944</v>
      </c>
      <c r="D1233" s="6">
        <v>1.5671241601417649</v>
      </c>
      <c r="E1233" s="6">
        <v>2</v>
      </c>
      <c r="F1233" s="6">
        <v>5.8337525121062059</v>
      </c>
      <c r="G1233" s="6">
        <v>1.7271533088442073</v>
      </c>
      <c r="H1233" s="6">
        <v>20.766976815082522</v>
      </c>
      <c r="I1233" s="6">
        <v>1.6143583917835265</v>
      </c>
      <c r="J1233" s="6">
        <v>3.1372948066344284</v>
      </c>
      <c r="K1233" s="7">
        <v>0.16310862071518692</v>
      </c>
      <c r="L1233" s="7">
        <v>1.2799852211665077</v>
      </c>
    </row>
    <row r="1234" spans="2:12" x14ac:dyDescent="0.25">
      <c r="B1234" s="4">
        <v>1231</v>
      </c>
      <c r="C1234" s="6">
        <v>10.012315347577575</v>
      </c>
      <c r="D1234" s="6">
        <v>1.5886839387657588</v>
      </c>
      <c r="E1234" s="6">
        <v>0</v>
      </c>
      <c r="F1234" s="6">
        <v>3.3000466362725427</v>
      </c>
      <c r="G1234" s="6">
        <v>1.3874177715870772</v>
      </c>
      <c r="H1234" s="6">
        <v>20.378549788444033</v>
      </c>
      <c r="I1234" s="6">
        <v>2.8521286292790973</v>
      </c>
      <c r="J1234" s="6">
        <v>2.2210739077063075</v>
      </c>
      <c r="K1234" s="7">
        <v>0.66591479884424998</v>
      </c>
      <c r="L1234" s="7">
        <v>0.714270759946387</v>
      </c>
    </row>
    <row r="1235" spans="2:12" x14ac:dyDescent="0.25">
      <c r="B1235" s="4">
        <v>1232</v>
      </c>
      <c r="C1235" s="6">
        <v>13.736778209843273</v>
      </c>
      <c r="D1235" s="6">
        <v>1.2293838972284155</v>
      </c>
      <c r="E1235" s="6">
        <v>3</v>
      </c>
      <c r="F1235" s="6">
        <v>0.36697625364901104</v>
      </c>
      <c r="G1235" s="6">
        <v>1.0962591632817398</v>
      </c>
      <c r="H1235" s="6">
        <v>20.265065554358465</v>
      </c>
      <c r="I1235" s="6">
        <v>2.8568052798366783</v>
      </c>
      <c r="J1235" s="6">
        <v>1.5496551759222992</v>
      </c>
      <c r="K1235" s="7">
        <v>3.7724469497673381</v>
      </c>
      <c r="L1235" s="7">
        <v>1.3360508635742656</v>
      </c>
    </row>
    <row r="1236" spans="2:12" x14ac:dyDescent="0.25">
      <c r="B1236" s="4">
        <v>1233</v>
      </c>
      <c r="C1236" s="6">
        <v>3.2835159899261352</v>
      </c>
      <c r="D1236" s="6">
        <v>1.5302851971504041</v>
      </c>
      <c r="E1236" s="6">
        <v>2</v>
      </c>
      <c r="F1236" s="6">
        <v>2.0758592744340594</v>
      </c>
      <c r="G1236" s="6">
        <v>1.2960299767213637</v>
      </c>
      <c r="H1236" s="6">
        <v>30.437419730909987</v>
      </c>
      <c r="I1236" s="6">
        <v>3.8790495562464509</v>
      </c>
      <c r="J1236" s="6">
        <v>3.2729810441383425</v>
      </c>
      <c r="K1236" s="7">
        <v>4.6388877664655555</v>
      </c>
      <c r="L1236" s="7">
        <v>0.37234988043037726</v>
      </c>
    </row>
    <row r="1237" spans="2:12" x14ac:dyDescent="0.25">
      <c r="B1237" s="4">
        <v>1234</v>
      </c>
      <c r="C1237" s="6">
        <v>1.8572933643714595</v>
      </c>
      <c r="D1237" s="6">
        <v>1.1890873844580405</v>
      </c>
      <c r="E1237" s="6">
        <v>1</v>
      </c>
      <c r="F1237" s="6">
        <v>4.1235455216998202</v>
      </c>
      <c r="G1237" s="6">
        <v>2.3321729656388328</v>
      </c>
      <c r="H1237" s="6">
        <v>22.452129469130156</v>
      </c>
      <c r="I1237" s="6">
        <v>2.7156938365002934</v>
      </c>
      <c r="J1237" s="6">
        <v>2.3294110376906181</v>
      </c>
      <c r="K1237" s="7">
        <v>0.1540606993794793</v>
      </c>
      <c r="L1237" s="7">
        <v>1.2783830656017945</v>
      </c>
    </row>
    <row r="1238" spans="2:12" x14ac:dyDescent="0.25">
      <c r="B1238" s="4">
        <v>1235</v>
      </c>
      <c r="C1238" s="6">
        <v>1.4515646004431701</v>
      </c>
      <c r="D1238" s="6">
        <v>1.3038260106176383</v>
      </c>
      <c r="E1238" s="6">
        <v>2</v>
      </c>
      <c r="F1238" s="6">
        <v>7.0230612254313636</v>
      </c>
      <c r="G1238" s="6">
        <v>1.3931451208870462</v>
      </c>
      <c r="H1238" s="6">
        <v>23.41649761100004</v>
      </c>
      <c r="I1238" s="6">
        <v>2.5247161764555686</v>
      </c>
      <c r="J1238" s="6">
        <v>2.2160728080185663</v>
      </c>
      <c r="K1238" s="7">
        <v>1.4216579386305042</v>
      </c>
      <c r="L1238" s="7">
        <v>1.1041565637852353</v>
      </c>
    </row>
    <row r="1239" spans="2:12" x14ac:dyDescent="0.25">
      <c r="B1239" s="4">
        <v>1236</v>
      </c>
      <c r="C1239" s="6">
        <v>8.8575489932851426</v>
      </c>
      <c r="D1239" s="6">
        <v>1.288096609717885</v>
      </c>
      <c r="E1239" s="6">
        <v>3</v>
      </c>
      <c r="F1239" s="6">
        <v>2.6572929653591655</v>
      </c>
      <c r="G1239" s="6">
        <v>2.2790800137400442</v>
      </c>
      <c r="H1239" s="6">
        <v>15.189162785233354</v>
      </c>
      <c r="I1239" s="6">
        <v>2.6744360774272167</v>
      </c>
      <c r="J1239" s="6">
        <v>1.9280200671536534</v>
      </c>
      <c r="K1239" s="7">
        <v>2.2637428521167839</v>
      </c>
      <c r="L1239" s="7">
        <v>6.4002099467616647E-2</v>
      </c>
    </row>
    <row r="1240" spans="2:12" x14ac:dyDescent="0.25">
      <c r="B1240" s="4">
        <v>1237</v>
      </c>
      <c r="C1240" s="6">
        <v>13.391914620132539</v>
      </c>
      <c r="D1240" s="6">
        <v>1.4944722766324994</v>
      </c>
      <c r="E1240" s="6">
        <v>1</v>
      </c>
      <c r="F1240" s="6">
        <v>0.64908877703694945</v>
      </c>
      <c r="G1240" s="6">
        <v>1.4737272321372308</v>
      </c>
      <c r="H1240" s="6">
        <v>17.995226107427122</v>
      </c>
      <c r="I1240" s="6">
        <v>1.2277215998738595</v>
      </c>
      <c r="J1240" s="6">
        <v>2.300731930161581</v>
      </c>
      <c r="K1240" s="7">
        <v>0.69246227296809681</v>
      </c>
      <c r="L1240" s="7">
        <v>0.28331718397336852</v>
      </c>
    </row>
    <row r="1241" spans="2:12" x14ac:dyDescent="0.25">
      <c r="B1241" s="4">
        <v>1238</v>
      </c>
      <c r="C1241" s="6">
        <v>17.642882125794308</v>
      </c>
      <c r="D1241" s="6">
        <v>1.6412471652846341</v>
      </c>
      <c r="E1241" s="6">
        <v>2</v>
      </c>
      <c r="F1241" s="6">
        <v>5.2400461543374774</v>
      </c>
      <c r="G1241" s="6">
        <v>0.46066800357694465</v>
      </c>
      <c r="H1241" s="6">
        <v>30.529934727738848</v>
      </c>
      <c r="I1241" s="6">
        <v>2.296315479472725</v>
      </c>
      <c r="J1241" s="6">
        <v>3.4089893154853357</v>
      </c>
      <c r="K1241" s="7">
        <v>0.55379168025434466</v>
      </c>
      <c r="L1241" s="7">
        <v>0.93658838291714797</v>
      </c>
    </row>
    <row r="1242" spans="2:12" x14ac:dyDescent="0.25">
      <c r="B1242" s="4">
        <v>1239</v>
      </c>
      <c r="C1242" s="6">
        <v>18.000887886215885</v>
      </c>
      <c r="D1242" s="6">
        <v>1.732580903423149</v>
      </c>
      <c r="E1242" s="6">
        <v>1</v>
      </c>
      <c r="F1242" s="6">
        <v>6.2136068610083353</v>
      </c>
      <c r="G1242" s="6">
        <v>0.83887907399034189</v>
      </c>
      <c r="H1242" s="6">
        <v>37.313383004418654</v>
      </c>
      <c r="I1242" s="6">
        <v>3.1816309465907389</v>
      </c>
      <c r="J1242" s="6">
        <v>1.6468291090427423</v>
      </c>
      <c r="K1242" s="7">
        <v>1.3543378053314674</v>
      </c>
      <c r="L1242" s="7">
        <v>0.32496413765896409</v>
      </c>
    </row>
    <row r="1243" spans="2:12" x14ac:dyDescent="0.25">
      <c r="B1243" s="4">
        <v>1240</v>
      </c>
      <c r="C1243" s="6">
        <v>10.000182794460176</v>
      </c>
      <c r="D1243" s="6">
        <v>1.9049318332308152</v>
      </c>
      <c r="E1243" s="6">
        <v>2</v>
      </c>
      <c r="F1243" s="6">
        <v>6.7460622401139778</v>
      </c>
      <c r="G1243" s="6">
        <v>0.81073898509855968</v>
      </c>
      <c r="H1243" s="6">
        <v>33.763318050820281</v>
      </c>
      <c r="I1243" s="6">
        <v>1.8444800621555935</v>
      </c>
      <c r="J1243" s="6">
        <v>0.43638570005677885</v>
      </c>
      <c r="K1243" s="7">
        <v>1.4576158833912143</v>
      </c>
      <c r="L1243" s="7">
        <v>1.3016222267250623</v>
      </c>
    </row>
    <row r="1244" spans="2:12" x14ac:dyDescent="0.25">
      <c r="B1244" s="4">
        <v>1241</v>
      </c>
      <c r="C1244" s="6">
        <v>10.470316886012146</v>
      </c>
      <c r="D1244" s="6">
        <v>1.6137326427113328</v>
      </c>
      <c r="E1244" s="6">
        <v>2</v>
      </c>
      <c r="F1244" s="6">
        <v>0.8097948016285923</v>
      </c>
      <c r="G1244" s="6">
        <v>0.78990313059168737</v>
      </c>
      <c r="H1244" s="6">
        <v>26.266648761751064</v>
      </c>
      <c r="I1244" s="6">
        <v>3.1162632635260814</v>
      </c>
      <c r="J1244" s="6">
        <v>1.2562765232211281</v>
      </c>
      <c r="K1244" s="7">
        <v>7.2561433960876256</v>
      </c>
      <c r="L1244" s="7">
        <v>1.3828732648497426</v>
      </c>
    </row>
    <row r="1245" spans="2:12" x14ac:dyDescent="0.25">
      <c r="B1245" s="4">
        <v>1242</v>
      </c>
      <c r="C1245" s="6">
        <v>4.7557538503835106</v>
      </c>
      <c r="D1245" s="6">
        <v>1.0886311712488221</v>
      </c>
      <c r="E1245" s="6">
        <v>3</v>
      </c>
      <c r="F1245" s="6">
        <v>7.2788946510223269</v>
      </c>
      <c r="G1245" s="6">
        <v>1.1657628672473741</v>
      </c>
      <c r="H1245" s="6">
        <v>20.327374594593724</v>
      </c>
      <c r="I1245" s="6">
        <v>3.4836949598888736</v>
      </c>
      <c r="J1245" s="6">
        <v>2.6651202032708787</v>
      </c>
      <c r="K1245" s="7">
        <v>0.49113151589216036</v>
      </c>
      <c r="L1245" s="7">
        <v>1.0937130971559155</v>
      </c>
    </row>
    <row r="1246" spans="2:12" x14ac:dyDescent="0.25">
      <c r="B1246" s="4">
        <v>1243</v>
      </c>
      <c r="C1246" s="6">
        <v>12.684342838846662</v>
      </c>
      <c r="D1246" s="6">
        <v>1.6055870115212465</v>
      </c>
      <c r="E1246" s="6">
        <v>2</v>
      </c>
      <c r="F1246" s="6">
        <v>7.0494665498671152</v>
      </c>
      <c r="G1246" s="6">
        <v>0.59972965385790999</v>
      </c>
      <c r="H1246" s="6">
        <v>26.908804942315772</v>
      </c>
      <c r="I1246" s="6">
        <v>3.4701642773644887</v>
      </c>
      <c r="J1246" s="6">
        <v>3.8450041023004649</v>
      </c>
      <c r="K1246" s="7">
        <v>2.1593943272059111</v>
      </c>
      <c r="L1246" s="7">
        <v>0.44545228077392235</v>
      </c>
    </row>
    <row r="1247" spans="2:12" x14ac:dyDescent="0.25">
      <c r="B1247" s="4">
        <v>1244</v>
      </c>
      <c r="C1247" s="6">
        <v>10.907737689877905</v>
      </c>
      <c r="D1247" s="6">
        <v>1.5419314603222596</v>
      </c>
      <c r="E1247" s="6">
        <v>0</v>
      </c>
      <c r="F1247" s="6">
        <v>5.0125010649589301</v>
      </c>
      <c r="G1247" s="6">
        <v>0.9793404177065681</v>
      </c>
      <c r="H1247" s="6">
        <v>33.705724494031116</v>
      </c>
      <c r="I1247" s="6">
        <v>4.9057567365472146</v>
      </c>
      <c r="J1247" s="6">
        <v>2.1701156031116606</v>
      </c>
      <c r="K1247" s="7">
        <v>5.8869190398150266</v>
      </c>
      <c r="L1247" s="7">
        <v>1.9620338636673291</v>
      </c>
    </row>
    <row r="1248" spans="2:12" x14ac:dyDescent="0.25">
      <c r="B1248" s="4">
        <v>1245</v>
      </c>
      <c r="C1248" s="6">
        <v>8.2621808017739298</v>
      </c>
      <c r="D1248" s="6">
        <v>1.4383471312833567</v>
      </c>
      <c r="E1248" s="6">
        <v>2</v>
      </c>
      <c r="F1248" s="6">
        <v>2.5219381343979563</v>
      </c>
      <c r="G1248" s="6">
        <v>0.24081905078412844</v>
      </c>
      <c r="H1248" s="6">
        <v>19.437939783712167</v>
      </c>
      <c r="I1248" s="6">
        <v>3.156529541528577</v>
      </c>
      <c r="J1248" s="6">
        <v>3.4387483037990321</v>
      </c>
      <c r="K1248" s="7">
        <v>1.2032984420766464</v>
      </c>
      <c r="L1248" s="7">
        <v>1.7439448302417249</v>
      </c>
    </row>
    <row r="1249" spans="2:12" x14ac:dyDescent="0.25">
      <c r="B1249" s="4">
        <v>1246</v>
      </c>
      <c r="C1249" s="6">
        <v>13.454469855980184</v>
      </c>
      <c r="D1249" s="6">
        <v>1.4298543896667575</v>
      </c>
      <c r="E1249" s="6">
        <v>2</v>
      </c>
      <c r="F1249" s="6">
        <v>4.8934465589102292</v>
      </c>
      <c r="G1249" s="6">
        <v>0.3436248967746372</v>
      </c>
      <c r="H1249" s="6">
        <v>33.575949873078635</v>
      </c>
      <c r="I1249" s="6">
        <v>2.8124175239020994</v>
      </c>
      <c r="J1249" s="6">
        <v>1.5687917767794868</v>
      </c>
      <c r="K1249" s="7">
        <v>1.2724729377237785</v>
      </c>
      <c r="L1249" s="7">
        <v>0.17888097753818033</v>
      </c>
    </row>
    <row r="1250" spans="2:12" x14ac:dyDescent="0.25">
      <c r="B1250" s="4">
        <v>1247</v>
      </c>
      <c r="C1250" s="6">
        <v>3.2616534837906963</v>
      </c>
      <c r="D1250" s="6">
        <v>1.516923594251893</v>
      </c>
      <c r="E1250" s="6">
        <v>0</v>
      </c>
      <c r="F1250" s="6">
        <v>4.6925974479309396</v>
      </c>
      <c r="G1250" s="6">
        <v>0.75714206577443399</v>
      </c>
      <c r="H1250" s="6">
        <v>20.449140859415813</v>
      </c>
      <c r="I1250" s="6">
        <v>2.2355080475696845</v>
      </c>
      <c r="J1250" s="6">
        <v>3.5763083363897437</v>
      </c>
      <c r="K1250" s="7">
        <v>0.15232380994943373</v>
      </c>
      <c r="L1250" s="7">
        <v>0.15013037693652961</v>
      </c>
    </row>
    <row r="1251" spans="2:12" x14ac:dyDescent="0.25">
      <c r="B1251" s="4">
        <v>1248</v>
      </c>
      <c r="C1251" s="6">
        <v>5.3382704556011848</v>
      </c>
      <c r="D1251" s="6">
        <v>1.5178795411556787</v>
      </c>
      <c r="E1251" s="6">
        <v>2</v>
      </c>
      <c r="F1251" s="6">
        <v>3.3037592295526532</v>
      </c>
      <c r="G1251" s="6">
        <v>1.8932460520885792</v>
      </c>
      <c r="H1251" s="6">
        <v>23.650645713027391</v>
      </c>
      <c r="I1251" s="6">
        <v>1.4525168503404797</v>
      </c>
      <c r="J1251" s="6">
        <v>3.4304077901922287</v>
      </c>
      <c r="K1251" s="7">
        <v>2.0554628890709425</v>
      </c>
      <c r="L1251" s="7">
        <v>0.34483449330973726</v>
      </c>
    </row>
    <row r="1252" spans="2:12" x14ac:dyDescent="0.25">
      <c r="B1252" s="4">
        <v>1249</v>
      </c>
      <c r="C1252" s="6">
        <v>11.162350076645703</v>
      </c>
      <c r="D1252" s="6">
        <v>1.373287904320313</v>
      </c>
      <c r="E1252" s="6">
        <v>2</v>
      </c>
      <c r="F1252" s="6">
        <v>4.2848585768648642</v>
      </c>
      <c r="G1252" s="6">
        <v>1.5075233128560748</v>
      </c>
      <c r="H1252" s="6">
        <v>25.848830868420528</v>
      </c>
      <c r="I1252" s="6">
        <v>2.6187231710289351</v>
      </c>
      <c r="J1252" s="6">
        <v>1.4070118525361581</v>
      </c>
      <c r="K1252" s="7">
        <v>2.4097476997009712</v>
      </c>
      <c r="L1252" s="7">
        <v>1.1764461361078939</v>
      </c>
    </row>
    <row r="1253" spans="2:12" x14ac:dyDescent="0.25">
      <c r="B1253" s="4">
        <v>1250</v>
      </c>
      <c r="C1253" s="6">
        <v>8.6466275109843433</v>
      </c>
      <c r="D1253" s="6">
        <v>1.4378745065388772</v>
      </c>
      <c r="E1253" s="6">
        <v>2</v>
      </c>
      <c r="F1253" s="6">
        <v>9.0002416319279739</v>
      </c>
      <c r="G1253" s="6">
        <v>0.89001371284117825</v>
      </c>
      <c r="H1253" s="6">
        <v>28.610232019728908</v>
      </c>
      <c r="I1253" s="6">
        <v>2.6315778971642603</v>
      </c>
      <c r="J1253" s="6">
        <v>1.0112192118421639</v>
      </c>
      <c r="K1253" s="7">
        <v>1.4778509433506222</v>
      </c>
      <c r="L1253" s="7">
        <v>0.51711075274315288</v>
      </c>
    </row>
    <row r="1254" spans="2:12" x14ac:dyDescent="0.25">
      <c r="B1254" s="4">
        <v>1251</v>
      </c>
      <c r="C1254" s="6">
        <v>10.876671787361337</v>
      </c>
      <c r="D1254" s="6">
        <v>1.3450715837179026</v>
      </c>
      <c r="E1254" s="6">
        <v>3</v>
      </c>
      <c r="F1254" s="6">
        <v>1.7097950992186923</v>
      </c>
      <c r="G1254" s="6">
        <v>1.0855091282426534</v>
      </c>
      <c r="H1254" s="6">
        <v>18.841231726538876</v>
      </c>
      <c r="I1254" s="6">
        <v>1.670523043416728</v>
      </c>
      <c r="J1254" s="6">
        <v>3.6843631546705078</v>
      </c>
      <c r="K1254" s="7">
        <v>4.8789902338910132</v>
      </c>
      <c r="L1254" s="7">
        <v>0.98453121935265164</v>
      </c>
    </row>
    <row r="1255" spans="2:12" x14ac:dyDescent="0.25">
      <c r="B1255" s="4">
        <v>1252</v>
      </c>
      <c r="C1255" s="6">
        <v>8.3267920123861519</v>
      </c>
      <c r="D1255" s="6">
        <v>1.6024522538830002</v>
      </c>
      <c r="E1255" s="6">
        <v>2</v>
      </c>
      <c r="F1255" s="6">
        <v>1.28829010922515</v>
      </c>
      <c r="G1255" s="6">
        <v>1.0846639391933821</v>
      </c>
      <c r="H1255" s="6">
        <v>8.7895226421744521</v>
      </c>
      <c r="I1255" s="6">
        <v>2.150357936221484</v>
      </c>
      <c r="J1255" s="6">
        <v>2.3784795828416674</v>
      </c>
      <c r="K1255" s="7">
        <v>0.87202195385737014</v>
      </c>
      <c r="L1255" s="7">
        <v>0.74783759849458709</v>
      </c>
    </row>
    <row r="1256" spans="2:12" x14ac:dyDescent="0.25">
      <c r="B1256" s="4">
        <v>1253</v>
      </c>
      <c r="C1256" s="6">
        <v>9.5183506917804053</v>
      </c>
      <c r="D1256" s="6">
        <v>1.4756710710552061</v>
      </c>
      <c r="E1256" s="6">
        <v>0</v>
      </c>
      <c r="F1256" s="6">
        <v>0.82506779468098823</v>
      </c>
      <c r="G1256" s="6">
        <v>1.0295105789473848</v>
      </c>
      <c r="H1256" s="6">
        <v>37.719398234247123</v>
      </c>
      <c r="I1256" s="6">
        <v>2.2002227108178114</v>
      </c>
      <c r="J1256" s="6">
        <v>1.4431664258627683</v>
      </c>
      <c r="K1256" s="7">
        <v>5.6139412759875782</v>
      </c>
      <c r="L1256" s="7">
        <v>1.0207165034358938</v>
      </c>
    </row>
    <row r="1257" spans="2:12" x14ac:dyDescent="0.25">
      <c r="B1257" s="4">
        <v>1254</v>
      </c>
      <c r="C1257" s="6">
        <v>19.526877432900861</v>
      </c>
      <c r="D1257" s="6">
        <v>1.4400618898646005</v>
      </c>
      <c r="E1257" s="6">
        <v>2</v>
      </c>
      <c r="F1257" s="6">
        <v>0.8913086117641007</v>
      </c>
      <c r="G1257" s="6">
        <v>2.1370743487146759</v>
      </c>
      <c r="H1257" s="6">
        <v>25.856537565740183</v>
      </c>
      <c r="I1257" s="6">
        <v>2.3276570536235059</v>
      </c>
      <c r="J1257" s="6">
        <v>2.9258672087912578</v>
      </c>
      <c r="K1257" s="7">
        <v>4.7427317174509875</v>
      </c>
      <c r="L1257" s="7">
        <v>1.32717130437691</v>
      </c>
    </row>
    <row r="1258" spans="2:12" x14ac:dyDescent="0.25">
      <c r="B1258" s="4">
        <v>1255</v>
      </c>
      <c r="C1258" s="6">
        <v>0.47176107044524329</v>
      </c>
      <c r="D1258" s="6">
        <v>1.5468478945277129</v>
      </c>
      <c r="E1258" s="6">
        <v>0</v>
      </c>
      <c r="F1258" s="6">
        <v>15.596252578888645</v>
      </c>
      <c r="G1258" s="6">
        <v>2.2786385942704634</v>
      </c>
      <c r="H1258" s="6">
        <v>13.414808051242128</v>
      </c>
      <c r="I1258" s="6">
        <v>4.3045037476086287</v>
      </c>
      <c r="J1258" s="6">
        <v>3.2121565528757898</v>
      </c>
      <c r="K1258" s="7">
        <v>1.9008246074634307</v>
      </c>
      <c r="L1258" s="7">
        <v>0.98042857572755382</v>
      </c>
    </row>
    <row r="1259" spans="2:12" x14ac:dyDescent="0.25">
      <c r="B1259" s="4">
        <v>1256</v>
      </c>
      <c r="C1259" s="6">
        <v>12.252713058380554</v>
      </c>
      <c r="D1259" s="6">
        <v>1.7412944893640019</v>
      </c>
      <c r="E1259" s="6">
        <v>1</v>
      </c>
      <c r="F1259" s="6">
        <v>3.4555840184579747</v>
      </c>
      <c r="G1259" s="6">
        <v>1.2277220824355175</v>
      </c>
      <c r="H1259" s="6">
        <v>37.537464745364289</v>
      </c>
      <c r="I1259" s="6">
        <v>3.0959789717108492</v>
      </c>
      <c r="J1259" s="6">
        <v>4.1506100880164292</v>
      </c>
      <c r="K1259" s="7">
        <v>7.9694476318306381E-2</v>
      </c>
      <c r="L1259" s="7">
        <v>1.6984661471730393</v>
      </c>
    </row>
    <row r="1260" spans="2:12" x14ac:dyDescent="0.25">
      <c r="B1260" s="4">
        <v>1257</v>
      </c>
      <c r="C1260" s="6">
        <v>14.324557489882405</v>
      </c>
      <c r="D1260" s="6">
        <v>1.3887281691338802</v>
      </c>
      <c r="E1260" s="6">
        <v>3</v>
      </c>
      <c r="F1260" s="6">
        <v>6.6218752379127368</v>
      </c>
      <c r="G1260" s="6">
        <v>2.0486832916664954</v>
      </c>
      <c r="H1260" s="6">
        <v>30.26036518316084</v>
      </c>
      <c r="I1260" s="6">
        <v>2.8052831388338015</v>
      </c>
      <c r="J1260" s="6">
        <v>2.3060969282594139</v>
      </c>
      <c r="K1260" s="7">
        <v>0.21414753781794058</v>
      </c>
      <c r="L1260" s="7">
        <v>0.63858062958711603</v>
      </c>
    </row>
    <row r="1261" spans="2:12" x14ac:dyDescent="0.25">
      <c r="B1261" s="4">
        <v>1258</v>
      </c>
      <c r="C1261" s="6">
        <v>8.7868753617921946</v>
      </c>
      <c r="D1261" s="6">
        <v>1.2537551827715532</v>
      </c>
      <c r="E1261" s="6">
        <v>2</v>
      </c>
      <c r="F1261" s="6">
        <v>4.6355558306182774</v>
      </c>
      <c r="G1261" s="6">
        <v>0.78873621113359393</v>
      </c>
      <c r="H1261" s="6">
        <v>17.936285845690083</v>
      </c>
      <c r="I1261" s="6">
        <v>3.2599160241201428</v>
      </c>
      <c r="J1261" s="6">
        <v>2.0361604637667443</v>
      </c>
      <c r="K1261" s="7">
        <v>0.30041796705610624</v>
      </c>
      <c r="L1261" s="7">
        <v>1.366938929332765</v>
      </c>
    </row>
    <row r="1262" spans="2:12" x14ac:dyDescent="0.25">
      <c r="B1262" s="4">
        <v>1259</v>
      </c>
      <c r="C1262" s="6">
        <v>16.102974568628724</v>
      </c>
      <c r="D1262" s="6">
        <v>1.6258963594511007</v>
      </c>
      <c r="E1262" s="6">
        <v>1</v>
      </c>
      <c r="F1262" s="6">
        <v>4.593105138653617</v>
      </c>
      <c r="G1262" s="6">
        <v>2.977721629164622</v>
      </c>
      <c r="H1262" s="6">
        <v>17.614819641520214</v>
      </c>
      <c r="I1262" s="6">
        <v>2.3973675286751535</v>
      </c>
      <c r="J1262" s="6">
        <v>3.0581851869726382</v>
      </c>
      <c r="K1262" s="7">
        <v>1.9759616204084525</v>
      </c>
      <c r="L1262" s="7">
        <v>0.89366493652079693</v>
      </c>
    </row>
    <row r="1263" spans="2:12" x14ac:dyDescent="0.25">
      <c r="B1263" s="4">
        <v>1260</v>
      </c>
      <c r="C1263" s="6">
        <v>7.0512555708315769</v>
      </c>
      <c r="D1263" s="6">
        <v>1.1736004114241978</v>
      </c>
      <c r="E1263" s="6">
        <v>2</v>
      </c>
      <c r="F1263" s="6">
        <v>2.3609914917151524</v>
      </c>
      <c r="G1263" s="6">
        <v>0.701161276104311</v>
      </c>
      <c r="H1263" s="6">
        <v>27.508552430832758</v>
      </c>
      <c r="I1263" s="6">
        <v>3.0393404109168269</v>
      </c>
      <c r="J1263" s="6">
        <v>1.1468118362153912</v>
      </c>
      <c r="K1263" s="7">
        <v>4.5036493597961655</v>
      </c>
      <c r="L1263" s="7">
        <v>1.4131745069496844</v>
      </c>
    </row>
    <row r="1264" spans="2:12" x14ac:dyDescent="0.25">
      <c r="B1264" s="4">
        <v>1261</v>
      </c>
      <c r="C1264" s="6">
        <v>13.159179742434382</v>
      </c>
      <c r="D1264" s="6">
        <v>1.4751476956709653</v>
      </c>
      <c r="E1264" s="6">
        <v>2</v>
      </c>
      <c r="F1264" s="6">
        <v>0.21113593258818525</v>
      </c>
      <c r="G1264" s="6">
        <v>0.44430509337812768</v>
      </c>
      <c r="H1264" s="6">
        <v>9.4302244445019241</v>
      </c>
      <c r="I1264" s="6">
        <v>1.714312363990858</v>
      </c>
      <c r="J1264" s="6">
        <v>2.764102419537704</v>
      </c>
      <c r="K1264" s="7">
        <v>1.820536206605708</v>
      </c>
      <c r="L1264" s="7">
        <v>1.8790638288115502</v>
      </c>
    </row>
    <row r="1265" spans="2:12" x14ac:dyDescent="0.25">
      <c r="B1265" s="4">
        <v>1262</v>
      </c>
      <c r="C1265" s="6">
        <v>25.793567904586318</v>
      </c>
      <c r="D1265" s="6">
        <v>2.0177571065153579</v>
      </c>
      <c r="E1265" s="6">
        <v>2</v>
      </c>
      <c r="F1265" s="6">
        <v>5.5268601872427974</v>
      </c>
      <c r="G1265" s="6">
        <v>1.2786235417605569</v>
      </c>
      <c r="H1265" s="6">
        <v>28.48885679515103</v>
      </c>
      <c r="I1265" s="6">
        <v>2.12307495407615</v>
      </c>
      <c r="J1265" s="6">
        <v>1.8124858760204454</v>
      </c>
      <c r="K1265" s="7">
        <v>2.2936014264974594</v>
      </c>
      <c r="L1265" s="7">
        <v>1.0376488370699766</v>
      </c>
    </row>
    <row r="1266" spans="2:12" x14ac:dyDescent="0.25">
      <c r="B1266" s="4">
        <v>1263</v>
      </c>
      <c r="C1266" s="6">
        <v>8.3952728723402856</v>
      </c>
      <c r="D1266" s="6">
        <v>1.928971072370133</v>
      </c>
      <c r="E1266" s="6">
        <v>3</v>
      </c>
      <c r="F1266" s="6">
        <v>0.59235351053928575</v>
      </c>
      <c r="G1266" s="6">
        <v>2.0219923367569081</v>
      </c>
      <c r="H1266" s="6">
        <v>11.813516725132155</v>
      </c>
      <c r="I1266" s="6">
        <v>2.4575468206140219</v>
      </c>
      <c r="J1266" s="6">
        <v>3.3222314911913746</v>
      </c>
      <c r="K1266" s="7">
        <v>0.83343595445911178</v>
      </c>
      <c r="L1266" s="7">
        <v>1.0126793735287691</v>
      </c>
    </row>
    <row r="1267" spans="2:12" x14ac:dyDescent="0.25">
      <c r="B1267" s="4">
        <v>1264</v>
      </c>
      <c r="C1267" s="6">
        <v>1.5584811611075082</v>
      </c>
      <c r="D1267" s="6">
        <v>1.6423044368837569</v>
      </c>
      <c r="E1267" s="6">
        <v>1</v>
      </c>
      <c r="F1267" s="6">
        <v>10.513969444591005</v>
      </c>
      <c r="G1267" s="6">
        <v>0.59550973857553813</v>
      </c>
      <c r="H1267" s="6">
        <v>27.095311942677121</v>
      </c>
      <c r="I1267" s="6">
        <v>3.148839250846156</v>
      </c>
      <c r="J1267" s="6">
        <v>2.4038949268319212</v>
      </c>
      <c r="K1267" s="7">
        <v>2.4293526014092324</v>
      </c>
      <c r="L1267" s="7">
        <v>0.75661282388578643</v>
      </c>
    </row>
    <row r="1268" spans="2:12" x14ac:dyDescent="0.25">
      <c r="B1268" s="4">
        <v>1265</v>
      </c>
      <c r="C1268" s="6">
        <v>22.508559494708894</v>
      </c>
      <c r="D1268" s="6">
        <v>1.7221271926279555</v>
      </c>
      <c r="E1268" s="6">
        <v>2</v>
      </c>
      <c r="F1268" s="6">
        <v>6.6845088279198572</v>
      </c>
      <c r="G1268" s="6">
        <v>0.36708473878705739</v>
      </c>
      <c r="H1268" s="6">
        <v>21.41405511237592</v>
      </c>
      <c r="I1268" s="6">
        <v>4.5335455797061455</v>
      </c>
      <c r="J1268" s="6">
        <v>0.26252329518251249</v>
      </c>
      <c r="K1268" s="7">
        <v>0.29410684509142349</v>
      </c>
      <c r="L1268" s="7">
        <v>1.0818769427277191</v>
      </c>
    </row>
    <row r="1269" spans="2:12" x14ac:dyDescent="0.25">
      <c r="B1269" s="4">
        <v>1266</v>
      </c>
      <c r="C1269" s="6">
        <v>17.480631689695105</v>
      </c>
      <c r="D1269" s="6">
        <v>1.2714400843978031</v>
      </c>
      <c r="E1269" s="6">
        <v>2</v>
      </c>
      <c r="F1269" s="6">
        <v>1.6670722200903945</v>
      </c>
      <c r="G1269" s="6">
        <v>0.59265742703461977</v>
      </c>
      <c r="H1269" s="6">
        <v>21.987701225726347</v>
      </c>
      <c r="I1269" s="6">
        <v>4.7521151080123341</v>
      </c>
      <c r="J1269" s="6">
        <v>2.7144826965655904</v>
      </c>
      <c r="K1269" s="7">
        <v>3.9896674673820685</v>
      </c>
      <c r="L1269" s="7">
        <v>0.71765227206945359</v>
      </c>
    </row>
    <row r="1270" spans="2:12" x14ac:dyDescent="0.25">
      <c r="B1270" s="4">
        <v>1267</v>
      </c>
      <c r="C1270" s="6">
        <v>-1.6688340489794751</v>
      </c>
      <c r="D1270" s="6">
        <v>1.24698889536847</v>
      </c>
      <c r="E1270" s="6">
        <v>1</v>
      </c>
      <c r="F1270" s="6">
        <v>5.8768820117186795</v>
      </c>
      <c r="G1270" s="6">
        <v>1.3125557054033437</v>
      </c>
      <c r="H1270" s="6">
        <v>25.799283060713272</v>
      </c>
      <c r="I1270" s="6">
        <v>2.0398662709321997</v>
      </c>
      <c r="J1270" s="6">
        <v>1.2366062575426275</v>
      </c>
      <c r="K1270" s="7">
        <v>3.7622266926483499</v>
      </c>
      <c r="L1270" s="7">
        <v>0.47444093364660117</v>
      </c>
    </row>
    <row r="1271" spans="2:12" x14ac:dyDescent="0.25">
      <c r="B1271" s="4">
        <v>1268</v>
      </c>
      <c r="C1271" s="6">
        <v>9.0860794422262039</v>
      </c>
      <c r="D1271" s="6">
        <v>2.1329516473197332</v>
      </c>
      <c r="E1271" s="6">
        <v>2</v>
      </c>
      <c r="F1271" s="6">
        <v>0.8137211379535102</v>
      </c>
      <c r="G1271" s="6">
        <v>0.43277547136659689</v>
      </c>
      <c r="H1271" s="6">
        <v>18.03932101874052</v>
      </c>
      <c r="I1271" s="6">
        <v>2.1433238726204533</v>
      </c>
      <c r="J1271" s="6">
        <v>0.73402296586070603</v>
      </c>
      <c r="K1271" s="7">
        <v>3.7518373890646779</v>
      </c>
      <c r="L1271" s="7">
        <v>1.2945621726562666</v>
      </c>
    </row>
    <row r="1272" spans="2:12" x14ac:dyDescent="0.25">
      <c r="B1272" s="4">
        <v>1269</v>
      </c>
      <c r="C1272" s="6">
        <v>14.811763877423392</v>
      </c>
      <c r="D1272" s="6">
        <v>1.9350529977528654</v>
      </c>
      <c r="E1272" s="6">
        <v>2</v>
      </c>
      <c r="F1272" s="6">
        <v>2.3358021430850058</v>
      </c>
      <c r="G1272" s="6">
        <v>1.3276263227147873</v>
      </c>
      <c r="H1272" s="6">
        <v>26.060587849615441</v>
      </c>
      <c r="I1272" s="6">
        <v>2.4251109793389269</v>
      </c>
      <c r="J1272" s="6">
        <v>1.0858036758067906</v>
      </c>
      <c r="K1272" s="7">
        <v>3.2972094078508207</v>
      </c>
      <c r="L1272" s="7">
        <v>2.8550026211708324</v>
      </c>
    </row>
    <row r="1273" spans="2:12" x14ac:dyDescent="0.25">
      <c r="B1273" s="4">
        <v>1270</v>
      </c>
      <c r="C1273" s="6">
        <v>4.907704476444378</v>
      </c>
      <c r="D1273" s="6">
        <v>1.473757177776861</v>
      </c>
      <c r="E1273" s="6">
        <v>0</v>
      </c>
      <c r="F1273" s="6">
        <v>3.5055844709417152</v>
      </c>
      <c r="G1273" s="6">
        <v>1.7544437711319443</v>
      </c>
      <c r="H1273" s="6">
        <v>29.271718836471443</v>
      </c>
      <c r="I1273" s="6">
        <v>3.1348695505464494</v>
      </c>
      <c r="J1273" s="6">
        <v>0.97629860522249334</v>
      </c>
      <c r="K1273" s="7">
        <v>3.5534715341710221</v>
      </c>
      <c r="L1273" s="7">
        <v>1.7095932531715998</v>
      </c>
    </row>
    <row r="1274" spans="2:12" x14ac:dyDescent="0.25">
      <c r="B1274" s="4">
        <v>1271</v>
      </c>
      <c r="C1274" s="6">
        <v>10.422622920529903</v>
      </c>
      <c r="D1274" s="6">
        <v>1.4271056213788009</v>
      </c>
      <c r="E1274" s="6">
        <v>2</v>
      </c>
      <c r="F1274" s="6">
        <v>0.21994017648093536</v>
      </c>
      <c r="G1274" s="6">
        <v>0.72900747696577783</v>
      </c>
      <c r="H1274" s="6">
        <v>35.40651000556543</v>
      </c>
      <c r="I1274" s="6">
        <v>2.4306228179527167</v>
      </c>
      <c r="J1274" s="6">
        <v>1.9864820033583637</v>
      </c>
      <c r="K1274" s="7">
        <v>4.0838081258329897</v>
      </c>
      <c r="L1274" s="7">
        <v>1.0646691529586101</v>
      </c>
    </row>
    <row r="1275" spans="2:12" x14ac:dyDescent="0.25">
      <c r="B1275" s="4">
        <v>1272</v>
      </c>
      <c r="C1275" s="6">
        <v>3.0091623155038674</v>
      </c>
      <c r="D1275" s="6">
        <v>1.0809780238276909</v>
      </c>
      <c r="E1275" s="6">
        <v>3</v>
      </c>
      <c r="F1275" s="6">
        <v>8.3158280433186693</v>
      </c>
      <c r="G1275" s="6">
        <v>1.4484753112917368</v>
      </c>
      <c r="H1275" s="6">
        <v>40.838995570136085</v>
      </c>
      <c r="I1275" s="6">
        <v>4.1002262431820586</v>
      </c>
      <c r="J1275" s="6">
        <v>3.0669220816387588</v>
      </c>
      <c r="K1275" s="7">
        <v>0.19842525956486867</v>
      </c>
      <c r="L1275" s="7">
        <v>0.21565801572528712</v>
      </c>
    </row>
    <row r="1276" spans="2:12" x14ac:dyDescent="0.25">
      <c r="B1276" s="4">
        <v>1273</v>
      </c>
      <c r="C1276" s="6">
        <v>14.746072680501268</v>
      </c>
      <c r="D1276" s="6">
        <v>1.3402891376190769</v>
      </c>
      <c r="E1276" s="6">
        <v>0</v>
      </c>
      <c r="F1276" s="6">
        <v>3.7563368927271905</v>
      </c>
      <c r="G1276" s="6">
        <v>0.6609752367054833</v>
      </c>
      <c r="H1276" s="6">
        <v>17.863397725949824</v>
      </c>
      <c r="I1276" s="6">
        <v>3.2630887597659024</v>
      </c>
      <c r="J1276" s="6">
        <v>3.1135867415126248</v>
      </c>
      <c r="K1276" s="7">
        <v>4.0508029855727546E-4</v>
      </c>
      <c r="L1276" s="7">
        <v>1.1838678742598867</v>
      </c>
    </row>
    <row r="1277" spans="2:12" x14ac:dyDescent="0.25">
      <c r="B1277" s="4">
        <v>1274</v>
      </c>
      <c r="C1277" s="6">
        <v>18.037660651118451</v>
      </c>
      <c r="D1277" s="6">
        <v>2.0021105688102567</v>
      </c>
      <c r="E1277" s="6">
        <v>3</v>
      </c>
      <c r="F1277" s="6">
        <v>3.5374336040171324</v>
      </c>
      <c r="G1277" s="6">
        <v>0.65107942678581077</v>
      </c>
      <c r="H1277" s="6">
        <v>25.516639925166785</v>
      </c>
      <c r="I1277" s="6">
        <v>2.5502517720496365</v>
      </c>
      <c r="J1277" s="6">
        <v>0.90845036144719149</v>
      </c>
      <c r="K1277" s="7">
        <v>1.5984555541205832</v>
      </c>
      <c r="L1277" s="7">
        <v>1.1318443512499754</v>
      </c>
    </row>
    <row r="1278" spans="2:12" x14ac:dyDescent="0.25">
      <c r="B1278" s="4">
        <v>1275</v>
      </c>
      <c r="C1278" s="6">
        <v>3.9016585261661607</v>
      </c>
      <c r="D1278" s="6">
        <v>1.6808291123357786</v>
      </c>
      <c r="E1278" s="6">
        <v>1</v>
      </c>
      <c r="F1278" s="6">
        <v>1.4898161133687593</v>
      </c>
      <c r="G1278" s="6">
        <v>1.2701381595284438</v>
      </c>
      <c r="H1278" s="6">
        <v>18.062545496694376</v>
      </c>
      <c r="I1278" s="6">
        <v>1.9992386199377568</v>
      </c>
      <c r="J1278" s="6">
        <v>2.2966220526776109</v>
      </c>
      <c r="K1278" s="7">
        <v>0.79751840931257778</v>
      </c>
      <c r="L1278" s="7">
        <v>0.11274193615379551</v>
      </c>
    </row>
    <row r="1279" spans="2:12" x14ac:dyDescent="0.25">
      <c r="B1279" s="4">
        <v>1276</v>
      </c>
      <c r="C1279" s="6">
        <v>6.0616021559128761</v>
      </c>
      <c r="D1279" s="6">
        <v>2.0622150392630068</v>
      </c>
      <c r="E1279" s="6">
        <v>3</v>
      </c>
      <c r="F1279" s="6">
        <v>1.6623819786811034</v>
      </c>
      <c r="G1279" s="6">
        <v>2.2149082217769926</v>
      </c>
      <c r="H1279" s="6">
        <v>12.514497964740393</v>
      </c>
      <c r="I1279" s="6">
        <v>3.8955126050783075</v>
      </c>
      <c r="J1279" s="6">
        <v>2.0022850911454189</v>
      </c>
      <c r="K1279" s="7">
        <v>4.0860709879273616</v>
      </c>
      <c r="L1279" s="7">
        <v>0.39682894452796097</v>
      </c>
    </row>
    <row r="1280" spans="2:12" x14ac:dyDescent="0.25">
      <c r="B1280" s="4">
        <v>1277</v>
      </c>
      <c r="C1280" s="6">
        <v>15.859693647775451</v>
      </c>
      <c r="D1280" s="6">
        <v>1.6471392741307467</v>
      </c>
      <c r="E1280" s="6">
        <v>2</v>
      </c>
      <c r="F1280" s="6">
        <v>5.0348460913287596</v>
      </c>
      <c r="G1280" s="6">
        <v>1.0394971634636641</v>
      </c>
      <c r="H1280" s="6">
        <v>34.531627985005592</v>
      </c>
      <c r="I1280" s="6">
        <v>2.8551619240765875</v>
      </c>
      <c r="J1280" s="6">
        <v>3.4255619789418095</v>
      </c>
      <c r="K1280" s="7">
        <v>0.52568629110528708</v>
      </c>
      <c r="L1280" s="7">
        <v>8.8837513305628432E-2</v>
      </c>
    </row>
    <row r="1281" spans="2:12" x14ac:dyDescent="0.25">
      <c r="B1281" s="4">
        <v>1278</v>
      </c>
      <c r="C1281" s="6">
        <v>4.1803840818017912</v>
      </c>
      <c r="D1281" s="6">
        <v>1.3008638105703776</v>
      </c>
      <c r="E1281" s="6">
        <v>2</v>
      </c>
      <c r="F1281" s="6">
        <v>3.5502699942861282</v>
      </c>
      <c r="G1281" s="6">
        <v>0.66621647313887544</v>
      </c>
      <c r="H1281" s="6">
        <v>14.934488895472299</v>
      </c>
      <c r="I1281" s="6">
        <v>2.3843390225612988</v>
      </c>
      <c r="J1281" s="6">
        <v>4.3301743309850185</v>
      </c>
      <c r="K1281" s="7">
        <v>0.63787273549436441</v>
      </c>
      <c r="L1281" s="7">
        <v>0.14166817223068734</v>
      </c>
    </row>
    <row r="1282" spans="2:12" x14ac:dyDescent="0.25">
      <c r="B1282" s="4">
        <v>1279</v>
      </c>
      <c r="C1282" s="6">
        <v>9.3393520198800193</v>
      </c>
      <c r="D1282" s="6">
        <v>1.4268347588861761</v>
      </c>
      <c r="E1282" s="6">
        <v>3</v>
      </c>
      <c r="F1282" s="6">
        <v>2.8361773120937337</v>
      </c>
      <c r="G1282" s="6">
        <v>0.85575930998978855</v>
      </c>
      <c r="H1282" s="6">
        <v>9.891638187152612</v>
      </c>
      <c r="I1282" s="6">
        <v>4.5481961515331806</v>
      </c>
      <c r="J1282" s="6">
        <v>2.8849566569853566</v>
      </c>
      <c r="K1282" s="7">
        <v>1.5179192540589368</v>
      </c>
      <c r="L1282" s="7">
        <v>0.50539135022929171</v>
      </c>
    </row>
    <row r="1283" spans="2:12" x14ac:dyDescent="0.25">
      <c r="B1283" s="4">
        <v>1280</v>
      </c>
      <c r="C1283" s="6">
        <v>8.2879303454925513</v>
      </c>
      <c r="D1283" s="6">
        <v>1.9821981030765681</v>
      </c>
      <c r="E1283" s="6">
        <v>1</v>
      </c>
      <c r="F1283" s="6">
        <v>0.8677974151982617</v>
      </c>
      <c r="G1283" s="6">
        <v>1.0807259867149674</v>
      </c>
      <c r="H1283" s="6">
        <v>23.339382411734661</v>
      </c>
      <c r="I1283" s="6">
        <v>2.3542858192708183</v>
      </c>
      <c r="J1283" s="6">
        <v>3.3744283480439936</v>
      </c>
      <c r="K1283" s="7">
        <v>0.4186149515134982</v>
      </c>
      <c r="L1283" s="7">
        <v>2.2324821669430976</v>
      </c>
    </row>
    <row r="1284" spans="2:12" x14ac:dyDescent="0.25">
      <c r="B1284" s="4">
        <v>1281</v>
      </c>
      <c r="C1284" s="6">
        <v>9.2546465719873616</v>
      </c>
      <c r="D1284" s="6">
        <v>1.2023152951239977</v>
      </c>
      <c r="E1284" s="6">
        <v>1</v>
      </c>
      <c r="F1284" s="6">
        <v>4.3397825498331866</v>
      </c>
      <c r="G1284" s="6">
        <v>0.42118441067563495</v>
      </c>
      <c r="H1284" s="6">
        <v>20.312111827073803</v>
      </c>
      <c r="I1284" s="6">
        <v>1.6119898568080164</v>
      </c>
      <c r="J1284" s="6">
        <v>2.3558361469925275</v>
      </c>
      <c r="K1284" s="7">
        <v>1.3258723970521862</v>
      </c>
      <c r="L1284" s="7">
        <v>0.89998948405644696</v>
      </c>
    </row>
    <row r="1285" spans="2:12" x14ac:dyDescent="0.25">
      <c r="B1285" s="4">
        <v>1282</v>
      </c>
      <c r="C1285" s="6">
        <v>9.087405645710545</v>
      </c>
      <c r="D1285" s="6">
        <v>1.6614342661967121</v>
      </c>
      <c r="E1285" s="6">
        <v>3</v>
      </c>
      <c r="F1285" s="6">
        <v>4.4224552967007806</v>
      </c>
      <c r="G1285" s="6">
        <v>0.4995671588974146</v>
      </c>
      <c r="H1285" s="6">
        <v>19.129750919714798</v>
      </c>
      <c r="I1285" s="6">
        <v>2.2308256265813626</v>
      </c>
      <c r="J1285" s="6">
        <v>2.0826266433939646</v>
      </c>
      <c r="K1285" s="7">
        <v>0.82874970235963996</v>
      </c>
      <c r="L1285" s="7">
        <v>0.10163589516328354</v>
      </c>
    </row>
    <row r="1286" spans="2:12" x14ac:dyDescent="0.25">
      <c r="B1286" s="4">
        <v>1283</v>
      </c>
      <c r="C1286" s="6">
        <v>5.1934706354491453</v>
      </c>
      <c r="D1286" s="6">
        <v>1.6827769076808998</v>
      </c>
      <c r="E1286" s="6">
        <v>3</v>
      </c>
      <c r="F1286" s="6">
        <v>5.0925823079764081</v>
      </c>
      <c r="G1286" s="6">
        <v>1.248007033771102</v>
      </c>
      <c r="H1286" s="6">
        <v>19.262356397091505</v>
      </c>
      <c r="I1286" s="6">
        <v>3.401855589638755</v>
      </c>
      <c r="J1286" s="6">
        <v>2.8707574621185299</v>
      </c>
      <c r="K1286" s="7">
        <v>1.1947173758887619</v>
      </c>
      <c r="L1286" s="7">
        <v>0.3475575877521313</v>
      </c>
    </row>
    <row r="1287" spans="2:12" x14ac:dyDescent="0.25">
      <c r="B1287" s="4">
        <v>1284</v>
      </c>
      <c r="C1287" s="6">
        <v>12.580683878820228</v>
      </c>
      <c r="D1287" s="6">
        <v>1.8743610658593206</v>
      </c>
      <c r="E1287" s="6">
        <v>2</v>
      </c>
      <c r="F1287" s="6">
        <v>1.8559845951722047</v>
      </c>
      <c r="G1287" s="6">
        <v>0.95231033169420343</v>
      </c>
      <c r="H1287" s="6">
        <v>25.086506885018181</v>
      </c>
      <c r="I1287" s="6">
        <v>2.192559889754806</v>
      </c>
      <c r="J1287" s="6">
        <v>3.9912615507918723</v>
      </c>
      <c r="K1287" s="7">
        <v>6.1866697412625182</v>
      </c>
      <c r="L1287" s="7">
        <v>0.47022284796884511</v>
      </c>
    </row>
    <row r="1288" spans="2:12" x14ac:dyDescent="0.25">
      <c r="B1288" s="4">
        <v>1285</v>
      </c>
      <c r="C1288" s="6">
        <v>5.8396994949950489</v>
      </c>
      <c r="D1288" s="6">
        <v>1.3688921366929925</v>
      </c>
      <c r="E1288" s="6">
        <v>2</v>
      </c>
      <c r="F1288" s="6">
        <v>1.6943688059985722</v>
      </c>
      <c r="G1288" s="6">
        <v>1.6111653387207725</v>
      </c>
      <c r="H1288" s="6">
        <v>21.813108985722359</v>
      </c>
      <c r="I1288" s="6">
        <v>1.3660006041516892</v>
      </c>
      <c r="J1288" s="6">
        <v>3.8800539614085823</v>
      </c>
      <c r="K1288" s="7">
        <v>7.1260520037976054</v>
      </c>
      <c r="L1288" s="7">
        <v>1.9095232942568778</v>
      </c>
    </row>
    <row r="1289" spans="2:12" x14ac:dyDescent="0.25">
      <c r="B1289" s="4">
        <v>1286</v>
      </c>
      <c r="C1289" s="6">
        <v>6.8333592746263454</v>
      </c>
      <c r="D1289" s="6">
        <v>1.2488570914347303</v>
      </c>
      <c r="E1289" s="6">
        <v>2</v>
      </c>
      <c r="F1289" s="6">
        <v>5.8061049139124616</v>
      </c>
      <c r="G1289" s="6">
        <v>1.7611845780513982</v>
      </c>
      <c r="H1289" s="6">
        <v>20.440498689142135</v>
      </c>
      <c r="I1289" s="6">
        <v>1.9976803792543245</v>
      </c>
      <c r="J1289" s="6">
        <v>1.810141194456389</v>
      </c>
      <c r="K1289" s="7">
        <v>2.5708059932107932</v>
      </c>
      <c r="L1289" s="7">
        <v>0.23831715697631561</v>
      </c>
    </row>
    <row r="1290" spans="2:12" x14ac:dyDescent="0.25">
      <c r="B1290" s="4">
        <v>1287</v>
      </c>
      <c r="C1290" s="6">
        <v>10.852848055593341</v>
      </c>
      <c r="D1290" s="6">
        <v>1.8279438927198741</v>
      </c>
      <c r="E1290" s="6">
        <v>2</v>
      </c>
      <c r="F1290" s="6">
        <v>2.2207633203614363</v>
      </c>
      <c r="G1290" s="6">
        <v>0.95790666304620287</v>
      </c>
      <c r="H1290" s="6">
        <v>9.7915963492790006</v>
      </c>
      <c r="I1290" s="6">
        <v>2.1537148423410848</v>
      </c>
      <c r="J1290" s="6">
        <v>1.5619443849114489</v>
      </c>
      <c r="K1290" s="7">
        <v>0.99539135718772465</v>
      </c>
      <c r="L1290" s="7">
        <v>0.17190106990735013</v>
      </c>
    </row>
    <row r="1291" spans="2:12" x14ac:dyDescent="0.25">
      <c r="B1291" s="4">
        <v>1288</v>
      </c>
      <c r="C1291" s="6">
        <v>16.284189852132911</v>
      </c>
      <c r="D1291" s="6">
        <v>1.4804019236261317</v>
      </c>
      <c r="E1291" s="6">
        <v>2</v>
      </c>
      <c r="F1291" s="6">
        <v>6.5375558949157995</v>
      </c>
      <c r="G1291" s="6">
        <v>0.42820265507284788</v>
      </c>
      <c r="H1291" s="6">
        <v>26.369976421541551</v>
      </c>
      <c r="I1291" s="6">
        <v>3.9119961754258283</v>
      </c>
      <c r="J1291" s="6">
        <v>2.6311823905644389</v>
      </c>
      <c r="K1291" s="7">
        <v>0.62496981247960959</v>
      </c>
      <c r="L1291" s="7">
        <v>0.63969575681201896</v>
      </c>
    </row>
    <row r="1292" spans="2:12" x14ac:dyDescent="0.25">
      <c r="B1292" s="4">
        <v>1289</v>
      </c>
      <c r="C1292" s="6">
        <v>8.3481279666329957</v>
      </c>
      <c r="D1292" s="6">
        <v>1.3606336873902869</v>
      </c>
      <c r="E1292" s="6">
        <v>2</v>
      </c>
      <c r="F1292" s="6">
        <v>7.948186953150465</v>
      </c>
      <c r="G1292" s="6">
        <v>0.58667433165167782</v>
      </c>
      <c r="H1292" s="6">
        <v>25.63699400840628</v>
      </c>
      <c r="I1292" s="6">
        <v>2.9122249760164123</v>
      </c>
      <c r="J1292" s="6">
        <v>2.3572105646562296</v>
      </c>
      <c r="K1292" s="7">
        <v>0.12004429587825975</v>
      </c>
      <c r="L1292" s="7">
        <v>0.33199807138112397</v>
      </c>
    </row>
    <row r="1293" spans="2:12" x14ac:dyDescent="0.25">
      <c r="B1293" s="4">
        <v>1290</v>
      </c>
      <c r="C1293" s="6">
        <v>10.836130455345565</v>
      </c>
      <c r="D1293" s="6">
        <v>1.7249006773642626</v>
      </c>
      <c r="E1293" s="6">
        <v>2</v>
      </c>
      <c r="F1293" s="6">
        <v>0.3635831768348271</v>
      </c>
      <c r="G1293" s="6">
        <v>0.40984659024392295</v>
      </c>
      <c r="H1293" s="6">
        <v>32.053982425320918</v>
      </c>
      <c r="I1293" s="6">
        <v>2.755270688451902</v>
      </c>
      <c r="J1293" s="6">
        <v>2.4549003231584532</v>
      </c>
      <c r="K1293" s="7">
        <v>2.202826096865155</v>
      </c>
      <c r="L1293" s="7">
        <v>0.77289808075187949</v>
      </c>
    </row>
    <row r="1294" spans="2:12" x14ac:dyDescent="0.25">
      <c r="B1294" s="4">
        <v>1291</v>
      </c>
      <c r="C1294" s="6">
        <v>10.477724950249938</v>
      </c>
      <c r="D1294" s="6">
        <v>1.4220978658457331</v>
      </c>
      <c r="E1294" s="6">
        <v>3</v>
      </c>
      <c r="F1294" s="6">
        <v>3.5003310801891092</v>
      </c>
      <c r="G1294" s="6">
        <v>1.1085491858450973</v>
      </c>
      <c r="H1294" s="6">
        <v>22.106992247016667</v>
      </c>
      <c r="I1294" s="6">
        <v>3.4692617668814663</v>
      </c>
      <c r="J1294" s="6">
        <v>0.6191560202662415</v>
      </c>
      <c r="K1294" s="7">
        <v>5.3199205469631696</v>
      </c>
      <c r="L1294" s="7">
        <v>1.48384258822434</v>
      </c>
    </row>
    <row r="1295" spans="2:12" x14ac:dyDescent="0.25">
      <c r="B1295" s="4">
        <v>1292</v>
      </c>
      <c r="C1295" s="6">
        <v>9.0486314010593105</v>
      </c>
      <c r="D1295" s="6">
        <v>1.9614442695322951</v>
      </c>
      <c r="E1295" s="6">
        <v>2</v>
      </c>
      <c r="F1295" s="6">
        <v>3.7388049950796907</v>
      </c>
      <c r="G1295" s="6">
        <v>0.54285117978259179</v>
      </c>
      <c r="H1295" s="6">
        <v>24.450347275262196</v>
      </c>
      <c r="I1295" s="6">
        <v>1.8550349188672395</v>
      </c>
      <c r="J1295" s="6">
        <v>0.81662577339242037</v>
      </c>
      <c r="K1295" s="7">
        <v>1.6800056599382258</v>
      </c>
      <c r="L1295" s="7">
        <v>2.9417491456112415</v>
      </c>
    </row>
    <row r="1296" spans="2:12" x14ac:dyDescent="0.25">
      <c r="B1296" s="4">
        <v>1293</v>
      </c>
      <c r="C1296" s="6">
        <v>3.1993975944014865</v>
      </c>
      <c r="D1296" s="6">
        <v>1.4793125868778683</v>
      </c>
      <c r="E1296" s="6">
        <v>2</v>
      </c>
      <c r="F1296" s="6">
        <v>4.4870377879899381</v>
      </c>
      <c r="G1296" s="6">
        <v>2.1186585934092146</v>
      </c>
      <c r="H1296" s="6">
        <v>16.949597421700069</v>
      </c>
      <c r="I1296" s="6">
        <v>2.035296494600519</v>
      </c>
      <c r="J1296" s="6">
        <v>3.9785778685387463</v>
      </c>
      <c r="K1296" s="7">
        <v>0.37771650121856304</v>
      </c>
      <c r="L1296" s="7">
        <v>1.0709868660105109</v>
      </c>
    </row>
    <row r="1297" spans="2:12" x14ac:dyDescent="0.25">
      <c r="B1297" s="4">
        <v>1294</v>
      </c>
      <c r="C1297" s="6">
        <v>4.9218127802697653</v>
      </c>
      <c r="D1297" s="6">
        <v>1.5290009422777744</v>
      </c>
      <c r="E1297" s="6">
        <v>2</v>
      </c>
      <c r="F1297" s="6">
        <v>4.353117303090916</v>
      </c>
      <c r="G1297" s="6">
        <v>0.71199300745474792</v>
      </c>
      <c r="H1297" s="6">
        <v>18.971208941608875</v>
      </c>
      <c r="I1297" s="6">
        <v>7.4316981109323006</v>
      </c>
      <c r="J1297" s="6">
        <v>3.0349913630958341</v>
      </c>
      <c r="K1297" s="7">
        <v>4.0057170457359623</v>
      </c>
      <c r="L1297" s="7">
        <v>2.1141833908163497</v>
      </c>
    </row>
    <row r="1298" spans="2:12" x14ac:dyDescent="0.25">
      <c r="B1298" s="4">
        <v>1295</v>
      </c>
      <c r="C1298" s="6">
        <v>7.3257455127559385</v>
      </c>
      <c r="D1298" s="6">
        <v>1.483977007556911</v>
      </c>
      <c r="E1298" s="6">
        <v>2</v>
      </c>
      <c r="F1298" s="6">
        <v>3.8356212229691327</v>
      </c>
      <c r="G1298" s="6">
        <v>1.8728614077223689</v>
      </c>
      <c r="H1298" s="6">
        <v>36.127080051227864</v>
      </c>
      <c r="I1298" s="6">
        <v>3.7887550638563323</v>
      </c>
      <c r="J1298" s="6">
        <v>4.096624601989804</v>
      </c>
      <c r="K1298" s="7">
        <v>0.27372362402967215</v>
      </c>
      <c r="L1298" s="7">
        <v>3.5746446058375188E-2</v>
      </c>
    </row>
    <row r="1299" spans="2:12" x14ac:dyDescent="0.25">
      <c r="B1299" s="4">
        <v>1296</v>
      </c>
      <c r="C1299" s="6">
        <v>-1.1607811159782866</v>
      </c>
      <c r="D1299" s="6">
        <v>1.265508410192635</v>
      </c>
      <c r="E1299" s="6">
        <v>2</v>
      </c>
      <c r="F1299" s="6">
        <v>3.0557201950565345</v>
      </c>
      <c r="G1299" s="6">
        <v>0.93631995175791227</v>
      </c>
      <c r="H1299" s="6">
        <v>19.884288319121602</v>
      </c>
      <c r="I1299" s="6">
        <v>1.540223078983004</v>
      </c>
      <c r="J1299" s="6">
        <v>4.4447429913127925</v>
      </c>
      <c r="K1299" s="7">
        <v>5.3126782707767196E-2</v>
      </c>
      <c r="L1299" s="7">
        <v>6.7364909744672991E-2</v>
      </c>
    </row>
    <row r="1300" spans="2:12" x14ac:dyDescent="0.25">
      <c r="B1300" s="4">
        <v>1297</v>
      </c>
      <c r="C1300" s="6">
        <v>12.082110874910695</v>
      </c>
      <c r="D1300" s="6">
        <v>1.9165709818214913</v>
      </c>
      <c r="E1300" s="6">
        <v>2</v>
      </c>
      <c r="F1300" s="6">
        <v>3.4533415688953646</v>
      </c>
      <c r="G1300" s="6">
        <v>0.9953234283459097</v>
      </c>
      <c r="H1300" s="6">
        <v>29.835337710769423</v>
      </c>
      <c r="I1300" s="6">
        <v>2.332641419210066</v>
      </c>
      <c r="J1300" s="6">
        <v>2.0387468795015948</v>
      </c>
      <c r="K1300" s="7">
        <v>1.8523682837755016</v>
      </c>
      <c r="L1300" s="7">
        <v>0.35668813939344918</v>
      </c>
    </row>
    <row r="1301" spans="2:12" x14ac:dyDescent="0.25">
      <c r="B1301" s="4">
        <v>1298</v>
      </c>
      <c r="C1301" s="6">
        <v>4.2375707759238699</v>
      </c>
      <c r="D1301" s="6">
        <v>1.3862307358827639</v>
      </c>
      <c r="E1301" s="6">
        <v>3</v>
      </c>
      <c r="F1301" s="6">
        <v>3.6259435982217165</v>
      </c>
      <c r="G1301" s="6">
        <v>1.5534942953307573</v>
      </c>
      <c r="H1301" s="6">
        <v>19.980481838632802</v>
      </c>
      <c r="I1301" s="6">
        <v>5.3130717281035622</v>
      </c>
      <c r="J1301" s="6">
        <v>2.4412487177392914</v>
      </c>
      <c r="K1301" s="7">
        <v>8.2458424623876709</v>
      </c>
      <c r="L1301" s="7">
        <v>2.6998291647940601E-2</v>
      </c>
    </row>
    <row r="1302" spans="2:12" x14ac:dyDescent="0.25">
      <c r="B1302" s="4">
        <v>1299</v>
      </c>
      <c r="C1302" s="6">
        <v>6.2511241072582884</v>
      </c>
      <c r="D1302" s="6">
        <v>1.3518764643746219</v>
      </c>
      <c r="E1302" s="6">
        <v>1</v>
      </c>
      <c r="F1302" s="6">
        <v>2.8727636531606713</v>
      </c>
      <c r="G1302" s="6">
        <v>1.6286656773965997</v>
      </c>
      <c r="H1302" s="6">
        <v>12.944119431499931</v>
      </c>
      <c r="I1302" s="6">
        <v>2.609710917507547</v>
      </c>
      <c r="J1302" s="6">
        <v>2.328960065299325</v>
      </c>
      <c r="K1302" s="7">
        <v>1.5580263420479197</v>
      </c>
      <c r="L1302" s="7">
        <v>4.2358034689301806E-2</v>
      </c>
    </row>
    <row r="1303" spans="2:12" x14ac:dyDescent="0.25">
      <c r="B1303" s="4">
        <v>1300</v>
      </c>
      <c r="C1303" s="6">
        <v>8.510189553776998</v>
      </c>
      <c r="D1303" s="6">
        <v>1.6439173618285963</v>
      </c>
      <c r="E1303" s="6">
        <v>1</v>
      </c>
      <c r="F1303" s="6">
        <v>4.1091221397057245</v>
      </c>
      <c r="G1303" s="6">
        <v>0.5183920327999848</v>
      </c>
      <c r="H1303" s="6">
        <v>16.541469203360759</v>
      </c>
      <c r="I1303" s="6">
        <v>2.5569253104314309</v>
      </c>
      <c r="J1303" s="6">
        <v>2.9385025328573544</v>
      </c>
      <c r="K1303" s="7">
        <v>1.8235323630066271E-2</v>
      </c>
      <c r="L1303" s="7">
        <v>0.18033532706206151</v>
      </c>
    </row>
    <row r="1304" spans="2:12" x14ac:dyDescent="0.25">
      <c r="B1304" s="4">
        <v>1301</v>
      </c>
      <c r="C1304" s="6">
        <v>15.278643706907367</v>
      </c>
      <c r="D1304" s="6">
        <v>1.5390124213380414</v>
      </c>
      <c r="E1304" s="6">
        <v>2</v>
      </c>
      <c r="F1304" s="6">
        <v>9.3253722036179276</v>
      </c>
      <c r="G1304" s="6">
        <v>1.0636570143546045</v>
      </c>
      <c r="H1304" s="6">
        <v>10.355431972824956</v>
      </c>
      <c r="I1304" s="6">
        <v>2.2826867648015958</v>
      </c>
      <c r="J1304" s="6">
        <v>3.20763480904612</v>
      </c>
      <c r="K1304" s="7">
        <v>1.4946971958072859</v>
      </c>
      <c r="L1304" s="7">
        <v>0.72399577213152966</v>
      </c>
    </row>
    <row r="1305" spans="2:12" x14ac:dyDescent="0.25">
      <c r="B1305" s="4">
        <v>1302</v>
      </c>
      <c r="C1305" s="6">
        <v>4.3613543709155111</v>
      </c>
      <c r="D1305" s="6">
        <v>1.2154049028893819</v>
      </c>
      <c r="E1305" s="6">
        <v>1</v>
      </c>
      <c r="F1305" s="6">
        <v>7.648874169680842</v>
      </c>
      <c r="G1305" s="6">
        <v>0.99538269257608125</v>
      </c>
      <c r="H1305" s="6">
        <v>26.789598674138695</v>
      </c>
      <c r="I1305" s="6">
        <v>2.202962903089654</v>
      </c>
      <c r="J1305" s="6">
        <v>2.9058480843889289</v>
      </c>
      <c r="K1305" s="7">
        <v>3.9639563847184531</v>
      </c>
      <c r="L1305" s="7">
        <v>0.59074470605127505</v>
      </c>
    </row>
    <row r="1306" spans="2:12" x14ac:dyDescent="0.25">
      <c r="B1306" s="4">
        <v>1303</v>
      </c>
      <c r="C1306" s="6">
        <v>20.950699260796597</v>
      </c>
      <c r="D1306" s="6">
        <v>1.4132523206294518</v>
      </c>
      <c r="E1306" s="6">
        <v>0</v>
      </c>
      <c r="F1306" s="6">
        <v>5.4079379122884097</v>
      </c>
      <c r="G1306" s="6">
        <v>1.915028006652411</v>
      </c>
      <c r="H1306" s="6">
        <v>17.213683823781558</v>
      </c>
      <c r="I1306" s="6">
        <v>3.4949567466324898</v>
      </c>
      <c r="J1306" s="6">
        <v>1.0710310885396885</v>
      </c>
      <c r="K1306" s="7">
        <v>4.9680115179197184</v>
      </c>
      <c r="L1306" s="7">
        <v>0.48558425223457408</v>
      </c>
    </row>
    <row r="1307" spans="2:12" x14ac:dyDescent="0.25">
      <c r="B1307" s="4">
        <v>1304</v>
      </c>
      <c r="C1307" s="6">
        <v>6.5278785393930434</v>
      </c>
      <c r="D1307" s="6">
        <v>1.569881805825424</v>
      </c>
      <c r="E1307" s="6">
        <v>3</v>
      </c>
      <c r="F1307" s="6">
        <v>3.7422250340555978</v>
      </c>
      <c r="G1307" s="6">
        <v>1.2554405398550026</v>
      </c>
      <c r="H1307" s="6">
        <v>25.502387576893579</v>
      </c>
      <c r="I1307" s="6">
        <v>2.0303921998238925</v>
      </c>
      <c r="J1307" s="6">
        <v>1.7710140542459691</v>
      </c>
      <c r="K1307" s="7">
        <v>9.2002916768125687</v>
      </c>
      <c r="L1307" s="7">
        <v>1.0124570174460854</v>
      </c>
    </row>
    <row r="1308" spans="2:12" x14ac:dyDescent="0.25">
      <c r="B1308" s="4">
        <v>1305</v>
      </c>
      <c r="C1308" s="6">
        <v>-3.6009317137894321</v>
      </c>
      <c r="D1308" s="6">
        <v>1.6772967965398808</v>
      </c>
      <c r="E1308" s="6">
        <v>2</v>
      </c>
      <c r="F1308" s="6">
        <v>0.58891699267754372</v>
      </c>
      <c r="G1308" s="6">
        <v>0.66681851591772145</v>
      </c>
      <c r="H1308" s="6">
        <v>21.856056074460341</v>
      </c>
      <c r="I1308" s="6">
        <v>3.0913830836914569</v>
      </c>
      <c r="J1308" s="6">
        <v>3.7155622855283035</v>
      </c>
      <c r="K1308" s="7">
        <v>0.62995395448037628</v>
      </c>
      <c r="L1308" s="7">
        <v>0.46384817707985654</v>
      </c>
    </row>
    <row r="1309" spans="2:12" x14ac:dyDescent="0.25">
      <c r="B1309" s="4">
        <v>1306</v>
      </c>
      <c r="C1309" s="6">
        <v>7.4371152538915961</v>
      </c>
      <c r="D1309" s="6">
        <v>1.4192266208011328</v>
      </c>
      <c r="E1309" s="6">
        <v>2</v>
      </c>
      <c r="F1309" s="6">
        <v>2.8747942233858268</v>
      </c>
      <c r="G1309" s="6">
        <v>3.1816379326404123</v>
      </c>
      <c r="H1309" s="6">
        <v>25.80143431155134</v>
      </c>
      <c r="I1309" s="6">
        <v>3.7233996436131447</v>
      </c>
      <c r="J1309" s="6">
        <v>4.2422605313953561</v>
      </c>
      <c r="K1309" s="7">
        <v>0.95128966347817134</v>
      </c>
      <c r="L1309" s="7">
        <v>0.73710559264722508</v>
      </c>
    </row>
    <row r="1310" spans="2:12" x14ac:dyDescent="0.25">
      <c r="B1310" s="4">
        <v>1307</v>
      </c>
      <c r="C1310" s="6">
        <v>12.24139932065977</v>
      </c>
      <c r="D1310" s="6">
        <v>1.7912905058262112</v>
      </c>
      <c r="E1310" s="6">
        <v>1</v>
      </c>
      <c r="F1310" s="6">
        <v>3.9949450004026148</v>
      </c>
      <c r="G1310" s="6">
        <v>0.66244464833902206</v>
      </c>
      <c r="H1310" s="6">
        <v>28.427093454081884</v>
      </c>
      <c r="I1310" s="6">
        <v>2.9314250126004695</v>
      </c>
      <c r="J1310" s="6">
        <v>1.7491250178895448</v>
      </c>
      <c r="K1310" s="7">
        <v>2.4460806773563615</v>
      </c>
      <c r="L1310" s="7">
        <v>0.3344736674493255</v>
      </c>
    </row>
    <row r="1311" spans="2:12" x14ac:dyDescent="0.25">
      <c r="B1311" s="4">
        <v>1308</v>
      </c>
      <c r="C1311" s="6">
        <v>5.4880759139377933</v>
      </c>
      <c r="D1311" s="6">
        <v>1.5504295335167484</v>
      </c>
      <c r="E1311" s="6">
        <v>2</v>
      </c>
      <c r="F1311" s="6">
        <v>5.7073737295391131</v>
      </c>
      <c r="G1311" s="6">
        <v>1.0778992543701928</v>
      </c>
      <c r="H1311" s="6">
        <v>22.249901632414634</v>
      </c>
      <c r="I1311" s="6">
        <v>3.4297142647725813</v>
      </c>
      <c r="J1311" s="6">
        <v>3.1000874127522993</v>
      </c>
      <c r="K1311" s="7">
        <v>1.459104881663847</v>
      </c>
      <c r="L1311" s="7">
        <v>0.28270577317842327</v>
      </c>
    </row>
    <row r="1312" spans="2:12" x14ac:dyDescent="0.25">
      <c r="B1312" s="4">
        <v>1309</v>
      </c>
      <c r="C1312" s="6">
        <v>14.418332870453243</v>
      </c>
      <c r="D1312" s="6">
        <v>1.3758102912390531</v>
      </c>
      <c r="E1312" s="6">
        <v>1</v>
      </c>
      <c r="F1312" s="6">
        <v>3.2590714503879274</v>
      </c>
      <c r="G1312" s="6">
        <v>1.0546093717563716</v>
      </c>
      <c r="H1312" s="6">
        <v>17.242413005009873</v>
      </c>
      <c r="I1312" s="6">
        <v>4.0603024771900804</v>
      </c>
      <c r="J1312" s="6">
        <v>1.9145888488750074</v>
      </c>
      <c r="K1312" s="7">
        <v>2.093897539542434</v>
      </c>
      <c r="L1312" s="7">
        <v>0.50161454130104777</v>
      </c>
    </row>
    <row r="1313" spans="2:12" x14ac:dyDescent="0.25">
      <c r="B1313" s="4">
        <v>1310</v>
      </c>
      <c r="C1313" s="6">
        <v>17.765177003295918</v>
      </c>
      <c r="D1313" s="6">
        <v>1.5589273928781424</v>
      </c>
      <c r="E1313" s="6">
        <v>2</v>
      </c>
      <c r="F1313" s="6">
        <v>2.9692422456840406</v>
      </c>
      <c r="G1313" s="6">
        <v>2.5926135875149412</v>
      </c>
      <c r="H1313" s="6">
        <v>15.161600814707032</v>
      </c>
      <c r="I1313" s="6">
        <v>4.5224555975775651</v>
      </c>
      <c r="J1313" s="6">
        <v>3.8845475655056396</v>
      </c>
      <c r="K1313" s="7">
        <v>0.96983865823030568</v>
      </c>
      <c r="L1313" s="7">
        <v>0.33593233275877116</v>
      </c>
    </row>
    <row r="1314" spans="2:12" x14ac:dyDescent="0.25">
      <c r="B1314" s="4">
        <v>1311</v>
      </c>
      <c r="C1314" s="6">
        <v>8.4844263270642983</v>
      </c>
      <c r="D1314" s="6">
        <v>1.4994048035801835</v>
      </c>
      <c r="E1314" s="6">
        <v>2</v>
      </c>
      <c r="F1314" s="6">
        <v>1.8941089653432333</v>
      </c>
      <c r="G1314" s="6">
        <v>1.6693086312156533</v>
      </c>
      <c r="H1314" s="6">
        <v>37.199371520395559</v>
      </c>
      <c r="I1314" s="6">
        <v>3.2079270764884553</v>
      </c>
      <c r="J1314" s="6">
        <v>3.0359107235518983</v>
      </c>
      <c r="K1314" s="7">
        <v>1.608020594281695</v>
      </c>
      <c r="L1314" s="7">
        <v>1.1931395453184568</v>
      </c>
    </row>
    <row r="1315" spans="2:12" x14ac:dyDescent="0.25">
      <c r="B1315" s="4">
        <v>1312</v>
      </c>
      <c r="C1315" s="6">
        <v>16.228013742524347</v>
      </c>
      <c r="D1315" s="6">
        <v>1.4475507700187369</v>
      </c>
      <c r="E1315" s="6">
        <v>2</v>
      </c>
      <c r="F1315" s="6">
        <v>3.7095750929696689</v>
      </c>
      <c r="G1315" s="6">
        <v>0.60919663581831895</v>
      </c>
      <c r="H1315" s="6">
        <v>10.91777396900123</v>
      </c>
      <c r="I1315" s="6">
        <v>3.175279716940671</v>
      </c>
      <c r="J1315" s="6">
        <v>3.7752539599781829</v>
      </c>
      <c r="K1315" s="7">
        <v>2.0407232330316436</v>
      </c>
      <c r="L1315" s="7">
        <v>0.20054271116417188</v>
      </c>
    </row>
    <row r="1316" spans="2:12" x14ac:dyDescent="0.25">
      <c r="B1316" s="4">
        <v>1313</v>
      </c>
      <c r="C1316" s="6">
        <v>15.694053099546812</v>
      </c>
      <c r="D1316" s="6">
        <v>1.6114983922869728</v>
      </c>
      <c r="E1316" s="6">
        <v>3</v>
      </c>
      <c r="F1316" s="6">
        <v>5.3670805890936171</v>
      </c>
      <c r="G1316" s="6">
        <v>0.69490888126050199</v>
      </c>
      <c r="H1316" s="6">
        <v>16.456023376927384</v>
      </c>
      <c r="I1316" s="6">
        <v>2.7327073511092732</v>
      </c>
      <c r="J1316" s="6">
        <v>2.5871284850413487</v>
      </c>
      <c r="K1316" s="7">
        <v>18.372183716826108</v>
      </c>
      <c r="L1316" s="7">
        <v>2.1891561177557541</v>
      </c>
    </row>
    <row r="1317" spans="2:12" x14ac:dyDescent="0.25">
      <c r="B1317" s="4">
        <v>1314</v>
      </c>
      <c r="C1317" s="6">
        <v>3.7885282634119042</v>
      </c>
      <c r="D1317" s="6">
        <v>1.6308556512829939</v>
      </c>
      <c r="E1317" s="6">
        <v>1</v>
      </c>
      <c r="F1317" s="6">
        <v>4.1460161298731091</v>
      </c>
      <c r="G1317" s="6">
        <v>0.4456477703663585</v>
      </c>
      <c r="H1317" s="6">
        <v>15.031550088456562</v>
      </c>
      <c r="I1317" s="6">
        <v>3.4381274721857964</v>
      </c>
      <c r="J1317" s="6">
        <v>2.590613742642065</v>
      </c>
      <c r="K1317" s="7">
        <v>5.2064151637488552</v>
      </c>
      <c r="L1317" s="7">
        <v>1.1236565578900297</v>
      </c>
    </row>
    <row r="1318" spans="2:12" x14ac:dyDescent="0.25">
      <c r="B1318" s="4">
        <v>1315</v>
      </c>
      <c r="C1318" s="6">
        <v>12.284187591413883</v>
      </c>
      <c r="D1318" s="6">
        <v>2.1510428511617263</v>
      </c>
      <c r="E1318" s="6">
        <v>1</v>
      </c>
      <c r="F1318" s="6">
        <v>9.2406031301952591</v>
      </c>
      <c r="G1318" s="6">
        <v>0.80824017066116038</v>
      </c>
      <c r="H1318" s="6">
        <v>26.758684626995858</v>
      </c>
      <c r="I1318" s="6">
        <v>2.5625448791918441</v>
      </c>
      <c r="J1318" s="6">
        <v>3.1048319677395271</v>
      </c>
      <c r="K1318" s="7">
        <v>3.1609528168971663</v>
      </c>
      <c r="L1318" s="7">
        <v>0.47844743372863524</v>
      </c>
    </row>
    <row r="1319" spans="2:12" x14ac:dyDescent="0.25">
      <c r="B1319" s="4">
        <v>1316</v>
      </c>
      <c r="C1319" s="6">
        <v>14.32003207353714</v>
      </c>
      <c r="D1319" s="6">
        <v>1.4467156108073951</v>
      </c>
      <c r="E1319" s="6">
        <v>2</v>
      </c>
      <c r="F1319" s="6">
        <v>4.2630815677878395</v>
      </c>
      <c r="G1319" s="6">
        <v>0.45419581683589993</v>
      </c>
      <c r="H1319" s="6">
        <v>20.017738877424257</v>
      </c>
      <c r="I1319" s="6">
        <v>1.9323332275737417</v>
      </c>
      <c r="J1319" s="6">
        <v>2.2813186644142518</v>
      </c>
      <c r="K1319" s="7">
        <v>0.31752711926325594</v>
      </c>
      <c r="L1319" s="7">
        <v>0.56865540601267917</v>
      </c>
    </row>
    <row r="1320" spans="2:12" x14ac:dyDescent="0.25">
      <c r="B1320" s="4">
        <v>1317</v>
      </c>
      <c r="C1320" s="6">
        <v>21.896961890746038</v>
      </c>
      <c r="D1320" s="6">
        <v>1.95189515465589</v>
      </c>
      <c r="E1320" s="6">
        <v>1</v>
      </c>
      <c r="F1320" s="6">
        <v>3.924737139209157</v>
      </c>
      <c r="G1320" s="6">
        <v>1.0860745781494783</v>
      </c>
      <c r="H1320" s="6">
        <v>23.681200032807013</v>
      </c>
      <c r="I1320" s="6">
        <v>2.6087241829074803</v>
      </c>
      <c r="J1320" s="6">
        <v>2.9514966720676297</v>
      </c>
      <c r="K1320" s="7">
        <v>1.2230662141272282</v>
      </c>
      <c r="L1320" s="7">
        <v>1.583669035203048</v>
      </c>
    </row>
    <row r="1321" spans="2:12" x14ac:dyDescent="0.25">
      <c r="B1321" s="4">
        <v>1318</v>
      </c>
      <c r="C1321" s="6">
        <v>11.145600768276982</v>
      </c>
      <c r="D1321" s="6">
        <v>1.6822829077668109</v>
      </c>
      <c r="E1321" s="6">
        <v>2</v>
      </c>
      <c r="F1321" s="6">
        <v>2.8750543673584219</v>
      </c>
      <c r="G1321" s="6">
        <v>0.60563866584917425</v>
      </c>
      <c r="H1321" s="6">
        <v>16.432303491048671</v>
      </c>
      <c r="I1321" s="6">
        <v>1.7722282973990098</v>
      </c>
      <c r="J1321" s="6">
        <v>3.3626433218381386</v>
      </c>
      <c r="K1321" s="7">
        <v>0.42094327647249996</v>
      </c>
      <c r="L1321" s="7">
        <v>1.5819563618899686</v>
      </c>
    </row>
    <row r="1322" spans="2:12" x14ac:dyDescent="0.25">
      <c r="B1322" s="4">
        <v>1319</v>
      </c>
      <c r="C1322" s="6">
        <v>10.64975429526857</v>
      </c>
      <c r="D1322" s="6">
        <v>1.6735009013874538</v>
      </c>
      <c r="E1322" s="6">
        <v>3</v>
      </c>
      <c r="F1322" s="6">
        <v>3.4348341433311047</v>
      </c>
      <c r="G1322" s="6">
        <v>1.1198758463999805</v>
      </c>
      <c r="H1322" s="6">
        <v>18.270309128820379</v>
      </c>
      <c r="I1322" s="6">
        <v>1.6657061142865153</v>
      </c>
      <c r="J1322" s="6">
        <v>3.0071158711195691</v>
      </c>
      <c r="K1322" s="7">
        <v>7.4962606769033986</v>
      </c>
      <c r="L1322" s="7">
        <v>0.46253190897809038</v>
      </c>
    </row>
    <row r="1323" spans="2:12" x14ac:dyDescent="0.25">
      <c r="B1323" s="4">
        <v>1320</v>
      </c>
      <c r="C1323" s="6">
        <v>9.0981755824295636</v>
      </c>
      <c r="D1323" s="6">
        <v>1.6473619881338579</v>
      </c>
      <c r="E1323" s="6">
        <v>2</v>
      </c>
      <c r="F1323" s="6">
        <v>3.4596460465494401</v>
      </c>
      <c r="G1323" s="6">
        <v>1.6322204161141511</v>
      </c>
      <c r="H1323" s="6">
        <v>36.38659869304837</v>
      </c>
      <c r="I1323" s="6">
        <v>2.981345026602443</v>
      </c>
      <c r="J1323" s="6">
        <v>3.2660536449229882</v>
      </c>
      <c r="K1323" s="7">
        <v>2.4974531813409113</v>
      </c>
      <c r="L1323" s="7">
        <v>0.87188195127959689</v>
      </c>
    </row>
    <row r="1324" spans="2:12" x14ac:dyDescent="0.25">
      <c r="B1324" s="4">
        <v>1321</v>
      </c>
      <c r="C1324" s="6">
        <v>9.5092739936071986</v>
      </c>
      <c r="D1324" s="6">
        <v>1.6701472692910557</v>
      </c>
      <c r="E1324" s="6">
        <v>2</v>
      </c>
      <c r="F1324" s="6">
        <v>12.874011456335479</v>
      </c>
      <c r="G1324" s="6">
        <v>0.98926227519989096</v>
      </c>
      <c r="H1324" s="6">
        <v>20.412612545059755</v>
      </c>
      <c r="I1324" s="6">
        <v>4.699877235364573</v>
      </c>
      <c r="J1324" s="6">
        <v>2.936515123041938</v>
      </c>
      <c r="K1324" s="7">
        <v>5.918825681315408E-2</v>
      </c>
      <c r="L1324" s="7">
        <v>0.71226052516864879</v>
      </c>
    </row>
    <row r="1325" spans="2:12" x14ac:dyDescent="0.25">
      <c r="B1325" s="4">
        <v>1322</v>
      </c>
      <c r="C1325" s="6">
        <v>11.69805447217794</v>
      </c>
      <c r="D1325" s="6">
        <v>1.3346884047802918</v>
      </c>
      <c r="E1325" s="6">
        <v>1</v>
      </c>
      <c r="F1325" s="6">
        <v>2.0841115439539073</v>
      </c>
      <c r="G1325" s="6">
        <v>1.1201346691684353</v>
      </c>
      <c r="H1325" s="6">
        <v>30.489647335176375</v>
      </c>
      <c r="I1325" s="6">
        <v>3.5533714340793936</v>
      </c>
      <c r="J1325" s="6">
        <v>3.0892491713689827</v>
      </c>
      <c r="K1325" s="7">
        <v>0.557667390407384</v>
      </c>
      <c r="L1325" s="7">
        <v>0.71249093902389415</v>
      </c>
    </row>
    <row r="1326" spans="2:12" x14ac:dyDescent="0.25">
      <c r="B1326" s="4">
        <v>1323</v>
      </c>
      <c r="C1326" s="6">
        <v>7.0875660086972729</v>
      </c>
      <c r="D1326" s="6">
        <v>1.7220164068556607</v>
      </c>
      <c r="E1326" s="6">
        <v>2</v>
      </c>
      <c r="F1326" s="6">
        <v>2.5057568479935806</v>
      </c>
      <c r="G1326" s="6">
        <v>0.73825733971180429</v>
      </c>
      <c r="H1326" s="6">
        <v>22.463108979197294</v>
      </c>
      <c r="I1326" s="6">
        <v>3.6743537328354621</v>
      </c>
      <c r="J1326" s="6">
        <v>3.7664626165918178</v>
      </c>
      <c r="K1326" s="7">
        <v>5.7229937964391144</v>
      </c>
      <c r="L1326" s="7">
        <v>0.1196765771301103</v>
      </c>
    </row>
    <row r="1327" spans="2:12" x14ac:dyDescent="0.25">
      <c r="B1327" s="4">
        <v>1324</v>
      </c>
      <c r="C1327" s="6">
        <v>3.3989167964029967</v>
      </c>
      <c r="D1327" s="6">
        <v>1.9261159989335266</v>
      </c>
      <c r="E1327" s="6">
        <v>0</v>
      </c>
      <c r="F1327" s="6">
        <v>2.512533875645647</v>
      </c>
      <c r="G1327" s="6">
        <v>0.7834078727294832</v>
      </c>
      <c r="H1327" s="6">
        <v>18.410864074643907</v>
      </c>
      <c r="I1327" s="6">
        <v>2.4839351921265087</v>
      </c>
      <c r="J1327" s="6">
        <v>3.5493538643076779</v>
      </c>
      <c r="K1327" s="7">
        <v>2.9215897256652861</v>
      </c>
      <c r="L1327" s="7">
        <v>2.8582084579893507</v>
      </c>
    </row>
    <row r="1328" spans="2:12" x14ac:dyDescent="0.25">
      <c r="B1328" s="4">
        <v>1325</v>
      </c>
      <c r="C1328" s="6">
        <v>10.195703331147</v>
      </c>
      <c r="D1328" s="6">
        <v>1.6859671580792726</v>
      </c>
      <c r="E1328" s="6">
        <v>2</v>
      </c>
      <c r="F1328" s="6">
        <v>1.1328458728345678</v>
      </c>
      <c r="G1328" s="6">
        <v>0.63343623550797601</v>
      </c>
      <c r="H1328" s="6">
        <v>23.006440606123654</v>
      </c>
      <c r="I1328" s="6">
        <v>2.3398641732602359</v>
      </c>
      <c r="J1328" s="6">
        <v>2.8462366538869448</v>
      </c>
      <c r="K1328" s="7">
        <v>1.8433673200578362</v>
      </c>
      <c r="L1328" s="7">
        <v>0.87489261519793116</v>
      </c>
    </row>
    <row r="1329" spans="2:12" x14ac:dyDescent="0.25">
      <c r="B1329" s="4">
        <v>1326</v>
      </c>
      <c r="C1329" s="6">
        <v>0.8227024364398865</v>
      </c>
      <c r="D1329" s="6">
        <v>1.466304490066654</v>
      </c>
      <c r="E1329" s="6">
        <v>1</v>
      </c>
      <c r="F1329" s="6">
        <v>8.3083073445937607</v>
      </c>
      <c r="G1329" s="6">
        <v>1.2736960806347786</v>
      </c>
      <c r="H1329" s="6">
        <v>23.509038573892155</v>
      </c>
      <c r="I1329" s="6">
        <v>2.3785806549605564</v>
      </c>
      <c r="J1329" s="6">
        <v>1.535572538021255</v>
      </c>
      <c r="K1329" s="7">
        <v>8.5884614165211121E-2</v>
      </c>
      <c r="L1329" s="7">
        <v>0.35537481078094335</v>
      </c>
    </row>
    <row r="1330" spans="2:12" x14ac:dyDescent="0.25">
      <c r="B1330" s="4">
        <v>1327</v>
      </c>
      <c r="C1330" s="6">
        <v>5.1652010595872486</v>
      </c>
      <c r="D1330" s="6">
        <v>1.1948783499584517</v>
      </c>
      <c r="E1330" s="6">
        <v>2</v>
      </c>
      <c r="F1330" s="6">
        <v>1.1689206841655229</v>
      </c>
      <c r="G1330" s="6">
        <v>0.95845954380216891</v>
      </c>
      <c r="H1330" s="6">
        <v>12.091567710885458</v>
      </c>
      <c r="I1330" s="6">
        <v>1.4747427719433059</v>
      </c>
      <c r="J1330" s="6">
        <v>2.8999182344651486</v>
      </c>
      <c r="K1330" s="7">
        <v>1.1483077000345085</v>
      </c>
      <c r="L1330" s="7">
        <v>0.61911985053615937</v>
      </c>
    </row>
    <row r="1331" spans="2:12" x14ac:dyDescent="0.25">
      <c r="B1331" s="4">
        <v>1328</v>
      </c>
      <c r="C1331" s="6">
        <v>12.080591224952009</v>
      </c>
      <c r="D1331" s="6">
        <v>1.799798637256188</v>
      </c>
      <c r="E1331" s="6">
        <v>2</v>
      </c>
      <c r="F1331" s="6">
        <v>2.6445404003710102</v>
      </c>
      <c r="G1331" s="6">
        <v>1.203635699338883</v>
      </c>
      <c r="H1331" s="6">
        <v>18.968062448933161</v>
      </c>
      <c r="I1331" s="6">
        <v>2.6308330367862829</v>
      </c>
      <c r="J1331" s="6">
        <v>1.4825107623812366</v>
      </c>
      <c r="K1331" s="7">
        <v>0.38650983222415392</v>
      </c>
      <c r="L1331" s="7">
        <v>0.55263723425111311</v>
      </c>
    </row>
    <row r="1332" spans="2:12" x14ac:dyDescent="0.25">
      <c r="B1332" s="4">
        <v>1329</v>
      </c>
      <c r="C1332" s="6">
        <v>7.6146024424237027</v>
      </c>
      <c r="D1332" s="6">
        <v>1.1699713830254503</v>
      </c>
      <c r="E1332" s="6">
        <v>3</v>
      </c>
      <c r="F1332" s="6">
        <v>0.18694217695053481</v>
      </c>
      <c r="G1332" s="6">
        <v>0.67175157612756375</v>
      </c>
      <c r="H1332" s="6">
        <v>21.398068546203412</v>
      </c>
      <c r="I1332" s="6">
        <v>1.9286898815174622</v>
      </c>
      <c r="J1332" s="6">
        <v>2.9859437390316015</v>
      </c>
      <c r="K1332" s="7">
        <v>3.5507148354930358</v>
      </c>
      <c r="L1332" s="7">
        <v>3.6589921149959355E-2</v>
      </c>
    </row>
    <row r="1333" spans="2:12" x14ac:dyDescent="0.25">
      <c r="B1333" s="4">
        <v>1330</v>
      </c>
      <c r="C1333" s="6">
        <v>14.873547399751576</v>
      </c>
      <c r="D1333" s="6">
        <v>1.1079999994471021</v>
      </c>
      <c r="E1333" s="6">
        <v>2</v>
      </c>
      <c r="F1333" s="6">
        <v>2.3644814185587899</v>
      </c>
      <c r="G1333" s="6">
        <v>2.7478582933855025</v>
      </c>
      <c r="H1333" s="6">
        <v>16.774974114881907</v>
      </c>
      <c r="I1333" s="6">
        <v>3.3276585049989662</v>
      </c>
      <c r="J1333" s="6">
        <v>2.0815155846095856</v>
      </c>
      <c r="K1333" s="7">
        <v>0.47992251544236475</v>
      </c>
      <c r="L1333" s="7">
        <v>0.54812788660741563</v>
      </c>
    </row>
    <row r="1334" spans="2:12" x14ac:dyDescent="0.25">
      <c r="B1334" s="4">
        <v>1331</v>
      </c>
      <c r="C1334" s="6">
        <v>7.3003538251577158</v>
      </c>
      <c r="D1334" s="6">
        <v>1.486709960267681</v>
      </c>
      <c r="E1334" s="6">
        <v>3</v>
      </c>
      <c r="F1334" s="6">
        <v>1.13535155115845</v>
      </c>
      <c r="G1334" s="6">
        <v>0.81495745387798324</v>
      </c>
      <c r="H1334" s="6">
        <v>19.425820841037996</v>
      </c>
      <c r="I1334" s="6">
        <v>3.4308274466635771</v>
      </c>
      <c r="J1334" s="6">
        <v>2.7182624352731835</v>
      </c>
      <c r="K1334" s="7">
        <v>1.7125549536049682</v>
      </c>
      <c r="L1334" s="7">
        <v>0.88673528574266836</v>
      </c>
    </row>
    <row r="1335" spans="2:12" x14ac:dyDescent="0.25">
      <c r="B1335" s="4">
        <v>1332</v>
      </c>
      <c r="C1335" s="6">
        <v>10.662445070078952</v>
      </c>
      <c r="D1335" s="6">
        <v>1.9884410151200174</v>
      </c>
      <c r="E1335" s="6">
        <v>2</v>
      </c>
      <c r="F1335" s="6">
        <v>1.1151331139201754</v>
      </c>
      <c r="G1335" s="6">
        <v>0.75307007804857606</v>
      </c>
      <c r="H1335" s="6">
        <v>23.958070839391716</v>
      </c>
      <c r="I1335" s="6">
        <v>2.2442258829764739</v>
      </c>
      <c r="J1335" s="6">
        <v>4.0492169202756481</v>
      </c>
      <c r="K1335" s="7">
        <v>0.88573763164451902</v>
      </c>
      <c r="L1335" s="7">
        <v>1.1474992368979624</v>
      </c>
    </row>
    <row r="1336" spans="2:12" x14ac:dyDescent="0.25">
      <c r="B1336" s="4">
        <v>1333</v>
      </c>
      <c r="C1336" s="6">
        <v>10.021187048080131</v>
      </c>
      <c r="D1336" s="6">
        <v>1.8792842013038291</v>
      </c>
      <c r="E1336" s="6">
        <v>2</v>
      </c>
      <c r="F1336" s="6">
        <v>3.1249446354063473</v>
      </c>
      <c r="G1336" s="6">
        <v>0.95637152752927201</v>
      </c>
      <c r="H1336" s="6">
        <v>23.853828544974846</v>
      </c>
      <c r="I1336" s="6">
        <v>2.6273050745559297</v>
      </c>
      <c r="J1336" s="6">
        <v>1.7300887706373957</v>
      </c>
      <c r="K1336" s="7">
        <v>3.8628851090751377</v>
      </c>
      <c r="L1336" s="7">
        <v>0.31692629843811404</v>
      </c>
    </row>
    <row r="1337" spans="2:12" x14ac:dyDescent="0.25">
      <c r="B1337" s="4">
        <v>1334</v>
      </c>
      <c r="C1337" s="6">
        <v>8.8315756178572506</v>
      </c>
      <c r="D1337" s="6">
        <v>2.057386269961869</v>
      </c>
      <c r="E1337" s="6">
        <v>0</v>
      </c>
      <c r="F1337" s="6">
        <v>4.7335205224592753</v>
      </c>
      <c r="G1337" s="6">
        <v>1.0216389373180073</v>
      </c>
      <c r="H1337" s="6">
        <v>10.051671266650009</v>
      </c>
      <c r="I1337" s="6">
        <v>3.242798455313586</v>
      </c>
      <c r="J1337" s="6">
        <v>2.6150226564418992</v>
      </c>
      <c r="K1337" s="7">
        <v>1.2617160558941032</v>
      </c>
      <c r="L1337" s="7">
        <v>0.18411932144179799</v>
      </c>
    </row>
    <row r="1338" spans="2:12" x14ac:dyDescent="0.25">
      <c r="B1338" s="4">
        <v>1335</v>
      </c>
      <c r="C1338" s="6">
        <v>13.640476381547888</v>
      </c>
      <c r="D1338" s="6">
        <v>2.0972872397482565</v>
      </c>
      <c r="E1338" s="6">
        <v>2</v>
      </c>
      <c r="F1338" s="6">
        <v>1.7395890439892392</v>
      </c>
      <c r="G1338" s="6">
        <v>0.8837399793391818</v>
      </c>
      <c r="H1338" s="6">
        <v>31.82211777385859</v>
      </c>
      <c r="I1338" s="6">
        <v>1.8275176261680732</v>
      </c>
      <c r="J1338" s="6">
        <v>2.635400057509325</v>
      </c>
      <c r="K1338" s="7">
        <v>6.5828078458289152</v>
      </c>
      <c r="L1338" s="7">
        <v>1.7478903366396255</v>
      </c>
    </row>
    <row r="1339" spans="2:12" x14ac:dyDescent="0.25">
      <c r="B1339" s="4">
        <v>1336</v>
      </c>
      <c r="C1339" s="6">
        <v>1.2298485965264714</v>
      </c>
      <c r="D1339" s="6">
        <v>1.2614133365230125</v>
      </c>
      <c r="E1339" s="6">
        <v>2</v>
      </c>
      <c r="F1339" s="6">
        <v>0.1157987816697182</v>
      </c>
      <c r="G1339" s="6">
        <v>1.3216141234648804</v>
      </c>
      <c r="H1339" s="6">
        <v>17.82616332643736</v>
      </c>
      <c r="I1339" s="6">
        <v>2.9247427054684931</v>
      </c>
      <c r="J1339" s="6">
        <v>3.1924884360702754</v>
      </c>
      <c r="K1339" s="7">
        <v>7.8906293101869105</v>
      </c>
      <c r="L1339" s="7">
        <v>0.41121545102631507</v>
      </c>
    </row>
    <row r="1340" spans="2:12" x14ac:dyDescent="0.25">
      <c r="B1340" s="4">
        <v>1337</v>
      </c>
      <c r="C1340" s="6">
        <v>19.813275103242695</v>
      </c>
      <c r="D1340" s="6">
        <v>1.3180183434754675</v>
      </c>
      <c r="E1340" s="6">
        <v>3</v>
      </c>
      <c r="F1340" s="6">
        <v>3.1443587640302684</v>
      </c>
      <c r="G1340" s="6">
        <v>0.91032250072431786</v>
      </c>
      <c r="H1340" s="6">
        <v>12.062091109491305</v>
      </c>
      <c r="I1340" s="6">
        <v>2.9039961129644443</v>
      </c>
      <c r="J1340" s="6">
        <v>4.6498827162930336</v>
      </c>
      <c r="K1340" s="7">
        <v>0.74019148461030126</v>
      </c>
      <c r="L1340" s="7">
        <v>0.10110001984532921</v>
      </c>
    </row>
    <row r="1341" spans="2:12" x14ac:dyDescent="0.25">
      <c r="B1341" s="4">
        <v>1338</v>
      </c>
      <c r="C1341" s="6">
        <v>-5.6212981951182073E-2</v>
      </c>
      <c r="D1341" s="6">
        <v>1.453982906619006</v>
      </c>
      <c r="E1341" s="6">
        <v>2</v>
      </c>
      <c r="F1341" s="6">
        <v>6.6523641507252123</v>
      </c>
      <c r="G1341" s="6">
        <v>1.0340256269353809</v>
      </c>
      <c r="H1341" s="6">
        <v>31.681160848418987</v>
      </c>
      <c r="I1341" s="6">
        <v>3.5314307035035788</v>
      </c>
      <c r="J1341" s="6">
        <v>3.0298643301320016</v>
      </c>
      <c r="K1341" s="7">
        <v>1.4332594495088837</v>
      </c>
      <c r="L1341" s="7">
        <v>2.7380167406157258E-2</v>
      </c>
    </row>
    <row r="1342" spans="2:12" x14ac:dyDescent="0.25">
      <c r="B1342" s="4">
        <v>1339</v>
      </c>
      <c r="C1342" s="6">
        <v>14.588893812741784</v>
      </c>
      <c r="D1342" s="6">
        <v>1.6175423524586647</v>
      </c>
      <c r="E1342" s="6">
        <v>2</v>
      </c>
      <c r="F1342" s="6">
        <v>1.3306228958560893</v>
      </c>
      <c r="G1342" s="6">
        <v>1.109548033740021</v>
      </c>
      <c r="H1342" s="6">
        <v>21.490170984200688</v>
      </c>
      <c r="I1342" s="6">
        <v>2.2222733858446602</v>
      </c>
      <c r="J1342" s="6">
        <v>0.88959387724408945</v>
      </c>
      <c r="K1342" s="7">
        <v>0.41033923610192152</v>
      </c>
      <c r="L1342" s="7">
        <v>0.65607240495515584</v>
      </c>
    </row>
    <row r="1343" spans="2:12" x14ac:dyDescent="0.25">
      <c r="B1343" s="4">
        <v>1340</v>
      </c>
      <c r="C1343" s="6">
        <v>12.553810912844451</v>
      </c>
      <c r="D1343" s="6">
        <v>1.9309822998247728</v>
      </c>
      <c r="E1343" s="6">
        <v>1</v>
      </c>
      <c r="F1343" s="6">
        <v>3.9544454101268163</v>
      </c>
      <c r="G1343" s="6">
        <v>1.5442871574194779</v>
      </c>
      <c r="H1343" s="6">
        <v>33.875113040529499</v>
      </c>
      <c r="I1343" s="6">
        <v>2.9191168109716377</v>
      </c>
      <c r="J1343" s="6">
        <v>2.2676788588054499</v>
      </c>
      <c r="K1343" s="7">
        <v>3.0494382281536905E-2</v>
      </c>
      <c r="L1343" s="7">
        <v>1.8027452436639899</v>
      </c>
    </row>
    <row r="1344" spans="2:12" x14ac:dyDescent="0.25">
      <c r="B1344" s="4">
        <v>1341</v>
      </c>
      <c r="C1344" s="6">
        <v>1.5566108041433999</v>
      </c>
      <c r="D1344" s="6">
        <v>1.9890263372923691</v>
      </c>
      <c r="E1344" s="6">
        <v>2</v>
      </c>
      <c r="F1344" s="6">
        <v>6.4112741569315581</v>
      </c>
      <c r="G1344" s="6">
        <v>2.189579939815725</v>
      </c>
      <c r="H1344" s="6">
        <v>23.060697300378642</v>
      </c>
      <c r="I1344" s="6">
        <v>2.2168298941232178</v>
      </c>
      <c r="J1344" s="6">
        <v>3.1222086940921097</v>
      </c>
      <c r="K1344" s="7">
        <v>6.7637399341881774E-2</v>
      </c>
      <c r="L1344" s="7">
        <v>1.9458935137803139</v>
      </c>
    </row>
    <row r="1345" spans="2:12" x14ac:dyDescent="0.25">
      <c r="B1345" s="4">
        <v>1342</v>
      </c>
      <c r="C1345" s="6">
        <v>9.1845097066198136</v>
      </c>
      <c r="D1345" s="6">
        <v>1.4482255991676527</v>
      </c>
      <c r="E1345" s="6">
        <v>1</v>
      </c>
      <c r="F1345" s="6">
        <v>2.5282953354736328</v>
      </c>
      <c r="G1345" s="6">
        <v>1.1234430718491617</v>
      </c>
      <c r="H1345" s="6">
        <v>25.740834230109826</v>
      </c>
      <c r="I1345" s="6">
        <v>1.9960791012042389</v>
      </c>
      <c r="J1345" s="6">
        <v>2.335605790896182</v>
      </c>
      <c r="K1345" s="7">
        <v>0.14683029974048106</v>
      </c>
      <c r="L1345" s="7">
        <v>1.4245696518565578</v>
      </c>
    </row>
    <row r="1346" spans="2:12" x14ac:dyDescent="0.25">
      <c r="B1346" s="4">
        <v>1343</v>
      </c>
      <c r="C1346" s="6">
        <v>12.209718234204768</v>
      </c>
      <c r="D1346" s="6">
        <v>1.5907741554558978</v>
      </c>
      <c r="E1346" s="6">
        <v>2</v>
      </c>
      <c r="F1346" s="6">
        <v>1.4726103057506039</v>
      </c>
      <c r="G1346" s="6">
        <v>1.3073103633900351</v>
      </c>
      <c r="H1346" s="6">
        <v>12.311122095649198</v>
      </c>
      <c r="I1346" s="6">
        <v>2.698590573769212</v>
      </c>
      <c r="J1346" s="6">
        <v>1.8943168227812521</v>
      </c>
      <c r="K1346" s="7">
        <v>1.6864626864501771</v>
      </c>
      <c r="L1346" s="7">
        <v>2.0295972976517613</v>
      </c>
    </row>
    <row r="1347" spans="2:12" x14ac:dyDescent="0.25">
      <c r="B1347" s="4">
        <v>1344</v>
      </c>
      <c r="C1347" s="6">
        <v>13.0141386883645</v>
      </c>
      <c r="D1347" s="6">
        <v>1.3677360618523182</v>
      </c>
      <c r="E1347" s="6">
        <v>2</v>
      </c>
      <c r="F1347" s="6">
        <v>3.5219941647320003</v>
      </c>
      <c r="G1347" s="6">
        <v>0.82502153425098812</v>
      </c>
      <c r="H1347" s="6">
        <v>16.054586538062647</v>
      </c>
      <c r="I1347" s="6">
        <v>3.9581845389199595</v>
      </c>
      <c r="J1347" s="6">
        <v>4.4504992275576871</v>
      </c>
      <c r="K1347" s="7">
        <v>3.7231446021130474</v>
      </c>
      <c r="L1347" s="7">
        <v>1.0819422701345758</v>
      </c>
    </row>
    <row r="1348" spans="2:12" x14ac:dyDescent="0.25">
      <c r="B1348" s="4">
        <v>1345</v>
      </c>
      <c r="C1348" s="6">
        <v>11.243746387961673</v>
      </c>
      <c r="D1348" s="6">
        <v>1.3987269100379873</v>
      </c>
      <c r="E1348" s="6">
        <v>3</v>
      </c>
      <c r="F1348" s="6">
        <v>1.8693939031405225</v>
      </c>
      <c r="G1348" s="6">
        <v>0.57207315802209635</v>
      </c>
      <c r="H1348" s="6">
        <v>18.092612406867886</v>
      </c>
      <c r="I1348" s="6">
        <v>2.0312014627940922</v>
      </c>
      <c r="J1348" s="6">
        <v>3.5137735137616248</v>
      </c>
      <c r="K1348" s="7">
        <v>0.46038271262597541</v>
      </c>
      <c r="L1348" s="7">
        <v>0.35859581930758033</v>
      </c>
    </row>
    <row r="1349" spans="2:12" x14ac:dyDescent="0.25">
      <c r="B1349" s="4">
        <v>1346</v>
      </c>
      <c r="C1349" s="6">
        <v>10.073008292342513</v>
      </c>
      <c r="D1349" s="6">
        <v>1.9762763440152058</v>
      </c>
      <c r="E1349" s="6">
        <v>2</v>
      </c>
      <c r="F1349" s="6">
        <v>0.52998936659393636</v>
      </c>
      <c r="G1349" s="6">
        <v>0.96449141487467682</v>
      </c>
      <c r="H1349" s="6">
        <v>17.493581903965318</v>
      </c>
      <c r="I1349" s="6">
        <v>4.2452485403433977</v>
      </c>
      <c r="J1349" s="6">
        <v>2.1609125213096441</v>
      </c>
      <c r="K1349" s="7">
        <v>0.81563113700190348</v>
      </c>
      <c r="L1349" s="7">
        <v>0.10906790305694113</v>
      </c>
    </row>
    <row r="1350" spans="2:12" x14ac:dyDescent="0.25">
      <c r="B1350" s="4">
        <v>1347</v>
      </c>
      <c r="C1350" s="6">
        <v>14.928655384073124</v>
      </c>
      <c r="D1350" s="6">
        <v>1.5162534348802343</v>
      </c>
      <c r="E1350" s="6">
        <v>2</v>
      </c>
      <c r="F1350" s="6">
        <v>4.1681051481540967</v>
      </c>
      <c r="G1350" s="6">
        <v>1.2796885384821737</v>
      </c>
      <c r="H1350" s="6">
        <v>13.817040343379297</v>
      </c>
      <c r="I1350" s="6">
        <v>2.4710332735312539</v>
      </c>
      <c r="J1350" s="6">
        <v>2.9324928270632671</v>
      </c>
      <c r="K1350" s="7">
        <v>0.16861476117506236</v>
      </c>
      <c r="L1350" s="7">
        <v>0.71339546647169005</v>
      </c>
    </row>
    <row r="1351" spans="2:12" x14ac:dyDescent="0.25">
      <c r="B1351" s="4">
        <v>1348</v>
      </c>
      <c r="C1351" s="6">
        <v>14.517915447851529</v>
      </c>
      <c r="D1351" s="6">
        <v>1.8678251403349297</v>
      </c>
      <c r="E1351" s="6">
        <v>3</v>
      </c>
      <c r="F1351" s="6">
        <v>1.608839820141152</v>
      </c>
      <c r="G1351" s="6">
        <v>0.89412486510177902</v>
      </c>
      <c r="H1351" s="6">
        <v>25.024521936660136</v>
      </c>
      <c r="I1351" s="6">
        <v>4.1517974451439228</v>
      </c>
      <c r="J1351" s="6">
        <v>2.8483998006226794</v>
      </c>
      <c r="K1351" s="7">
        <v>0.64232720319997849</v>
      </c>
      <c r="L1351" s="7">
        <v>0.56243281819349389</v>
      </c>
    </row>
    <row r="1352" spans="2:12" x14ac:dyDescent="0.25">
      <c r="B1352" s="4">
        <v>1349</v>
      </c>
      <c r="C1352" s="6">
        <v>4.6853806873218922</v>
      </c>
      <c r="D1352" s="6">
        <v>1.6394638328862927</v>
      </c>
      <c r="E1352" s="6">
        <v>2</v>
      </c>
      <c r="F1352" s="6">
        <v>8.2117976308424563</v>
      </c>
      <c r="G1352" s="6">
        <v>1.0156443083450573</v>
      </c>
      <c r="H1352" s="6">
        <v>30.644139312522924</v>
      </c>
      <c r="I1352" s="6">
        <v>4.1519186090810072</v>
      </c>
      <c r="J1352" s="6">
        <v>3.8210672615728121</v>
      </c>
      <c r="K1352" s="7">
        <v>0.83555391731736617</v>
      </c>
      <c r="L1352" s="7">
        <v>0.15774330967886444</v>
      </c>
    </row>
    <row r="1353" spans="2:12" x14ac:dyDescent="0.25">
      <c r="B1353" s="4">
        <v>1350</v>
      </c>
      <c r="C1353" s="6">
        <v>14.762626374849539</v>
      </c>
      <c r="D1353" s="6">
        <v>1.3747764830493674</v>
      </c>
      <c r="E1353" s="6">
        <v>3</v>
      </c>
      <c r="F1353" s="6">
        <v>4.0645850976765878</v>
      </c>
      <c r="G1353" s="6">
        <v>1.3519810282098965</v>
      </c>
      <c r="H1353" s="6">
        <v>25.254606994859408</v>
      </c>
      <c r="I1353" s="6">
        <v>3.5278216097057178</v>
      </c>
      <c r="J1353" s="6">
        <v>1.1559478655783624</v>
      </c>
      <c r="K1353" s="7">
        <v>1.751297397191903</v>
      </c>
      <c r="L1353" s="7">
        <v>3.8710116155680853E-2</v>
      </c>
    </row>
    <row r="1354" spans="2:12" x14ac:dyDescent="0.25">
      <c r="B1354" s="4">
        <v>1351</v>
      </c>
      <c r="C1354" s="6">
        <v>5.6664031968123139</v>
      </c>
      <c r="D1354" s="6">
        <v>1.6190775855168811</v>
      </c>
      <c r="E1354" s="6">
        <v>2</v>
      </c>
      <c r="F1354" s="6">
        <v>2.2173990000930219</v>
      </c>
      <c r="G1354" s="6">
        <v>0.84667868336615104</v>
      </c>
      <c r="H1354" s="6">
        <v>30.905448328760166</v>
      </c>
      <c r="I1354" s="6">
        <v>2.7180115244226615</v>
      </c>
      <c r="J1354" s="6">
        <v>1.963199755900283</v>
      </c>
      <c r="K1354" s="7">
        <v>3.5462742705063475</v>
      </c>
      <c r="L1354" s="7">
        <v>0.87199458545768005</v>
      </c>
    </row>
    <row r="1355" spans="2:12" x14ac:dyDescent="0.25">
      <c r="B1355" s="4">
        <v>1352</v>
      </c>
      <c r="C1355" s="6">
        <v>7.0221575204303974</v>
      </c>
      <c r="D1355" s="6">
        <v>1.7900968305167146</v>
      </c>
      <c r="E1355" s="6">
        <v>2</v>
      </c>
      <c r="F1355" s="6">
        <v>2.8228654784156921</v>
      </c>
      <c r="G1355" s="6">
        <v>1.0356070522121985</v>
      </c>
      <c r="H1355" s="6">
        <v>26.288503288571601</v>
      </c>
      <c r="I1355" s="6">
        <v>2.2599164908010057</v>
      </c>
      <c r="J1355" s="6">
        <v>2.8394196439177763</v>
      </c>
      <c r="K1355" s="7">
        <v>0.48208833371700544</v>
      </c>
      <c r="L1355" s="7">
        <v>0.61959065206428932</v>
      </c>
    </row>
    <row r="1356" spans="2:12" x14ac:dyDescent="0.25">
      <c r="B1356" s="4">
        <v>1353</v>
      </c>
      <c r="C1356" s="6">
        <v>16.915158713303491</v>
      </c>
      <c r="D1356" s="6">
        <v>1.6096408024739037</v>
      </c>
      <c r="E1356" s="6">
        <v>2</v>
      </c>
      <c r="F1356" s="6">
        <v>3.7051097777502773</v>
      </c>
      <c r="G1356" s="6">
        <v>0.91283373665943346</v>
      </c>
      <c r="H1356" s="6">
        <v>23.453165069645202</v>
      </c>
      <c r="I1356" s="6">
        <v>1.9470280282265437</v>
      </c>
      <c r="J1356" s="6">
        <v>3.0999580717773743</v>
      </c>
      <c r="K1356" s="7">
        <v>25.953045362206652</v>
      </c>
      <c r="L1356" s="7">
        <v>1.2768698822238262</v>
      </c>
    </row>
    <row r="1357" spans="2:12" x14ac:dyDescent="0.25">
      <c r="B1357" s="4">
        <v>1354</v>
      </c>
      <c r="C1357" s="6">
        <v>7.6289187006470964</v>
      </c>
      <c r="D1357" s="6">
        <v>1.3168406977803775</v>
      </c>
      <c r="E1357" s="6">
        <v>2</v>
      </c>
      <c r="F1357" s="6">
        <v>2.2789875261801273</v>
      </c>
      <c r="G1357" s="6">
        <v>0.5122277977044466</v>
      </c>
      <c r="H1357" s="6">
        <v>13.640201589905319</v>
      </c>
      <c r="I1357" s="6">
        <v>2.2332039375852895</v>
      </c>
      <c r="J1357" s="6">
        <v>2.2950167822628056</v>
      </c>
      <c r="K1357" s="7">
        <v>3.5470305474150026</v>
      </c>
      <c r="L1357" s="7">
        <v>1.2634822552537346</v>
      </c>
    </row>
    <row r="1358" spans="2:12" x14ac:dyDescent="0.25">
      <c r="B1358" s="4">
        <v>1355</v>
      </c>
      <c r="C1358" s="6">
        <v>15.613933296105131</v>
      </c>
      <c r="D1358" s="6">
        <v>1.5054203719521713</v>
      </c>
      <c r="E1358" s="6">
        <v>1</v>
      </c>
      <c r="F1358" s="6">
        <v>3.8767975853020848</v>
      </c>
      <c r="G1358" s="6">
        <v>1.4811599880404471</v>
      </c>
      <c r="H1358" s="6">
        <v>11.3629185004073</v>
      </c>
      <c r="I1358" s="6">
        <v>3.3086784289012821</v>
      </c>
      <c r="J1358" s="6">
        <v>4.0707352407365081</v>
      </c>
      <c r="K1358" s="7">
        <v>5.1845947872763982E-2</v>
      </c>
      <c r="L1358" s="7">
        <v>0.90466972443076221</v>
      </c>
    </row>
    <row r="1359" spans="2:12" x14ac:dyDescent="0.25">
      <c r="B1359" s="4">
        <v>1356</v>
      </c>
      <c r="C1359" s="6">
        <v>6.5108775300312809</v>
      </c>
      <c r="D1359" s="6">
        <v>2.0055678368763377</v>
      </c>
      <c r="E1359" s="6">
        <v>1</v>
      </c>
      <c r="F1359" s="6">
        <v>4.3965176494637079</v>
      </c>
      <c r="G1359" s="6">
        <v>1.0347941955228681</v>
      </c>
      <c r="H1359" s="6">
        <v>29.039721842328689</v>
      </c>
      <c r="I1359" s="6">
        <v>2.6322046248128075</v>
      </c>
      <c r="J1359" s="6">
        <v>1.2336169177712935</v>
      </c>
      <c r="K1359" s="7">
        <v>1.0221859711971433</v>
      </c>
      <c r="L1359" s="7">
        <v>0.45288840729413082</v>
      </c>
    </row>
    <row r="1360" spans="2:12" x14ac:dyDescent="0.25">
      <c r="B1360" s="4">
        <v>1357</v>
      </c>
      <c r="C1360" s="6">
        <v>19.095612485732048</v>
      </c>
      <c r="D1360" s="6">
        <v>1.6300734109089694</v>
      </c>
      <c r="E1360" s="6">
        <v>3</v>
      </c>
      <c r="F1360" s="6">
        <v>12.313708114623424</v>
      </c>
      <c r="G1360" s="6">
        <v>0.88923438980738612</v>
      </c>
      <c r="H1360" s="6">
        <v>25.134963594247651</v>
      </c>
      <c r="I1360" s="6">
        <v>2.3892705056623558</v>
      </c>
      <c r="J1360" s="6">
        <v>1.8443517832367755</v>
      </c>
      <c r="K1360" s="7">
        <v>1.8092358012896383</v>
      </c>
      <c r="L1360" s="7">
        <v>1.0318421678077829</v>
      </c>
    </row>
    <row r="1361" spans="2:12" x14ac:dyDescent="0.25">
      <c r="B1361" s="4">
        <v>1358</v>
      </c>
      <c r="C1361" s="6">
        <v>9.1514496394783897</v>
      </c>
      <c r="D1361" s="6">
        <v>1.4855348542082676</v>
      </c>
      <c r="E1361" s="6">
        <v>1</v>
      </c>
      <c r="F1361" s="6">
        <v>1.8951359201887121</v>
      </c>
      <c r="G1361" s="6">
        <v>0.68040263133847145</v>
      </c>
      <c r="H1361" s="6">
        <v>31.247577315718907</v>
      </c>
      <c r="I1361" s="6">
        <v>2.1037766472448998</v>
      </c>
      <c r="J1361" s="6">
        <v>3.0299918814091384</v>
      </c>
      <c r="K1361" s="7">
        <v>5.4239329905286695</v>
      </c>
      <c r="L1361" s="7">
        <v>0.35616713158935209</v>
      </c>
    </row>
    <row r="1362" spans="2:12" x14ac:dyDescent="0.25">
      <c r="B1362" s="4">
        <v>1359</v>
      </c>
      <c r="C1362" s="6">
        <v>17.208236464277995</v>
      </c>
      <c r="D1362" s="6">
        <v>1.3741617745148718</v>
      </c>
      <c r="E1362" s="6">
        <v>1</v>
      </c>
      <c r="F1362" s="6">
        <v>2.4966194642635013</v>
      </c>
      <c r="G1362" s="6">
        <v>1.1283884949111433</v>
      </c>
      <c r="H1362" s="6">
        <v>17.893751445339802</v>
      </c>
      <c r="I1362" s="6">
        <v>1.453700427033207</v>
      </c>
      <c r="J1362" s="6">
        <v>2.3429561555195346</v>
      </c>
      <c r="K1362" s="7">
        <v>0.67474197602030761</v>
      </c>
      <c r="L1362" s="7">
        <v>1.8072813414024347</v>
      </c>
    </row>
    <row r="1363" spans="2:12" x14ac:dyDescent="0.25">
      <c r="B1363" s="4">
        <v>1360</v>
      </c>
      <c r="C1363" s="6">
        <v>20.072398259819188</v>
      </c>
      <c r="D1363" s="6">
        <v>1.6524077098608405</v>
      </c>
      <c r="E1363" s="6">
        <v>1</v>
      </c>
      <c r="F1363" s="6">
        <v>0.57796172611292684</v>
      </c>
      <c r="G1363" s="6">
        <v>1.0655833163798309</v>
      </c>
      <c r="H1363" s="6">
        <v>19.377703027653581</v>
      </c>
      <c r="I1363" s="6">
        <v>3.3836952321327822</v>
      </c>
      <c r="J1363" s="6">
        <v>1.3387730367026038</v>
      </c>
      <c r="K1363" s="7">
        <v>0.5405312857062623</v>
      </c>
      <c r="L1363" s="7">
        <v>1.0825505428086599</v>
      </c>
    </row>
    <row r="1364" spans="2:12" x14ac:dyDescent="0.25">
      <c r="B1364" s="4">
        <v>1361</v>
      </c>
      <c r="C1364" s="6">
        <v>8.9933559893284301</v>
      </c>
      <c r="D1364" s="6">
        <v>1.3608203208289333</v>
      </c>
      <c r="E1364" s="6">
        <v>2</v>
      </c>
      <c r="F1364" s="6">
        <v>4.9419397741727975</v>
      </c>
      <c r="G1364" s="6">
        <v>1.5495163097358875</v>
      </c>
      <c r="H1364" s="6">
        <v>19.534027268451194</v>
      </c>
      <c r="I1364" s="6">
        <v>4.1267606650391153</v>
      </c>
      <c r="J1364" s="6">
        <v>2.4904599338994364</v>
      </c>
      <c r="K1364" s="7">
        <v>4.7136611115933293</v>
      </c>
      <c r="L1364" s="7">
        <v>1.6988145255158795</v>
      </c>
    </row>
    <row r="1365" spans="2:12" x14ac:dyDescent="0.25">
      <c r="B1365" s="4">
        <v>1362</v>
      </c>
      <c r="C1365" s="6">
        <v>8.3345216484797238</v>
      </c>
      <c r="D1365" s="6">
        <v>1.8216008168734925</v>
      </c>
      <c r="E1365" s="6">
        <v>2</v>
      </c>
      <c r="F1365" s="6">
        <v>1.0625995063043014</v>
      </c>
      <c r="G1365" s="6">
        <v>1.1899555122136316</v>
      </c>
      <c r="H1365" s="6">
        <v>30.398033753874074</v>
      </c>
      <c r="I1365" s="6">
        <v>3.3870373074358651</v>
      </c>
      <c r="J1365" s="6">
        <v>2.8565173128563446</v>
      </c>
      <c r="K1365" s="7">
        <v>1.7989516455469141</v>
      </c>
      <c r="L1365" s="7">
        <v>1.0119046434392904</v>
      </c>
    </row>
    <row r="1366" spans="2:12" x14ac:dyDescent="0.25">
      <c r="B1366" s="4">
        <v>1363</v>
      </c>
      <c r="C1366" s="6">
        <v>4.6456897167711819</v>
      </c>
      <c r="D1366" s="6">
        <v>1.8618905466597282</v>
      </c>
      <c r="E1366" s="6">
        <v>2</v>
      </c>
      <c r="F1366" s="6">
        <v>5.2687307886313803</v>
      </c>
      <c r="G1366" s="6">
        <v>1.0501028212544974</v>
      </c>
      <c r="H1366" s="6">
        <v>9.4629940145133808</v>
      </c>
      <c r="I1366" s="6">
        <v>2.4572236577576905</v>
      </c>
      <c r="J1366" s="6">
        <v>3.937928141137478</v>
      </c>
      <c r="K1366" s="7">
        <v>0.16516635837282745</v>
      </c>
      <c r="L1366" s="7">
        <v>1.1351511573676754</v>
      </c>
    </row>
    <row r="1367" spans="2:12" x14ac:dyDescent="0.25">
      <c r="B1367" s="4">
        <v>1364</v>
      </c>
      <c r="C1367" s="6">
        <v>2.4419587774815588</v>
      </c>
      <c r="D1367" s="6">
        <v>1.2104243177498339</v>
      </c>
      <c r="E1367" s="6">
        <v>1</v>
      </c>
      <c r="F1367" s="6">
        <v>1.373756054642929</v>
      </c>
      <c r="G1367" s="6">
        <v>1.0779734718225091</v>
      </c>
      <c r="H1367" s="6">
        <v>30.092541165487951</v>
      </c>
      <c r="I1367" s="6">
        <v>1.9954870160723073</v>
      </c>
      <c r="J1367" s="6">
        <v>4.8524130680850548E-2</v>
      </c>
      <c r="K1367" s="7">
        <v>0.51228777993740415</v>
      </c>
      <c r="L1367" s="7">
        <v>0.26319200638358831</v>
      </c>
    </row>
    <row r="1368" spans="2:12" x14ac:dyDescent="0.25">
      <c r="B1368" s="4">
        <v>1365</v>
      </c>
      <c r="C1368" s="6">
        <v>2.2202685464902387</v>
      </c>
      <c r="D1368" s="6">
        <v>1.364052541509891</v>
      </c>
      <c r="E1368" s="6">
        <v>2</v>
      </c>
      <c r="F1368" s="6">
        <v>0.32739383399436356</v>
      </c>
      <c r="G1368" s="6">
        <v>0.90654246569261121</v>
      </c>
      <c r="H1368" s="6">
        <v>14.781979624023634</v>
      </c>
      <c r="I1368" s="6">
        <v>1.9412745180465467</v>
      </c>
      <c r="J1368" s="6">
        <v>1.1861711210325259</v>
      </c>
      <c r="K1368" s="7">
        <v>1.1658423104464322</v>
      </c>
      <c r="L1368" s="7">
        <v>1.9234366024214693</v>
      </c>
    </row>
    <row r="1369" spans="2:12" x14ac:dyDescent="0.25">
      <c r="B1369" s="4">
        <v>1366</v>
      </c>
      <c r="C1369" s="6">
        <v>16.864902750109078</v>
      </c>
      <c r="D1369" s="6">
        <v>1.3598323097547445</v>
      </c>
      <c r="E1369" s="6">
        <v>2</v>
      </c>
      <c r="F1369" s="6">
        <v>7.2165742802419199</v>
      </c>
      <c r="G1369" s="6">
        <v>0.76576115523124699</v>
      </c>
      <c r="H1369" s="6">
        <v>30.398495204836397</v>
      </c>
      <c r="I1369" s="6">
        <v>4.3115238429117442</v>
      </c>
      <c r="J1369" s="6">
        <v>1.9001999637308613</v>
      </c>
      <c r="K1369" s="7">
        <v>1.7474493487397909</v>
      </c>
      <c r="L1369" s="7">
        <v>0.90869505834197573</v>
      </c>
    </row>
    <row r="1370" spans="2:12" x14ac:dyDescent="0.25">
      <c r="B1370" s="4">
        <v>1367</v>
      </c>
      <c r="C1370" s="6">
        <v>14.188027975480574</v>
      </c>
      <c r="D1370" s="6">
        <v>1.5862640915098405</v>
      </c>
      <c r="E1370" s="6">
        <v>3</v>
      </c>
      <c r="F1370" s="6">
        <v>1.1160165112687799</v>
      </c>
      <c r="G1370" s="6">
        <v>1.3715399234395425</v>
      </c>
      <c r="H1370" s="6">
        <v>13.750401791707834</v>
      </c>
      <c r="I1370" s="6">
        <v>1.5902987378426277</v>
      </c>
      <c r="J1370" s="6">
        <v>1.3922094090254054</v>
      </c>
      <c r="K1370" s="7">
        <v>0.28900149278176823</v>
      </c>
      <c r="L1370" s="7">
        <v>0.21796828096047172</v>
      </c>
    </row>
    <row r="1371" spans="2:12" x14ac:dyDescent="0.25">
      <c r="B1371" s="4">
        <v>1368</v>
      </c>
      <c r="C1371" s="6">
        <v>17.610704386509351</v>
      </c>
      <c r="D1371" s="6">
        <v>1.9170066851146559</v>
      </c>
      <c r="E1371" s="6">
        <v>1</v>
      </c>
      <c r="F1371" s="6">
        <v>6.9489517683960802</v>
      </c>
      <c r="G1371" s="6">
        <v>0.48837898177038419</v>
      </c>
      <c r="H1371" s="6">
        <v>16.113275932024919</v>
      </c>
      <c r="I1371" s="6">
        <v>5.090895982702258</v>
      </c>
      <c r="J1371" s="6">
        <v>1.7657152203420752</v>
      </c>
      <c r="K1371" s="7">
        <v>0.20489571874278703</v>
      </c>
      <c r="L1371" s="7">
        <v>2.1261283761603661E-2</v>
      </c>
    </row>
    <row r="1372" spans="2:12" x14ac:dyDescent="0.25">
      <c r="B1372" s="4">
        <v>1369</v>
      </c>
      <c r="C1372" s="6">
        <v>15.657389141439266</v>
      </c>
      <c r="D1372" s="6">
        <v>1.5550310745895313</v>
      </c>
      <c r="E1372" s="6">
        <v>2</v>
      </c>
      <c r="F1372" s="6">
        <v>3.9469004116905353</v>
      </c>
      <c r="G1372" s="6">
        <v>1.9380963527638053</v>
      </c>
      <c r="H1372" s="6">
        <v>18.965479440304819</v>
      </c>
      <c r="I1372" s="6">
        <v>2.3543981317075096</v>
      </c>
      <c r="J1372" s="6">
        <v>1.9314490889767439</v>
      </c>
      <c r="K1372" s="7">
        <v>0.26894126837641702</v>
      </c>
      <c r="L1372" s="7">
        <v>0.5863627023758734</v>
      </c>
    </row>
    <row r="1373" spans="2:12" x14ac:dyDescent="0.25">
      <c r="B1373" s="4">
        <v>1370</v>
      </c>
      <c r="C1373" s="6">
        <v>12.294931419421628</v>
      </c>
      <c r="D1373" s="6">
        <v>1.490537310838385</v>
      </c>
      <c r="E1373" s="6">
        <v>3</v>
      </c>
      <c r="F1373" s="6">
        <v>5.4022980306554986</v>
      </c>
      <c r="G1373" s="6">
        <v>0.50329260928583563</v>
      </c>
      <c r="H1373" s="6">
        <v>6.6432560928744415</v>
      </c>
      <c r="I1373" s="6">
        <v>5.4791127020401094</v>
      </c>
      <c r="J1373" s="6">
        <v>3.1542776159969605</v>
      </c>
      <c r="K1373" s="7">
        <v>1.3484250198441121</v>
      </c>
      <c r="L1373" s="7">
        <v>1.2573917512885515</v>
      </c>
    </row>
    <row r="1374" spans="2:12" x14ac:dyDescent="0.25">
      <c r="B1374" s="4">
        <v>1371</v>
      </c>
      <c r="C1374" s="6">
        <v>8.9871383229912105</v>
      </c>
      <c r="D1374" s="6">
        <v>1.4796489785157514</v>
      </c>
      <c r="E1374" s="6">
        <v>3</v>
      </c>
      <c r="F1374" s="6">
        <v>1.2920285948806929</v>
      </c>
      <c r="G1374" s="6">
        <v>0.61579062048556421</v>
      </c>
      <c r="H1374" s="6">
        <v>12.861371488208789</v>
      </c>
      <c r="I1374" s="6">
        <v>1.9280715275121789</v>
      </c>
      <c r="J1374" s="6">
        <v>3.0178074579492855</v>
      </c>
      <c r="K1374" s="7">
        <v>0.85184306669611964</v>
      </c>
      <c r="L1374" s="7">
        <v>0.4526017230768124</v>
      </c>
    </row>
    <row r="1375" spans="2:12" x14ac:dyDescent="0.25">
      <c r="B1375" s="4">
        <v>1372</v>
      </c>
      <c r="C1375" s="6">
        <v>7.9159888372094471</v>
      </c>
      <c r="D1375" s="6">
        <v>1.5313088165698709</v>
      </c>
      <c r="E1375" s="6">
        <v>2</v>
      </c>
      <c r="F1375" s="6">
        <v>7.0927056047082182</v>
      </c>
      <c r="G1375" s="6">
        <v>1.3731832811893279</v>
      </c>
      <c r="H1375" s="6">
        <v>9.8347384180099215</v>
      </c>
      <c r="I1375" s="6">
        <v>3.0339502588389702</v>
      </c>
      <c r="J1375" s="6">
        <v>2.4738278121110859</v>
      </c>
      <c r="K1375" s="7">
        <v>0.72203150484165779</v>
      </c>
      <c r="L1375" s="7">
        <v>0.59451346740889521</v>
      </c>
    </row>
    <row r="1376" spans="2:12" x14ac:dyDescent="0.25">
      <c r="B1376" s="4">
        <v>1373</v>
      </c>
      <c r="C1376" s="6">
        <v>7.2622225799933684</v>
      </c>
      <c r="D1376" s="6">
        <v>1.4048296933759443</v>
      </c>
      <c r="E1376" s="6">
        <v>2</v>
      </c>
      <c r="F1376" s="6">
        <v>4.4421784232470829</v>
      </c>
      <c r="G1376" s="6">
        <v>0.88309762574562067</v>
      </c>
      <c r="H1376" s="6">
        <v>22.84645454467146</v>
      </c>
      <c r="I1376" s="6">
        <v>1.7630780196450988</v>
      </c>
      <c r="J1376" s="6">
        <v>2.0654214733602223</v>
      </c>
      <c r="K1376" s="7">
        <v>0.91471218882888727</v>
      </c>
      <c r="L1376" s="7">
        <v>0.58443002542482336</v>
      </c>
    </row>
    <row r="1377" spans="2:12" x14ac:dyDescent="0.25">
      <c r="B1377" s="4">
        <v>1374</v>
      </c>
      <c r="C1377" s="6">
        <v>11.14754348440705</v>
      </c>
      <c r="D1377" s="6">
        <v>1.3384570520997396</v>
      </c>
      <c r="E1377" s="6">
        <v>3</v>
      </c>
      <c r="F1377" s="6">
        <v>4.4937905741271882</v>
      </c>
      <c r="G1377" s="6">
        <v>4.2050876370837775</v>
      </c>
      <c r="H1377" s="6">
        <v>11.398020377134291</v>
      </c>
      <c r="I1377" s="6">
        <v>2.9849951455068839</v>
      </c>
      <c r="J1377" s="6">
        <v>4.1078295769954902</v>
      </c>
      <c r="K1377" s="7">
        <v>1.368865937628885</v>
      </c>
      <c r="L1377" s="7">
        <v>0.15586351843628773</v>
      </c>
    </row>
    <row r="1378" spans="2:12" x14ac:dyDescent="0.25">
      <c r="B1378" s="4">
        <v>1375</v>
      </c>
      <c r="C1378" s="6">
        <v>10.935528161842107</v>
      </c>
      <c r="D1378" s="6">
        <v>1.6279046880183454</v>
      </c>
      <c r="E1378" s="6">
        <v>2</v>
      </c>
      <c r="F1378" s="6">
        <v>3.7438093272854509</v>
      </c>
      <c r="G1378" s="6">
        <v>0.87571982194309139</v>
      </c>
      <c r="H1378" s="6">
        <v>31.699412249452536</v>
      </c>
      <c r="I1378" s="6">
        <v>2.3764325128469914</v>
      </c>
      <c r="J1378" s="6">
        <v>2.5551944923380625</v>
      </c>
      <c r="K1378" s="7">
        <v>8.4225111651751255E-2</v>
      </c>
      <c r="L1378" s="7">
        <v>3.8563837298449297E-2</v>
      </c>
    </row>
    <row r="1379" spans="2:12" x14ac:dyDescent="0.25">
      <c r="B1379" s="4">
        <v>1376</v>
      </c>
      <c r="C1379" s="6">
        <v>-0.23415098026163506</v>
      </c>
      <c r="D1379" s="6">
        <v>1.5077305431829231</v>
      </c>
      <c r="E1379" s="6">
        <v>0</v>
      </c>
      <c r="F1379" s="6">
        <v>5.2521542267840715</v>
      </c>
      <c r="G1379" s="6">
        <v>0.57584426007493461</v>
      </c>
      <c r="H1379" s="6">
        <v>18.590306282891238</v>
      </c>
      <c r="I1379" s="6">
        <v>3.8370429669444217</v>
      </c>
      <c r="J1379" s="6">
        <v>3.9660982590124156</v>
      </c>
      <c r="K1379" s="7">
        <v>0.16839149130274111</v>
      </c>
      <c r="L1379" s="7">
        <v>0.10188752486906742</v>
      </c>
    </row>
    <row r="1380" spans="2:12" x14ac:dyDescent="0.25">
      <c r="B1380" s="4">
        <v>1377</v>
      </c>
      <c r="C1380" s="6">
        <v>-0.68101377139365127</v>
      </c>
      <c r="D1380" s="6">
        <v>1.2689842650756504</v>
      </c>
      <c r="E1380" s="6">
        <v>2</v>
      </c>
      <c r="F1380" s="6">
        <v>0.31060066764910121</v>
      </c>
      <c r="G1380" s="6">
        <v>1.3992914847892395</v>
      </c>
      <c r="H1380" s="6">
        <v>23.757770837244273</v>
      </c>
      <c r="I1380" s="6">
        <v>2.5825516314196362</v>
      </c>
      <c r="J1380" s="6">
        <v>4.4806886543831901</v>
      </c>
      <c r="K1380" s="7">
        <v>2.0152685258604022</v>
      </c>
      <c r="L1380" s="7">
        <v>1.1624738157544159</v>
      </c>
    </row>
    <row r="1381" spans="2:12" x14ac:dyDescent="0.25">
      <c r="B1381" s="4">
        <v>1378</v>
      </c>
      <c r="C1381" s="6">
        <v>17.56988832841461</v>
      </c>
      <c r="D1381" s="6">
        <v>1.4499071489443585</v>
      </c>
      <c r="E1381" s="6">
        <v>1</v>
      </c>
      <c r="F1381" s="6">
        <v>4.1120394648060126</v>
      </c>
      <c r="G1381" s="6">
        <v>0.91066755953470391</v>
      </c>
      <c r="H1381" s="6">
        <v>19.155829114805812</v>
      </c>
      <c r="I1381" s="6">
        <v>2.678937630120735</v>
      </c>
      <c r="J1381" s="6">
        <v>2.6870897102973763</v>
      </c>
      <c r="K1381" s="7">
        <v>1.5179564788518964</v>
      </c>
      <c r="L1381" s="7">
        <v>0.59221567070876757</v>
      </c>
    </row>
    <row r="1382" spans="2:12" x14ac:dyDescent="0.25">
      <c r="B1382" s="4">
        <v>1379</v>
      </c>
      <c r="C1382" s="6">
        <v>17.987071966767971</v>
      </c>
      <c r="D1382" s="6">
        <v>1.5543476562724894</v>
      </c>
      <c r="E1382" s="6">
        <v>1</v>
      </c>
      <c r="F1382" s="6">
        <v>3.2652036274486851</v>
      </c>
      <c r="G1382" s="6">
        <v>0.94012323546063381</v>
      </c>
      <c r="H1382" s="6">
        <v>27.067517617395147</v>
      </c>
      <c r="I1382" s="6">
        <v>2.1416384444768606</v>
      </c>
      <c r="J1382" s="6">
        <v>3.400523682676952</v>
      </c>
      <c r="K1382" s="7">
        <v>0.26949568373583821</v>
      </c>
      <c r="L1382" s="7">
        <v>0.50578826868744853</v>
      </c>
    </row>
    <row r="1383" spans="2:12" x14ac:dyDescent="0.25">
      <c r="B1383" s="4">
        <v>1380</v>
      </c>
      <c r="C1383" s="6">
        <v>5.2264004990897206</v>
      </c>
      <c r="D1383" s="6">
        <v>1.3836733190227</v>
      </c>
      <c r="E1383" s="6">
        <v>3</v>
      </c>
      <c r="F1383" s="6">
        <v>0.7967558390349454</v>
      </c>
      <c r="G1383" s="6">
        <v>0.80502542501070284</v>
      </c>
      <c r="H1383" s="6">
        <v>17.982215633902083</v>
      </c>
      <c r="I1383" s="6">
        <v>1.5313261816025376</v>
      </c>
      <c r="J1383" s="6">
        <v>1.7471367235377642</v>
      </c>
      <c r="K1383" s="7">
        <v>2.5340463162413607</v>
      </c>
      <c r="L1383" s="7">
        <v>7.851568555291373E-2</v>
      </c>
    </row>
    <row r="1384" spans="2:12" x14ac:dyDescent="0.25">
      <c r="B1384" s="4">
        <v>1381</v>
      </c>
      <c r="C1384" s="6">
        <v>10.222348126236504</v>
      </c>
      <c r="D1384" s="6">
        <v>1.3678894024036692</v>
      </c>
      <c r="E1384" s="6">
        <v>2</v>
      </c>
      <c r="F1384" s="6">
        <v>2.2060254532366579</v>
      </c>
      <c r="G1384" s="6">
        <v>0.95414342308300648</v>
      </c>
      <c r="H1384" s="6">
        <v>27.587821709670784</v>
      </c>
      <c r="I1384" s="6">
        <v>2.8013229570117839</v>
      </c>
      <c r="J1384" s="6">
        <v>0.94713792557428567</v>
      </c>
      <c r="K1384" s="7">
        <v>1.1794558551787533</v>
      </c>
      <c r="L1384" s="7">
        <v>9.7762081539163326E-2</v>
      </c>
    </row>
    <row r="1385" spans="2:12" x14ac:dyDescent="0.25">
      <c r="B1385" s="4">
        <v>1382</v>
      </c>
      <c r="C1385" s="6">
        <v>10.591378984358125</v>
      </c>
      <c r="D1385" s="6">
        <v>1.2829515801477149</v>
      </c>
      <c r="E1385" s="6">
        <v>1</v>
      </c>
      <c r="F1385" s="6">
        <v>6.3817160291331358</v>
      </c>
      <c r="G1385" s="6">
        <v>1.1268983412319513</v>
      </c>
      <c r="H1385" s="6">
        <v>14.6369012983863</v>
      </c>
      <c r="I1385" s="6">
        <v>2.4463744898622548</v>
      </c>
      <c r="J1385" s="6">
        <v>3.3593625381572836</v>
      </c>
      <c r="K1385" s="7">
        <v>2.3823682225024888E-3</v>
      </c>
      <c r="L1385" s="7">
        <v>0.45531437778430939</v>
      </c>
    </row>
    <row r="1386" spans="2:12" x14ac:dyDescent="0.25">
      <c r="B1386" s="4">
        <v>1383</v>
      </c>
      <c r="C1386" s="6">
        <v>12.297434557635363</v>
      </c>
      <c r="D1386" s="6">
        <v>1.6835518576092547</v>
      </c>
      <c r="E1386" s="6">
        <v>3</v>
      </c>
      <c r="F1386" s="6">
        <v>3.1351064092319656</v>
      </c>
      <c r="G1386" s="6">
        <v>0.99015194652823968</v>
      </c>
      <c r="H1386" s="6">
        <v>36.090305514981623</v>
      </c>
      <c r="I1386" s="6">
        <v>2.581541754942386</v>
      </c>
      <c r="J1386" s="6">
        <v>4.602783473750562</v>
      </c>
      <c r="K1386" s="7">
        <v>0.23546479365537798</v>
      </c>
      <c r="L1386" s="7">
        <v>0.10425645031541525</v>
      </c>
    </row>
    <row r="1387" spans="2:12" x14ac:dyDescent="0.25">
      <c r="B1387" s="4">
        <v>1384</v>
      </c>
      <c r="C1387" s="6">
        <v>1.4064568207437063</v>
      </c>
      <c r="D1387" s="6">
        <v>1.178124663538977</v>
      </c>
      <c r="E1387" s="6">
        <v>2</v>
      </c>
      <c r="F1387" s="6">
        <v>11.380622631172988</v>
      </c>
      <c r="G1387" s="6">
        <v>0.79710986462802602</v>
      </c>
      <c r="H1387" s="6">
        <v>28.107215850430766</v>
      </c>
      <c r="I1387" s="6">
        <v>3.4675052665935739</v>
      </c>
      <c r="J1387" s="6">
        <v>4.2441406148861196</v>
      </c>
      <c r="K1387" s="7">
        <v>5.3861710232626727</v>
      </c>
      <c r="L1387" s="7">
        <v>1.1480578969797184</v>
      </c>
    </row>
    <row r="1388" spans="2:12" x14ac:dyDescent="0.25">
      <c r="B1388" s="4">
        <v>1385</v>
      </c>
      <c r="C1388" s="6">
        <v>9.1157594878144543</v>
      </c>
      <c r="D1388" s="6">
        <v>1.935275944558962</v>
      </c>
      <c r="E1388" s="6">
        <v>2</v>
      </c>
      <c r="F1388" s="6">
        <v>4.1214668436898032</v>
      </c>
      <c r="G1388" s="6">
        <v>0.64037589450080501</v>
      </c>
      <c r="H1388" s="6">
        <v>15.083159619126844</v>
      </c>
      <c r="I1388" s="6">
        <v>2.4626668509045992</v>
      </c>
      <c r="J1388" s="6">
        <v>4.0310813531708654</v>
      </c>
      <c r="K1388" s="7">
        <v>0.25948909023758321</v>
      </c>
      <c r="L1388" s="7">
        <v>1.1006644202991598</v>
      </c>
    </row>
    <row r="1389" spans="2:12" x14ac:dyDescent="0.25">
      <c r="B1389" s="4">
        <v>1386</v>
      </c>
      <c r="C1389" s="6">
        <v>9.2440409415298692</v>
      </c>
      <c r="D1389" s="6">
        <v>1.5495760836737531</v>
      </c>
      <c r="E1389" s="6">
        <v>3</v>
      </c>
      <c r="F1389" s="6">
        <v>1.3768865987340229</v>
      </c>
      <c r="G1389" s="6">
        <v>0.30795259918563461</v>
      </c>
      <c r="H1389" s="6">
        <v>24.838195694402103</v>
      </c>
      <c r="I1389" s="6">
        <v>2.2962124062236704</v>
      </c>
      <c r="J1389" s="6">
        <v>1.3358589309106552</v>
      </c>
      <c r="K1389" s="7">
        <v>2.6434046257228778</v>
      </c>
      <c r="L1389" s="7">
        <v>0.90055749118998996</v>
      </c>
    </row>
    <row r="1390" spans="2:12" x14ac:dyDescent="0.25">
      <c r="B1390" s="4">
        <v>1387</v>
      </c>
      <c r="C1390" s="6">
        <v>4.2561445801874189</v>
      </c>
      <c r="D1390" s="6">
        <v>1.4626179208919641</v>
      </c>
      <c r="E1390" s="6">
        <v>3</v>
      </c>
      <c r="F1390" s="6">
        <v>3.8965630776993909</v>
      </c>
      <c r="G1390" s="6">
        <v>0.87143748959760936</v>
      </c>
      <c r="H1390" s="6">
        <v>28.327903403192661</v>
      </c>
      <c r="I1390" s="6">
        <v>6.3384971749595502</v>
      </c>
      <c r="J1390" s="6">
        <v>4.0960843636904691</v>
      </c>
      <c r="K1390" s="7">
        <v>0.79418875078532458</v>
      </c>
      <c r="L1390" s="7">
        <v>0.66216764753042279</v>
      </c>
    </row>
    <row r="1391" spans="2:12" x14ac:dyDescent="0.25">
      <c r="B1391" s="4">
        <v>1388</v>
      </c>
      <c r="C1391" s="6">
        <v>6.6247524649988954</v>
      </c>
      <c r="D1391" s="6">
        <v>1.9150342390897186</v>
      </c>
      <c r="E1391" s="6">
        <v>3</v>
      </c>
      <c r="F1391" s="6">
        <v>6.9251573469998506</v>
      </c>
      <c r="G1391" s="6">
        <v>0.49519667890584457</v>
      </c>
      <c r="H1391" s="6">
        <v>31.920234510024212</v>
      </c>
      <c r="I1391" s="6">
        <v>2.8175831909802058</v>
      </c>
      <c r="J1391" s="6">
        <v>2.6774432238960593</v>
      </c>
      <c r="K1391" s="7">
        <v>2.4800048715240055</v>
      </c>
      <c r="L1391" s="7">
        <v>0.32878677228711423</v>
      </c>
    </row>
    <row r="1392" spans="2:12" x14ac:dyDescent="0.25">
      <c r="B1392" s="4">
        <v>1389</v>
      </c>
      <c r="C1392" s="6">
        <v>15.344486390545573</v>
      </c>
      <c r="D1392" s="6">
        <v>1.5526621741434161</v>
      </c>
      <c r="E1392" s="6">
        <v>3</v>
      </c>
      <c r="F1392" s="6">
        <v>3.6033557163077852</v>
      </c>
      <c r="G1392" s="6">
        <v>0.57020767738488809</v>
      </c>
      <c r="H1392" s="6">
        <v>36.181057678486397</v>
      </c>
      <c r="I1392" s="6">
        <v>2.3599486821005331</v>
      </c>
      <c r="J1392" s="6">
        <v>1.7825011706771576</v>
      </c>
      <c r="K1392" s="7">
        <v>1.4421725092393443</v>
      </c>
      <c r="L1392" s="7">
        <v>1.2936555437367794</v>
      </c>
    </row>
    <row r="1393" spans="2:12" x14ac:dyDescent="0.25">
      <c r="B1393" s="4">
        <v>1390</v>
      </c>
      <c r="C1393" s="6">
        <v>7.9534003085895435</v>
      </c>
      <c r="D1393" s="6">
        <v>1.5167429453935961</v>
      </c>
      <c r="E1393" s="6">
        <v>3</v>
      </c>
      <c r="F1393" s="6">
        <v>2.2813554032786523</v>
      </c>
      <c r="G1393" s="6">
        <v>0.52728376709130009</v>
      </c>
      <c r="H1393" s="6">
        <v>21.269110239297717</v>
      </c>
      <c r="I1393" s="6">
        <v>2.4027909426315239</v>
      </c>
      <c r="J1393" s="6">
        <v>1.9224158290716604</v>
      </c>
      <c r="K1393" s="7">
        <v>1.2041732187215928</v>
      </c>
      <c r="L1393" s="7">
        <v>0.20320419043660201</v>
      </c>
    </row>
    <row r="1394" spans="2:12" x14ac:dyDescent="0.25">
      <c r="B1394" s="4">
        <v>1391</v>
      </c>
      <c r="C1394" s="6">
        <v>10.24481697229902</v>
      </c>
      <c r="D1394" s="6">
        <v>1.5995580335442292</v>
      </c>
      <c r="E1394" s="6">
        <v>1</v>
      </c>
      <c r="F1394" s="6">
        <v>0.69685212961107268</v>
      </c>
      <c r="G1394" s="6">
        <v>0.72956174661827655</v>
      </c>
      <c r="H1394" s="6">
        <v>38.766481997898815</v>
      </c>
      <c r="I1394" s="6">
        <v>5.8705501338836665</v>
      </c>
      <c r="J1394" s="6">
        <v>2.6756380395387174</v>
      </c>
      <c r="K1394" s="7">
        <v>2.8948075709240357</v>
      </c>
      <c r="L1394" s="7">
        <v>2.0786795552711714</v>
      </c>
    </row>
    <row r="1395" spans="2:12" x14ac:dyDescent="0.25">
      <c r="B1395" s="4">
        <v>1392</v>
      </c>
      <c r="C1395" s="6">
        <v>3.6104441011750819</v>
      </c>
      <c r="D1395" s="6">
        <v>1.338677861680464</v>
      </c>
      <c r="E1395" s="6">
        <v>1</v>
      </c>
      <c r="F1395" s="6">
        <v>1.6514163786103386</v>
      </c>
      <c r="G1395" s="6">
        <v>1.1555732748853476</v>
      </c>
      <c r="H1395" s="6">
        <v>25.876573365462438</v>
      </c>
      <c r="I1395" s="6">
        <v>3.1959513919037361</v>
      </c>
      <c r="J1395" s="6">
        <v>2.3040769257752363</v>
      </c>
      <c r="K1395" s="7">
        <v>2.7321701267821377</v>
      </c>
      <c r="L1395" s="7">
        <v>1.2451496382785987</v>
      </c>
    </row>
    <row r="1396" spans="2:12" x14ac:dyDescent="0.25">
      <c r="B1396" s="4">
        <v>1393</v>
      </c>
      <c r="C1396" s="6">
        <v>3.9228610078253094</v>
      </c>
      <c r="D1396" s="6">
        <v>1.4241070421456969</v>
      </c>
      <c r="E1396" s="6">
        <v>0</v>
      </c>
      <c r="F1396" s="6">
        <v>1.3189180073939923</v>
      </c>
      <c r="G1396" s="6">
        <v>1.0755336891476666</v>
      </c>
      <c r="H1396" s="6">
        <v>15.175929688670525</v>
      </c>
      <c r="I1396" s="6">
        <v>2.2200408189302263</v>
      </c>
      <c r="J1396" s="6">
        <v>1.7859091037352752</v>
      </c>
      <c r="K1396" s="7">
        <v>3.3252424792892152</v>
      </c>
      <c r="L1396" s="7">
        <v>0.30031336206851961</v>
      </c>
    </row>
    <row r="1397" spans="2:12" x14ac:dyDescent="0.25">
      <c r="B1397" s="4">
        <v>1394</v>
      </c>
      <c r="C1397" s="6">
        <v>3.1270852213585885</v>
      </c>
      <c r="D1397" s="6">
        <v>1.6540406760161694</v>
      </c>
      <c r="E1397" s="6">
        <v>0</v>
      </c>
      <c r="F1397" s="6">
        <v>8.9828166195138159</v>
      </c>
      <c r="G1397" s="6">
        <v>1.845860736142491</v>
      </c>
      <c r="H1397" s="6">
        <v>49.453646080011438</v>
      </c>
      <c r="I1397" s="6">
        <v>1.9756850041702074</v>
      </c>
      <c r="J1397" s="6">
        <v>2.4758333499514795</v>
      </c>
      <c r="K1397" s="7">
        <v>0.67151554474965391</v>
      </c>
      <c r="L1397" s="7">
        <v>0.73642615497968666</v>
      </c>
    </row>
    <row r="1398" spans="2:12" x14ac:dyDescent="0.25">
      <c r="B1398" s="4">
        <v>1395</v>
      </c>
      <c r="C1398" s="6">
        <v>11.715062171025522</v>
      </c>
      <c r="D1398" s="6">
        <v>1.5143510859825373</v>
      </c>
      <c r="E1398" s="6">
        <v>1</v>
      </c>
      <c r="F1398" s="6">
        <v>4.6813797816998139</v>
      </c>
      <c r="G1398" s="6">
        <v>1.3717754611317947</v>
      </c>
      <c r="H1398" s="6">
        <v>25.233734634492219</v>
      </c>
      <c r="I1398" s="6">
        <v>3.7237366249737245</v>
      </c>
      <c r="J1398" s="6">
        <v>1.4995068480500811</v>
      </c>
      <c r="K1398" s="7">
        <v>5.2031278603921267</v>
      </c>
      <c r="L1398" s="7">
        <v>0.80068610327368583</v>
      </c>
    </row>
    <row r="1399" spans="2:12" x14ac:dyDescent="0.25">
      <c r="B1399" s="4">
        <v>1396</v>
      </c>
      <c r="C1399" s="6">
        <v>7.706102969145963</v>
      </c>
      <c r="D1399" s="6">
        <v>1.5080046581657705</v>
      </c>
      <c r="E1399" s="6">
        <v>1</v>
      </c>
      <c r="F1399" s="6">
        <v>2.816030582280161</v>
      </c>
      <c r="G1399" s="6">
        <v>1.0885083091405374</v>
      </c>
      <c r="H1399" s="6">
        <v>38.154982723463945</v>
      </c>
      <c r="I1399" s="6">
        <v>3.3204326775035478</v>
      </c>
      <c r="J1399" s="6">
        <v>3.1604102565156222</v>
      </c>
      <c r="K1399" s="7">
        <v>0.12409196352918417</v>
      </c>
      <c r="L1399" s="7">
        <v>0.13321321310743978</v>
      </c>
    </row>
    <row r="1400" spans="2:12" x14ac:dyDescent="0.25">
      <c r="B1400" s="4">
        <v>1397</v>
      </c>
      <c r="C1400" s="6">
        <v>5.6838118325309503</v>
      </c>
      <c r="D1400" s="6">
        <v>1.1979574120136172</v>
      </c>
      <c r="E1400" s="6">
        <v>3</v>
      </c>
      <c r="F1400" s="6">
        <v>1.4614885424708965</v>
      </c>
      <c r="G1400" s="6">
        <v>0.95820184561998145</v>
      </c>
      <c r="H1400" s="6">
        <v>13.923112369536948</v>
      </c>
      <c r="I1400" s="6">
        <v>2.2867511406113987</v>
      </c>
      <c r="J1400" s="6">
        <v>3.283349315793723</v>
      </c>
      <c r="K1400" s="7">
        <v>0.95611757620733395</v>
      </c>
      <c r="L1400" s="7">
        <v>0.61783526339031025</v>
      </c>
    </row>
    <row r="1401" spans="2:12" x14ac:dyDescent="0.25">
      <c r="B1401" s="4">
        <v>1398</v>
      </c>
      <c r="C1401" s="6">
        <v>7.5011779470067861</v>
      </c>
      <c r="D1401" s="6">
        <v>1.598550016137273</v>
      </c>
      <c r="E1401" s="6">
        <v>3</v>
      </c>
      <c r="F1401" s="6">
        <v>8.5132377458393194</v>
      </c>
      <c r="G1401" s="6">
        <v>1.1949099411481128</v>
      </c>
      <c r="H1401" s="6">
        <v>33.528873416048441</v>
      </c>
      <c r="I1401" s="6">
        <v>2.739965357314214</v>
      </c>
      <c r="J1401" s="6">
        <v>4.2161113019999004</v>
      </c>
      <c r="K1401" s="7">
        <v>0.58661989381750446</v>
      </c>
      <c r="L1401" s="7">
        <v>6.7742754694162202E-2</v>
      </c>
    </row>
    <row r="1402" spans="2:12" x14ac:dyDescent="0.25">
      <c r="B1402" s="4">
        <v>1399</v>
      </c>
      <c r="C1402" s="6">
        <v>13.137356720397685</v>
      </c>
      <c r="D1402" s="6">
        <v>1.8337690264710569</v>
      </c>
      <c r="E1402" s="6">
        <v>3</v>
      </c>
      <c r="F1402" s="6">
        <v>2.8158865220668692</v>
      </c>
      <c r="G1402" s="6">
        <v>0.82063266900231424</v>
      </c>
      <c r="H1402" s="6">
        <v>14.478853937056265</v>
      </c>
      <c r="I1402" s="6">
        <v>2.6428662250482273</v>
      </c>
      <c r="J1402" s="6">
        <v>1.8212121993037869</v>
      </c>
      <c r="K1402" s="7">
        <v>0.13131262098534852</v>
      </c>
      <c r="L1402" s="7">
        <v>1.0772090467333033</v>
      </c>
    </row>
    <row r="1403" spans="2:12" x14ac:dyDescent="0.25">
      <c r="B1403" s="4">
        <v>1400</v>
      </c>
      <c r="C1403" s="6">
        <v>6.0750338950200069</v>
      </c>
      <c r="D1403" s="6">
        <v>1.2968723823641808</v>
      </c>
      <c r="E1403" s="6">
        <v>3</v>
      </c>
      <c r="F1403" s="6">
        <v>8.6762749358825955E-2</v>
      </c>
      <c r="G1403" s="6">
        <v>0.18403284841262235</v>
      </c>
      <c r="H1403" s="6">
        <v>13.56699552166997</v>
      </c>
      <c r="I1403" s="6">
        <v>3.8920340294184643</v>
      </c>
      <c r="J1403" s="6">
        <v>1.5607815249569843</v>
      </c>
      <c r="K1403" s="7">
        <v>0.48258553240826024</v>
      </c>
      <c r="L1403" s="7">
        <v>8.1163024117823594E-4</v>
      </c>
    </row>
    <row r="1404" spans="2:12" x14ac:dyDescent="0.25">
      <c r="B1404" s="4">
        <v>1401</v>
      </c>
      <c r="C1404" s="6">
        <v>13.402079541450853</v>
      </c>
      <c r="D1404" s="6">
        <v>1.9832913839093398</v>
      </c>
      <c r="E1404" s="6">
        <v>2</v>
      </c>
      <c r="F1404" s="6">
        <v>4.6961526115822076</v>
      </c>
      <c r="G1404" s="6">
        <v>0.28770089297446721</v>
      </c>
      <c r="H1404" s="6">
        <v>20.862265091458195</v>
      </c>
      <c r="I1404" s="6">
        <v>1.8837597776051314</v>
      </c>
      <c r="J1404" s="6">
        <v>1.0156311532178166</v>
      </c>
      <c r="K1404" s="7">
        <v>3.2449869597360261</v>
      </c>
      <c r="L1404" s="7">
        <v>1.5223210043074893</v>
      </c>
    </row>
    <row r="1405" spans="2:12" x14ac:dyDescent="0.25">
      <c r="B1405" s="4">
        <v>1402</v>
      </c>
      <c r="C1405" s="6">
        <v>3.8286470626830802</v>
      </c>
      <c r="D1405" s="6">
        <v>1.561715784317542</v>
      </c>
      <c r="E1405" s="6">
        <v>3</v>
      </c>
      <c r="F1405" s="6">
        <v>4.5032506366427008</v>
      </c>
      <c r="G1405" s="6">
        <v>1.5068229640142228</v>
      </c>
      <c r="H1405" s="6">
        <v>12.502927364854095</v>
      </c>
      <c r="I1405" s="6">
        <v>3.5687094477041823</v>
      </c>
      <c r="J1405" s="6">
        <v>1.5369872972661769</v>
      </c>
      <c r="K1405" s="7">
        <v>6.5558265866775347</v>
      </c>
      <c r="L1405" s="7">
        <v>1.2197918691322804</v>
      </c>
    </row>
    <row r="1406" spans="2:12" x14ac:dyDescent="0.25">
      <c r="B1406" s="4">
        <v>1403</v>
      </c>
      <c r="C1406" s="6">
        <v>9.3091703961145669</v>
      </c>
      <c r="D1406" s="6">
        <v>2.1156744829783047</v>
      </c>
      <c r="E1406" s="6">
        <v>2</v>
      </c>
      <c r="F1406" s="6">
        <v>3.4058456405479252</v>
      </c>
      <c r="G1406" s="6">
        <v>1.5233781514892788</v>
      </c>
      <c r="H1406" s="6">
        <v>42.457679823114134</v>
      </c>
      <c r="I1406" s="6">
        <v>4.2567670908121151</v>
      </c>
      <c r="J1406" s="6">
        <v>0.84924155493615394</v>
      </c>
      <c r="K1406" s="7">
        <v>0.26786352089932519</v>
      </c>
      <c r="L1406" s="7">
        <v>0.74733144679986385</v>
      </c>
    </row>
    <row r="1407" spans="2:12" x14ac:dyDescent="0.25">
      <c r="B1407" s="4">
        <v>1404</v>
      </c>
      <c r="C1407" s="6">
        <v>8.6848350500495819</v>
      </c>
      <c r="D1407" s="6">
        <v>1.4303116539358354</v>
      </c>
      <c r="E1407" s="6">
        <v>1</v>
      </c>
      <c r="F1407" s="6">
        <v>3.3361861506685959</v>
      </c>
      <c r="G1407" s="6">
        <v>1.8080440212908346</v>
      </c>
      <c r="H1407" s="6">
        <v>37.313397637411732</v>
      </c>
      <c r="I1407" s="6">
        <v>2.0212193489139998</v>
      </c>
      <c r="J1407" s="6">
        <v>3.0804811535035288</v>
      </c>
      <c r="K1407" s="7">
        <v>0.16140885792434495</v>
      </c>
      <c r="L1407" s="7">
        <v>0.60774501373244982</v>
      </c>
    </row>
    <row r="1408" spans="2:12" x14ac:dyDescent="0.25">
      <c r="B1408" s="4">
        <v>1405</v>
      </c>
      <c r="C1408" s="6">
        <v>1.4498885501025676</v>
      </c>
      <c r="D1408" s="6">
        <v>1.737746455048562</v>
      </c>
      <c r="E1408" s="6">
        <v>1</v>
      </c>
      <c r="F1408" s="6">
        <v>3.1242337670126901</v>
      </c>
      <c r="G1408" s="6">
        <v>0.98442816141048373</v>
      </c>
      <c r="H1408" s="6">
        <v>17.789394802069197</v>
      </c>
      <c r="I1408" s="6">
        <v>2.059164025808061</v>
      </c>
      <c r="J1408" s="6">
        <v>1.2225160232032508</v>
      </c>
      <c r="K1408" s="7">
        <v>0.78209501830739414</v>
      </c>
      <c r="L1408" s="7">
        <v>1.7110746052978736</v>
      </c>
    </row>
    <row r="1409" spans="2:12" x14ac:dyDescent="0.25">
      <c r="B1409" s="4">
        <v>1406</v>
      </c>
      <c r="C1409" s="6">
        <v>10.823099067373374</v>
      </c>
      <c r="D1409" s="6">
        <v>1.6545826873721579</v>
      </c>
      <c r="E1409" s="6">
        <v>2</v>
      </c>
      <c r="F1409" s="6">
        <v>0.89293172117510611</v>
      </c>
      <c r="G1409" s="6">
        <v>0.82071460756154124</v>
      </c>
      <c r="H1409" s="6">
        <v>35.38613737575146</v>
      </c>
      <c r="I1409" s="6">
        <v>4.165850666270531</v>
      </c>
      <c r="J1409" s="6">
        <v>4.4555496517137456</v>
      </c>
      <c r="K1409" s="7">
        <v>4.9142627514117887</v>
      </c>
      <c r="L1409" s="7">
        <v>0.56975607735143563</v>
      </c>
    </row>
    <row r="1410" spans="2:12" x14ac:dyDescent="0.25">
      <c r="B1410" s="4">
        <v>1407</v>
      </c>
      <c r="C1410" s="6">
        <v>12.654135885190398</v>
      </c>
      <c r="D1410" s="6">
        <v>1.5268719039440133</v>
      </c>
      <c r="E1410" s="6">
        <v>2</v>
      </c>
      <c r="F1410" s="6">
        <v>3.2214468316105633</v>
      </c>
      <c r="G1410" s="6">
        <v>1.7324805675321042</v>
      </c>
      <c r="H1410" s="6">
        <v>15.353518405564735</v>
      </c>
      <c r="I1410" s="6">
        <v>1.8312480045144288</v>
      </c>
      <c r="J1410" s="6">
        <v>4.3443561804725395</v>
      </c>
      <c r="K1410" s="7">
        <v>1.2299139091161353</v>
      </c>
      <c r="L1410" s="7">
        <v>0.66941380691594898</v>
      </c>
    </row>
    <row r="1411" spans="2:12" x14ac:dyDescent="0.25">
      <c r="B1411" s="4">
        <v>1408</v>
      </c>
      <c r="C1411" s="6">
        <v>6.9134207697643655</v>
      </c>
      <c r="D1411" s="6">
        <v>1.357421221360005</v>
      </c>
      <c r="E1411" s="6">
        <v>3</v>
      </c>
      <c r="F1411" s="6">
        <v>1.6918728397130083</v>
      </c>
      <c r="G1411" s="6">
        <v>0.78986543274401655</v>
      </c>
      <c r="H1411" s="6">
        <v>22.42002581354317</v>
      </c>
      <c r="I1411" s="6">
        <v>1.5731546360720781</v>
      </c>
      <c r="J1411" s="6">
        <v>3.5164433948855001</v>
      </c>
      <c r="K1411" s="7">
        <v>0.84137675827382963</v>
      </c>
      <c r="L1411" s="7">
        <v>6.1883614388935707E-3</v>
      </c>
    </row>
    <row r="1412" spans="2:12" x14ac:dyDescent="0.25">
      <c r="B1412" s="4">
        <v>1409</v>
      </c>
      <c r="C1412" s="6">
        <v>19.967611846650936</v>
      </c>
      <c r="D1412" s="6">
        <v>1.7151654619882315</v>
      </c>
      <c r="E1412" s="6">
        <v>2</v>
      </c>
      <c r="F1412" s="6">
        <v>2.8178309658221679</v>
      </c>
      <c r="G1412" s="6">
        <v>2.3851201692584425</v>
      </c>
      <c r="H1412" s="6">
        <v>20.61126741117431</v>
      </c>
      <c r="I1412" s="6">
        <v>3.2608409163850807</v>
      </c>
      <c r="J1412" s="6">
        <v>4.3323738766229258</v>
      </c>
      <c r="K1412" s="7">
        <v>1.8968773894392106</v>
      </c>
      <c r="L1412" s="7">
        <v>0.33734401485900417</v>
      </c>
    </row>
    <row r="1413" spans="2:12" x14ac:dyDescent="0.25">
      <c r="B1413" s="4">
        <v>1410</v>
      </c>
      <c r="C1413" s="6">
        <v>12.584408216751108</v>
      </c>
      <c r="D1413" s="6">
        <v>1.3342179308138715</v>
      </c>
      <c r="E1413" s="6">
        <v>1</v>
      </c>
      <c r="F1413" s="6">
        <v>4.4525361760747275</v>
      </c>
      <c r="G1413" s="6">
        <v>0.58229399542819826</v>
      </c>
      <c r="H1413" s="6">
        <v>11.784257444759588</v>
      </c>
      <c r="I1413" s="6">
        <v>2.5129412347537494</v>
      </c>
      <c r="J1413" s="6">
        <v>2.5398326158569189</v>
      </c>
      <c r="K1413" s="7">
        <v>3.6057843615212315</v>
      </c>
      <c r="L1413" s="7">
        <v>0.23865188599120701</v>
      </c>
    </row>
    <row r="1414" spans="2:12" x14ac:dyDescent="0.25">
      <c r="B1414" s="4">
        <v>1411</v>
      </c>
      <c r="C1414" s="6">
        <v>1.6816442862173488</v>
      </c>
      <c r="D1414" s="6">
        <v>2.0645501602069762</v>
      </c>
      <c r="E1414" s="6">
        <v>1</v>
      </c>
      <c r="F1414" s="6">
        <v>3.1280532331126083</v>
      </c>
      <c r="G1414" s="6">
        <v>1.6373312385838923</v>
      </c>
      <c r="H1414" s="6">
        <v>15.038287710369435</v>
      </c>
      <c r="I1414" s="6">
        <v>1.7580188602698972</v>
      </c>
      <c r="J1414" s="6">
        <v>1.3681620331665352</v>
      </c>
      <c r="K1414" s="7">
        <v>5.5239476007695041</v>
      </c>
      <c r="L1414" s="7">
        <v>0.16183399617398583</v>
      </c>
    </row>
    <row r="1415" spans="2:12" x14ac:dyDescent="0.25">
      <c r="B1415" s="4">
        <v>1412</v>
      </c>
      <c r="C1415" s="6">
        <v>13.075715027666881</v>
      </c>
      <c r="D1415" s="6">
        <v>1.4141378537852796</v>
      </c>
      <c r="E1415" s="6">
        <v>3</v>
      </c>
      <c r="F1415" s="6">
        <v>2.5986547509921176</v>
      </c>
      <c r="G1415" s="6">
        <v>0.57050646712809772</v>
      </c>
      <c r="H1415" s="6">
        <v>21.461254190863112</v>
      </c>
      <c r="I1415" s="6">
        <v>4.5496727254473806</v>
      </c>
      <c r="J1415" s="6">
        <v>2.765308712331207</v>
      </c>
      <c r="K1415" s="7">
        <v>0.63646028958415057</v>
      </c>
      <c r="L1415" s="7">
        <v>1.6110264041539766</v>
      </c>
    </row>
    <row r="1416" spans="2:12" x14ac:dyDescent="0.25">
      <c r="B1416" s="4">
        <v>1413</v>
      </c>
      <c r="C1416" s="6">
        <v>2.1309710715993564</v>
      </c>
      <c r="D1416" s="6">
        <v>1.7345991839068942</v>
      </c>
      <c r="E1416" s="6">
        <v>3</v>
      </c>
      <c r="F1416" s="6">
        <v>0.4272858908757019</v>
      </c>
      <c r="G1416" s="6">
        <v>1.0209389961472146</v>
      </c>
      <c r="H1416" s="6">
        <v>13.848093595737012</v>
      </c>
      <c r="I1416" s="6">
        <v>2.5805038549232906</v>
      </c>
      <c r="J1416" s="6">
        <v>2.9799827643437626</v>
      </c>
      <c r="K1416" s="7">
        <v>0.11263274404447174</v>
      </c>
      <c r="L1416" s="7">
        <v>0.10162115080118532</v>
      </c>
    </row>
    <row r="1417" spans="2:12" x14ac:dyDescent="0.25">
      <c r="B1417" s="4">
        <v>1414</v>
      </c>
      <c r="C1417" s="6">
        <v>11.250776689798196</v>
      </c>
      <c r="D1417" s="6">
        <v>1.5450675189087266</v>
      </c>
      <c r="E1417" s="6">
        <v>2</v>
      </c>
      <c r="F1417" s="6">
        <v>2.9692822152237559</v>
      </c>
      <c r="G1417" s="6">
        <v>1.8337625232304688</v>
      </c>
      <c r="H1417" s="6">
        <v>17.011559436204706</v>
      </c>
      <c r="I1417" s="6">
        <v>2.8392865995874415</v>
      </c>
      <c r="J1417" s="6">
        <v>3.2451728505899382</v>
      </c>
      <c r="K1417" s="7">
        <v>0.27417131890441532</v>
      </c>
      <c r="L1417" s="7">
        <v>0.54437368528810548</v>
      </c>
    </row>
    <row r="1418" spans="2:12" x14ac:dyDescent="0.25">
      <c r="B1418" s="4">
        <v>1415</v>
      </c>
      <c r="C1418" s="6">
        <v>9.0132618024314972</v>
      </c>
      <c r="D1418" s="6">
        <v>1.6800928231401029</v>
      </c>
      <c r="E1418" s="6">
        <v>2</v>
      </c>
      <c r="F1418" s="6">
        <v>2.4701961716886212</v>
      </c>
      <c r="G1418" s="6">
        <v>1.5342187717254694</v>
      </c>
      <c r="H1418" s="6">
        <v>19.914973056500475</v>
      </c>
      <c r="I1418" s="6">
        <v>2.0465788671201</v>
      </c>
      <c r="J1418" s="6">
        <v>3.9532010401713542</v>
      </c>
      <c r="K1418" s="7">
        <v>2.434264706535378</v>
      </c>
      <c r="L1418" s="7">
        <v>0.33161060266540315</v>
      </c>
    </row>
    <row r="1419" spans="2:12" x14ac:dyDescent="0.25">
      <c r="B1419" s="4">
        <v>1416</v>
      </c>
      <c r="C1419" s="6">
        <v>10.285907150916302</v>
      </c>
      <c r="D1419" s="6">
        <v>1.7893779008576092</v>
      </c>
      <c r="E1419" s="6">
        <v>2</v>
      </c>
      <c r="F1419" s="6">
        <v>3.8669629969463961</v>
      </c>
      <c r="G1419" s="6">
        <v>1.6732065796266307</v>
      </c>
      <c r="H1419" s="6">
        <v>30.007358999291547</v>
      </c>
      <c r="I1419" s="6">
        <v>2.6993499762212974</v>
      </c>
      <c r="J1419" s="6">
        <v>1.9471991071851498</v>
      </c>
      <c r="K1419" s="7">
        <v>2.2294950908374158</v>
      </c>
      <c r="L1419" s="7">
        <v>0.80677947557205243</v>
      </c>
    </row>
    <row r="1420" spans="2:12" x14ac:dyDescent="0.25">
      <c r="B1420" s="4">
        <v>1417</v>
      </c>
      <c r="C1420" s="6">
        <v>8.1014756232060314</v>
      </c>
      <c r="D1420" s="6">
        <v>1.6822662452473893</v>
      </c>
      <c r="E1420" s="6">
        <v>2</v>
      </c>
      <c r="F1420" s="6">
        <v>1.2095846212792256</v>
      </c>
      <c r="G1420" s="6">
        <v>0.96529682420568941</v>
      </c>
      <c r="H1420" s="6">
        <v>19.204938791241688</v>
      </c>
      <c r="I1420" s="6">
        <v>2.937895297349475</v>
      </c>
      <c r="J1420" s="6">
        <v>4.5586474537333554</v>
      </c>
      <c r="K1420" s="7">
        <v>5.0850378688235102E-2</v>
      </c>
      <c r="L1420" s="7">
        <v>1.1984706166358914</v>
      </c>
    </row>
    <row r="1421" spans="2:12" x14ac:dyDescent="0.25">
      <c r="B1421" s="4">
        <v>1418</v>
      </c>
      <c r="C1421" s="6">
        <v>11.4674162823957</v>
      </c>
      <c r="D1421" s="6">
        <v>1.3128078829817889</v>
      </c>
      <c r="E1421" s="6">
        <v>3</v>
      </c>
      <c r="F1421" s="6">
        <v>1.5920472958543983</v>
      </c>
      <c r="G1421" s="6">
        <v>1.474155949526238</v>
      </c>
      <c r="H1421" s="6">
        <v>29.976994791414036</v>
      </c>
      <c r="I1421" s="6">
        <v>1.9263234446822894</v>
      </c>
      <c r="J1421" s="6">
        <v>2.6967085108653297</v>
      </c>
      <c r="K1421" s="7">
        <v>0.97207852976938114</v>
      </c>
      <c r="L1421" s="7">
        <v>0.97504682484935434</v>
      </c>
    </row>
    <row r="1422" spans="2:12" x14ac:dyDescent="0.25">
      <c r="B1422" s="4">
        <v>1419</v>
      </c>
      <c r="C1422" s="6">
        <v>9.153610950246728</v>
      </c>
      <c r="D1422" s="6">
        <v>1.8356470856392191</v>
      </c>
      <c r="E1422" s="6">
        <v>1</v>
      </c>
      <c r="F1422" s="6">
        <v>3.0482936247788559</v>
      </c>
      <c r="G1422" s="6">
        <v>1.6666558186510509</v>
      </c>
      <c r="H1422" s="6">
        <v>17.292971801587207</v>
      </c>
      <c r="I1422" s="6">
        <v>4.1199977185518906</v>
      </c>
      <c r="J1422" s="6">
        <v>3.5588882262170389</v>
      </c>
      <c r="K1422" s="7">
        <v>1.4236978807416982</v>
      </c>
      <c r="L1422" s="7">
        <v>1.353294322812679</v>
      </c>
    </row>
    <row r="1423" spans="2:12" x14ac:dyDescent="0.25">
      <c r="B1423" s="4">
        <v>1420</v>
      </c>
      <c r="C1423" s="6">
        <v>12.336835623563964</v>
      </c>
      <c r="D1423" s="6">
        <v>1.4801180130147378</v>
      </c>
      <c r="E1423" s="6">
        <v>3</v>
      </c>
      <c r="F1423" s="6">
        <v>8.7869047968322942</v>
      </c>
      <c r="G1423" s="6">
        <v>1.4795880402500081</v>
      </c>
      <c r="H1423" s="6">
        <v>8.6773336462122117</v>
      </c>
      <c r="I1423" s="6">
        <v>2.820399339533195</v>
      </c>
      <c r="J1423" s="6">
        <v>4.7819112356921503</v>
      </c>
      <c r="K1423" s="7">
        <v>2.5969759594789172</v>
      </c>
      <c r="L1423" s="7">
        <v>2.1856639788494743</v>
      </c>
    </row>
    <row r="1424" spans="2:12" x14ac:dyDescent="0.25">
      <c r="B1424" s="4">
        <v>1421</v>
      </c>
      <c r="C1424" s="6">
        <v>15.91560360145241</v>
      </c>
      <c r="D1424" s="6">
        <v>1.5964418717742841</v>
      </c>
      <c r="E1424" s="6">
        <v>2</v>
      </c>
      <c r="F1424" s="6">
        <v>2.4498771867724685</v>
      </c>
      <c r="G1424" s="6">
        <v>1.2894760241258101</v>
      </c>
      <c r="H1424" s="6">
        <v>20.560744092351754</v>
      </c>
      <c r="I1424" s="6">
        <v>2.0562824285642538</v>
      </c>
      <c r="J1424" s="6">
        <v>3.010750515305967</v>
      </c>
      <c r="K1424" s="7">
        <v>0.83298173911286988</v>
      </c>
      <c r="L1424" s="7">
        <v>0.57900003527837507</v>
      </c>
    </row>
    <row r="1425" spans="2:12" x14ac:dyDescent="0.25">
      <c r="B1425" s="4">
        <v>1422</v>
      </c>
      <c r="C1425" s="6">
        <v>9.1109089310626779</v>
      </c>
      <c r="D1425" s="6">
        <v>1.4875494150793145</v>
      </c>
      <c r="E1425" s="6">
        <v>2</v>
      </c>
      <c r="F1425" s="6">
        <v>4.7628520253223057</v>
      </c>
      <c r="G1425" s="6">
        <v>0.56070671391318849</v>
      </c>
      <c r="H1425" s="6">
        <v>23.919048102398691</v>
      </c>
      <c r="I1425" s="6">
        <v>1.766926486491126</v>
      </c>
      <c r="J1425" s="6">
        <v>2.2717704888399939</v>
      </c>
      <c r="K1425" s="7">
        <v>1.20495095860254</v>
      </c>
      <c r="L1425" s="7">
        <v>0.60600644214269672</v>
      </c>
    </row>
    <row r="1426" spans="2:12" x14ac:dyDescent="0.25">
      <c r="B1426" s="4">
        <v>1423</v>
      </c>
      <c r="C1426" s="6">
        <v>11.343386701516465</v>
      </c>
      <c r="D1426" s="6">
        <v>1.4607655966559252</v>
      </c>
      <c r="E1426" s="6">
        <v>2</v>
      </c>
      <c r="F1426" s="6">
        <v>1.5669775076390939</v>
      </c>
      <c r="G1426" s="6">
        <v>0.70887724871482671</v>
      </c>
      <c r="H1426" s="6">
        <v>25.820214691770211</v>
      </c>
      <c r="I1426" s="6">
        <v>2.2131699057751644</v>
      </c>
      <c r="J1426" s="6">
        <v>1.7207585222382018</v>
      </c>
      <c r="K1426" s="7">
        <v>6.5011252199350604</v>
      </c>
      <c r="L1426" s="7">
        <v>9.0479017557869981E-2</v>
      </c>
    </row>
    <row r="1427" spans="2:12" x14ac:dyDescent="0.25">
      <c r="B1427" s="4">
        <v>1424</v>
      </c>
      <c r="C1427" s="6">
        <v>17.310736704825075</v>
      </c>
      <c r="D1427" s="6">
        <v>1.6769297866396322</v>
      </c>
      <c r="E1427" s="6">
        <v>3</v>
      </c>
      <c r="F1427" s="6">
        <v>1.1557677331166758</v>
      </c>
      <c r="G1427" s="6">
        <v>1.5675263492658844</v>
      </c>
      <c r="H1427" s="6">
        <v>26.225491983131811</v>
      </c>
      <c r="I1427" s="6">
        <v>2.7834269380198267</v>
      </c>
      <c r="J1427" s="6">
        <v>3.0710659422488833</v>
      </c>
      <c r="K1427" s="7">
        <v>1.7512511472511207</v>
      </c>
      <c r="L1427" s="7">
        <v>0.869606336515378</v>
      </c>
    </row>
    <row r="1428" spans="2:12" x14ac:dyDescent="0.25">
      <c r="B1428" s="4">
        <v>1425</v>
      </c>
      <c r="C1428" s="6">
        <v>14.991837534280178</v>
      </c>
      <c r="D1428" s="6">
        <v>1.645635877313707</v>
      </c>
      <c r="E1428" s="6">
        <v>2</v>
      </c>
      <c r="F1428" s="6">
        <v>4.2744419969436604</v>
      </c>
      <c r="G1428" s="6">
        <v>0.54545754723147144</v>
      </c>
      <c r="H1428" s="6">
        <v>39.585055544391182</v>
      </c>
      <c r="I1428" s="6">
        <v>3.2244869924549797</v>
      </c>
      <c r="J1428" s="6">
        <v>3.0813757085061617</v>
      </c>
      <c r="K1428" s="7">
        <v>0.83849119167826291</v>
      </c>
      <c r="L1428" s="7">
        <v>1.4471048751328319</v>
      </c>
    </row>
    <row r="1429" spans="2:12" x14ac:dyDescent="0.25">
      <c r="B1429" s="4">
        <v>1426</v>
      </c>
      <c r="C1429" s="6">
        <v>8.413825581244291</v>
      </c>
      <c r="D1429" s="6">
        <v>1.4009713774730181</v>
      </c>
      <c r="E1429" s="6">
        <v>2</v>
      </c>
      <c r="F1429" s="6">
        <v>3.1886444317805647</v>
      </c>
      <c r="G1429" s="6">
        <v>1.0200186957332853</v>
      </c>
      <c r="H1429" s="6">
        <v>20.063198120702314</v>
      </c>
      <c r="I1429" s="6">
        <v>2.6569459984234784</v>
      </c>
      <c r="J1429" s="6">
        <v>2.5717944012356231</v>
      </c>
      <c r="K1429" s="7">
        <v>2.8371875967524862</v>
      </c>
      <c r="L1429" s="7">
        <v>0.54664764852764125</v>
      </c>
    </row>
    <row r="1430" spans="2:12" x14ac:dyDescent="0.25">
      <c r="B1430" s="4">
        <v>1427</v>
      </c>
      <c r="C1430" s="6">
        <v>2.3608496603903149</v>
      </c>
      <c r="D1430" s="6">
        <v>1.7643931261633379</v>
      </c>
      <c r="E1430" s="6">
        <v>2</v>
      </c>
      <c r="F1430" s="6">
        <v>1.8483524211118632</v>
      </c>
      <c r="G1430" s="6">
        <v>1.3792264096772953</v>
      </c>
      <c r="H1430" s="6">
        <v>25.957091637093264</v>
      </c>
      <c r="I1430" s="6">
        <v>3.5883086220569691</v>
      </c>
      <c r="J1430" s="6">
        <v>2.7693267508374375</v>
      </c>
      <c r="K1430" s="7">
        <v>9.0327886546099077</v>
      </c>
      <c r="L1430" s="7">
        <v>0.18045055915224872</v>
      </c>
    </row>
    <row r="1431" spans="2:12" x14ac:dyDescent="0.25">
      <c r="B1431" s="4">
        <v>1428</v>
      </c>
      <c r="C1431" s="6">
        <v>12.835066688046952</v>
      </c>
      <c r="D1431" s="6">
        <v>1.9093617062320061</v>
      </c>
      <c r="E1431" s="6">
        <v>3</v>
      </c>
      <c r="F1431" s="6">
        <v>4.1063445639725806</v>
      </c>
      <c r="G1431" s="6">
        <v>0.83083932687817574</v>
      </c>
      <c r="H1431" s="6">
        <v>30.448151755988398</v>
      </c>
      <c r="I1431" s="6">
        <v>2.2244554560961136</v>
      </c>
      <c r="J1431" s="6">
        <v>3.5029591589088342</v>
      </c>
      <c r="K1431" s="7">
        <v>0.39742315156073221</v>
      </c>
      <c r="L1431" s="7">
        <v>1.1946133180916372</v>
      </c>
    </row>
    <row r="1432" spans="2:12" x14ac:dyDescent="0.25">
      <c r="B1432" s="4">
        <v>1429</v>
      </c>
      <c r="C1432" s="6">
        <v>1.3079005520236944</v>
      </c>
      <c r="D1432" s="6">
        <v>1.7970593768854914</v>
      </c>
      <c r="E1432" s="6">
        <v>0</v>
      </c>
      <c r="F1432" s="6">
        <v>2.2631525907499088</v>
      </c>
      <c r="G1432" s="6">
        <v>0.6093027610475541</v>
      </c>
      <c r="H1432" s="6">
        <v>27.978746879635377</v>
      </c>
      <c r="I1432" s="6">
        <v>3.0672573369783702</v>
      </c>
      <c r="J1432" s="6">
        <v>0.47896959039247322</v>
      </c>
      <c r="K1432" s="7">
        <v>3.0534130533406421</v>
      </c>
      <c r="L1432" s="7">
        <v>0.78668633871176796</v>
      </c>
    </row>
    <row r="1433" spans="2:12" x14ac:dyDescent="0.25">
      <c r="B1433" s="4">
        <v>1430</v>
      </c>
      <c r="C1433" s="6">
        <v>8.6077670197763521</v>
      </c>
      <c r="D1433" s="6">
        <v>1.3410943039982823</v>
      </c>
      <c r="E1433" s="6">
        <v>1</v>
      </c>
      <c r="F1433" s="6">
        <v>3.8783866524717134</v>
      </c>
      <c r="G1433" s="6">
        <v>0.81523457393545906</v>
      </c>
      <c r="H1433" s="6">
        <v>28.488534965077235</v>
      </c>
      <c r="I1433" s="6">
        <v>2.8716909062043237</v>
      </c>
      <c r="J1433" s="6">
        <v>3.6860562936004313</v>
      </c>
      <c r="K1433" s="7">
        <v>0.76722875702719484</v>
      </c>
      <c r="L1433" s="7">
        <v>9.3488604194589542E-2</v>
      </c>
    </row>
    <row r="1434" spans="2:12" x14ac:dyDescent="0.25">
      <c r="B1434" s="4">
        <v>1431</v>
      </c>
      <c r="C1434" s="6">
        <v>17.819059209940928</v>
      </c>
      <c r="D1434" s="6">
        <v>1.3662534265849244</v>
      </c>
      <c r="E1434" s="6">
        <v>2</v>
      </c>
      <c r="F1434" s="6">
        <v>4.5972516846082847</v>
      </c>
      <c r="G1434" s="6">
        <v>0.54013536172573284</v>
      </c>
      <c r="H1434" s="6">
        <v>7.2801166610339321</v>
      </c>
      <c r="I1434" s="6">
        <v>2.8030187159109454</v>
      </c>
      <c r="J1434" s="6">
        <v>3.913731308075461</v>
      </c>
      <c r="K1434" s="7">
        <v>0.60557405085998861</v>
      </c>
      <c r="L1434" s="7">
        <v>2.7555118770455338</v>
      </c>
    </row>
    <row r="1435" spans="2:12" x14ac:dyDescent="0.25">
      <c r="B1435" s="4">
        <v>1432</v>
      </c>
      <c r="C1435" s="6">
        <v>19.166660769151299</v>
      </c>
      <c r="D1435" s="6">
        <v>1.4592785221235687</v>
      </c>
      <c r="E1435" s="6">
        <v>2</v>
      </c>
      <c r="F1435" s="6">
        <v>3.1402703873944402</v>
      </c>
      <c r="G1435" s="6">
        <v>1.0360377063252451</v>
      </c>
      <c r="H1435" s="6">
        <v>29.106059422359859</v>
      </c>
      <c r="I1435" s="6">
        <v>4.3951800246358728</v>
      </c>
      <c r="J1435" s="6">
        <v>3.0918200291670583</v>
      </c>
      <c r="K1435" s="7">
        <v>0.32295146327387625</v>
      </c>
      <c r="L1435" s="7">
        <v>0.62185742198012095</v>
      </c>
    </row>
    <row r="1436" spans="2:12" x14ac:dyDescent="0.25">
      <c r="B1436" s="4">
        <v>1433</v>
      </c>
      <c r="C1436" s="6">
        <v>12.889691381480358</v>
      </c>
      <c r="D1436" s="6">
        <v>1.5733522383088732</v>
      </c>
      <c r="E1436" s="6">
        <v>3</v>
      </c>
      <c r="F1436" s="6">
        <v>4.3949378410007229</v>
      </c>
      <c r="G1436" s="6">
        <v>0.79711751126785935</v>
      </c>
      <c r="H1436" s="6">
        <v>21.743550726763814</v>
      </c>
      <c r="I1436" s="6">
        <v>3.0608626872686124</v>
      </c>
      <c r="J1436" s="6">
        <v>0.7046524900863852</v>
      </c>
      <c r="K1436" s="7">
        <v>0.93023751030072366</v>
      </c>
      <c r="L1436" s="7">
        <v>1.1075546300157857</v>
      </c>
    </row>
    <row r="1437" spans="2:12" x14ac:dyDescent="0.25">
      <c r="B1437" s="4">
        <v>1434</v>
      </c>
      <c r="C1437" s="6">
        <v>6.7919046982952711</v>
      </c>
      <c r="D1437" s="6">
        <v>1.6438394222660435</v>
      </c>
      <c r="E1437" s="6">
        <v>1</v>
      </c>
      <c r="F1437" s="6">
        <v>1.9177763667249064</v>
      </c>
      <c r="G1437" s="6">
        <v>0.50464984807464341</v>
      </c>
      <c r="H1437" s="6">
        <v>37.947317536353552</v>
      </c>
      <c r="I1437" s="6">
        <v>1.8274035829720303</v>
      </c>
      <c r="J1437" s="6">
        <v>2.4708868560925921</v>
      </c>
      <c r="K1437" s="7">
        <v>0.95402910958354281</v>
      </c>
      <c r="L1437" s="7">
        <v>1.1395622781454062</v>
      </c>
    </row>
    <row r="1438" spans="2:12" x14ac:dyDescent="0.25">
      <c r="B1438" s="4">
        <v>1435</v>
      </c>
      <c r="C1438" s="6">
        <v>10.348108823809914</v>
      </c>
      <c r="D1438" s="6">
        <v>1.5789072456750166</v>
      </c>
      <c r="E1438" s="6">
        <v>2</v>
      </c>
      <c r="F1438" s="6">
        <v>7.3698042048660302</v>
      </c>
      <c r="G1438" s="6">
        <v>0.86840297511155284</v>
      </c>
      <c r="H1438" s="6">
        <v>24.229601891303055</v>
      </c>
      <c r="I1438" s="6">
        <v>2.2912547793305693</v>
      </c>
      <c r="J1438" s="6">
        <v>1.2637278117203203</v>
      </c>
      <c r="K1438" s="7">
        <v>1.002416709382455</v>
      </c>
      <c r="L1438" s="7">
        <v>0.3966751416024622</v>
      </c>
    </row>
    <row r="1439" spans="2:12" x14ac:dyDescent="0.25">
      <c r="B1439" s="4">
        <v>1436</v>
      </c>
      <c r="C1439" s="6">
        <v>12.069279799500023</v>
      </c>
      <c r="D1439" s="6">
        <v>1.411519942786567</v>
      </c>
      <c r="E1439" s="6">
        <v>1</v>
      </c>
      <c r="F1439" s="6">
        <v>1.0944687386524985</v>
      </c>
      <c r="G1439" s="6">
        <v>1.1451913487354908</v>
      </c>
      <c r="H1439" s="6">
        <v>21.403843603158528</v>
      </c>
      <c r="I1439" s="6">
        <v>4.4207230926548879</v>
      </c>
      <c r="J1439" s="6">
        <v>3.6473699523277991</v>
      </c>
      <c r="K1439" s="7">
        <v>2.5332603119184078</v>
      </c>
      <c r="L1439" s="7">
        <v>0.64920075939864419</v>
      </c>
    </row>
    <row r="1440" spans="2:12" x14ac:dyDescent="0.25">
      <c r="B1440" s="4">
        <v>1437</v>
      </c>
      <c r="C1440" s="6">
        <v>6.6794666888149505</v>
      </c>
      <c r="D1440" s="6">
        <v>1.4779586868775283</v>
      </c>
      <c r="E1440" s="6">
        <v>1</v>
      </c>
      <c r="F1440" s="6">
        <v>0.91082060476028248</v>
      </c>
      <c r="G1440" s="6">
        <v>1.5086426514903521</v>
      </c>
      <c r="H1440" s="6">
        <v>21.895078987573882</v>
      </c>
      <c r="I1440" s="6">
        <v>2.5243660194062723</v>
      </c>
      <c r="J1440" s="6">
        <v>2.8543229644465731</v>
      </c>
      <c r="K1440" s="7">
        <v>3.2024844460506401</v>
      </c>
      <c r="L1440" s="7">
        <v>0.71136415120266938</v>
      </c>
    </row>
    <row r="1441" spans="2:12" x14ac:dyDescent="0.25">
      <c r="B1441" s="4">
        <v>1438</v>
      </c>
      <c r="C1441" s="6">
        <v>9.036984822226394</v>
      </c>
      <c r="D1441" s="6">
        <v>1.8728513288524324</v>
      </c>
      <c r="E1441" s="6">
        <v>2</v>
      </c>
      <c r="F1441" s="6">
        <v>2.6719805287759266</v>
      </c>
      <c r="G1441" s="6">
        <v>0.69574535256926573</v>
      </c>
      <c r="H1441" s="6">
        <v>13.290504352827732</v>
      </c>
      <c r="I1441" s="6">
        <v>2.5400911097062093</v>
      </c>
      <c r="J1441" s="6">
        <v>3.3051678965507425</v>
      </c>
      <c r="K1441" s="7">
        <v>0.13699328857730694</v>
      </c>
      <c r="L1441" s="7">
        <v>0.79184067096012833</v>
      </c>
    </row>
    <row r="1442" spans="2:12" x14ac:dyDescent="0.25">
      <c r="B1442" s="4">
        <v>1439</v>
      </c>
      <c r="C1442" s="6">
        <v>18.44892016664981</v>
      </c>
      <c r="D1442" s="6">
        <v>1.4597722089779475</v>
      </c>
      <c r="E1442" s="6">
        <v>1</v>
      </c>
      <c r="F1442" s="6">
        <v>7.9041426628178302</v>
      </c>
      <c r="G1442" s="6">
        <v>0.59331713832139676</v>
      </c>
      <c r="H1442" s="6">
        <v>38.051883641889027</v>
      </c>
      <c r="I1442" s="6">
        <v>5.9610998352540969</v>
      </c>
      <c r="J1442" s="6">
        <v>1.9533387973576963</v>
      </c>
      <c r="K1442" s="7">
        <v>0.26821652451337025</v>
      </c>
      <c r="L1442" s="7">
        <v>1.0479448981623267</v>
      </c>
    </row>
    <row r="1443" spans="2:12" x14ac:dyDescent="0.25">
      <c r="B1443" s="4">
        <v>1440</v>
      </c>
      <c r="C1443" s="6">
        <v>20.479226662513259</v>
      </c>
      <c r="D1443" s="6">
        <v>1.295199647471216</v>
      </c>
      <c r="E1443" s="6">
        <v>3</v>
      </c>
      <c r="F1443" s="6">
        <v>3.4845092251067031</v>
      </c>
      <c r="G1443" s="6">
        <v>1.736126624342617</v>
      </c>
      <c r="H1443" s="6">
        <v>17.769096012173328</v>
      </c>
      <c r="I1443" s="6">
        <v>3.7845597598670526</v>
      </c>
      <c r="J1443" s="6">
        <v>3.3218659036573328</v>
      </c>
      <c r="K1443" s="7">
        <v>0.37953136722380837</v>
      </c>
      <c r="L1443" s="7">
        <v>1.1369105450202703</v>
      </c>
    </row>
    <row r="1444" spans="2:12" x14ac:dyDescent="0.25">
      <c r="B1444" s="4">
        <v>1441</v>
      </c>
      <c r="C1444" s="6">
        <v>9.2992117724466308</v>
      </c>
      <c r="D1444" s="6">
        <v>1.8022475623117897</v>
      </c>
      <c r="E1444" s="6">
        <v>2</v>
      </c>
      <c r="F1444" s="6">
        <v>5.7323077320228908</v>
      </c>
      <c r="G1444" s="6">
        <v>0.739877624023771</v>
      </c>
      <c r="H1444" s="6">
        <v>16.344107031850484</v>
      </c>
      <c r="I1444" s="6">
        <v>2.8475959181572046</v>
      </c>
      <c r="J1444" s="6">
        <v>3.3648338079132656</v>
      </c>
      <c r="K1444" s="7">
        <v>3.0427185588455377</v>
      </c>
      <c r="L1444" s="7">
        <v>0.96432165299999917</v>
      </c>
    </row>
    <row r="1445" spans="2:12" x14ac:dyDescent="0.25">
      <c r="B1445" s="4">
        <v>1442</v>
      </c>
      <c r="C1445" s="6">
        <v>8.1282668697684031</v>
      </c>
      <c r="D1445" s="6">
        <v>1.5926176914079058</v>
      </c>
      <c r="E1445" s="6">
        <v>2</v>
      </c>
      <c r="F1445" s="6">
        <v>1.0007456495079232</v>
      </c>
      <c r="G1445" s="6">
        <v>0.66868365481961678</v>
      </c>
      <c r="H1445" s="6">
        <v>23.32959932903875</v>
      </c>
      <c r="I1445" s="6">
        <v>3.2171510627212694</v>
      </c>
      <c r="J1445" s="6">
        <v>3.4056250102186505</v>
      </c>
      <c r="K1445" s="7">
        <v>0.10139298040310922</v>
      </c>
      <c r="L1445" s="7">
        <v>1.4549001874870371</v>
      </c>
    </row>
    <row r="1446" spans="2:12" x14ac:dyDescent="0.25">
      <c r="B1446" s="4">
        <v>1443</v>
      </c>
      <c r="C1446" s="6">
        <v>13.42505955185969</v>
      </c>
      <c r="D1446" s="6">
        <v>2.0011364034131147</v>
      </c>
      <c r="E1446" s="6">
        <v>2</v>
      </c>
      <c r="F1446" s="6">
        <v>3.3028837504588711</v>
      </c>
      <c r="G1446" s="6">
        <v>1.4744519849898248</v>
      </c>
      <c r="H1446" s="6">
        <v>25.154224260342385</v>
      </c>
      <c r="I1446" s="6">
        <v>2.1042742659234444</v>
      </c>
      <c r="J1446" s="6">
        <v>0.64991867933930392</v>
      </c>
      <c r="K1446" s="7">
        <v>3.0073346839378541</v>
      </c>
      <c r="L1446" s="7">
        <v>0.21686678481504515</v>
      </c>
    </row>
    <row r="1447" spans="2:12" x14ac:dyDescent="0.25">
      <c r="B1447" s="4">
        <v>1444</v>
      </c>
      <c r="C1447" s="6">
        <v>7.8147269894567373</v>
      </c>
      <c r="D1447" s="6">
        <v>1.5700633556116732</v>
      </c>
      <c r="E1447" s="6">
        <v>2</v>
      </c>
      <c r="F1447" s="6">
        <v>6.6585996436144121</v>
      </c>
      <c r="G1447" s="6">
        <v>0.4867911611308206</v>
      </c>
      <c r="H1447" s="6">
        <v>25.856151027082539</v>
      </c>
      <c r="I1447" s="6">
        <v>3.2551164996740778</v>
      </c>
      <c r="J1447" s="6">
        <v>3.3074458722961371</v>
      </c>
      <c r="K1447" s="7">
        <v>0.84758767467561547</v>
      </c>
      <c r="L1447" s="7">
        <v>1.2907242981951079</v>
      </c>
    </row>
    <row r="1448" spans="2:12" x14ac:dyDescent="0.25">
      <c r="B1448" s="4">
        <v>1445</v>
      </c>
      <c r="C1448" s="6">
        <v>9.3966636102130501</v>
      </c>
      <c r="D1448" s="6">
        <v>1.5231484295507789</v>
      </c>
      <c r="E1448" s="6">
        <v>0</v>
      </c>
      <c r="F1448" s="6">
        <v>0.76792971925384923</v>
      </c>
      <c r="G1448" s="6">
        <v>0.89156042479397235</v>
      </c>
      <c r="H1448" s="6">
        <v>25.700861157868474</v>
      </c>
      <c r="I1448" s="6">
        <v>3.1508964936541441</v>
      </c>
      <c r="J1448" s="6">
        <v>1.2020856569772767</v>
      </c>
      <c r="K1448" s="7">
        <v>0.82662697576765243</v>
      </c>
      <c r="L1448" s="7">
        <v>1.5974670445515233</v>
      </c>
    </row>
    <row r="1449" spans="2:12" x14ac:dyDescent="0.25">
      <c r="B1449" s="4">
        <v>1446</v>
      </c>
      <c r="C1449" s="6">
        <v>12.711690509881038</v>
      </c>
      <c r="D1449" s="6">
        <v>1.550203810079501</v>
      </c>
      <c r="E1449" s="6">
        <v>1</v>
      </c>
      <c r="F1449" s="6">
        <v>2.9636034293237521</v>
      </c>
      <c r="G1449" s="6">
        <v>1.0528340570918624</v>
      </c>
      <c r="H1449" s="6">
        <v>19.003149364427301</v>
      </c>
      <c r="I1449" s="6">
        <v>2.7952073459829214</v>
      </c>
      <c r="J1449" s="6">
        <v>2.28642775055354</v>
      </c>
      <c r="K1449" s="7">
        <v>4.892373607590395</v>
      </c>
      <c r="L1449" s="7">
        <v>1.2985895990965759</v>
      </c>
    </row>
    <row r="1450" spans="2:12" x14ac:dyDescent="0.25">
      <c r="B1450" s="4">
        <v>1447</v>
      </c>
      <c r="C1450" s="6">
        <v>1.08847781642325</v>
      </c>
      <c r="D1450" s="6">
        <v>1.2808217939355249</v>
      </c>
      <c r="E1450" s="6">
        <v>1</v>
      </c>
      <c r="F1450" s="6">
        <v>2.6918972885473504</v>
      </c>
      <c r="G1450" s="6">
        <v>0.53935286782508163</v>
      </c>
      <c r="H1450" s="6">
        <v>30.954180458352099</v>
      </c>
      <c r="I1450" s="6">
        <v>1.5126449748084503</v>
      </c>
      <c r="J1450" s="6">
        <v>2.4307843968863927</v>
      </c>
      <c r="K1450" s="7">
        <v>3.2978127232008436</v>
      </c>
      <c r="L1450" s="7">
        <v>0.81810587698061088</v>
      </c>
    </row>
    <row r="1451" spans="2:12" x14ac:dyDescent="0.25">
      <c r="B1451" s="4">
        <v>1448</v>
      </c>
      <c r="C1451" s="6">
        <v>1.6969701985727941</v>
      </c>
      <c r="D1451" s="6">
        <v>1.7270731291901398</v>
      </c>
      <c r="E1451" s="6">
        <v>0</v>
      </c>
      <c r="F1451" s="6">
        <v>4.3481377142090274</v>
      </c>
      <c r="G1451" s="6">
        <v>0.63832839884537274</v>
      </c>
      <c r="H1451" s="6">
        <v>17.219079947333363</v>
      </c>
      <c r="I1451" s="6">
        <v>2.7866054820827242</v>
      </c>
      <c r="J1451" s="6">
        <v>3.7875770607910102</v>
      </c>
      <c r="K1451" s="7">
        <v>4.6200623408131349</v>
      </c>
      <c r="L1451" s="7">
        <v>0.1176311030939589</v>
      </c>
    </row>
    <row r="1452" spans="2:12" x14ac:dyDescent="0.25">
      <c r="B1452" s="4">
        <v>1449</v>
      </c>
      <c r="C1452" s="6">
        <v>16.521036970876359</v>
      </c>
      <c r="D1452" s="6">
        <v>1.7438692863518799</v>
      </c>
      <c r="E1452" s="6">
        <v>1</v>
      </c>
      <c r="F1452" s="6">
        <v>4.011171244234105</v>
      </c>
      <c r="G1452" s="6">
        <v>1.7035670545876533</v>
      </c>
      <c r="H1452" s="6">
        <v>20.442621943082287</v>
      </c>
      <c r="I1452" s="6">
        <v>2.7847759428191328</v>
      </c>
      <c r="J1452" s="6">
        <v>4.0093512733676793</v>
      </c>
      <c r="K1452" s="7">
        <v>1.69256223771251</v>
      </c>
      <c r="L1452" s="7">
        <v>0.83579977769796188</v>
      </c>
    </row>
    <row r="1453" spans="2:12" x14ac:dyDescent="0.25">
      <c r="B1453" s="4">
        <v>1450</v>
      </c>
      <c r="C1453" s="6">
        <v>9.4524670064310552</v>
      </c>
      <c r="D1453" s="6">
        <v>1.7091192906051629</v>
      </c>
      <c r="E1453" s="6">
        <v>1</v>
      </c>
      <c r="F1453" s="6">
        <v>1.6827066939953141</v>
      </c>
      <c r="G1453" s="6">
        <v>0.84603623830369756</v>
      </c>
      <c r="H1453" s="6">
        <v>21.000441338409779</v>
      </c>
      <c r="I1453" s="6">
        <v>4.053125058222852</v>
      </c>
      <c r="J1453" s="6">
        <v>3.2008532046008469</v>
      </c>
      <c r="K1453" s="7">
        <v>0.28711344482944418</v>
      </c>
      <c r="L1453" s="7">
        <v>1.5592379342920055</v>
      </c>
    </row>
    <row r="1454" spans="2:12" x14ac:dyDescent="0.25">
      <c r="B1454" s="4">
        <v>1451</v>
      </c>
      <c r="C1454" s="6">
        <v>6.7406252763643364</v>
      </c>
      <c r="D1454" s="6">
        <v>1.8843307886060283</v>
      </c>
      <c r="E1454" s="6">
        <v>1</v>
      </c>
      <c r="F1454" s="6">
        <v>8.019173452847534</v>
      </c>
      <c r="G1454" s="6">
        <v>1.0488220572018805</v>
      </c>
      <c r="H1454" s="6">
        <v>37.023866883639172</v>
      </c>
      <c r="I1454" s="6">
        <v>3.156465842050447</v>
      </c>
      <c r="J1454" s="6">
        <v>2.5312869088261425</v>
      </c>
      <c r="K1454" s="7">
        <v>0.87698602729866271</v>
      </c>
      <c r="L1454" s="7">
        <v>0.32408371548975407</v>
      </c>
    </row>
    <row r="1455" spans="2:12" x14ac:dyDescent="0.25">
      <c r="B1455" s="4">
        <v>1452</v>
      </c>
      <c r="C1455" s="6">
        <v>7.2024503799474076</v>
      </c>
      <c r="D1455" s="6">
        <v>1.1888056069782458</v>
      </c>
      <c r="E1455" s="6">
        <v>2</v>
      </c>
      <c r="F1455" s="6">
        <v>3.4685460180370371</v>
      </c>
      <c r="G1455" s="6">
        <v>2.0398900185166706</v>
      </c>
      <c r="H1455" s="6">
        <v>30.705266902573033</v>
      </c>
      <c r="I1455" s="6">
        <v>2.668928135281345</v>
      </c>
      <c r="J1455" s="6">
        <v>2.333211530458132</v>
      </c>
      <c r="K1455" s="7">
        <v>3.2340348517229658</v>
      </c>
      <c r="L1455" s="7">
        <v>0.54982528068707648</v>
      </c>
    </row>
    <row r="1456" spans="2:12" x14ac:dyDescent="0.25">
      <c r="B1456" s="4">
        <v>1453</v>
      </c>
      <c r="C1456" s="6">
        <v>9.600651458562627</v>
      </c>
      <c r="D1456" s="6">
        <v>2.0324043500827496</v>
      </c>
      <c r="E1456" s="6">
        <v>3</v>
      </c>
      <c r="F1456" s="6">
        <v>2.1416348132112697</v>
      </c>
      <c r="G1456" s="6">
        <v>2.0807743512700063</v>
      </c>
      <c r="H1456" s="6">
        <v>19.189765528364696</v>
      </c>
      <c r="I1456" s="6">
        <v>3.7820956951269546</v>
      </c>
      <c r="J1456" s="6">
        <v>1.8798877068552202</v>
      </c>
      <c r="K1456" s="7">
        <v>3.6762685383612017</v>
      </c>
      <c r="L1456" s="7">
        <v>1.1355516982074574</v>
      </c>
    </row>
    <row r="1457" spans="2:12" x14ac:dyDescent="0.25">
      <c r="B1457" s="4">
        <v>1454</v>
      </c>
      <c r="C1457" s="6">
        <v>6.3273345922909385</v>
      </c>
      <c r="D1457" s="6">
        <v>1.928900931235263</v>
      </c>
      <c r="E1457" s="6">
        <v>3</v>
      </c>
      <c r="F1457" s="6">
        <v>4.4600690905685756</v>
      </c>
      <c r="G1457" s="6">
        <v>0.97507510376693973</v>
      </c>
      <c r="H1457" s="6">
        <v>20.027816531455855</v>
      </c>
      <c r="I1457" s="6">
        <v>2.1470461034386537</v>
      </c>
      <c r="J1457" s="6">
        <v>2.9163456906826672</v>
      </c>
      <c r="K1457" s="7">
        <v>0.17350811477005465</v>
      </c>
      <c r="L1457" s="7">
        <v>1.2360152236414033</v>
      </c>
    </row>
    <row r="1458" spans="2:12" x14ac:dyDescent="0.25">
      <c r="B1458" s="4">
        <v>1455</v>
      </c>
      <c r="C1458" s="6">
        <v>4.5812586691848054</v>
      </c>
      <c r="D1458" s="6">
        <v>1.563768095093599</v>
      </c>
      <c r="E1458" s="6">
        <v>1</v>
      </c>
      <c r="F1458" s="6">
        <v>2.8990726352370753</v>
      </c>
      <c r="G1458" s="6">
        <v>0.81415256800136804</v>
      </c>
      <c r="H1458" s="6">
        <v>14.096769859160638</v>
      </c>
      <c r="I1458" s="6">
        <v>2.5849488478024565</v>
      </c>
      <c r="J1458" s="6">
        <v>1.267803160070788</v>
      </c>
      <c r="K1458" s="7">
        <v>2.7251699975757306</v>
      </c>
      <c r="L1458" s="7">
        <v>0.18022413787293287</v>
      </c>
    </row>
    <row r="1459" spans="2:12" x14ac:dyDescent="0.25">
      <c r="B1459" s="4">
        <v>1456</v>
      </c>
      <c r="C1459" s="6">
        <v>10.428941888356228</v>
      </c>
      <c r="D1459" s="6">
        <v>1.6629021411539016</v>
      </c>
      <c r="E1459" s="6">
        <v>1</v>
      </c>
      <c r="F1459" s="6">
        <v>2.3350324534926283</v>
      </c>
      <c r="G1459" s="6">
        <v>0.63512409027805383</v>
      </c>
      <c r="H1459" s="6">
        <v>21.59558710990423</v>
      </c>
      <c r="I1459" s="6">
        <v>2.1343092949932125</v>
      </c>
      <c r="J1459" s="6">
        <v>3.5302356657112983</v>
      </c>
      <c r="K1459" s="7">
        <v>1.128502806720074</v>
      </c>
      <c r="L1459" s="7">
        <v>1.1218507366067907</v>
      </c>
    </row>
    <row r="1460" spans="2:12" x14ac:dyDescent="0.25">
      <c r="B1460" s="4">
        <v>1457</v>
      </c>
      <c r="C1460" s="6">
        <v>12.001474400758015</v>
      </c>
      <c r="D1460" s="6">
        <v>1.7037374318795908</v>
      </c>
      <c r="E1460" s="6">
        <v>1</v>
      </c>
      <c r="F1460" s="6">
        <v>4.3315174566917491</v>
      </c>
      <c r="G1460" s="6">
        <v>0.641250996646753</v>
      </c>
      <c r="H1460" s="6">
        <v>10.507061942267342</v>
      </c>
      <c r="I1460" s="6">
        <v>3.2248021381710266</v>
      </c>
      <c r="J1460" s="6">
        <v>3.6282455608051416</v>
      </c>
      <c r="K1460" s="7">
        <v>0.65551082149257456</v>
      </c>
      <c r="L1460" s="7">
        <v>1.1003714990047064</v>
      </c>
    </row>
    <row r="1461" spans="2:12" x14ac:dyDescent="0.25">
      <c r="B1461" s="4">
        <v>1458</v>
      </c>
      <c r="C1461" s="6">
        <v>9.0925693102580905</v>
      </c>
      <c r="D1461" s="6">
        <v>1.7611118855652954</v>
      </c>
      <c r="E1461" s="6">
        <v>2</v>
      </c>
      <c r="F1461" s="6">
        <v>13.366221172755447</v>
      </c>
      <c r="G1461" s="6">
        <v>0.46731518625728002</v>
      </c>
      <c r="H1461" s="6">
        <v>18.294032156744805</v>
      </c>
      <c r="I1461" s="6">
        <v>1.7527050935515769</v>
      </c>
      <c r="J1461" s="6">
        <v>1.4682031342621498</v>
      </c>
      <c r="K1461" s="7">
        <v>1.2022108947479027</v>
      </c>
      <c r="L1461" s="7">
        <v>0.14357340888503667</v>
      </c>
    </row>
    <row r="1462" spans="2:12" x14ac:dyDescent="0.25">
      <c r="B1462" s="4">
        <v>1459</v>
      </c>
      <c r="C1462" s="6">
        <v>10.358120428308222</v>
      </c>
      <c r="D1462" s="6">
        <v>1.5709739244172358</v>
      </c>
      <c r="E1462" s="6">
        <v>2</v>
      </c>
      <c r="F1462" s="6">
        <v>14.039282320180122</v>
      </c>
      <c r="G1462" s="6">
        <v>1.1823187173197154</v>
      </c>
      <c r="H1462" s="6">
        <v>12.707762361776265</v>
      </c>
      <c r="I1462" s="6">
        <v>2.984308451117192</v>
      </c>
      <c r="J1462" s="6">
        <v>3.1531039529206</v>
      </c>
      <c r="K1462" s="7">
        <v>1.3787328078218715</v>
      </c>
      <c r="L1462" s="7">
        <v>0.87186148259607077</v>
      </c>
    </row>
    <row r="1463" spans="2:12" x14ac:dyDescent="0.25">
      <c r="B1463" s="4">
        <v>1460</v>
      </c>
      <c r="C1463" s="6">
        <v>3.6926260026943734</v>
      </c>
      <c r="D1463" s="6">
        <v>1.5538540802773213</v>
      </c>
      <c r="E1463" s="6">
        <v>3</v>
      </c>
      <c r="F1463" s="6">
        <v>1.3097343386238665</v>
      </c>
      <c r="G1463" s="6">
        <v>0.93731192832272903</v>
      </c>
      <c r="H1463" s="6">
        <v>15.561145832805888</v>
      </c>
      <c r="I1463" s="6">
        <v>2.7695750216446928</v>
      </c>
      <c r="J1463" s="6">
        <v>4.7229632069161029</v>
      </c>
      <c r="K1463" s="7">
        <v>0.40720687328631588</v>
      </c>
      <c r="L1463" s="7">
        <v>0.11680423347619061</v>
      </c>
    </row>
    <row r="1464" spans="2:12" x14ac:dyDescent="0.25">
      <c r="B1464" s="4">
        <v>1461</v>
      </c>
      <c r="C1464" s="6">
        <v>17.547930763168523</v>
      </c>
      <c r="D1464" s="6">
        <v>1.710041348832962</v>
      </c>
      <c r="E1464" s="6">
        <v>2</v>
      </c>
      <c r="F1464" s="6">
        <v>2.1317392998202398</v>
      </c>
      <c r="G1464" s="6">
        <v>0.4624113730125069</v>
      </c>
      <c r="H1464" s="6">
        <v>23.438995742786968</v>
      </c>
      <c r="I1464" s="6">
        <v>1.5398811394481833</v>
      </c>
      <c r="J1464" s="6">
        <v>2.8846830911655261</v>
      </c>
      <c r="K1464" s="7">
        <v>0.53899095702713895</v>
      </c>
      <c r="L1464" s="7">
        <v>1.6163334179138291</v>
      </c>
    </row>
    <row r="1465" spans="2:12" x14ac:dyDescent="0.25">
      <c r="B1465" s="4">
        <v>1462</v>
      </c>
      <c r="C1465" s="6">
        <v>5.0757922529596495</v>
      </c>
      <c r="D1465" s="6">
        <v>1.8353413207849048</v>
      </c>
      <c r="E1465" s="6">
        <v>3</v>
      </c>
      <c r="F1465" s="6">
        <v>3.4939841475082223</v>
      </c>
      <c r="G1465" s="6">
        <v>0.22522442003918072</v>
      </c>
      <c r="H1465" s="6">
        <v>29.955463372203319</v>
      </c>
      <c r="I1465" s="6">
        <v>3.0695708018707326</v>
      </c>
      <c r="J1465" s="6">
        <v>2.4906014368825744</v>
      </c>
      <c r="K1465" s="7">
        <v>0.10702985750544643</v>
      </c>
      <c r="L1465" s="7">
        <v>2.0087854029203156E-2</v>
      </c>
    </row>
    <row r="1466" spans="2:12" x14ac:dyDescent="0.25">
      <c r="B1466" s="4">
        <v>1463</v>
      </c>
      <c r="C1466" s="6">
        <v>6.9249001763742806</v>
      </c>
      <c r="D1466" s="6">
        <v>1.7804093253464821</v>
      </c>
      <c r="E1466" s="6">
        <v>2</v>
      </c>
      <c r="F1466" s="6">
        <v>3.571617357982285</v>
      </c>
      <c r="G1466" s="6">
        <v>0.94597835151444698</v>
      </c>
      <c r="H1466" s="6">
        <v>22.106304622341938</v>
      </c>
      <c r="I1466" s="6">
        <v>2.7412994030889153</v>
      </c>
      <c r="J1466" s="6">
        <v>2.4056670277278482</v>
      </c>
      <c r="K1466" s="7">
        <v>1.6636752945936317</v>
      </c>
      <c r="L1466" s="7">
        <v>2.8203475264212465</v>
      </c>
    </row>
    <row r="1467" spans="2:12" x14ac:dyDescent="0.25">
      <c r="B1467" s="4">
        <v>1464</v>
      </c>
      <c r="C1467" s="6">
        <v>2.6512463143187208</v>
      </c>
      <c r="D1467" s="6">
        <v>1.3815411403788229</v>
      </c>
      <c r="E1467" s="6">
        <v>1</v>
      </c>
      <c r="F1467" s="6">
        <v>13.297291888694826</v>
      </c>
      <c r="G1467" s="6">
        <v>1.6206801077100013</v>
      </c>
      <c r="H1467" s="6">
        <v>18.41581003264999</v>
      </c>
      <c r="I1467" s="6">
        <v>3.3091068228490363</v>
      </c>
      <c r="J1467" s="6">
        <v>3.6066323550867434</v>
      </c>
      <c r="K1467" s="7">
        <v>3.081621251767666</v>
      </c>
      <c r="L1467" s="7">
        <v>2.7167939414072908</v>
      </c>
    </row>
    <row r="1468" spans="2:12" x14ac:dyDescent="0.25">
      <c r="B1468" s="4">
        <v>1465</v>
      </c>
      <c r="C1468" s="6">
        <v>6.0548495308827537</v>
      </c>
      <c r="D1468" s="6">
        <v>1.6757764618108493</v>
      </c>
      <c r="E1468" s="6">
        <v>1</v>
      </c>
      <c r="F1468" s="6">
        <v>5.8187007201795353</v>
      </c>
      <c r="G1468" s="6">
        <v>1.0349261204570932</v>
      </c>
      <c r="H1468" s="6">
        <v>37.8974718275105</v>
      </c>
      <c r="I1468" s="6">
        <v>4.786133781754252</v>
      </c>
      <c r="J1468" s="6">
        <v>1.0160149183030704</v>
      </c>
      <c r="K1468" s="7">
        <v>2.912511784666509</v>
      </c>
      <c r="L1468" s="7">
        <v>0.51375750017569211</v>
      </c>
    </row>
    <row r="1469" spans="2:12" x14ac:dyDescent="0.25">
      <c r="B1469" s="4">
        <v>1466</v>
      </c>
      <c r="C1469" s="6">
        <v>9.7323752275966378</v>
      </c>
      <c r="D1469" s="6">
        <v>1.4766574486638908</v>
      </c>
      <c r="E1469" s="6">
        <v>3</v>
      </c>
      <c r="F1469" s="6">
        <v>0.81632720912149304</v>
      </c>
      <c r="G1469" s="6">
        <v>1.4898402921408402</v>
      </c>
      <c r="H1469" s="6">
        <v>12.01186749079055</v>
      </c>
      <c r="I1469" s="6">
        <v>2.2869850893827226</v>
      </c>
      <c r="J1469" s="6">
        <v>4.6185047466491849</v>
      </c>
      <c r="K1469" s="7">
        <v>2.0374965558687164</v>
      </c>
      <c r="L1469" s="7">
        <v>1.4417519341362062</v>
      </c>
    </row>
    <row r="1470" spans="2:12" x14ac:dyDescent="0.25">
      <c r="B1470" s="4">
        <v>1467</v>
      </c>
      <c r="C1470" s="6">
        <v>9.2111940201170004</v>
      </c>
      <c r="D1470" s="6">
        <v>1.8949058758798942</v>
      </c>
      <c r="E1470" s="6">
        <v>3</v>
      </c>
      <c r="F1470" s="6">
        <v>4.8697307965928402</v>
      </c>
      <c r="G1470" s="6">
        <v>0.7272278747212102</v>
      </c>
      <c r="H1470" s="6">
        <v>27.589401377158971</v>
      </c>
      <c r="I1470" s="6">
        <v>2.4341947712890932</v>
      </c>
      <c r="J1470" s="6">
        <v>3.9418780649227361</v>
      </c>
      <c r="K1470" s="7">
        <v>13.215613555897841</v>
      </c>
      <c r="L1470" s="7">
        <v>1.1883820438247438E-2</v>
      </c>
    </row>
    <row r="1471" spans="2:12" x14ac:dyDescent="0.25">
      <c r="B1471" s="4">
        <v>1468</v>
      </c>
      <c r="C1471" s="6">
        <v>13.696276085993334</v>
      </c>
      <c r="D1471" s="6">
        <v>1.2586231133036108</v>
      </c>
      <c r="E1471" s="6">
        <v>1</v>
      </c>
      <c r="F1471" s="6">
        <v>1.4400213966983912</v>
      </c>
      <c r="G1471" s="6">
        <v>0.85721776860061738</v>
      </c>
      <c r="H1471" s="6">
        <v>34.306048840217848</v>
      </c>
      <c r="I1471" s="6">
        <v>2.9821910711445492</v>
      </c>
      <c r="J1471" s="6">
        <v>1.5903395631615824</v>
      </c>
      <c r="K1471" s="7">
        <v>0.30342835167697024</v>
      </c>
      <c r="L1471" s="7">
        <v>0.19231287610274173</v>
      </c>
    </row>
    <row r="1472" spans="2:12" x14ac:dyDescent="0.25">
      <c r="B1472" s="4">
        <v>1469</v>
      </c>
      <c r="C1472" s="6">
        <v>9.9230879204911684</v>
      </c>
      <c r="D1472" s="6">
        <v>1.2911268378117446</v>
      </c>
      <c r="E1472" s="6">
        <v>1</v>
      </c>
      <c r="F1472" s="6">
        <v>2.1493899398918086</v>
      </c>
      <c r="G1472" s="6">
        <v>1.3410058209318325</v>
      </c>
      <c r="H1472" s="6">
        <v>16.458862409695151</v>
      </c>
      <c r="I1472" s="6">
        <v>1.5735311164281469</v>
      </c>
      <c r="J1472" s="6">
        <v>2.9798036508935626</v>
      </c>
      <c r="K1472" s="7">
        <v>3.7966591860368686</v>
      </c>
      <c r="L1472" s="7">
        <v>1.7731222040405332</v>
      </c>
    </row>
    <row r="1473" spans="2:12" x14ac:dyDescent="0.25">
      <c r="B1473" s="4">
        <v>1470</v>
      </c>
      <c r="C1473" s="6">
        <v>17.868075170767327</v>
      </c>
      <c r="D1473" s="6">
        <v>1.3010909696984756</v>
      </c>
      <c r="E1473" s="6">
        <v>2</v>
      </c>
      <c r="F1473" s="6">
        <v>1.855472528299561</v>
      </c>
      <c r="G1473" s="6">
        <v>0.5948897881590115</v>
      </c>
      <c r="H1473" s="6">
        <v>14.147957345732532</v>
      </c>
      <c r="I1473" s="6">
        <v>4.0083820364373439</v>
      </c>
      <c r="J1473" s="6">
        <v>3.1359787161411257</v>
      </c>
      <c r="K1473" s="7">
        <v>2.7219719208448212</v>
      </c>
      <c r="L1473" s="7">
        <v>1.3636177551666318</v>
      </c>
    </row>
    <row r="1474" spans="2:12" x14ac:dyDescent="0.25">
      <c r="B1474" s="4">
        <v>1471</v>
      </c>
      <c r="C1474" s="6">
        <v>5.9532657648152227</v>
      </c>
      <c r="D1474" s="6">
        <v>1.7642223772247014</v>
      </c>
      <c r="E1474" s="6">
        <v>2</v>
      </c>
      <c r="F1474" s="6">
        <v>6.2828058658229873</v>
      </c>
      <c r="G1474" s="6">
        <v>1.0119206216403964</v>
      </c>
      <c r="H1474" s="6">
        <v>34.357878410519753</v>
      </c>
      <c r="I1474" s="6">
        <v>1.9424898177010672</v>
      </c>
      <c r="J1474" s="6">
        <v>1.5251469332144978</v>
      </c>
      <c r="K1474" s="7">
        <v>0.4116573602990321</v>
      </c>
      <c r="L1474" s="7">
        <v>0.13467947575208594</v>
      </c>
    </row>
    <row r="1475" spans="2:12" x14ac:dyDescent="0.25">
      <c r="B1475" s="4">
        <v>1472</v>
      </c>
      <c r="C1475" s="6">
        <v>7.6091397336902009</v>
      </c>
      <c r="D1475" s="6">
        <v>1.8505153487384789</v>
      </c>
      <c r="E1475" s="6">
        <v>1</v>
      </c>
      <c r="F1475" s="6">
        <v>2.9509717028997331</v>
      </c>
      <c r="G1475" s="6">
        <v>1.2098670080550851</v>
      </c>
      <c r="H1475" s="6">
        <v>12.53179740231753</v>
      </c>
      <c r="I1475" s="6">
        <v>2.0205635071199435</v>
      </c>
      <c r="J1475" s="6">
        <v>3.1083038210180227</v>
      </c>
      <c r="K1475" s="7">
        <v>0.32651768092800926</v>
      </c>
      <c r="L1475" s="7">
        <v>0.86505047395581969</v>
      </c>
    </row>
    <row r="1476" spans="2:12" x14ac:dyDescent="0.25">
      <c r="B1476" s="4">
        <v>1473</v>
      </c>
      <c r="C1476" s="6">
        <v>6.5892321964410421</v>
      </c>
      <c r="D1476" s="6">
        <v>1.7935203947056684</v>
      </c>
      <c r="E1476" s="6">
        <v>2</v>
      </c>
      <c r="F1476" s="6">
        <v>4.5623080857202121</v>
      </c>
      <c r="G1476" s="6">
        <v>0.87576115679165789</v>
      </c>
      <c r="H1476" s="6">
        <v>35.534673534259298</v>
      </c>
      <c r="I1476" s="6">
        <v>4.0795200471426369</v>
      </c>
      <c r="J1476" s="6">
        <v>2.8566100520933442</v>
      </c>
      <c r="K1476" s="7">
        <v>2.1883539015784894</v>
      </c>
      <c r="L1476" s="7">
        <v>1.1429768112905809</v>
      </c>
    </row>
    <row r="1477" spans="2:12" x14ac:dyDescent="0.25">
      <c r="B1477" s="4">
        <v>1474</v>
      </c>
      <c r="C1477" s="6">
        <v>15.321185788209457</v>
      </c>
      <c r="D1477" s="6">
        <v>1.531286247412929</v>
      </c>
      <c r="E1477" s="6">
        <v>1</v>
      </c>
      <c r="F1477" s="6">
        <v>2.5604062439211712</v>
      </c>
      <c r="G1477" s="6">
        <v>0.81970028467448774</v>
      </c>
      <c r="H1477" s="6">
        <v>24.671031694427242</v>
      </c>
      <c r="I1477" s="6">
        <v>4.8982156073767555</v>
      </c>
      <c r="J1477" s="6">
        <v>2.5624825036731886</v>
      </c>
      <c r="K1477" s="7">
        <v>9.696635986665596</v>
      </c>
      <c r="L1477" s="7">
        <v>1.207592831272406</v>
      </c>
    </row>
    <row r="1478" spans="2:12" x14ac:dyDescent="0.25">
      <c r="B1478" s="4">
        <v>1475</v>
      </c>
      <c r="C1478" s="6">
        <v>6.7621449236028184</v>
      </c>
      <c r="D1478" s="6">
        <v>1.7456660518213656</v>
      </c>
      <c r="E1478" s="6">
        <v>1</v>
      </c>
      <c r="F1478" s="6">
        <v>1.4527321842035767</v>
      </c>
      <c r="G1478" s="6">
        <v>0.77535075935805386</v>
      </c>
      <c r="H1478" s="6">
        <v>17.276988850470133</v>
      </c>
      <c r="I1478" s="6">
        <v>3.5798509818920037</v>
      </c>
      <c r="J1478" s="6">
        <v>2.5652352688016733</v>
      </c>
      <c r="K1478" s="7">
        <v>0.43887051057991128</v>
      </c>
      <c r="L1478" s="7">
        <v>7.1078402158934836E-2</v>
      </c>
    </row>
    <row r="1479" spans="2:12" x14ac:dyDescent="0.25">
      <c r="B1479" s="4">
        <v>1476</v>
      </c>
      <c r="C1479" s="6">
        <v>15.536314773928448</v>
      </c>
      <c r="D1479" s="6">
        <v>1.4904867090573575</v>
      </c>
      <c r="E1479" s="6">
        <v>0</v>
      </c>
      <c r="F1479" s="6">
        <v>4.7900590784616179</v>
      </c>
      <c r="G1479" s="6">
        <v>1.2548182022693175</v>
      </c>
      <c r="H1479" s="6">
        <v>12.010983072327857</v>
      </c>
      <c r="I1479" s="6">
        <v>2.2971444349716417</v>
      </c>
      <c r="J1479" s="6">
        <v>3.249855278185608</v>
      </c>
      <c r="K1479" s="7">
        <v>1.1732866075567912</v>
      </c>
      <c r="L1479" s="7">
        <v>1.5571078126573668</v>
      </c>
    </row>
    <row r="1480" spans="2:12" x14ac:dyDescent="0.25">
      <c r="B1480" s="4">
        <v>1477</v>
      </c>
      <c r="C1480" s="6">
        <v>12.37499982149925</v>
      </c>
      <c r="D1480" s="6">
        <v>1.9486825383716793</v>
      </c>
      <c r="E1480" s="6">
        <v>2</v>
      </c>
      <c r="F1480" s="6">
        <v>2.7854209887618273</v>
      </c>
      <c r="G1480" s="6">
        <v>0.73647951945569945</v>
      </c>
      <c r="H1480" s="6">
        <v>32.67566135627586</v>
      </c>
      <c r="I1480" s="6">
        <v>2.6260294855114781</v>
      </c>
      <c r="J1480" s="6">
        <v>2.7620411796678455</v>
      </c>
      <c r="K1480" s="7">
        <v>2.7278189018230541</v>
      </c>
      <c r="L1480" s="7">
        <v>3.6775669182109928E-2</v>
      </c>
    </row>
    <row r="1481" spans="2:12" x14ac:dyDescent="0.25">
      <c r="B1481" s="4">
        <v>1478</v>
      </c>
      <c r="C1481" s="6">
        <v>16.387265152071926</v>
      </c>
      <c r="D1481" s="6">
        <v>1.2041890223171809</v>
      </c>
      <c r="E1481" s="6">
        <v>1</v>
      </c>
      <c r="F1481" s="6">
        <v>5.2147061355378828</v>
      </c>
      <c r="G1481" s="6">
        <v>1.8627949997020252</v>
      </c>
      <c r="H1481" s="6">
        <v>18.49832473350477</v>
      </c>
      <c r="I1481" s="6">
        <v>2.6003708921272892</v>
      </c>
      <c r="J1481" s="6">
        <v>1.4790895756908546</v>
      </c>
      <c r="K1481" s="7">
        <v>1.3543984082862854</v>
      </c>
      <c r="L1481" s="7">
        <v>0.16789583873732791</v>
      </c>
    </row>
    <row r="1482" spans="2:12" x14ac:dyDescent="0.25">
      <c r="B1482" s="4">
        <v>1479</v>
      </c>
      <c r="C1482" s="6">
        <v>5.3625341278446301</v>
      </c>
      <c r="D1482" s="6">
        <v>1.3228268957147693</v>
      </c>
      <c r="E1482" s="6">
        <v>2</v>
      </c>
      <c r="F1482" s="6">
        <v>7.7412902430518713</v>
      </c>
      <c r="G1482" s="6">
        <v>0.37136082365416967</v>
      </c>
      <c r="H1482" s="6">
        <v>52.63937573436155</v>
      </c>
      <c r="I1482" s="6">
        <v>2.1437439636358193</v>
      </c>
      <c r="J1482" s="6">
        <v>2.6529123923607711</v>
      </c>
      <c r="K1482" s="7">
        <v>3.2923539562068029</v>
      </c>
      <c r="L1482" s="7">
        <v>0.33784882949210188</v>
      </c>
    </row>
    <row r="1483" spans="2:12" x14ac:dyDescent="0.25">
      <c r="B1483" s="4">
        <v>1480</v>
      </c>
      <c r="C1483" s="6">
        <v>10.665504009011128</v>
      </c>
      <c r="D1483" s="6">
        <v>1.2306064040434459</v>
      </c>
      <c r="E1483" s="6">
        <v>2</v>
      </c>
      <c r="F1483" s="6">
        <v>5.9728478369184455</v>
      </c>
      <c r="G1483" s="6">
        <v>0.98160263157754424</v>
      </c>
      <c r="H1483" s="6">
        <v>17.138463053267152</v>
      </c>
      <c r="I1483" s="6">
        <v>3.017462591442484</v>
      </c>
      <c r="J1483" s="6">
        <v>0.67214169815623492</v>
      </c>
      <c r="K1483" s="7">
        <v>2.4534538293936503</v>
      </c>
      <c r="L1483" s="7">
        <v>4.5765255386374486E-2</v>
      </c>
    </row>
    <row r="1484" spans="2:12" x14ac:dyDescent="0.25">
      <c r="B1484" s="4">
        <v>1481</v>
      </c>
      <c r="C1484" s="6">
        <v>5.2019852592470635</v>
      </c>
      <c r="D1484" s="6">
        <v>1.2247655142840079</v>
      </c>
      <c r="E1484" s="6">
        <v>2</v>
      </c>
      <c r="F1484" s="6">
        <v>4.3768848082261176</v>
      </c>
      <c r="G1484" s="6">
        <v>1.1458381782770601</v>
      </c>
      <c r="H1484" s="6">
        <v>35.153466822143528</v>
      </c>
      <c r="I1484" s="6">
        <v>3.052220648555299</v>
      </c>
      <c r="J1484" s="6">
        <v>2.2126627753963271</v>
      </c>
      <c r="K1484" s="7">
        <v>2.0375182093900506</v>
      </c>
      <c r="L1484" s="7">
        <v>3.7430441102482594E-2</v>
      </c>
    </row>
    <row r="1485" spans="2:12" x14ac:dyDescent="0.25">
      <c r="B1485" s="4">
        <v>1482</v>
      </c>
      <c r="C1485" s="6">
        <v>14.720788104364694</v>
      </c>
      <c r="D1485" s="6">
        <v>1.389149841330668</v>
      </c>
      <c r="E1485" s="6">
        <v>1</v>
      </c>
      <c r="F1485" s="6">
        <v>2.1775942976282545</v>
      </c>
      <c r="G1485" s="6">
        <v>0.34313032047634101</v>
      </c>
      <c r="H1485" s="6">
        <v>26.492528393436189</v>
      </c>
      <c r="I1485" s="6">
        <v>2.1873864129745342</v>
      </c>
      <c r="J1485" s="6">
        <v>3.6597763991172858</v>
      </c>
      <c r="K1485" s="7">
        <v>1.7229174351002103</v>
      </c>
      <c r="L1485" s="7">
        <v>0.60237909167067494</v>
      </c>
    </row>
    <row r="1486" spans="2:12" x14ac:dyDescent="0.25">
      <c r="B1486" s="4">
        <v>1483</v>
      </c>
      <c r="C1486" s="6">
        <v>19.921357245334583</v>
      </c>
      <c r="D1486" s="6">
        <v>2.0095544551140154</v>
      </c>
      <c r="E1486" s="6">
        <v>2</v>
      </c>
      <c r="F1486" s="6">
        <v>3.7880776531832403</v>
      </c>
      <c r="G1486" s="6">
        <v>0.69312442930993046</v>
      </c>
      <c r="H1486" s="6">
        <v>20.084957848760403</v>
      </c>
      <c r="I1486" s="6">
        <v>2.9060750013296208</v>
      </c>
      <c r="J1486" s="6">
        <v>3.8726590642660028</v>
      </c>
      <c r="K1486" s="7">
        <v>2.6029627561516486</v>
      </c>
      <c r="L1486" s="7">
        <v>3.435644223415073</v>
      </c>
    </row>
    <row r="1487" spans="2:12" x14ac:dyDescent="0.25">
      <c r="B1487" s="4">
        <v>1484</v>
      </c>
      <c r="C1487" s="6">
        <v>11.89140485016944</v>
      </c>
      <c r="D1487" s="6">
        <v>1.8217540678153628</v>
      </c>
      <c r="E1487" s="6">
        <v>2</v>
      </c>
      <c r="F1487" s="6">
        <v>3.0266488387716972</v>
      </c>
      <c r="G1487" s="6">
        <v>0.4361565028338501</v>
      </c>
      <c r="H1487" s="6">
        <v>29.255536772021529</v>
      </c>
      <c r="I1487" s="6">
        <v>2.2820813975793284</v>
      </c>
      <c r="J1487" s="6">
        <v>1.8080931262355247</v>
      </c>
      <c r="K1487" s="7">
        <v>2.9971798539008332</v>
      </c>
      <c r="L1487" s="7">
        <v>1.8980407487954019</v>
      </c>
    </row>
    <row r="1488" spans="2:12" x14ac:dyDescent="0.25">
      <c r="B1488" s="4">
        <v>1485</v>
      </c>
      <c r="C1488" s="6">
        <v>4.0729267708425629</v>
      </c>
      <c r="D1488" s="6">
        <v>1.4555787397570543</v>
      </c>
      <c r="E1488" s="6">
        <v>1</v>
      </c>
      <c r="F1488" s="6">
        <v>5.2307485466352448</v>
      </c>
      <c r="G1488" s="6">
        <v>0.37239623340527611</v>
      </c>
      <c r="H1488" s="6">
        <v>21.3959157283685</v>
      </c>
      <c r="I1488" s="6">
        <v>3.5951229215912317</v>
      </c>
      <c r="J1488" s="6">
        <v>4.5212787829998344</v>
      </c>
      <c r="K1488" s="7">
        <v>6.5320749349306581E-2</v>
      </c>
      <c r="L1488" s="7">
        <v>0.63725360076516957</v>
      </c>
    </row>
    <row r="1489" spans="2:12" x14ac:dyDescent="0.25">
      <c r="B1489" s="4">
        <v>1486</v>
      </c>
      <c r="C1489" s="6">
        <v>11.252667762423538</v>
      </c>
      <c r="D1489" s="6">
        <v>1.6852503937624215</v>
      </c>
      <c r="E1489" s="6">
        <v>2</v>
      </c>
      <c r="F1489" s="6">
        <v>4.0352696286438121</v>
      </c>
      <c r="G1489" s="6">
        <v>0.71655954193812688</v>
      </c>
      <c r="H1489" s="6">
        <v>35.24623391168069</v>
      </c>
      <c r="I1489" s="6">
        <v>2.9289603427096247</v>
      </c>
      <c r="J1489" s="6">
        <v>1.0054332054341704</v>
      </c>
      <c r="K1489" s="7">
        <v>1.9227029026242719</v>
      </c>
      <c r="L1489" s="7">
        <v>1.8849237950911499</v>
      </c>
    </row>
    <row r="1490" spans="2:12" x14ac:dyDescent="0.25">
      <c r="B1490" s="4">
        <v>1487</v>
      </c>
      <c r="C1490" s="6">
        <v>11.850679284353209</v>
      </c>
      <c r="D1490" s="6">
        <v>1.5342778555757768</v>
      </c>
      <c r="E1490" s="6">
        <v>2</v>
      </c>
      <c r="F1490" s="6">
        <v>2.877634089077814</v>
      </c>
      <c r="G1490" s="6">
        <v>1.4259308688202892</v>
      </c>
      <c r="H1490" s="6">
        <v>27.267143388210833</v>
      </c>
      <c r="I1490" s="6">
        <v>2.3012585159875831</v>
      </c>
      <c r="J1490" s="6">
        <v>3.0485624974389114</v>
      </c>
      <c r="K1490" s="7">
        <v>6.0436152116330701</v>
      </c>
      <c r="L1490" s="7">
        <v>0.41570484497950272</v>
      </c>
    </row>
    <row r="1491" spans="2:12" x14ac:dyDescent="0.25">
      <c r="B1491" s="4">
        <v>1488</v>
      </c>
      <c r="C1491" s="6">
        <v>15.062479923193546</v>
      </c>
      <c r="D1491" s="6">
        <v>1.2756007679679682</v>
      </c>
      <c r="E1491" s="6">
        <v>1</v>
      </c>
      <c r="F1491" s="6">
        <v>3.3441720660592815</v>
      </c>
      <c r="G1491" s="6">
        <v>1.1218063423703504</v>
      </c>
      <c r="H1491" s="6">
        <v>21.537369981728581</v>
      </c>
      <c r="I1491" s="6">
        <v>3.4901255678542289</v>
      </c>
      <c r="J1491" s="6">
        <v>1.2579302239675849</v>
      </c>
      <c r="K1491" s="7">
        <v>0.2893050682974197</v>
      </c>
      <c r="L1491" s="7">
        <v>2.071996833072312</v>
      </c>
    </row>
    <row r="1492" spans="2:12" x14ac:dyDescent="0.25">
      <c r="B1492" s="4">
        <v>1489</v>
      </c>
      <c r="C1492" s="6">
        <v>7.9124336186826199</v>
      </c>
      <c r="D1492" s="6">
        <v>1.3623382828394131</v>
      </c>
      <c r="E1492" s="6">
        <v>2</v>
      </c>
      <c r="F1492" s="6">
        <v>0.85716477256595425</v>
      </c>
      <c r="G1492" s="6">
        <v>0.96252958518942056</v>
      </c>
      <c r="H1492" s="6">
        <v>34.022831563513705</v>
      </c>
      <c r="I1492" s="6">
        <v>1.7255479561385052</v>
      </c>
      <c r="J1492" s="6">
        <v>2.1940738610081527</v>
      </c>
      <c r="K1492" s="7">
        <v>5.6155020657350061</v>
      </c>
      <c r="L1492" s="7">
        <v>3.4899318654754201</v>
      </c>
    </row>
    <row r="1493" spans="2:12" x14ac:dyDescent="0.25">
      <c r="B1493" s="4">
        <v>1490</v>
      </c>
      <c r="C1493" s="6">
        <v>8.3506594470263824</v>
      </c>
      <c r="D1493" s="6">
        <v>1.2286711618772601</v>
      </c>
      <c r="E1493" s="6">
        <v>2</v>
      </c>
      <c r="F1493" s="6">
        <v>5.3616663553245427</v>
      </c>
      <c r="G1493" s="6">
        <v>1.7132357583088291</v>
      </c>
      <c r="H1493" s="6">
        <v>31.437744535897345</v>
      </c>
      <c r="I1493" s="6">
        <v>3.2268356944253394</v>
      </c>
      <c r="J1493" s="6">
        <v>3.9013614885175594</v>
      </c>
      <c r="K1493" s="7">
        <v>0.37202504573102968</v>
      </c>
      <c r="L1493" s="7">
        <v>0.35508245645808884</v>
      </c>
    </row>
    <row r="1494" spans="2:12" x14ac:dyDescent="0.25">
      <c r="B1494" s="4">
        <v>1491</v>
      </c>
      <c r="C1494" s="6">
        <v>20.612972297366007</v>
      </c>
      <c r="D1494" s="6">
        <v>1.4494969555356318</v>
      </c>
      <c r="E1494" s="6">
        <v>2</v>
      </c>
      <c r="F1494" s="6">
        <v>3.7110413787698033</v>
      </c>
      <c r="G1494" s="6">
        <v>1.1311143922815612</v>
      </c>
      <c r="H1494" s="6">
        <v>14.84767823079839</v>
      </c>
      <c r="I1494" s="6">
        <v>3.8498279203784822</v>
      </c>
      <c r="J1494" s="6">
        <v>1.9447186521559607</v>
      </c>
      <c r="K1494" s="7">
        <v>2.3987204197934964</v>
      </c>
      <c r="L1494" s="7">
        <v>2.0801091467165556</v>
      </c>
    </row>
    <row r="1495" spans="2:12" x14ac:dyDescent="0.25">
      <c r="B1495" s="4">
        <v>1492</v>
      </c>
      <c r="C1495" s="6">
        <v>14.045429352742197</v>
      </c>
      <c r="D1495" s="6">
        <v>1.8498280630171275</v>
      </c>
      <c r="E1495" s="6">
        <v>2</v>
      </c>
      <c r="F1495" s="6">
        <v>5.1515210987998268</v>
      </c>
      <c r="G1495" s="6">
        <v>1.277701701121263</v>
      </c>
      <c r="H1495" s="6">
        <v>27.495198256033401</v>
      </c>
      <c r="I1495" s="6">
        <v>2.1491676916509852</v>
      </c>
      <c r="J1495" s="6">
        <v>2.2373460460390153</v>
      </c>
      <c r="K1495" s="7">
        <v>0.40789851471222555</v>
      </c>
      <c r="L1495" s="7">
        <v>1.7320402471574676</v>
      </c>
    </row>
    <row r="1496" spans="2:12" x14ac:dyDescent="0.25">
      <c r="B1496" s="4">
        <v>1493</v>
      </c>
      <c r="C1496" s="6">
        <v>7.5945882839213521</v>
      </c>
      <c r="D1496" s="6">
        <v>1.34054657917991</v>
      </c>
      <c r="E1496" s="6">
        <v>3</v>
      </c>
      <c r="F1496" s="6">
        <v>1.8247324527354212</v>
      </c>
      <c r="G1496" s="6">
        <v>0.60894941987404227</v>
      </c>
      <c r="H1496" s="6">
        <v>27.379008188298968</v>
      </c>
      <c r="I1496" s="6">
        <v>5.3744922274234739</v>
      </c>
      <c r="J1496" s="6">
        <v>3.3871491951059181</v>
      </c>
      <c r="K1496" s="7">
        <v>0.27212999603718052</v>
      </c>
      <c r="L1496" s="7">
        <v>0.27842070880538711</v>
      </c>
    </row>
    <row r="1497" spans="2:12" x14ac:dyDescent="0.25">
      <c r="B1497" s="4">
        <v>1494</v>
      </c>
      <c r="C1497" s="6">
        <v>15.422733161540268</v>
      </c>
      <c r="D1497" s="6">
        <v>1.7698875926421824</v>
      </c>
      <c r="E1497" s="6">
        <v>3</v>
      </c>
      <c r="F1497" s="6">
        <v>10.268564375894407</v>
      </c>
      <c r="G1497" s="6">
        <v>1.6270697520291961</v>
      </c>
      <c r="H1497" s="6">
        <v>14.476532127524852</v>
      </c>
      <c r="I1497" s="6">
        <v>3.3734088663890103</v>
      </c>
      <c r="J1497" s="6">
        <v>2.0021370639273717</v>
      </c>
      <c r="K1497" s="7">
        <v>3.2441369791487724</v>
      </c>
      <c r="L1497" s="7">
        <v>3.9752472088107803E-2</v>
      </c>
    </row>
    <row r="1498" spans="2:12" x14ac:dyDescent="0.25">
      <c r="B1498" s="4">
        <v>1495</v>
      </c>
      <c r="C1498" s="6">
        <v>15.096614011928633</v>
      </c>
      <c r="D1498" s="6">
        <v>1.3755654568013478</v>
      </c>
      <c r="E1498" s="6">
        <v>3</v>
      </c>
      <c r="F1498" s="6">
        <v>0.96286500891000848</v>
      </c>
      <c r="G1498" s="6">
        <v>1.4239408277962724</v>
      </c>
      <c r="H1498" s="6">
        <v>38.323386444861328</v>
      </c>
      <c r="I1498" s="6">
        <v>1.8950943451657953</v>
      </c>
      <c r="J1498" s="6">
        <v>2.865045807474226</v>
      </c>
      <c r="K1498" s="7">
        <v>0.84550267037275817</v>
      </c>
      <c r="L1498" s="7">
        <v>2.5523749050583278</v>
      </c>
    </row>
    <row r="1499" spans="2:12" x14ac:dyDescent="0.25">
      <c r="B1499" s="4">
        <v>1496</v>
      </c>
      <c r="C1499" s="6">
        <v>6.3667303188083819</v>
      </c>
      <c r="D1499" s="6">
        <v>1.6343643025912351</v>
      </c>
      <c r="E1499" s="6">
        <v>0</v>
      </c>
      <c r="F1499" s="6">
        <v>2.1009285541264031</v>
      </c>
      <c r="G1499" s="6">
        <v>0.97914448171085844</v>
      </c>
      <c r="H1499" s="6">
        <v>30.552975392299807</v>
      </c>
      <c r="I1499" s="6">
        <v>1.6851666125483311</v>
      </c>
      <c r="J1499" s="6">
        <v>0.59360229316919222</v>
      </c>
      <c r="K1499" s="7">
        <v>0.23433614889279106</v>
      </c>
      <c r="L1499" s="7">
        <v>1.0662299334374408</v>
      </c>
    </row>
    <row r="1500" spans="2:12" x14ac:dyDescent="0.25">
      <c r="B1500" s="4">
        <v>1497</v>
      </c>
      <c r="C1500" s="6">
        <v>11.721708351242732</v>
      </c>
      <c r="D1500" s="6">
        <v>1.6597757501170916</v>
      </c>
      <c r="E1500" s="6">
        <v>3</v>
      </c>
      <c r="F1500" s="6">
        <v>1.6894682255212539</v>
      </c>
      <c r="G1500" s="6">
        <v>1.0045509494889087</v>
      </c>
      <c r="H1500" s="6">
        <v>25.301369279307224</v>
      </c>
      <c r="I1500" s="6">
        <v>1.9313964603086324</v>
      </c>
      <c r="J1500" s="6">
        <v>3.0681412709765832</v>
      </c>
      <c r="K1500" s="7">
        <v>6.5460857424916252</v>
      </c>
      <c r="L1500" s="7">
        <v>1.2022101253826498</v>
      </c>
    </row>
    <row r="1501" spans="2:12" x14ac:dyDescent="0.25">
      <c r="B1501" s="4">
        <v>1498</v>
      </c>
      <c r="C1501" s="6">
        <v>13.990182843724888</v>
      </c>
      <c r="D1501" s="6">
        <v>1.7669978327920899</v>
      </c>
      <c r="E1501" s="6">
        <v>2</v>
      </c>
      <c r="F1501" s="6">
        <v>4.5725334866918956</v>
      </c>
      <c r="G1501" s="6">
        <v>2.2078084779902833</v>
      </c>
      <c r="H1501" s="6">
        <v>31.56108751924074</v>
      </c>
      <c r="I1501" s="6">
        <v>3.0911336726992316</v>
      </c>
      <c r="J1501" s="6">
        <v>3.5928385022292577</v>
      </c>
      <c r="K1501" s="7">
        <v>1.6739314599537933</v>
      </c>
      <c r="L1501" s="7">
        <v>1.3483979057672195</v>
      </c>
    </row>
    <row r="1502" spans="2:12" x14ac:dyDescent="0.25">
      <c r="B1502" s="4">
        <v>1499</v>
      </c>
      <c r="C1502" s="6">
        <v>12.860653053792356</v>
      </c>
      <c r="D1502" s="6">
        <v>1.6625969351282071</v>
      </c>
      <c r="E1502" s="6">
        <v>3</v>
      </c>
      <c r="F1502" s="6">
        <v>1.3193679343391855</v>
      </c>
      <c r="G1502" s="6">
        <v>0.92083206887057989</v>
      </c>
      <c r="H1502" s="6">
        <v>26.839439967837002</v>
      </c>
      <c r="I1502" s="6">
        <v>3.3626202563358274</v>
      </c>
      <c r="J1502" s="6">
        <v>0.9496658630874335</v>
      </c>
      <c r="K1502" s="7">
        <v>0.49090523507349354</v>
      </c>
      <c r="L1502" s="7">
        <v>0.75159364771634607</v>
      </c>
    </row>
    <row r="1503" spans="2:12" x14ac:dyDescent="0.25">
      <c r="B1503" s="4">
        <v>1500</v>
      </c>
      <c r="C1503" s="6">
        <v>7.9486828239464682</v>
      </c>
      <c r="D1503" s="6">
        <v>1.771073837599862</v>
      </c>
      <c r="E1503" s="6">
        <v>3</v>
      </c>
      <c r="F1503" s="6">
        <v>0.70428076907588255</v>
      </c>
      <c r="G1503" s="6">
        <v>0.81211916257506089</v>
      </c>
      <c r="H1503" s="6">
        <v>36.251498579157463</v>
      </c>
      <c r="I1503" s="6">
        <v>2.7066446661075898</v>
      </c>
      <c r="J1503" s="6">
        <v>1.0887076381678527</v>
      </c>
      <c r="K1503" s="7">
        <v>3.3803869599767049</v>
      </c>
      <c r="L1503" s="7">
        <v>0.59225952104979973</v>
      </c>
    </row>
    <row r="1504" spans="2:12" x14ac:dyDescent="0.25">
      <c r="B1504" s="4">
        <v>1501</v>
      </c>
      <c r="C1504" s="6">
        <v>17.159285511151523</v>
      </c>
      <c r="D1504" s="6">
        <v>1.5149999121935038</v>
      </c>
      <c r="E1504" s="6">
        <v>3</v>
      </c>
      <c r="F1504" s="6">
        <v>4.5833286862908249</v>
      </c>
      <c r="G1504" s="6">
        <v>1.1782826742085082</v>
      </c>
      <c r="H1504" s="6">
        <v>14.791664577195679</v>
      </c>
      <c r="I1504" s="6">
        <v>2.5138665805683917</v>
      </c>
      <c r="J1504" s="6">
        <v>2.9277597635948296</v>
      </c>
      <c r="K1504" s="7">
        <v>4.3438212520584507</v>
      </c>
      <c r="L1504" s="7">
        <v>0.2044405083537692</v>
      </c>
    </row>
    <row r="1505" spans="2:12" x14ac:dyDescent="0.25">
      <c r="B1505" s="4">
        <v>1502</v>
      </c>
      <c r="C1505" s="6">
        <v>6.9450323566124652</v>
      </c>
      <c r="D1505" s="6">
        <v>1.4696741940333802</v>
      </c>
      <c r="E1505" s="6">
        <v>2</v>
      </c>
      <c r="F1505" s="6">
        <v>4.90898764301157</v>
      </c>
      <c r="G1505" s="6">
        <v>0.92151008575599092</v>
      </c>
      <c r="H1505" s="6">
        <v>27.352746764402916</v>
      </c>
      <c r="I1505" s="6">
        <v>3.2847683731845154</v>
      </c>
      <c r="J1505" s="6">
        <v>3.1339881467495414</v>
      </c>
      <c r="K1505" s="7">
        <v>1.5476526935698844</v>
      </c>
      <c r="L1505" s="7">
        <v>0.30642927778730589</v>
      </c>
    </row>
    <row r="1506" spans="2:12" x14ac:dyDescent="0.25">
      <c r="B1506" s="4">
        <v>1503</v>
      </c>
      <c r="C1506" s="6">
        <v>9.1867730554236147</v>
      </c>
      <c r="D1506" s="6">
        <v>1.5641481563778596</v>
      </c>
      <c r="E1506" s="6">
        <v>2</v>
      </c>
      <c r="F1506" s="6">
        <v>6.2015309973905204</v>
      </c>
      <c r="G1506" s="6">
        <v>2.0360380720094708</v>
      </c>
      <c r="H1506" s="6">
        <v>35.159067633365645</v>
      </c>
      <c r="I1506" s="6">
        <v>3.004090355561444</v>
      </c>
      <c r="J1506" s="6">
        <v>2.7505621043176229</v>
      </c>
      <c r="K1506" s="7">
        <v>0.57743766800344876</v>
      </c>
      <c r="L1506" s="7">
        <v>0.72875089922932634</v>
      </c>
    </row>
    <row r="1507" spans="2:12" x14ac:dyDescent="0.25">
      <c r="B1507" s="4">
        <v>1504</v>
      </c>
      <c r="C1507" s="6">
        <v>11.079443992713145</v>
      </c>
      <c r="D1507" s="6">
        <v>1.9954430257091795</v>
      </c>
      <c r="E1507" s="6">
        <v>3</v>
      </c>
      <c r="F1507" s="6">
        <v>1.6328770103001891</v>
      </c>
      <c r="G1507" s="6">
        <v>1.1435789534353804</v>
      </c>
      <c r="H1507" s="6">
        <v>50.424430000064433</v>
      </c>
      <c r="I1507" s="6">
        <v>2.7565401854184457</v>
      </c>
      <c r="J1507" s="6">
        <v>1.3722322376627634</v>
      </c>
      <c r="K1507" s="7">
        <v>0.97728839130599388</v>
      </c>
      <c r="L1507" s="7">
        <v>1.2552645908283033</v>
      </c>
    </row>
    <row r="1508" spans="2:12" x14ac:dyDescent="0.25">
      <c r="B1508" s="4">
        <v>1505</v>
      </c>
      <c r="C1508" s="6">
        <v>-3.5628701051155005</v>
      </c>
      <c r="D1508" s="6">
        <v>1.5655498551430036</v>
      </c>
      <c r="E1508" s="6">
        <v>2</v>
      </c>
      <c r="F1508" s="6">
        <v>9.691144230499976</v>
      </c>
      <c r="G1508" s="6">
        <v>0.93774308238085069</v>
      </c>
      <c r="H1508" s="6">
        <v>25.294294389963717</v>
      </c>
      <c r="I1508" s="6">
        <v>4.8403914136140704</v>
      </c>
      <c r="J1508" s="6">
        <v>0.97262649346128904</v>
      </c>
      <c r="K1508" s="7">
        <v>0.93396426263056809</v>
      </c>
      <c r="L1508" s="7">
        <v>0.98217877101397888</v>
      </c>
    </row>
    <row r="1509" spans="2:12" x14ac:dyDescent="0.25">
      <c r="B1509" s="4">
        <v>1506</v>
      </c>
      <c r="C1509" s="6">
        <v>7.9774378604619489</v>
      </c>
      <c r="D1509" s="6">
        <v>1.6592195349795644</v>
      </c>
      <c r="E1509" s="6">
        <v>1</v>
      </c>
      <c r="F1509" s="6">
        <v>1.8329810145232079</v>
      </c>
      <c r="G1509" s="6">
        <v>0.93877652193386785</v>
      </c>
      <c r="H1509" s="6">
        <v>19.441761267672291</v>
      </c>
      <c r="I1509" s="6">
        <v>2.5656178707915025</v>
      </c>
      <c r="J1509" s="6">
        <v>0.90407408394691935</v>
      </c>
      <c r="K1509" s="7">
        <v>3.2812755163083374</v>
      </c>
      <c r="L1509" s="7">
        <v>3.417912977679323E-2</v>
      </c>
    </row>
    <row r="1510" spans="2:12" x14ac:dyDescent="0.25">
      <c r="B1510" s="4">
        <v>1507</v>
      </c>
      <c r="C1510" s="6">
        <v>5.3664672517386363</v>
      </c>
      <c r="D1510" s="6">
        <v>1.6251912677611655</v>
      </c>
      <c r="E1510" s="6">
        <v>3</v>
      </c>
      <c r="F1510" s="6">
        <v>4.1192014164122526</v>
      </c>
      <c r="G1510" s="6">
        <v>0.78471551217133995</v>
      </c>
      <c r="H1510" s="6">
        <v>14.102826009907343</v>
      </c>
      <c r="I1510" s="6">
        <v>2.8714985351685285</v>
      </c>
      <c r="J1510" s="6">
        <v>3.7986105239365111</v>
      </c>
      <c r="K1510" s="7">
        <v>0.254200775532333</v>
      </c>
      <c r="L1510" s="7">
        <v>1.0868656501397975</v>
      </c>
    </row>
    <row r="1511" spans="2:12" x14ac:dyDescent="0.25">
      <c r="B1511" s="4">
        <v>1508</v>
      </c>
      <c r="C1511" s="6">
        <v>10.153989918372343</v>
      </c>
      <c r="D1511" s="6">
        <v>1.3023747882613748</v>
      </c>
      <c r="E1511" s="6">
        <v>3</v>
      </c>
      <c r="F1511" s="6">
        <v>5.2152390062617675</v>
      </c>
      <c r="G1511" s="6">
        <v>0.94186246232327009</v>
      </c>
      <c r="H1511" s="6">
        <v>24.018240684306427</v>
      </c>
      <c r="I1511" s="6">
        <v>2.0603999730588791</v>
      </c>
      <c r="J1511" s="6">
        <v>1.3530119033238168</v>
      </c>
      <c r="K1511" s="7">
        <v>0.53774061228258618</v>
      </c>
      <c r="L1511" s="7">
        <v>0.87615933404867175</v>
      </c>
    </row>
    <row r="1512" spans="2:12" x14ac:dyDescent="0.25">
      <c r="B1512" s="4">
        <v>1509</v>
      </c>
      <c r="C1512" s="6">
        <v>6.9374754833412524</v>
      </c>
      <c r="D1512" s="6">
        <v>1.4001823670663824</v>
      </c>
      <c r="E1512" s="6">
        <v>3</v>
      </c>
      <c r="F1512" s="6">
        <v>0.56321780114449993</v>
      </c>
      <c r="G1512" s="6">
        <v>0.89743589572057147</v>
      </c>
      <c r="H1512" s="6">
        <v>26.532728684120567</v>
      </c>
      <c r="I1512" s="6">
        <v>2.154899589945499</v>
      </c>
      <c r="J1512" s="6">
        <v>3.7319805988332848</v>
      </c>
      <c r="K1512" s="7">
        <v>1.2656648417049217</v>
      </c>
      <c r="L1512" s="7">
        <v>0.1487449009596552</v>
      </c>
    </row>
    <row r="1513" spans="2:12" x14ac:dyDescent="0.25">
      <c r="B1513" s="4">
        <v>1510</v>
      </c>
      <c r="C1513" s="6">
        <v>16.669208888145224</v>
      </c>
      <c r="D1513" s="6">
        <v>1.6775116234521685</v>
      </c>
      <c r="E1513" s="6">
        <v>3</v>
      </c>
      <c r="F1513" s="6">
        <v>3.9497086177970675</v>
      </c>
      <c r="G1513" s="6">
        <v>2.7267092329486569</v>
      </c>
      <c r="H1513" s="6">
        <v>24.382481995836535</v>
      </c>
      <c r="I1513" s="6">
        <v>1.4182287754099392</v>
      </c>
      <c r="J1513" s="6">
        <v>3.5263622445737894</v>
      </c>
      <c r="K1513" s="7">
        <v>3.4901796919355372</v>
      </c>
      <c r="L1513" s="7">
        <v>0.65244788839312851</v>
      </c>
    </row>
    <row r="1514" spans="2:12" x14ac:dyDescent="0.25">
      <c r="B1514" s="4">
        <v>1511</v>
      </c>
      <c r="C1514" s="6">
        <v>12.967880531006724</v>
      </c>
      <c r="D1514" s="6">
        <v>1.3345894971520009</v>
      </c>
      <c r="E1514" s="6">
        <v>1</v>
      </c>
      <c r="F1514" s="6">
        <v>7.7736022532288711</v>
      </c>
      <c r="G1514" s="6">
        <v>1.0691108226002417</v>
      </c>
      <c r="H1514" s="6">
        <v>16.415510993240744</v>
      </c>
      <c r="I1514" s="6">
        <v>4.407482788694173</v>
      </c>
      <c r="J1514" s="6">
        <v>4.7898152731291121</v>
      </c>
      <c r="K1514" s="7">
        <v>3.034538797231713</v>
      </c>
      <c r="L1514" s="7">
        <v>0.4289147083901812</v>
      </c>
    </row>
    <row r="1515" spans="2:12" x14ac:dyDescent="0.25">
      <c r="B1515" s="4">
        <v>1512</v>
      </c>
      <c r="C1515" s="6">
        <v>4.5950399568561098</v>
      </c>
      <c r="D1515" s="6">
        <v>1.46820731863326</v>
      </c>
      <c r="E1515" s="6">
        <v>3</v>
      </c>
      <c r="F1515" s="6">
        <v>6.3040723165057972</v>
      </c>
      <c r="G1515" s="6">
        <v>1.5733084867794742</v>
      </c>
      <c r="H1515" s="6">
        <v>40.642258511228356</v>
      </c>
      <c r="I1515" s="6">
        <v>2.9387262053443677</v>
      </c>
      <c r="J1515" s="6">
        <v>3.1518385916512406</v>
      </c>
      <c r="K1515" s="7">
        <v>1.6895937626742956</v>
      </c>
      <c r="L1515" s="7">
        <v>1.5710666738373067</v>
      </c>
    </row>
    <row r="1516" spans="2:12" x14ac:dyDescent="0.25">
      <c r="B1516" s="4">
        <v>1513</v>
      </c>
      <c r="C1516" s="6">
        <v>11.923302293544555</v>
      </c>
      <c r="D1516" s="6">
        <v>1.6437825230790806</v>
      </c>
      <c r="E1516" s="6">
        <v>2</v>
      </c>
      <c r="F1516" s="6">
        <v>2.8812370044485318</v>
      </c>
      <c r="G1516" s="6">
        <v>1.5800767372071975</v>
      </c>
      <c r="H1516" s="6">
        <v>43.913158409125622</v>
      </c>
      <c r="I1516" s="6">
        <v>3.0179383194605798</v>
      </c>
      <c r="J1516" s="6">
        <v>4.5043508106395516</v>
      </c>
      <c r="K1516" s="7">
        <v>3.0620955150459839</v>
      </c>
      <c r="L1516" s="7">
        <v>4.6171486026507808E-2</v>
      </c>
    </row>
    <row r="1517" spans="2:12" x14ac:dyDescent="0.25">
      <c r="B1517" s="4">
        <v>1514</v>
      </c>
      <c r="C1517" s="6">
        <v>10.032074205754069</v>
      </c>
      <c r="D1517" s="6">
        <v>1.7481961012858884</v>
      </c>
      <c r="E1517" s="6">
        <v>1</v>
      </c>
      <c r="F1517" s="6">
        <v>9.3122446400788821</v>
      </c>
      <c r="G1517" s="6">
        <v>0.46820943465634196</v>
      </c>
      <c r="H1517" s="6">
        <v>18.008477611014001</v>
      </c>
      <c r="I1517" s="6">
        <v>2.2867530949314481</v>
      </c>
      <c r="J1517" s="6">
        <v>2.9027728596281537</v>
      </c>
      <c r="K1517" s="7">
        <v>1.3325342027897749</v>
      </c>
      <c r="L1517" s="7">
        <v>3.0356194803081578</v>
      </c>
    </row>
    <row r="1518" spans="2:12" x14ac:dyDescent="0.25">
      <c r="B1518" s="4">
        <v>1515</v>
      </c>
      <c r="C1518" s="6">
        <v>13.559129180134477</v>
      </c>
      <c r="D1518" s="6">
        <v>1.7251886954835618</v>
      </c>
      <c r="E1518" s="6">
        <v>2</v>
      </c>
      <c r="F1518" s="6">
        <v>2.5983808752048696</v>
      </c>
      <c r="G1518" s="6">
        <v>0.79981753853690751</v>
      </c>
      <c r="H1518" s="6">
        <v>17.773104737851462</v>
      </c>
      <c r="I1518" s="6">
        <v>3.0564871682912007</v>
      </c>
      <c r="J1518" s="6">
        <v>2.243986425754211</v>
      </c>
      <c r="K1518" s="7">
        <v>4.1762337415794644</v>
      </c>
      <c r="L1518" s="7">
        <v>0.2654979499847005</v>
      </c>
    </row>
    <row r="1519" spans="2:12" x14ac:dyDescent="0.25">
      <c r="B1519" s="4">
        <v>1516</v>
      </c>
      <c r="C1519" s="6">
        <v>10.131828319099792</v>
      </c>
      <c r="D1519" s="6">
        <v>1.587451952918089</v>
      </c>
      <c r="E1519" s="6">
        <v>2</v>
      </c>
      <c r="F1519" s="6">
        <v>1.4888411130011183</v>
      </c>
      <c r="G1519" s="6">
        <v>0.77424276797227587</v>
      </c>
      <c r="H1519" s="6">
        <v>39.623426349844628</v>
      </c>
      <c r="I1519" s="6">
        <v>3.4901763539343129</v>
      </c>
      <c r="J1519" s="6">
        <v>3.5436660975492185</v>
      </c>
      <c r="K1519" s="7">
        <v>2.0707729978640459</v>
      </c>
      <c r="L1519" s="7">
        <v>0.16500945793077942</v>
      </c>
    </row>
    <row r="1520" spans="2:12" x14ac:dyDescent="0.25">
      <c r="B1520" s="4">
        <v>1517</v>
      </c>
      <c r="C1520" s="6">
        <v>8.5207998572389645</v>
      </c>
      <c r="D1520" s="6">
        <v>1.396557999477569</v>
      </c>
      <c r="E1520" s="6">
        <v>0</v>
      </c>
      <c r="F1520" s="6">
        <v>2.0309797542623169</v>
      </c>
      <c r="G1520" s="6">
        <v>0.96339943344245327</v>
      </c>
      <c r="H1520" s="6">
        <v>18.296258791589487</v>
      </c>
      <c r="I1520" s="6">
        <v>4.0702168547834185</v>
      </c>
      <c r="J1520" s="6">
        <v>3.1208783349043259</v>
      </c>
      <c r="K1520" s="7">
        <v>4.4412032598487325</v>
      </c>
      <c r="L1520" s="7">
        <v>0.6124583716503843</v>
      </c>
    </row>
    <row r="1521" spans="2:12" x14ac:dyDescent="0.25">
      <c r="B1521" s="4">
        <v>1518</v>
      </c>
      <c r="C1521" s="6">
        <v>2.9933116686218515</v>
      </c>
      <c r="D1521" s="6">
        <v>1.7109492577800778</v>
      </c>
      <c r="E1521" s="6">
        <v>2</v>
      </c>
      <c r="F1521" s="6">
        <v>4.1123717668772946</v>
      </c>
      <c r="G1521" s="6">
        <v>0.77136052680730804</v>
      </c>
      <c r="H1521" s="6">
        <v>32.247750261815483</v>
      </c>
      <c r="I1521" s="6">
        <v>2.829116362605705</v>
      </c>
      <c r="J1521" s="6">
        <v>3.6796842167140786</v>
      </c>
      <c r="K1521" s="7">
        <v>2.1623575306912639</v>
      </c>
      <c r="L1521" s="7">
        <v>5.5482191328584229E-2</v>
      </c>
    </row>
    <row r="1522" spans="2:12" x14ac:dyDescent="0.25">
      <c r="B1522" s="4">
        <v>1519</v>
      </c>
      <c r="C1522" s="6">
        <v>9.3314393241523472</v>
      </c>
      <c r="D1522" s="6">
        <v>1.3760920383971005</v>
      </c>
      <c r="E1522" s="6">
        <v>2</v>
      </c>
      <c r="F1522" s="6">
        <v>4.5925128316186701</v>
      </c>
      <c r="G1522" s="6">
        <v>0.72531499891623474</v>
      </c>
      <c r="H1522" s="6">
        <v>19.553685538259138</v>
      </c>
      <c r="I1522" s="6">
        <v>3.0624273237118618</v>
      </c>
      <c r="J1522" s="6">
        <v>3.5001757945595759</v>
      </c>
      <c r="K1522" s="7">
        <v>7.5025525520971073</v>
      </c>
      <c r="L1522" s="7">
        <v>1.6104517490969197</v>
      </c>
    </row>
    <row r="1523" spans="2:12" x14ac:dyDescent="0.25">
      <c r="B1523" s="4">
        <v>1520</v>
      </c>
      <c r="C1523" s="6">
        <v>14.614451214321535</v>
      </c>
      <c r="D1523" s="6">
        <v>1.3612873930965197</v>
      </c>
      <c r="E1523" s="6">
        <v>3</v>
      </c>
      <c r="F1523" s="6">
        <v>4.9502270297794455</v>
      </c>
      <c r="G1523" s="6">
        <v>1.0138850393247512</v>
      </c>
      <c r="H1523" s="6">
        <v>21.256930767520249</v>
      </c>
      <c r="I1523" s="6">
        <v>2.3649018011424059</v>
      </c>
      <c r="J1523" s="6">
        <v>3.893393289568456</v>
      </c>
      <c r="K1523" s="7">
        <v>4.5153355164529021</v>
      </c>
      <c r="L1523" s="7">
        <v>0.75828905957202208</v>
      </c>
    </row>
    <row r="1524" spans="2:12" x14ac:dyDescent="0.25">
      <c r="B1524" s="4">
        <v>1521</v>
      </c>
      <c r="C1524" s="6">
        <v>10.584151241696704</v>
      </c>
      <c r="D1524" s="6">
        <v>1.5946714865059815</v>
      </c>
      <c r="E1524" s="6">
        <v>0</v>
      </c>
      <c r="F1524" s="6">
        <v>0.66998193721239507</v>
      </c>
      <c r="G1524" s="6">
        <v>1.0926366099116886</v>
      </c>
      <c r="H1524" s="6">
        <v>20.45205625167991</v>
      </c>
      <c r="I1524" s="6">
        <v>2.0707391343060104</v>
      </c>
      <c r="J1524" s="6">
        <v>3.8067100477305003</v>
      </c>
      <c r="K1524" s="7">
        <v>0.57618873647783353</v>
      </c>
      <c r="L1524" s="7">
        <v>0.71303745458082524</v>
      </c>
    </row>
    <row r="1525" spans="2:12" x14ac:dyDescent="0.25">
      <c r="B1525" s="4">
        <v>1522</v>
      </c>
      <c r="C1525" s="6">
        <v>11.37631094680588</v>
      </c>
      <c r="D1525" s="6">
        <v>1.3718510816262899</v>
      </c>
      <c r="E1525" s="6">
        <v>1</v>
      </c>
      <c r="F1525" s="6">
        <v>2.8363563864914458</v>
      </c>
      <c r="G1525" s="6">
        <v>1.0342357678138316</v>
      </c>
      <c r="H1525" s="6">
        <v>22.003564755784083</v>
      </c>
      <c r="I1525" s="6">
        <v>1.9658506469796806</v>
      </c>
      <c r="J1525" s="6">
        <v>3.7364442404684022</v>
      </c>
      <c r="K1525" s="7">
        <v>0.71962927950345112</v>
      </c>
      <c r="L1525" s="7">
        <v>1.0296164135013812</v>
      </c>
    </row>
    <row r="1526" spans="2:12" x14ac:dyDescent="0.25">
      <c r="B1526" s="4">
        <v>1523</v>
      </c>
      <c r="C1526" s="6">
        <v>9.4121564684445183</v>
      </c>
      <c r="D1526" s="6">
        <v>1.9377150654469906</v>
      </c>
      <c r="E1526" s="6">
        <v>1</v>
      </c>
      <c r="F1526" s="6">
        <v>1.884532521867607</v>
      </c>
      <c r="G1526" s="6">
        <v>0.83558811793221055</v>
      </c>
      <c r="H1526" s="6">
        <v>23.849794576551723</v>
      </c>
      <c r="I1526" s="6">
        <v>7.4652255233584892</v>
      </c>
      <c r="J1526" s="6">
        <v>2.3925598740686214</v>
      </c>
      <c r="K1526" s="7">
        <v>1.3000626473380534</v>
      </c>
      <c r="L1526" s="7">
        <v>2.3735694022527181</v>
      </c>
    </row>
    <row r="1527" spans="2:12" x14ac:dyDescent="0.25">
      <c r="B1527" s="4">
        <v>1524</v>
      </c>
      <c r="C1527" s="6">
        <v>15.590867940673705</v>
      </c>
      <c r="D1527" s="6">
        <v>1.6550068394511717</v>
      </c>
      <c r="E1527" s="6">
        <v>3</v>
      </c>
      <c r="F1527" s="6">
        <v>6.0069456133761792</v>
      </c>
      <c r="G1527" s="6">
        <v>1.9186502300901931</v>
      </c>
      <c r="H1527" s="6">
        <v>31.366323447998759</v>
      </c>
      <c r="I1527" s="6">
        <v>2.8638792058110867</v>
      </c>
      <c r="J1527" s="6">
        <v>4.365398772624193</v>
      </c>
      <c r="K1527" s="7">
        <v>0.41092599822660475</v>
      </c>
      <c r="L1527" s="7">
        <v>2.8077697922838669E-2</v>
      </c>
    </row>
    <row r="1528" spans="2:12" x14ac:dyDescent="0.25">
      <c r="B1528" s="4">
        <v>1525</v>
      </c>
      <c r="C1528" s="6">
        <v>11.653416247100976</v>
      </c>
      <c r="D1528" s="6">
        <v>1.4376056845818894</v>
      </c>
      <c r="E1528" s="6">
        <v>3</v>
      </c>
      <c r="F1528" s="6">
        <v>2.1493309113732808</v>
      </c>
      <c r="G1528" s="6">
        <v>0.88702859978290238</v>
      </c>
      <c r="H1528" s="6">
        <v>22.19041549050419</v>
      </c>
      <c r="I1528" s="6">
        <v>3.2311478798881956</v>
      </c>
      <c r="J1528" s="6">
        <v>1.669059697852308</v>
      </c>
      <c r="K1528" s="7">
        <v>3.456283123268959</v>
      </c>
      <c r="L1528" s="7">
        <v>2.0876780842416629</v>
      </c>
    </row>
    <row r="1529" spans="2:12" x14ac:dyDescent="0.25">
      <c r="B1529" s="4">
        <v>1526</v>
      </c>
      <c r="C1529" s="6">
        <v>12.003748206676491</v>
      </c>
      <c r="D1529" s="6">
        <v>1.6755237287242963</v>
      </c>
      <c r="E1529" s="6">
        <v>1</v>
      </c>
      <c r="F1529" s="6">
        <v>5.7938228053907279</v>
      </c>
      <c r="G1529" s="6">
        <v>0.93854615737098379</v>
      </c>
      <c r="H1529" s="6">
        <v>37.018634315863764</v>
      </c>
      <c r="I1529" s="6">
        <v>3.3848596537288382</v>
      </c>
      <c r="J1529" s="6">
        <v>3.2231461349855577</v>
      </c>
      <c r="K1529" s="7">
        <v>4.8564484138410586</v>
      </c>
      <c r="L1529" s="7">
        <v>0.52370272024215692</v>
      </c>
    </row>
    <row r="1530" spans="2:12" x14ac:dyDescent="0.25">
      <c r="B1530" s="4">
        <v>1527</v>
      </c>
      <c r="C1530" s="6">
        <v>8.5875384041059029</v>
      </c>
      <c r="D1530" s="6">
        <v>1.6462514883477697</v>
      </c>
      <c r="E1530" s="6">
        <v>2</v>
      </c>
      <c r="F1530" s="6">
        <v>1.3336242586221543</v>
      </c>
      <c r="G1530" s="6">
        <v>1.3559623672213934</v>
      </c>
      <c r="H1530" s="6">
        <v>14.387899620517613</v>
      </c>
      <c r="I1530" s="6">
        <v>3.4007048596145131</v>
      </c>
      <c r="J1530" s="6">
        <v>3.6203839222820813</v>
      </c>
      <c r="K1530" s="7">
        <v>1.7936618694921291</v>
      </c>
      <c r="L1530" s="7">
        <v>0.66543252261054509</v>
      </c>
    </row>
    <row r="1531" spans="2:12" x14ac:dyDescent="0.25">
      <c r="B1531" s="4">
        <v>1528</v>
      </c>
      <c r="C1531" s="6">
        <v>7.1643516614833551</v>
      </c>
      <c r="D1531" s="6">
        <v>1.4863139185879926</v>
      </c>
      <c r="E1531" s="6">
        <v>2</v>
      </c>
      <c r="F1531" s="6">
        <v>0.87235380642716243</v>
      </c>
      <c r="G1531" s="6">
        <v>0.96237575992176161</v>
      </c>
      <c r="H1531" s="6">
        <v>16.427284582470719</v>
      </c>
      <c r="I1531" s="6">
        <v>1.5466652724935244</v>
      </c>
      <c r="J1531" s="6">
        <v>1.7103903912637501</v>
      </c>
      <c r="K1531" s="7">
        <v>5.7979802320755648E-2</v>
      </c>
      <c r="L1531" s="7">
        <v>0.24410891846567567</v>
      </c>
    </row>
    <row r="1532" spans="2:12" x14ac:dyDescent="0.25">
      <c r="B1532" s="4">
        <v>1529</v>
      </c>
      <c r="C1532" s="6">
        <v>6.5766712304427131</v>
      </c>
      <c r="D1532" s="6">
        <v>1.2379605514269598</v>
      </c>
      <c r="E1532" s="6">
        <v>2</v>
      </c>
      <c r="F1532" s="6">
        <v>2.9020385135650599</v>
      </c>
      <c r="G1532" s="6">
        <v>1.4328865143692091</v>
      </c>
      <c r="H1532" s="6">
        <v>21.18410081851394</v>
      </c>
      <c r="I1532" s="6">
        <v>2.1881574314043757</v>
      </c>
      <c r="J1532" s="6">
        <v>2.8398552068428695</v>
      </c>
      <c r="K1532" s="7">
        <v>0.96764298959072503</v>
      </c>
      <c r="L1532" s="7">
        <v>0.18279956962984384</v>
      </c>
    </row>
    <row r="1533" spans="2:12" x14ac:dyDescent="0.25">
      <c r="B1533" s="4">
        <v>1530</v>
      </c>
      <c r="C1533" s="6">
        <v>4.5295261645743965</v>
      </c>
      <c r="D1533" s="6">
        <v>1.8013387160574106</v>
      </c>
      <c r="E1533" s="6">
        <v>3</v>
      </c>
      <c r="F1533" s="6">
        <v>6.665824349780145</v>
      </c>
      <c r="G1533" s="6">
        <v>0.68663443260899393</v>
      </c>
      <c r="H1533" s="6">
        <v>39.565945199677174</v>
      </c>
      <c r="I1533" s="6">
        <v>3.1733010546022791</v>
      </c>
      <c r="J1533" s="6">
        <v>1.8691519844274309</v>
      </c>
      <c r="K1533" s="7">
        <v>1.6534402596204116</v>
      </c>
      <c r="L1533" s="7">
        <v>2.7828492482061766</v>
      </c>
    </row>
    <row r="1534" spans="2:12" x14ac:dyDescent="0.25">
      <c r="B1534" s="4">
        <v>1531</v>
      </c>
      <c r="C1534" s="6">
        <v>7.7878949906915462</v>
      </c>
      <c r="D1534" s="6">
        <v>1.4433337977669596</v>
      </c>
      <c r="E1534" s="6">
        <v>2</v>
      </c>
      <c r="F1534" s="6">
        <v>6.4942598676208769</v>
      </c>
      <c r="G1534" s="6">
        <v>2.2665913061321126</v>
      </c>
      <c r="H1534" s="6">
        <v>27.578963606942949</v>
      </c>
      <c r="I1534" s="6">
        <v>3.4897672060418854</v>
      </c>
      <c r="J1534" s="6">
        <v>1.8518732616919955</v>
      </c>
      <c r="K1534" s="7">
        <v>0.86730561434770681</v>
      </c>
      <c r="L1534" s="7">
        <v>0.8359521580091176</v>
      </c>
    </row>
    <row r="1535" spans="2:12" x14ac:dyDescent="0.25">
      <c r="B1535" s="4">
        <v>1532</v>
      </c>
      <c r="C1535" s="6">
        <v>11.787234213499179</v>
      </c>
      <c r="D1535" s="6">
        <v>1.3028805116745057</v>
      </c>
      <c r="E1535" s="6">
        <v>2</v>
      </c>
      <c r="F1535" s="6">
        <v>3.8699416550330139</v>
      </c>
      <c r="G1535" s="6">
        <v>1.1604842828118023</v>
      </c>
      <c r="H1535" s="6">
        <v>21.908454633779527</v>
      </c>
      <c r="I1535" s="6">
        <v>2.4677019819177195</v>
      </c>
      <c r="J1535" s="6">
        <v>2.5017167943917729</v>
      </c>
      <c r="K1535" s="7">
        <v>6.0618122290346621</v>
      </c>
      <c r="L1535" s="7">
        <v>0.67644162401885644</v>
      </c>
    </row>
    <row r="1536" spans="2:12" x14ac:dyDescent="0.25">
      <c r="B1536" s="4">
        <v>1533</v>
      </c>
      <c r="C1536" s="6">
        <v>11.2356100077725</v>
      </c>
      <c r="D1536" s="6">
        <v>1.9190598521142539</v>
      </c>
      <c r="E1536" s="6">
        <v>2</v>
      </c>
      <c r="F1536" s="6">
        <v>2.4259583789439794</v>
      </c>
      <c r="G1536" s="6">
        <v>0.54329959397664507</v>
      </c>
      <c r="H1536" s="6">
        <v>27.778547303584716</v>
      </c>
      <c r="I1536" s="6">
        <v>2.3897490923553528</v>
      </c>
      <c r="J1536" s="6">
        <v>3.7171782348369886</v>
      </c>
      <c r="K1536" s="7">
        <v>1.134351067130914</v>
      </c>
      <c r="L1536" s="7">
        <v>0.1307770408329024</v>
      </c>
    </row>
    <row r="1537" spans="2:12" x14ac:dyDescent="0.25">
      <c r="B1537" s="4">
        <v>1534</v>
      </c>
      <c r="C1537" s="6">
        <v>7.0995515009709518</v>
      </c>
      <c r="D1537" s="6">
        <v>1.374470663440829</v>
      </c>
      <c r="E1537" s="6">
        <v>2</v>
      </c>
      <c r="F1537" s="6">
        <v>5.9526438236236654</v>
      </c>
      <c r="G1537" s="6">
        <v>1.0791613956145107</v>
      </c>
      <c r="H1537" s="6">
        <v>21.278567750457878</v>
      </c>
      <c r="I1537" s="6">
        <v>3.8183070784200965</v>
      </c>
      <c r="J1537" s="6">
        <v>3.6447362454490313</v>
      </c>
      <c r="K1537" s="7">
        <v>2.5975720349433544</v>
      </c>
      <c r="L1537" s="7">
        <v>2.8841793897887658E-2</v>
      </c>
    </row>
    <row r="1538" spans="2:12" x14ac:dyDescent="0.25">
      <c r="B1538" s="4">
        <v>1535</v>
      </c>
      <c r="C1538" s="6">
        <v>14.361339149355736</v>
      </c>
      <c r="D1538" s="6">
        <v>2.0654773815484968</v>
      </c>
      <c r="E1538" s="6">
        <v>3</v>
      </c>
      <c r="F1538" s="6">
        <v>3.4023458906746811</v>
      </c>
      <c r="G1538" s="6">
        <v>1.0900944337005518</v>
      </c>
      <c r="H1538" s="6">
        <v>21.034246564068301</v>
      </c>
      <c r="I1538" s="6">
        <v>2.8738283367352162</v>
      </c>
      <c r="J1538" s="6">
        <v>5.2696195412785703E-2</v>
      </c>
      <c r="K1538" s="7">
        <v>2.5759878017630622</v>
      </c>
      <c r="L1538" s="7">
        <v>0.49226936084076389</v>
      </c>
    </row>
    <row r="1539" spans="2:12" x14ac:dyDescent="0.25">
      <c r="B1539" s="4">
        <v>1536</v>
      </c>
      <c r="C1539" s="6">
        <v>11.274824254335563</v>
      </c>
      <c r="D1539" s="6">
        <v>1.3760929264440096</v>
      </c>
      <c r="E1539" s="6">
        <v>1</v>
      </c>
      <c r="F1539" s="6">
        <v>8.5060303551215455</v>
      </c>
      <c r="G1539" s="6">
        <v>1.2478888505561956</v>
      </c>
      <c r="H1539" s="6">
        <v>32.080466100587287</v>
      </c>
      <c r="I1539" s="6">
        <v>1.8336829325007209</v>
      </c>
      <c r="J1539" s="6">
        <v>4.0645689184724523</v>
      </c>
      <c r="K1539" s="7">
        <v>1.1713855010498984</v>
      </c>
      <c r="L1539" s="7">
        <v>0.16318056144773543</v>
      </c>
    </row>
    <row r="1540" spans="2:12" x14ac:dyDescent="0.25">
      <c r="B1540" s="4">
        <v>1537</v>
      </c>
      <c r="C1540" s="6">
        <v>9.8313667036161316</v>
      </c>
      <c r="D1540" s="6">
        <v>1.5568738947739162</v>
      </c>
      <c r="E1540" s="6">
        <v>3</v>
      </c>
      <c r="F1540" s="6">
        <v>1.490275835310616</v>
      </c>
      <c r="G1540" s="6">
        <v>0.92265414356732067</v>
      </c>
      <c r="H1540" s="6">
        <v>25.08986263188099</v>
      </c>
      <c r="I1540" s="6">
        <v>2.4961616904466855</v>
      </c>
      <c r="J1540" s="6">
        <v>3.0797730286789742</v>
      </c>
      <c r="K1540" s="7">
        <v>9.7949799883069996E-2</v>
      </c>
      <c r="L1540" s="7">
        <v>0.77062027916371445</v>
      </c>
    </row>
    <row r="1541" spans="2:12" x14ac:dyDescent="0.25">
      <c r="B1541" s="4">
        <v>1538</v>
      </c>
      <c r="C1541" s="6">
        <v>8.5315129789142361</v>
      </c>
      <c r="D1541" s="6">
        <v>1.5941556710746643</v>
      </c>
      <c r="E1541" s="6">
        <v>2</v>
      </c>
      <c r="F1541" s="6">
        <v>3.2819734017158257</v>
      </c>
      <c r="G1541" s="6">
        <v>1.1943011994434396</v>
      </c>
      <c r="H1541" s="6">
        <v>28.757275616043358</v>
      </c>
      <c r="I1541" s="6">
        <v>2.4715560807517218</v>
      </c>
      <c r="J1541" s="6">
        <v>4.12125195063678</v>
      </c>
      <c r="K1541" s="7">
        <v>3.4087362247627477</v>
      </c>
      <c r="L1541" s="7">
        <v>0.56096224158044883</v>
      </c>
    </row>
    <row r="1542" spans="2:12" x14ac:dyDescent="0.25">
      <c r="B1542" s="4">
        <v>1539</v>
      </c>
      <c r="C1542" s="6">
        <v>14.654809804048151</v>
      </c>
      <c r="D1542" s="6">
        <v>1.5513396654363976</v>
      </c>
      <c r="E1542" s="6">
        <v>1</v>
      </c>
      <c r="F1542" s="6">
        <v>2.6361874422251699</v>
      </c>
      <c r="G1542" s="6">
        <v>0.8867825698930335</v>
      </c>
      <c r="H1542" s="6">
        <v>24.763241205832124</v>
      </c>
      <c r="I1542" s="6">
        <v>2.7605727708103864</v>
      </c>
      <c r="J1542" s="6">
        <v>0.16673963789219765</v>
      </c>
      <c r="K1542" s="7">
        <v>0.90848129670514255</v>
      </c>
      <c r="L1542" s="7">
        <v>1.0651006448695792</v>
      </c>
    </row>
    <row r="1543" spans="2:12" x14ac:dyDescent="0.25">
      <c r="B1543" s="4">
        <v>1540</v>
      </c>
      <c r="C1543" s="6">
        <v>3.7162508453514178</v>
      </c>
      <c r="D1543" s="6">
        <v>1.324387043046571</v>
      </c>
      <c r="E1543" s="6">
        <v>2</v>
      </c>
      <c r="F1543" s="6">
        <v>5.8900306210826505</v>
      </c>
      <c r="G1543" s="6">
        <v>0.42535337907008214</v>
      </c>
      <c r="H1543" s="6">
        <v>17.112410423495035</v>
      </c>
      <c r="I1543" s="6">
        <v>3.1583127079464708</v>
      </c>
      <c r="J1543" s="6">
        <v>0.82878029209151749</v>
      </c>
      <c r="K1543" s="7">
        <v>2.0053813429981959</v>
      </c>
      <c r="L1543" s="7">
        <v>1.7554110386319248</v>
      </c>
    </row>
    <row r="1544" spans="2:12" x14ac:dyDescent="0.25">
      <c r="B1544" s="4">
        <v>1541</v>
      </c>
      <c r="C1544" s="6">
        <v>20.885350514896636</v>
      </c>
      <c r="D1544" s="6">
        <v>1.5565667475141112</v>
      </c>
      <c r="E1544" s="6">
        <v>1</v>
      </c>
      <c r="F1544" s="6">
        <v>1.4504284845018858</v>
      </c>
      <c r="G1544" s="6">
        <v>1.1653905718126933</v>
      </c>
      <c r="H1544" s="6">
        <v>18.560979009688477</v>
      </c>
      <c r="I1544" s="6">
        <v>3.281499194417687</v>
      </c>
      <c r="J1544" s="6">
        <v>3.5974342383735225</v>
      </c>
      <c r="K1544" s="7">
        <v>1.3697236413144167</v>
      </c>
      <c r="L1544" s="7">
        <v>0.44317164658682834</v>
      </c>
    </row>
    <row r="1545" spans="2:12" x14ac:dyDescent="0.25">
      <c r="B1545" s="4">
        <v>1542</v>
      </c>
      <c r="C1545" s="6">
        <v>12.454834538190811</v>
      </c>
      <c r="D1545" s="6">
        <v>1.4838590469147686</v>
      </c>
      <c r="E1545" s="6">
        <v>0</v>
      </c>
      <c r="F1545" s="6">
        <v>7.6947900466528392</v>
      </c>
      <c r="G1545" s="6">
        <v>0.85960193314993039</v>
      </c>
      <c r="H1545" s="6">
        <v>22.719787802761772</v>
      </c>
      <c r="I1545" s="6">
        <v>2.4001261749809859</v>
      </c>
      <c r="J1545" s="6">
        <v>2.1759700014525079</v>
      </c>
      <c r="K1545" s="7">
        <v>5.9876289428843972</v>
      </c>
      <c r="L1545" s="7">
        <v>0.23305880147264271</v>
      </c>
    </row>
    <row r="1546" spans="2:12" x14ac:dyDescent="0.25">
      <c r="B1546" s="4">
        <v>1543</v>
      </c>
      <c r="C1546" s="6">
        <v>12.842533920550142</v>
      </c>
      <c r="D1546" s="6">
        <v>1.6217317182681303</v>
      </c>
      <c r="E1546" s="6">
        <v>3</v>
      </c>
      <c r="F1546" s="6">
        <v>1.5857823891029852</v>
      </c>
      <c r="G1546" s="6">
        <v>2.5095103099273257</v>
      </c>
      <c r="H1546" s="6">
        <v>22.544132527122251</v>
      </c>
      <c r="I1546" s="6">
        <v>2.8129636465851013</v>
      </c>
      <c r="J1546" s="6">
        <v>1.4807157295072748</v>
      </c>
      <c r="K1546" s="7">
        <v>0.24085813439044082</v>
      </c>
      <c r="L1546" s="7">
        <v>1.1117124324932228</v>
      </c>
    </row>
    <row r="1547" spans="2:12" x14ac:dyDescent="0.25">
      <c r="B1547" s="4">
        <v>1544</v>
      </c>
      <c r="C1547" s="6">
        <v>3.4554199092872846</v>
      </c>
      <c r="D1547" s="6">
        <v>1.3319938214571785</v>
      </c>
      <c r="E1547" s="6">
        <v>0</v>
      </c>
      <c r="F1547" s="6">
        <v>12.227553489948534</v>
      </c>
      <c r="G1547" s="6">
        <v>1.320124597410882</v>
      </c>
      <c r="H1547" s="6">
        <v>20.873192925076292</v>
      </c>
      <c r="I1547" s="6">
        <v>1.3543006309582055</v>
      </c>
      <c r="J1547" s="6">
        <v>1.9014687701970236</v>
      </c>
      <c r="K1547" s="7">
        <v>1.1095377357200391</v>
      </c>
      <c r="L1547" s="7">
        <v>0.47663841820686448</v>
      </c>
    </row>
    <row r="1548" spans="2:12" x14ac:dyDescent="0.25">
      <c r="B1548" s="4">
        <v>1545</v>
      </c>
      <c r="C1548" s="6">
        <v>5.3853449032064029</v>
      </c>
      <c r="D1548" s="6">
        <v>1.4860838709764903</v>
      </c>
      <c r="E1548" s="6">
        <v>1</v>
      </c>
      <c r="F1548" s="6">
        <v>3.0937467201464512</v>
      </c>
      <c r="G1548" s="6">
        <v>1.18594902218246</v>
      </c>
      <c r="H1548" s="6">
        <v>30.515184184442838</v>
      </c>
      <c r="I1548" s="6">
        <v>3.4697118731549659</v>
      </c>
      <c r="J1548" s="6">
        <v>2.9550985556079401</v>
      </c>
      <c r="K1548" s="7">
        <v>1.9360696234795416</v>
      </c>
      <c r="L1548" s="7">
        <v>1.042496820292969</v>
      </c>
    </row>
    <row r="1549" spans="2:12" x14ac:dyDescent="0.25">
      <c r="B1549" s="4">
        <v>1546</v>
      </c>
      <c r="C1549" s="6">
        <v>9.148207333114641</v>
      </c>
      <c r="D1549" s="6">
        <v>1.270921826393177</v>
      </c>
      <c r="E1549" s="6">
        <v>2</v>
      </c>
      <c r="F1549" s="6">
        <v>1.9742360743155871</v>
      </c>
      <c r="G1549" s="6">
        <v>0.2666473412802951</v>
      </c>
      <c r="H1549" s="6">
        <v>25.572037034581619</v>
      </c>
      <c r="I1549" s="6">
        <v>4.6656467955187164</v>
      </c>
      <c r="J1549" s="6">
        <v>0.95200874915045408</v>
      </c>
      <c r="K1549" s="7">
        <v>4.3976235968192938</v>
      </c>
      <c r="L1549" s="7">
        <v>0.83863196062618117</v>
      </c>
    </row>
    <row r="1550" spans="2:12" x14ac:dyDescent="0.25">
      <c r="B1550" s="4">
        <v>1547</v>
      </c>
      <c r="C1550" s="6">
        <v>10.585619349245778</v>
      </c>
      <c r="D1550" s="6">
        <v>1.2134106811804022</v>
      </c>
      <c r="E1550" s="6">
        <v>3</v>
      </c>
      <c r="F1550" s="6">
        <v>7.8723047341232268</v>
      </c>
      <c r="G1550" s="6">
        <v>0.62165676706386352</v>
      </c>
      <c r="H1550" s="6">
        <v>24.753542401814965</v>
      </c>
      <c r="I1550" s="6">
        <v>2.0873948148884076</v>
      </c>
      <c r="J1550" s="6">
        <v>3.5483302162580319</v>
      </c>
      <c r="K1550" s="7">
        <v>0.35706294262909388</v>
      </c>
      <c r="L1550" s="7">
        <v>0.34323742004159136</v>
      </c>
    </row>
    <row r="1551" spans="2:12" x14ac:dyDescent="0.25">
      <c r="B1551" s="4">
        <v>1548</v>
      </c>
      <c r="C1551" s="6">
        <v>14.914285183849525</v>
      </c>
      <c r="D1551" s="6">
        <v>1.2727518580418207</v>
      </c>
      <c r="E1551" s="6">
        <v>2</v>
      </c>
      <c r="F1551" s="6">
        <v>3.7443720091671602</v>
      </c>
      <c r="G1551" s="6">
        <v>0.76150055350218626</v>
      </c>
      <c r="H1551" s="6">
        <v>15.807836313741923</v>
      </c>
      <c r="I1551" s="6">
        <v>2.8668925821420186</v>
      </c>
      <c r="J1551" s="6">
        <v>1.6565413827449229</v>
      </c>
      <c r="K1551" s="7">
        <v>0.4169614125372989</v>
      </c>
      <c r="L1551" s="7">
        <v>0.21926115334231022</v>
      </c>
    </row>
    <row r="1552" spans="2:12" x14ac:dyDescent="0.25">
      <c r="B1552" s="4">
        <v>1549</v>
      </c>
      <c r="C1552" s="6">
        <v>7.5312098118907258</v>
      </c>
      <c r="D1552" s="6">
        <v>1.495689439670759</v>
      </c>
      <c r="E1552" s="6">
        <v>1</v>
      </c>
      <c r="F1552" s="6">
        <v>7.1161876043137893</v>
      </c>
      <c r="G1552" s="6">
        <v>2.8715658924682228</v>
      </c>
      <c r="H1552" s="6">
        <v>28.611775430539073</v>
      </c>
      <c r="I1552" s="6">
        <v>2.6835641584750056</v>
      </c>
      <c r="J1552" s="6">
        <v>2.1178185317391378</v>
      </c>
      <c r="K1552" s="7">
        <v>0.59285017614299884</v>
      </c>
      <c r="L1552" s="7">
        <v>0.34461836113013261</v>
      </c>
    </row>
    <row r="1553" spans="2:12" x14ac:dyDescent="0.25">
      <c r="B1553" s="4">
        <v>1550</v>
      </c>
      <c r="C1553" s="6">
        <v>17.501079129401425</v>
      </c>
      <c r="D1553" s="6">
        <v>1.6004045371627607</v>
      </c>
      <c r="E1553" s="6">
        <v>0</v>
      </c>
      <c r="F1553" s="6">
        <v>1.869385301930762</v>
      </c>
      <c r="G1553" s="6">
        <v>1.4847583450926853</v>
      </c>
      <c r="H1553" s="6">
        <v>34.665511084780675</v>
      </c>
      <c r="I1553" s="6">
        <v>2.7567032967624843</v>
      </c>
      <c r="J1553" s="6">
        <v>0.80522688176641777</v>
      </c>
      <c r="K1553" s="7">
        <v>1.9510123760129281</v>
      </c>
      <c r="L1553" s="7">
        <v>0.60227783589607575</v>
      </c>
    </row>
    <row r="1554" spans="2:12" x14ac:dyDescent="0.25">
      <c r="B1554" s="4">
        <v>1551</v>
      </c>
      <c r="C1554" s="6">
        <v>3.9974696528634457</v>
      </c>
      <c r="D1554" s="6">
        <v>1.2140708299850922</v>
      </c>
      <c r="E1554" s="6">
        <v>1</v>
      </c>
      <c r="F1554" s="6">
        <v>6.5259531713663304</v>
      </c>
      <c r="G1554" s="6">
        <v>0.33714703099965621</v>
      </c>
      <c r="H1554" s="6">
        <v>20.867911342415045</v>
      </c>
      <c r="I1554" s="6">
        <v>2.1425663382557709</v>
      </c>
      <c r="J1554" s="6">
        <v>3.0078893948309</v>
      </c>
      <c r="K1554" s="7">
        <v>1.8446738075229536</v>
      </c>
      <c r="L1554" s="7">
        <v>1.1539910636892734</v>
      </c>
    </row>
    <row r="1555" spans="2:12" x14ac:dyDescent="0.25">
      <c r="B1555" s="4">
        <v>1552</v>
      </c>
      <c r="C1555" s="6">
        <v>6.4081302296990659</v>
      </c>
      <c r="D1555" s="6">
        <v>1.6648765373668022</v>
      </c>
      <c r="E1555" s="6">
        <v>3</v>
      </c>
      <c r="F1555" s="6">
        <v>1.1997880797519584</v>
      </c>
      <c r="G1555" s="6">
        <v>1.3455095245458302</v>
      </c>
      <c r="H1555" s="6">
        <v>30.685130219191414</v>
      </c>
      <c r="I1555" s="6">
        <v>1.5803424372007668</v>
      </c>
      <c r="J1555" s="6">
        <v>3.8038298195579778</v>
      </c>
      <c r="K1555" s="7">
        <v>0.20737058287926188</v>
      </c>
      <c r="L1555" s="7">
        <v>0.55852422048961214</v>
      </c>
    </row>
    <row r="1556" spans="2:12" x14ac:dyDescent="0.25">
      <c r="B1556" s="4">
        <v>1553</v>
      </c>
      <c r="C1556" s="6">
        <v>3.0236676654495582</v>
      </c>
      <c r="D1556" s="6">
        <v>1.6121092733516071</v>
      </c>
      <c r="E1556" s="6">
        <v>2</v>
      </c>
      <c r="F1556" s="6">
        <v>4.2353239806260605</v>
      </c>
      <c r="G1556" s="6">
        <v>0.51254457941534293</v>
      </c>
      <c r="H1556" s="6">
        <v>23.162237049631909</v>
      </c>
      <c r="I1556" s="6">
        <v>2.4622975760158998</v>
      </c>
      <c r="J1556" s="6">
        <v>3.2320350018936628</v>
      </c>
      <c r="K1556" s="7">
        <v>1.6675154407250314</v>
      </c>
      <c r="L1556" s="7">
        <v>0.83176221311834342</v>
      </c>
    </row>
    <row r="1557" spans="2:12" x14ac:dyDescent="0.25">
      <c r="B1557" s="4">
        <v>1554</v>
      </c>
      <c r="C1557" s="6">
        <v>10.674365416696681</v>
      </c>
      <c r="D1557" s="6">
        <v>1.5322035630670112</v>
      </c>
      <c r="E1557" s="6">
        <v>3</v>
      </c>
      <c r="F1557" s="6">
        <v>3.6247147657306553</v>
      </c>
      <c r="G1557" s="6">
        <v>0.97581617780942365</v>
      </c>
      <c r="H1557" s="6">
        <v>25.534948238669141</v>
      </c>
      <c r="I1557" s="6">
        <v>1.5589169915595533</v>
      </c>
      <c r="J1557" s="6">
        <v>0.70613120089392367</v>
      </c>
      <c r="K1557" s="7">
        <v>4.9109279624439157</v>
      </c>
      <c r="L1557" s="7">
        <v>1.5865499150224271</v>
      </c>
    </row>
    <row r="1558" spans="2:12" x14ac:dyDescent="0.25">
      <c r="B1558" s="4">
        <v>1555</v>
      </c>
      <c r="C1558" s="6">
        <v>9.8516326480970893</v>
      </c>
      <c r="D1558" s="6">
        <v>1.5411745510927131</v>
      </c>
      <c r="E1558" s="6">
        <v>1</v>
      </c>
      <c r="F1558" s="6">
        <v>3.6735163271869022</v>
      </c>
      <c r="G1558" s="6">
        <v>0.98150570258321534</v>
      </c>
      <c r="H1558" s="6">
        <v>20.933410906253478</v>
      </c>
      <c r="I1558" s="6">
        <v>1.884275838260874</v>
      </c>
      <c r="J1558" s="6">
        <v>3.2807886433165017</v>
      </c>
      <c r="K1558" s="7">
        <v>3.4800869690960226</v>
      </c>
      <c r="L1558" s="7">
        <v>0.22827915725394821</v>
      </c>
    </row>
    <row r="1559" spans="2:12" x14ac:dyDescent="0.25">
      <c r="B1559" s="4">
        <v>1556</v>
      </c>
      <c r="C1559" s="6">
        <v>11.910835902550188</v>
      </c>
      <c r="D1559" s="6">
        <v>1.6186352157933075</v>
      </c>
      <c r="E1559" s="6">
        <v>2</v>
      </c>
      <c r="F1559" s="6">
        <v>4.9376508151381664</v>
      </c>
      <c r="G1559" s="6">
        <v>1.2227614737668662</v>
      </c>
      <c r="H1559" s="6">
        <v>20.349132233405207</v>
      </c>
      <c r="I1559" s="6">
        <v>3.4357881729902719</v>
      </c>
      <c r="J1559" s="6">
        <v>3.3885259538264632</v>
      </c>
      <c r="K1559" s="7">
        <v>2.6417718976280447</v>
      </c>
      <c r="L1559" s="7">
        <v>0.77080742118579781</v>
      </c>
    </row>
    <row r="1560" spans="2:12" x14ac:dyDescent="0.25">
      <c r="B1560" s="4">
        <v>1557</v>
      </c>
      <c r="C1560" s="6">
        <v>13.033073482022974</v>
      </c>
      <c r="D1560" s="6">
        <v>1.1180410370174603</v>
      </c>
      <c r="E1560" s="6">
        <v>3</v>
      </c>
      <c r="F1560" s="6">
        <v>1.3839213130495327</v>
      </c>
      <c r="G1560" s="6">
        <v>2.2012781617905706</v>
      </c>
      <c r="H1560" s="6">
        <v>24.338423211054319</v>
      </c>
      <c r="I1560" s="6">
        <v>2.6091742962688445</v>
      </c>
      <c r="J1560" s="6">
        <v>2.5899988872800503</v>
      </c>
      <c r="K1560" s="7">
        <v>0.94202115121429364</v>
      </c>
      <c r="L1560" s="7">
        <v>1.2305515347572658</v>
      </c>
    </row>
    <row r="1561" spans="2:12" x14ac:dyDescent="0.25">
      <c r="B1561" s="4">
        <v>1558</v>
      </c>
      <c r="C1561" s="6">
        <v>17.736970508212586</v>
      </c>
      <c r="D1561" s="6">
        <v>1.4257178618260706</v>
      </c>
      <c r="E1561" s="6">
        <v>2</v>
      </c>
      <c r="F1561" s="6">
        <v>3.1029405575899931</v>
      </c>
      <c r="G1561" s="6">
        <v>0.85427390392533942</v>
      </c>
      <c r="H1561" s="6">
        <v>37.617548620699054</v>
      </c>
      <c r="I1561" s="6">
        <v>3.8864597394201312</v>
      </c>
      <c r="J1561" s="6">
        <v>2.010197464443193</v>
      </c>
      <c r="K1561" s="7">
        <v>1.2987583589364016</v>
      </c>
      <c r="L1561" s="7">
        <v>1.0691868558489006</v>
      </c>
    </row>
    <row r="1562" spans="2:12" x14ac:dyDescent="0.25">
      <c r="B1562" s="4">
        <v>1559</v>
      </c>
      <c r="C1562" s="6">
        <v>4.8374545105039939</v>
      </c>
      <c r="D1562" s="6">
        <v>1.3047783142371354</v>
      </c>
      <c r="E1562" s="6">
        <v>2</v>
      </c>
      <c r="F1562" s="6">
        <v>2.0233113272579168</v>
      </c>
      <c r="G1562" s="6">
        <v>0.80216388726501964</v>
      </c>
      <c r="H1562" s="6">
        <v>19.889784349045236</v>
      </c>
      <c r="I1562" s="6">
        <v>2.5494998672127225</v>
      </c>
      <c r="J1562" s="6">
        <v>4.4375371643031425</v>
      </c>
      <c r="K1562" s="7">
        <v>5.0374365539917898</v>
      </c>
      <c r="L1562" s="7">
        <v>3.0216221617752681</v>
      </c>
    </row>
    <row r="1563" spans="2:12" x14ac:dyDescent="0.25">
      <c r="B1563" s="4">
        <v>1560</v>
      </c>
      <c r="C1563" s="6">
        <v>7.9615675694343189</v>
      </c>
      <c r="D1563" s="6">
        <v>1.4717644090227977</v>
      </c>
      <c r="E1563" s="6">
        <v>1</v>
      </c>
      <c r="F1563" s="6">
        <v>2.3979592798835445</v>
      </c>
      <c r="G1563" s="6">
        <v>0.73781062425980259</v>
      </c>
      <c r="H1563" s="6">
        <v>12.871586270146594</v>
      </c>
      <c r="I1563" s="6">
        <v>1.8774070784948913</v>
      </c>
      <c r="J1563" s="6">
        <v>3.5599714416867205</v>
      </c>
      <c r="K1563" s="7">
        <v>4.256646591700493</v>
      </c>
      <c r="L1563" s="7">
        <v>1.991643336980456</v>
      </c>
    </row>
    <row r="1564" spans="2:12" x14ac:dyDescent="0.25">
      <c r="B1564" s="4">
        <v>1561</v>
      </c>
      <c r="C1564" s="6">
        <v>7.6731259300108956</v>
      </c>
      <c r="D1564" s="6">
        <v>1.5222309851318521</v>
      </c>
      <c r="E1564" s="6">
        <v>3</v>
      </c>
      <c r="F1564" s="6">
        <v>4.4190842099274539</v>
      </c>
      <c r="G1564" s="6">
        <v>1.2093769272643451</v>
      </c>
      <c r="H1564" s="6">
        <v>17.803373686435464</v>
      </c>
      <c r="I1564" s="6">
        <v>2.36257375311743</v>
      </c>
      <c r="J1564" s="6">
        <v>0.51948500139109166</v>
      </c>
      <c r="K1564" s="7">
        <v>3.9939594899596145</v>
      </c>
      <c r="L1564" s="7">
        <v>0.19137944719429489</v>
      </c>
    </row>
    <row r="1565" spans="2:12" x14ac:dyDescent="0.25">
      <c r="B1565" s="4">
        <v>1562</v>
      </c>
      <c r="C1565" s="6">
        <v>10.451986933516526</v>
      </c>
      <c r="D1565" s="6">
        <v>1.2169469391749526</v>
      </c>
      <c r="E1565" s="6">
        <v>1</v>
      </c>
      <c r="F1565" s="6">
        <v>5.8519105300744805</v>
      </c>
      <c r="G1565" s="6">
        <v>0.89234371261199008</v>
      </c>
      <c r="H1565" s="6">
        <v>10.354175315598219</v>
      </c>
      <c r="I1565" s="6">
        <v>5.3102468966150225</v>
      </c>
      <c r="J1565" s="6">
        <v>2.9982543207039729</v>
      </c>
      <c r="K1565" s="7">
        <v>7.5617978153766821E-2</v>
      </c>
      <c r="L1565" s="7">
        <v>0.44588459318807266</v>
      </c>
    </row>
    <row r="1566" spans="2:12" x14ac:dyDescent="0.25">
      <c r="B1566" s="4">
        <v>1563</v>
      </c>
      <c r="C1566" s="6">
        <v>13.184515273744317</v>
      </c>
      <c r="D1566" s="6">
        <v>1.3570414273393931</v>
      </c>
      <c r="E1566" s="6">
        <v>0</v>
      </c>
      <c r="F1566" s="6">
        <v>2.6053837879019586</v>
      </c>
      <c r="G1566" s="6">
        <v>1.0330679103756883</v>
      </c>
      <c r="H1566" s="6">
        <v>16.543872863489749</v>
      </c>
      <c r="I1566" s="6">
        <v>3.7500653238541446</v>
      </c>
      <c r="J1566" s="6">
        <v>3.6501189720059548</v>
      </c>
      <c r="K1566" s="7">
        <v>3.4902400915762556E-2</v>
      </c>
      <c r="L1566" s="7">
        <v>0.30291821048005529</v>
      </c>
    </row>
    <row r="1567" spans="2:12" x14ac:dyDescent="0.25">
      <c r="B1567" s="4">
        <v>1564</v>
      </c>
      <c r="C1567" s="6">
        <v>9.9194762804065775</v>
      </c>
      <c r="D1567" s="6">
        <v>1.4856894881726985</v>
      </c>
      <c r="E1567" s="6">
        <v>2</v>
      </c>
      <c r="F1567" s="6">
        <v>1.225527951634894</v>
      </c>
      <c r="G1567" s="6">
        <v>0.35903347538349772</v>
      </c>
      <c r="H1567" s="6">
        <v>23.73288216917296</v>
      </c>
      <c r="I1567" s="6">
        <v>2.3168859665886554</v>
      </c>
      <c r="J1567" s="6">
        <v>4.1487922204221723</v>
      </c>
      <c r="K1567" s="7">
        <v>7.3627265258088853E-2</v>
      </c>
      <c r="L1567" s="7">
        <v>0.5614135026638587</v>
      </c>
    </row>
    <row r="1568" spans="2:12" x14ac:dyDescent="0.25">
      <c r="B1568" s="4">
        <v>1565</v>
      </c>
      <c r="C1568" s="6">
        <v>6.5685146651116941</v>
      </c>
      <c r="D1568" s="6">
        <v>1.1586866316741866</v>
      </c>
      <c r="E1568" s="6">
        <v>1</v>
      </c>
      <c r="F1568" s="6">
        <v>5.1687021356103449</v>
      </c>
      <c r="G1568" s="6">
        <v>2.3489329546028128</v>
      </c>
      <c r="H1568" s="6">
        <v>17.977035440542675</v>
      </c>
      <c r="I1568" s="6">
        <v>1.9254082113116868</v>
      </c>
      <c r="J1568" s="6">
        <v>2.4274510338420909</v>
      </c>
      <c r="K1568" s="7">
        <v>0.59060164940294524</v>
      </c>
      <c r="L1568" s="7">
        <v>1.952205586477872</v>
      </c>
    </row>
    <row r="1569" spans="2:12" x14ac:dyDescent="0.25">
      <c r="B1569" s="4">
        <v>1566</v>
      </c>
      <c r="C1569" s="6">
        <v>9.2012823769577157</v>
      </c>
      <c r="D1569" s="6">
        <v>1.2464089021931608</v>
      </c>
      <c r="E1569" s="6">
        <v>3</v>
      </c>
      <c r="F1569" s="6">
        <v>2.9003074579341019</v>
      </c>
      <c r="G1569" s="6">
        <v>0.68673179624227898</v>
      </c>
      <c r="H1569" s="6">
        <v>44.855649713898124</v>
      </c>
      <c r="I1569" s="6">
        <v>2.104703278189429</v>
      </c>
      <c r="J1569" s="6">
        <v>2.0926468921531147</v>
      </c>
      <c r="K1569" s="7">
        <v>1.1778713531061309</v>
      </c>
      <c r="L1569" s="7">
        <v>1.681321948685919</v>
      </c>
    </row>
    <row r="1570" spans="2:12" x14ac:dyDescent="0.25">
      <c r="B1570" s="4">
        <v>1567</v>
      </c>
      <c r="C1570" s="6">
        <v>14.715620585814126</v>
      </c>
      <c r="D1570" s="6">
        <v>1.4657757882174218</v>
      </c>
      <c r="E1570" s="6">
        <v>2</v>
      </c>
      <c r="F1570" s="6">
        <v>9.1334052312345317</v>
      </c>
      <c r="G1570" s="6">
        <v>0.70530151556326881</v>
      </c>
      <c r="H1570" s="6">
        <v>29.290931501430208</v>
      </c>
      <c r="I1570" s="6">
        <v>3.2429351807149609</v>
      </c>
      <c r="J1570" s="6">
        <v>4.2168595479428062</v>
      </c>
      <c r="K1570" s="7">
        <v>2.1929337056260643</v>
      </c>
      <c r="L1570" s="7">
        <v>7.3553034234128248E-2</v>
      </c>
    </row>
    <row r="1571" spans="2:12" x14ac:dyDescent="0.25">
      <c r="B1571" s="4">
        <v>1568</v>
      </c>
      <c r="C1571" s="6">
        <v>5.9730188695147781</v>
      </c>
      <c r="D1571" s="6">
        <v>1.3394608315265757</v>
      </c>
      <c r="E1571" s="6">
        <v>2</v>
      </c>
      <c r="F1571" s="6">
        <v>11.84201068072103</v>
      </c>
      <c r="G1571" s="6">
        <v>0.26137279331715069</v>
      </c>
      <c r="H1571" s="6">
        <v>24.275781728544899</v>
      </c>
      <c r="I1571" s="6">
        <v>1.3956898493830399</v>
      </c>
      <c r="J1571" s="6">
        <v>1.9346762694525084</v>
      </c>
      <c r="K1571" s="7">
        <v>1.4798023029873375</v>
      </c>
      <c r="L1571" s="7">
        <v>1.4042492451354991</v>
      </c>
    </row>
    <row r="1572" spans="2:12" x14ac:dyDescent="0.25">
      <c r="B1572" s="4">
        <v>1569</v>
      </c>
      <c r="C1572" s="6">
        <v>13.926343758463396</v>
      </c>
      <c r="D1572" s="6">
        <v>1.3722061524092484</v>
      </c>
      <c r="E1572" s="6">
        <v>1</v>
      </c>
      <c r="F1572" s="6">
        <v>14.006269273217411</v>
      </c>
      <c r="G1572" s="6">
        <v>1.147981268178758</v>
      </c>
      <c r="H1572" s="6">
        <v>41.161407197244586</v>
      </c>
      <c r="I1572" s="6">
        <v>2.1150850165029302</v>
      </c>
      <c r="J1572" s="6">
        <v>2.6723380425458036</v>
      </c>
      <c r="K1572" s="7">
        <v>4.0039888378796853</v>
      </c>
      <c r="L1572" s="7">
        <v>1.4471641414867185</v>
      </c>
    </row>
    <row r="1573" spans="2:12" x14ac:dyDescent="0.25">
      <c r="B1573" s="4">
        <v>1570</v>
      </c>
      <c r="C1573" s="6">
        <v>14.808022367416756</v>
      </c>
      <c r="D1573" s="6">
        <v>1.8339875062038504</v>
      </c>
      <c r="E1573" s="6">
        <v>2</v>
      </c>
      <c r="F1573" s="6">
        <v>3.4053741588103907</v>
      </c>
      <c r="G1573" s="6">
        <v>1.215545086029614</v>
      </c>
      <c r="H1573" s="6">
        <v>28.16913891041338</v>
      </c>
      <c r="I1573" s="6">
        <v>1.8715384380263032</v>
      </c>
      <c r="J1573" s="6">
        <v>3.3828667514347952</v>
      </c>
      <c r="K1573" s="7">
        <v>5.4077644203985109</v>
      </c>
      <c r="L1573" s="7">
        <v>0.63427363419414806</v>
      </c>
    </row>
    <row r="1574" spans="2:12" x14ac:dyDescent="0.25">
      <c r="B1574" s="4">
        <v>1571</v>
      </c>
      <c r="C1574" s="6">
        <v>12.174472102616486</v>
      </c>
      <c r="D1574" s="6">
        <v>1.4512459239631132</v>
      </c>
      <c r="E1574" s="6">
        <v>2</v>
      </c>
      <c r="F1574" s="6">
        <v>8.0889708362550827</v>
      </c>
      <c r="G1574" s="6">
        <v>0.86855738589757414</v>
      </c>
      <c r="H1574" s="6">
        <v>23.56146216497536</v>
      </c>
      <c r="I1574" s="6">
        <v>3.8326608005185068</v>
      </c>
      <c r="J1574" s="6">
        <v>2.6650190933928823</v>
      </c>
      <c r="K1574" s="7">
        <v>1.149230008995352</v>
      </c>
      <c r="L1574" s="7">
        <v>0.41171931644455712</v>
      </c>
    </row>
    <row r="1575" spans="2:12" x14ac:dyDescent="0.25">
      <c r="B1575" s="4">
        <v>1572</v>
      </c>
      <c r="C1575" s="6">
        <v>15.967706044640215</v>
      </c>
      <c r="D1575" s="6">
        <v>1.4075869281435804</v>
      </c>
      <c r="E1575" s="6">
        <v>2</v>
      </c>
      <c r="F1575" s="6">
        <v>1.8765179265464311</v>
      </c>
      <c r="G1575" s="6">
        <v>1.9818357862409932</v>
      </c>
      <c r="H1575" s="6">
        <v>23.808344579579391</v>
      </c>
      <c r="I1575" s="6">
        <v>2.4836490967639411</v>
      </c>
      <c r="J1575" s="6">
        <v>3.9270953259546966</v>
      </c>
      <c r="K1575" s="7">
        <v>0.74044924722087779</v>
      </c>
      <c r="L1575" s="7">
        <v>0.30146314226810283</v>
      </c>
    </row>
    <row r="1576" spans="2:12" x14ac:dyDescent="0.25">
      <c r="B1576" s="4">
        <v>1573</v>
      </c>
      <c r="C1576" s="6">
        <v>6.7755876951474976</v>
      </c>
      <c r="D1576" s="6">
        <v>1.6773685054924965</v>
      </c>
      <c r="E1576" s="6">
        <v>0</v>
      </c>
      <c r="F1576" s="6">
        <v>8.2917227778514526</v>
      </c>
      <c r="G1576" s="6">
        <v>1.3995919337691074</v>
      </c>
      <c r="H1576" s="6">
        <v>12.38674245360583</v>
      </c>
      <c r="I1576" s="6">
        <v>1.6131531964126014</v>
      </c>
      <c r="J1576" s="6">
        <v>2.610115458145406</v>
      </c>
      <c r="K1576" s="7">
        <v>3.3282086828062667</v>
      </c>
      <c r="L1576" s="7">
        <v>0.86868236152471745</v>
      </c>
    </row>
    <row r="1577" spans="2:12" x14ac:dyDescent="0.25">
      <c r="B1577" s="4">
        <v>1574</v>
      </c>
      <c r="C1577" s="6">
        <v>9.077824286974602</v>
      </c>
      <c r="D1577" s="6">
        <v>1.8896456016716332</v>
      </c>
      <c r="E1577" s="6">
        <v>2</v>
      </c>
      <c r="F1577" s="6">
        <v>4.3581051356223153</v>
      </c>
      <c r="G1577" s="6">
        <v>1.859255884004906</v>
      </c>
      <c r="H1577" s="6">
        <v>18.464974789264076</v>
      </c>
      <c r="I1577" s="6">
        <v>2.1418347811312435</v>
      </c>
      <c r="J1577" s="6">
        <v>1.2590968233819384</v>
      </c>
      <c r="K1577" s="7">
        <v>3.6052459036051223</v>
      </c>
      <c r="L1577" s="7">
        <v>0.78948162352287621</v>
      </c>
    </row>
    <row r="1578" spans="2:12" x14ac:dyDescent="0.25">
      <c r="B1578" s="4">
        <v>1575</v>
      </c>
      <c r="C1578" s="6">
        <v>6.9734865811675864</v>
      </c>
      <c r="D1578" s="6">
        <v>1.472171303745929</v>
      </c>
      <c r="E1578" s="6">
        <v>3</v>
      </c>
      <c r="F1578" s="6">
        <v>8.3121491606615372</v>
      </c>
      <c r="G1578" s="6">
        <v>0.52241213430662781</v>
      </c>
      <c r="H1578" s="6">
        <v>25.509822951116497</v>
      </c>
      <c r="I1578" s="6">
        <v>2.9105573992703611</v>
      </c>
      <c r="J1578" s="6">
        <v>0.71111459142792344</v>
      </c>
      <c r="K1578" s="7">
        <v>0.92332606633136882</v>
      </c>
      <c r="L1578" s="7">
        <v>1.061261904745026</v>
      </c>
    </row>
    <row r="1579" spans="2:12" x14ac:dyDescent="0.25">
      <c r="B1579" s="4">
        <v>1576</v>
      </c>
      <c r="C1579" s="6">
        <v>5.5432109759668986</v>
      </c>
      <c r="D1579" s="6">
        <v>1.6000642722261103</v>
      </c>
      <c r="E1579" s="6">
        <v>1</v>
      </c>
      <c r="F1579" s="6">
        <v>5.8103986185144336</v>
      </c>
      <c r="G1579" s="6">
        <v>0.5491047865223998</v>
      </c>
      <c r="H1579" s="6">
        <v>19.803372880603199</v>
      </c>
      <c r="I1579" s="6">
        <v>3.39753833307054</v>
      </c>
      <c r="J1579" s="6">
        <v>1.9481776676390781</v>
      </c>
      <c r="K1579" s="7">
        <v>0.95649818976877032</v>
      </c>
      <c r="L1579" s="7">
        <v>1.5670874733827054</v>
      </c>
    </row>
    <row r="1580" spans="2:12" x14ac:dyDescent="0.25">
      <c r="B1580" s="4">
        <v>1577</v>
      </c>
      <c r="C1580" s="6">
        <v>10.717255791983405</v>
      </c>
      <c r="D1580" s="6">
        <v>1.7034427574763509</v>
      </c>
      <c r="E1580" s="6">
        <v>2</v>
      </c>
      <c r="F1580" s="6">
        <v>2.8494198605364254</v>
      </c>
      <c r="G1580" s="6">
        <v>0.91323885429941087</v>
      </c>
      <c r="H1580" s="6">
        <v>26.013593731660606</v>
      </c>
      <c r="I1580" s="6">
        <v>1.299248231761795</v>
      </c>
      <c r="J1580" s="6">
        <v>4.6833117138840974</v>
      </c>
      <c r="K1580" s="7">
        <v>1.8338280041188684</v>
      </c>
      <c r="L1580" s="7">
        <v>1.3417008479485402</v>
      </c>
    </row>
    <row r="1581" spans="2:12" x14ac:dyDescent="0.25">
      <c r="B1581" s="4">
        <v>1578</v>
      </c>
      <c r="C1581" s="6">
        <v>19.147870901707641</v>
      </c>
      <c r="D1581" s="6">
        <v>1.7890770666594222</v>
      </c>
      <c r="E1581" s="6">
        <v>3</v>
      </c>
      <c r="F1581" s="6">
        <v>5.3928532933619442</v>
      </c>
      <c r="G1581" s="6">
        <v>0.73763434720629439</v>
      </c>
      <c r="H1581" s="6">
        <v>27.707808210427171</v>
      </c>
      <c r="I1581" s="6">
        <v>2.3555401094909274</v>
      </c>
      <c r="J1581" s="6">
        <v>2.4063801816327963</v>
      </c>
      <c r="K1581" s="7">
        <v>0.30298257125375022</v>
      </c>
      <c r="L1581" s="7">
        <v>7.2945668383663703E-2</v>
      </c>
    </row>
    <row r="1582" spans="2:12" x14ac:dyDescent="0.25">
      <c r="B1582" s="4">
        <v>1579</v>
      </c>
      <c r="C1582" s="6">
        <v>13.928228633797579</v>
      </c>
      <c r="D1582" s="6">
        <v>1.3570662782742358</v>
      </c>
      <c r="E1582" s="6">
        <v>1</v>
      </c>
      <c r="F1582" s="6">
        <v>3.7181449627907321</v>
      </c>
      <c r="G1582" s="6">
        <v>0.90808937749331353</v>
      </c>
      <c r="H1582" s="6">
        <v>28.337638330895309</v>
      </c>
      <c r="I1582" s="6">
        <v>2.3086413589646098</v>
      </c>
      <c r="J1582" s="6">
        <v>1.4782352712976046</v>
      </c>
      <c r="K1582" s="7">
        <v>8.8383076042211286</v>
      </c>
      <c r="L1582" s="7">
        <v>1.1893665352966913</v>
      </c>
    </row>
    <row r="1583" spans="2:12" x14ac:dyDescent="0.25">
      <c r="B1583" s="4">
        <v>1580</v>
      </c>
      <c r="C1583" s="6">
        <v>11.342042781471386</v>
      </c>
      <c r="D1583" s="6">
        <v>1.2246095610542134</v>
      </c>
      <c r="E1583" s="6">
        <v>1</v>
      </c>
      <c r="F1583" s="6">
        <v>1.9145487733708551</v>
      </c>
      <c r="G1583" s="6">
        <v>0.672780784227476</v>
      </c>
      <c r="H1583" s="6">
        <v>28.648278428404595</v>
      </c>
      <c r="I1583" s="6">
        <v>1.3465924107701561</v>
      </c>
      <c r="J1583" s="6">
        <v>2.6034631670871522</v>
      </c>
      <c r="K1583" s="7">
        <v>4.3400728804633202</v>
      </c>
      <c r="L1583" s="7">
        <v>0.27247425128515107</v>
      </c>
    </row>
    <row r="1584" spans="2:12" x14ac:dyDescent="0.25">
      <c r="B1584" s="4">
        <v>1581</v>
      </c>
      <c r="C1584" s="6">
        <v>8.1626197159945217</v>
      </c>
      <c r="D1584" s="6">
        <v>1.3218336604047687</v>
      </c>
      <c r="E1584" s="6">
        <v>2</v>
      </c>
      <c r="F1584" s="6">
        <v>8.7986645728342765</v>
      </c>
      <c r="G1584" s="6">
        <v>1.5074792168882138</v>
      </c>
      <c r="H1584" s="6">
        <v>19.494010628673706</v>
      </c>
      <c r="I1584" s="6">
        <v>3.6576788852645117</v>
      </c>
      <c r="J1584" s="6">
        <v>3.1680145485280606</v>
      </c>
      <c r="K1584" s="7">
        <v>5.8778224387165467</v>
      </c>
      <c r="L1584" s="7">
        <v>3.0973635423286239</v>
      </c>
    </row>
    <row r="1585" spans="2:12" x14ac:dyDescent="0.25">
      <c r="B1585" s="4">
        <v>1582</v>
      </c>
      <c r="C1585" s="6">
        <v>7.2978966113070598</v>
      </c>
      <c r="D1585" s="6">
        <v>1.5106275963026068</v>
      </c>
      <c r="E1585" s="6">
        <v>2</v>
      </c>
      <c r="F1585" s="6">
        <v>3.7306224081824242</v>
      </c>
      <c r="G1585" s="6">
        <v>0.62782792518669317</v>
      </c>
      <c r="H1585" s="6">
        <v>28.055442120631241</v>
      </c>
      <c r="I1585" s="6">
        <v>3.4717014625907754</v>
      </c>
      <c r="J1585" s="6">
        <v>3.0565590045412874</v>
      </c>
      <c r="K1585" s="7">
        <v>1.3295878555110678</v>
      </c>
      <c r="L1585" s="7">
        <v>2.8494257066800017</v>
      </c>
    </row>
    <row r="1586" spans="2:12" x14ac:dyDescent="0.25">
      <c r="B1586" s="4">
        <v>1583</v>
      </c>
      <c r="C1586" s="6">
        <v>12.998189829729881</v>
      </c>
      <c r="D1586" s="6">
        <v>1.5286376781133308</v>
      </c>
      <c r="E1586" s="6">
        <v>3</v>
      </c>
      <c r="F1586" s="6">
        <v>3.0015058887387327</v>
      </c>
      <c r="G1586" s="6">
        <v>1.2875935048414948</v>
      </c>
      <c r="H1586" s="6">
        <v>21.228522167338099</v>
      </c>
      <c r="I1586" s="6">
        <v>2.6327009921243922</v>
      </c>
      <c r="J1586" s="6">
        <v>2.8760011620957688</v>
      </c>
      <c r="K1586" s="7">
        <v>1.0171947097434337</v>
      </c>
      <c r="L1586" s="7">
        <v>0.58447817505050415</v>
      </c>
    </row>
    <row r="1587" spans="2:12" x14ac:dyDescent="0.25">
      <c r="B1587" s="4">
        <v>1584</v>
      </c>
      <c r="C1587" s="6">
        <v>14.067059486801714</v>
      </c>
      <c r="D1587" s="6">
        <v>1.4674059855123778</v>
      </c>
      <c r="E1587" s="6">
        <v>1</v>
      </c>
      <c r="F1587" s="6">
        <v>2.3931388685176618</v>
      </c>
      <c r="G1587" s="6">
        <v>1.4338053780455695</v>
      </c>
      <c r="H1587" s="6">
        <v>28.189899585954642</v>
      </c>
      <c r="I1587" s="6">
        <v>2.563056148849594</v>
      </c>
      <c r="J1587" s="6">
        <v>4.17667947452418</v>
      </c>
      <c r="K1587" s="7">
        <v>1.0260420090019553</v>
      </c>
      <c r="L1587" s="7">
        <v>1.4445019643664512</v>
      </c>
    </row>
    <row r="1588" spans="2:12" x14ac:dyDescent="0.25">
      <c r="B1588" s="4">
        <v>1585</v>
      </c>
      <c r="C1588" s="6">
        <v>16.64861873154231</v>
      </c>
      <c r="D1588" s="6">
        <v>1.4132240948460639</v>
      </c>
      <c r="E1588" s="6">
        <v>1</v>
      </c>
      <c r="F1588" s="6">
        <v>4.333645908813752</v>
      </c>
      <c r="G1588" s="6">
        <v>0.54413100647688906</v>
      </c>
      <c r="H1588" s="6">
        <v>24.260346340127427</v>
      </c>
      <c r="I1588" s="6">
        <v>5.2674637131184445</v>
      </c>
      <c r="J1588" s="6">
        <v>3.8430835967448642</v>
      </c>
      <c r="K1588" s="7">
        <v>1.6881319387217482</v>
      </c>
      <c r="L1588" s="7">
        <v>1.6252778848708076</v>
      </c>
    </row>
    <row r="1589" spans="2:12" x14ac:dyDescent="0.25">
      <c r="B1589" s="4">
        <v>1586</v>
      </c>
      <c r="C1589" s="6">
        <v>13.848002063831206</v>
      </c>
      <c r="D1589" s="6">
        <v>1.5509940057854752</v>
      </c>
      <c r="E1589" s="6">
        <v>2</v>
      </c>
      <c r="F1589" s="6">
        <v>8.8088229534542464</v>
      </c>
      <c r="G1589" s="6">
        <v>0.62787309980257444</v>
      </c>
      <c r="H1589" s="6">
        <v>40.128042010357795</v>
      </c>
      <c r="I1589" s="6">
        <v>3.5363550999905904</v>
      </c>
      <c r="J1589" s="6">
        <v>2.6337809830582111</v>
      </c>
      <c r="K1589" s="7">
        <v>6.1096006779224545</v>
      </c>
      <c r="L1589" s="7">
        <v>1.3431688171768685</v>
      </c>
    </row>
    <row r="1590" spans="2:12" x14ac:dyDescent="0.25">
      <c r="B1590" s="4">
        <v>1587</v>
      </c>
      <c r="C1590" s="6">
        <v>3.9032494593995004</v>
      </c>
      <c r="D1590" s="6">
        <v>1.644729616204966</v>
      </c>
      <c r="E1590" s="6">
        <v>1</v>
      </c>
      <c r="F1590" s="6">
        <v>1.3706364023265964</v>
      </c>
      <c r="G1590" s="6">
        <v>0.93642959684320681</v>
      </c>
      <c r="H1590" s="6">
        <v>18.783074966308615</v>
      </c>
      <c r="I1590" s="6">
        <v>1.5607745045984607</v>
      </c>
      <c r="J1590" s="6">
        <v>3.5924833432454637</v>
      </c>
      <c r="K1590" s="7">
        <v>0.84091810682546431</v>
      </c>
      <c r="L1590" s="7">
        <v>0.69377472071278357</v>
      </c>
    </row>
    <row r="1591" spans="2:12" x14ac:dyDescent="0.25">
      <c r="B1591" s="4">
        <v>1588</v>
      </c>
      <c r="C1591" s="6">
        <v>12.763967763038108</v>
      </c>
      <c r="D1591" s="6">
        <v>1.6533230810682351</v>
      </c>
      <c r="E1591" s="6">
        <v>3</v>
      </c>
      <c r="F1591" s="6">
        <v>2.863158602410572</v>
      </c>
      <c r="G1591" s="6">
        <v>0.98202809351173781</v>
      </c>
      <c r="H1591" s="6">
        <v>24.44262276896805</v>
      </c>
      <c r="I1591" s="6">
        <v>2.3225224201245891</v>
      </c>
      <c r="J1591" s="6">
        <v>3.15331604702128</v>
      </c>
      <c r="K1591" s="7">
        <v>0.74978800134623069</v>
      </c>
      <c r="L1591" s="7">
        <v>0.47230358246099791</v>
      </c>
    </row>
    <row r="1592" spans="2:12" x14ac:dyDescent="0.25">
      <c r="B1592" s="4">
        <v>1589</v>
      </c>
      <c r="C1592" s="6">
        <v>14.542665799782711</v>
      </c>
      <c r="D1592" s="6">
        <v>1.459666598794404</v>
      </c>
      <c r="E1592" s="6">
        <v>3</v>
      </c>
      <c r="F1592" s="6">
        <v>4.2474987100931187</v>
      </c>
      <c r="G1592" s="6">
        <v>0.83614936200305101</v>
      </c>
      <c r="H1592" s="6">
        <v>15.083144692160189</v>
      </c>
      <c r="I1592" s="6">
        <v>2.7329381432722255</v>
      </c>
      <c r="J1592" s="6">
        <v>3.5594484012928707</v>
      </c>
      <c r="K1592" s="7">
        <v>0.87643135597393007</v>
      </c>
      <c r="L1592" s="7">
        <v>2.3361121557694133</v>
      </c>
    </row>
    <row r="1593" spans="2:12" x14ac:dyDescent="0.25">
      <c r="B1593" s="4">
        <v>1590</v>
      </c>
      <c r="C1593" s="6">
        <v>9.1926415663096979</v>
      </c>
      <c r="D1593" s="6">
        <v>1.6333637703809285</v>
      </c>
      <c r="E1593" s="6">
        <v>2</v>
      </c>
      <c r="F1593" s="6">
        <v>5.2291156341417366</v>
      </c>
      <c r="G1593" s="6">
        <v>1.2474523061528862</v>
      </c>
      <c r="H1593" s="6">
        <v>19.719952356111769</v>
      </c>
      <c r="I1593" s="6">
        <v>2.2414409999736136</v>
      </c>
      <c r="J1593" s="6">
        <v>0.97338726582613433</v>
      </c>
      <c r="K1593" s="7">
        <v>4.3006468109806963</v>
      </c>
      <c r="L1593" s="7">
        <v>0.95505241156531051</v>
      </c>
    </row>
    <row r="1594" spans="2:12" x14ac:dyDescent="0.25">
      <c r="B1594" s="4">
        <v>1591</v>
      </c>
      <c r="C1594" s="6">
        <v>15.696992524775968</v>
      </c>
      <c r="D1594" s="6">
        <v>1.3464649636539976</v>
      </c>
      <c r="E1594" s="6">
        <v>2</v>
      </c>
      <c r="F1594" s="6">
        <v>2.3015616943995401</v>
      </c>
      <c r="G1594" s="6">
        <v>0.69314827954982527</v>
      </c>
      <c r="H1594" s="6">
        <v>17.8231189413757</v>
      </c>
      <c r="I1594" s="6">
        <v>4.0401936763712882</v>
      </c>
      <c r="J1594" s="6">
        <v>2.6950452359049435</v>
      </c>
      <c r="K1594" s="7">
        <v>1.0726666403262608</v>
      </c>
      <c r="L1594" s="7">
        <v>1.2743551087236176</v>
      </c>
    </row>
    <row r="1595" spans="2:12" x14ac:dyDescent="0.25">
      <c r="B1595" s="4">
        <v>1592</v>
      </c>
      <c r="C1595" s="6">
        <v>7.0614737864936572</v>
      </c>
      <c r="D1595" s="6">
        <v>2.1540235741353833</v>
      </c>
      <c r="E1595" s="6">
        <v>1</v>
      </c>
      <c r="F1595" s="6">
        <v>8.7075688623483369</v>
      </c>
      <c r="G1595" s="6">
        <v>0.77755089474026839</v>
      </c>
      <c r="H1595" s="6">
        <v>20.001589035233838</v>
      </c>
      <c r="I1595" s="6">
        <v>2.6122494643355547</v>
      </c>
      <c r="J1595" s="6">
        <v>3.1230957385418527</v>
      </c>
      <c r="K1595" s="7">
        <v>2.6450371220301396</v>
      </c>
      <c r="L1595" s="7">
        <v>0.57140799209559379</v>
      </c>
    </row>
    <row r="1596" spans="2:12" x14ac:dyDescent="0.25">
      <c r="B1596" s="4">
        <v>1593</v>
      </c>
      <c r="C1596" s="6">
        <v>1.5161502572266059</v>
      </c>
      <c r="D1596" s="6">
        <v>1.8398176058932831</v>
      </c>
      <c r="E1596" s="6">
        <v>2</v>
      </c>
      <c r="F1596" s="6">
        <v>2.0241586060876355</v>
      </c>
      <c r="G1596" s="6">
        <v>0.40899985271053102</v>
      </c>
      <c r="H1596" s="6">
        <v>13.450091190522619</v>
      </c>
      <c r="I1596" s="6">
        <v>7.0735570440319284</v>
      </c>
      <c r="J1596" s="6">
        <v>4.3456312496179015</v>
      </c>
      <c r="K1596" s="7">
        <v>1.5109077685330556</v>
      </c>
      <c r="L1596" s="7">
        <v>0.9640089677029573</v>
      </c>
    </row>
    <row r="1597" spans="2:12" x14ac:dyDescent="0.25">
      <c r="B1597" s="4">
        <v>1594</v>
      </c>
      <c r="C1597" s="6">
        <v>8.2670099996394093</v>
      </c>
      <c r="D1597" s="6">
        <v>1.3631361437655953</v>
      </c>
      <c r="E1597" s="6">
        <v>2</v>
      </c>
      <c r="F1597" s="6">
        <v>2.6487897716939806</v>
      </c>
      <c r="G1597" s="6">
        <v>1.0347148090167808</v>
      </c>
      <c r="H1597" s="6">
        <v>13.254454560561815</v>
      </c>
      <c r="I1597" s="6">
        <v>2.4331593234060698</v>
      </c>
      <c r="J1597" s="6">
        <v>0.52077522456618441</v>
      </c>
      <c r="K1597" s="7">
        <v>2.1207039458685335</v>
      </c>
      <c r="L1597" s="7">
        <v>0.2466074177971419</v>
      </c>
    </row>
    <row r="1598" spans="2:12" x14ac:dyDescent="0.25">
      <c r="B1598" s="4">
        <v>1595</v>
      </c>
      <c r="C1598" s="6">
        <v>-4.1334888891706427</v>
      </c>
      <c r="D1598" s="6">
        <v>1.5020564183172835</v>
      </c>
      <c r="E1598" s="6">
        <v>1</v>
      </c>
      <c r="F1598" s="6">
        <v>3.3741373932797751</v>
      </c>
      <c r="G1598" s="6">
        <v>0.89625734828116332</v>
      </c>
      <c r="H1598" s="6">
        <v>9.8962125931041562</v>
      </c>
      <c r="I1598" s="6">
        <v>3.4211342067142803</v>
      </c>
      <c r="J1598" s="6">
        <v>2.653603402900572</v>
      </c>
      <c r="K1598" s="7">
        <v>1.6565793322247544</v>
      </c>
      <c r="L1598" s="7">
        <v>2.3807358144647766</v>
      </c>
    </row>
    <row r="1599" spans="2:12" x14ac:dyDescent="0.25">
      <c r="B1599" s="4">
        <v>1596</v>
      </c>
      <c r="C1599" s="6">
        <v>5.5519464261072979</v>
      </c>
      <c r="D1599" s="6">
        <v>1.7023233447768868</v>
      </c>
      <c r="E1599" s="6">
        <v>2</v>
      </c>
      <c r="F1599" s="6">
        <v>1.7047289807945447</v>
      </c>
      <c r="G1599" s="6">
        <v>1.4785447506179941</v>
      </c>
      <c r="H1599" s="6">
        <v>32.244700178059226</v>
      </c>
      <c r="I1599" s="6">
        <v>2.6271500075303424</v>
      </c>
      <c r="J1599" s="6">
        <v>3.0325439361656024</v>
      </c>
      <c r="K1599" s="7">
        <v>4.8791109710689815</v>
      </c>
      <c r="L1599" s="7">
        <v>0.38955767651035061</v>
      </c>
    </row>
    <row r="1600" spans="2:12" x14ac:dyDescent="0.25">
      <c r="B1600" s="4">
        <v>1597</v>
      </c>
      <c r="C1600" s="6">
        <v>1.9790015885960024</v>
      </c>
      <c r="D1600" s="6">
        <v>1.680529236562607</v>
      </c>
      <c r="E1600" s="6">
        <v>0</v>
      </c>
      <c r="F1600" s="6">
        <v>3.5025988250697719</v>
      </c>
      <c r="G1600" s="6">
        <v>1.8330336794927367</v>
      </c>
      <c r="H1600" s="6">
        <v>30.667180275146848</v>
      </c>
      <c r="I1600" s="6">
        <v>1.9918374405877319</v>
      </c>
      <c r="J1600" s="6">
        <v>1.2233531942861955</v>
      </c>
      <c r="K1600" s="7">
        <v>1.4495259359216344</v>
      </c>
      <c r="L1600" s="7">
        <v>1.9610115100328529</v>
      </c>
    </row>
    <row r="1601" spans="2:12" x14ac:dyDescent="0.25">
      <c r="B1601" s="4">
        <v>1598</v>
      </c>
      <c r="C1601" s="6">
        <v>12.5283326215926</v>
      </c>
      <c r="D1601" s="6">
        <v>1.3670099848851034</v>
      </c>
      <c r="E1601" s="6">
        <v>3</v>
      </c>
      <c r="F1601" s="6">
        <v>3.5607507601027533</v>
      </c>
      <c r="G1601" s="6">
        <v>0.76723792945946045</v>
      </c>
      <c r="H1601" s="6">
        <v>33.779032340523571</v>
      </c>
      <c r="I1601" s="6">
        <v>2.3223697262127772</v>
      </c>
      <c r="J1601" s="6">
        <v>2.2812629542018157</v>
      </c>
      <c r="K1601" s="7">
        <v>2.5549588419000715</v>
      </c>
      <c r="L1601" s="7">
        <v>0.21348580879574874</v>
      </c>
    </row>
    <row r="1602" spans="2:12" x14ac:dyDescent="0.25">
      <c r="B1602" s="4">
        <v>1599</v>
      </c>
      <c r="C1602" s="6">
        <v>6.0582587369270691</v>
      </c>
      <c r="D1602" s="6">
        <v>1.8029585861785349</v>
      </c>
      <c r="E1602" s="6">
        <v>2</v>
      </c>
      <c r="F1602" s="6">
        <v>3.0230597882497152</v>
      </c>
      <c r="G1602" s="6">
        <v>1.0615188625579384</v>
      </c>
      <c r="H1602" s="6">
        <v>22.731675318270277</v>
      </c>
      <c r="I1602" s="6">
        <v>2.5191395710989855</v>
      </c>
      <c r="J1602" s="6">
        <v>3.4576797312400176</v>
      </c>
      <c r="K1602" s="7">
        <v>1.0640810859756691</v>
      </c>
      <c r="L1602" s="7">
        <v>0.38354992026105572</v>
      </c>
    </row>
    <row r="1603" spans="2:12" x14ac:dyDescent="0.25">
      <c r="B1603" s="4">
        <v>1600</v>
      </c>
      <c r="C1603" s="6">
        <v>3.1379143228961004</v>
      </c>
      <c r="D1603" s="6">
        <v>1.8967559137600936</v>
      </c>
      <c r="E1603" s="6">
        <v>0</v>
      </c>
      <c r="F1603" s="6">
        <v>3.0101863654678254</v>
      </c>
      <c r="G1603" s="6">
        <v>1.1664138396526247</v>
      </c>
      <c r="H1603" s="6">
        <v>25.245135903214045</v>
      </c>
      <c r="I1603" s="6">
        <v>1.914956710876349</v>
      </c>
      <c r="J1603" s="6">
        <v>2.8910101928861871</v>
      </c>
      <c r="K1603" s="7">
        <v>0.34329945580187576</v>
      </c>
      <c r="L1603" s="7">
        <v>2.6766704077603265</v>
      </c>
    </row>
    <row r="1604" spans="2:12" x14ac:dyDescent="0.25">
      <c r="B1604" s="4">
        <v>1601</v>
      </c>
      <c r="C1604" s="6">
        <v>21.095281856283592</v>
      </c>
      <c r="D1604" s="6">
        <v>1.3331303367141165</v>
      </c>
      <c r="E1604" s="6">
        <v>3</v>
      </c>
      <c r="F1604" s="6">
        <v>1.0789362412606416</v>
      </c>
      <c r="G1604" s="6">
        <v>1.3769685493462116</v>
      </c>
      <c r="H1604" s="6">
        <v>23.592969959968471</v>
      </c>
      <c r="I1604" s="6">
        <v>3.1266789645607531</v>
      </c>
      <c r="J1604" s="6">
        <v>1.2404781306087984</v>
      </c>
      <c r="K1604" s="7">
        <v>0.68127192125691272</v>
      </c>
      <c r="L1604" s="7">
        <v>1.5964136442715884</v>
      </c>
    </row>
    <row r="1605" spans="2:12" x14ac:dyDescent="0.25">
      <c r="B1605" s="4">
        <v>1602</v>
      </c>
      <c r="C1605" s="6">
        <v>10.657635083540493</v>
      </c>
      <c r="D1605" s="6">
        <v>1.5001701775408998</v>
      </c>
      <c r="E1605" s="6">
        <v>0</v>
      </c>
      <c r="F1605" s="6">
        <v>10.020518356703178</v>
      </c>
      <c r="G1605" s="6">
        <v>1.3047156909815423</v>
      </c>
      <c r="H1605" s="6">
        <v>15.255983356908121</v>
      </c>
      <c r="I1605" s="6">
        <v>3.6216312862417941</v>
      </c>
      <c r="J1605" s="6">
        <v>4.6488691049860229</v>
      </c>
      <c r="K1605" s="7">
        <v>0.91649779861889014</v>
      </c>
      <c r="L1605" s="7">
        <v>0.92394175967280501</v>
      </c>
    </row>
    <row r="1606" spans="2:12" x14ac:dyDescent="0.25">
      <c r="B1606" s="4">
        <v>1603</v>
      </c>
      <c r="C1606" s="6">
        <v>8.5248539156378946</v>
      </c>
      <c r="D1606" s="6">
        <v>1.4420677628853698</v>
      </c>
      <c r="E1606" s="6">
        <v>1</v>
      </c>
      <c r="F1606" s="6">
        <v>2.9250059212988604</v>
      </c>
      <c r="G1606" s="6">
        <v>0.77160827662119735</v>
      </c>
      <c r="H1606" s="6">
        <v>32.199354842184775</v>
      </c>
      <c r="I1606" s="6">
        <v>2.0586797579147662</v>
      </c>
      <c r="J1606" s="6">
        <v>2.2919704520095241</v>
      </c>
      <c r="K1606" s="7">
        <v>6.817058294114811</v>
      </c>
      <c r="L1606" s="7">
        <v>0.75007965739637827</v>
      </c>
    </row>
    <row r="1607" spans="2:12" x14ac:dyDescent="0.25">
      <c r="B1607" s="4">
        <v>1604</v>
      </c>
      <c r="C1607" s="6">
        <v>4.6097595250742653</v>
      </c>
      <c r="D1607" s="6">
        <v>1.4993812144558301</v>
      </c>
      <c r="E1607" s="6">
        <v>2</v>
      </c>
      <c r="F1607" s="6">
        <v>1.6803352778658536</v>
      </c>
      <c r="G1607" s="6">
        <v>0.69304383097538402</v>
      </c>
      <c r="H1607" s="6">
        <v>32.226995715195272</v>
      </c>
      <c r="I1607" s="6">
        <v>1.671562315704866</v>
      </c>
      <c r="J1607" s="6">
        <v>3.7974645968624885</v>
      </c>
      <c r="K1607" s="7">
        <v>2.3146656915485382</v>
      </c>
      <c r="L1607" s="7">
        <v>2.5304466847957383</v>
      </c>
    </row>
    <row r="1608" spans="2:12" x14ac:dyDescent="0.25">
      <c r="B1608" s="4">
        <v>1605</v>
      </c>
      <c r="C1608" s="6">
        <v>14.164741586485153</v>
      </c>
      <c r="D1608" s="6">
        <v>1.9352375381048044</v>
      </c>
      <c r="E1608" s="6">
        <v>0</v>
      </c>
      <c r="F1608" s="6">
        <v>0.56311749064484962</v>
      </c>
      <c r="G1608" s="6">
        <v>0.62375656461438478</v>
      </c>
      <c r="H1608" s="6">
        <v>19.054105915063413</v>
      </c>
      <c r="I1608" s="6">
        <v>2.2325178803042633</v>
      </c>
      <c r="J1608" s="6">
        <v>2.7042006680395976</v>
      </c>
      <c r="K1608" s="7">
        <v>0.16330400880406554</v>
      </c>
      <c r="L1608" s="7">
        <v>1.2929788481511797E-2</v>
      </c>
    </row>
    <row r="1609" spans="2:12" x14ac:dyDescent="0.25">
      <c r="B1609" s="4">
        <v>1606</v>
      </c>
      <c r="C1609" s="6">
        <v>3.7420492983109988</v>
      </c>
      <c r="D1609" s="6">
        <v>1.2442814391905961</v>
      </c>
      <c r="E1609" s="6">
        <v>1</v>
      </c>
      <c r="F1609" s="6">
        <v>7.210706523286003</v>
      </c>
      <c r="G1609" s="6">
        <v>1.5456355472569219</v>
      </c>
      <c r="H1609" s="6">
        <v>24.827033964602265</v>
      </c>
      <c r="I1609" s="6">
        <v>3.2357893543522644</v>
      </c>
      <c r="J1609" s="6">
        <v>4.2072342689834965</v>
      </c>
      <c r="K1609" s="7">
        <v>1.9436726885077178</v>
      </c>
      <c r="L1609" s="7">
        <v>0.45206738078037273</v>
      </c>
    </row>
    <row r="1610" spans="2:12" x14ac:dyDescent="0.25">
      <c r="B1610" s="4">
        <v>1607</v>
      </c>
      <c r="C1610" s="6">
        <v>7.2384667589675074</v>
      </c>
      <c r="D1610" s="6">
        <v>1.2784587026337593</v>
      </c>
      <c r="E1610" s="6">
        <v>3</v>
      </c>
      <c r="F1610" s="6">
        <v>4.0268662785590905</v>
      </c>
      <c r="G1610" s="6">
        <v>1.4615724036103503</v>
      </c>
      <c r="H1610" s="6">
        <v>21.524416574714227</v>
      </c>
      <c r="I1610" s="6">
        <v>1.7974003127271787</v>
      </c>
      <c r="J1610" s="6">
        <v>3.8546591557222394</v>
      </c>
      <c r="K1610" s="7">
        <v>1.0128362048275514</v>
      </c>
      <c r="L1610" s="7">
        <v>1.0838859022162055</v>
      </c>
    </row>
    <row r="1611" spans="2:12" x14ac:dyDescent="0.25">
      <c r="B1611" s="4">
        <v>1608</v>
      </c>
      <c r="C1611" s="6">
        <v>17.134569037416782</v>
      </c>
      <c r="D1611" s="6">
        <v>1.6758775359406579</v>
      </c>
      <c r="E1611" s="6">
        <v>2</v>
      </c>
      <c r="F1611" s="6">
        <v>0.77779905298545071</v>
      </c>
      <c r="G1611" s="6">
        <v>0.80093764339267604</v>
      </c>
      <c r="H1611" s="6">
        <v>30.14408840951441</v>
      </c>
      <c r="I1611" s="6">
        <v>3.0447232335703158</v>
      </c>
      <c r="J1611" s="6">
        <v>0.58507244795191071</v>
      </c>
      <c r="K1611" s="7">
        <v>5.688118025174556</v>
      </c>
      <c r="L1611" s="7">
        <v>0.32853524372517023</v>
      </c>
    </row>
    <row r="1612" spans="2:12" x14ac:dyDescent="0.25">
      <c r="B1612" s="4">
        <v>1609</v>
      </c>
      <c r="C1612" s="6">
        <v>19.398124154919543</v>
      </c>
      <c r="D1612" s="6">
        <v>1.5525849551338271</v>
      </c>
      <c r="E1612" s="6">
        <v>1</v>
      </c>
      <c r="F1612" s="6">
        <v>0.98905640954957996</v>
      </c>
      <c r="G1612" s="6">
        <v>0.92480281711264556</v>
      </c>
      <c r="H1612" s="6">
        <v>31.696110805339742</v>
      </c>
      <c r="I1612" s="6">
        <v>3.2050756077874718</v>
      </c>
      <c r="J1612" s="6">
        <v>3.8556723251699108</v>
      </c>
      <c r="K1612" s="7">
        <v>4.0321867954058961</v>
      </c>
      <c r="L1612" s="7">
        <v>7.9694857794839077E-2</v>
      </c>
    </row>
    <row r="1613" spans="2:12" x14ac:dyDescent="0.25">
      <c r="B1613" s="4">
        <v>1610</v>
      </c>
      <c r="C1613" s="6">
        <v>16.337808026615118</v>
      </c>
      <c r="D1613" s="6">
        <v>1.7609570719906518</v>
      </c>
      <c r="E1613" s="6">
        <v>2</v>
      </c>
      <c r="F1613" s="6">
        <v>4.0849777642830256</v>
      </c>
      <c r="G1613" s="6">
        <v>0.81004767873194994</v>
      </c>
      <c r="H1613" s="6">
        <v>28.93590502707438</v>
      </c>
      <c r="I1613" s="6">
        <v>2.4666174238103924</v>
      </c>
      <c r="J1613" s="6">
        <v>1.6239498849484375</v>
      </c>
      <c r="K1613" s="7">
        <v>5.8565356860469677</v>
      </c>
      <c r="L1613" s="7">
        <v>0.42455390425446393</v>
      </c>
    </row>
    <row r="1614" spans="2:12" x14ac:dyDescent="0.25">
      <c r="B1614" s="4">
        <v>1611</v>
      </c>
      <c r="C1614" s="6">
        <v>18.777196744619197</v>
      </c>
      <c r="D1614" s="6">
        <v>1.5177092970192523</v>
      </c>
      <c r="E1614" s="6">
        <v>2</v>
      </c>
      <c r="F1614" s="6">
        <v>1.3993926079410253</v>
      </c>
      <c r="G1614" s="6">
        <v>0.79145060794718491</v>
      </c>
      <c r="H1614" s="6">
        <v>15.250578118810239</v>
      </c>
      <c r="I1614" s="6">
        <v>2.9771830474792225</v>
      </c>
      <c r="J1614" s="6">
        <v>2.1381247158144343</v>
      </c>
      <c r="K1614" s="7">
        <v>0.69377348955856821</v>
      </c>
      <c r="L1614" s="7">
        <v>0.39075175329566325</v>
      </c>
    </row>
    <row r="1615" spans="2:12" x14ac:dyDescent="0.25">
      <c r="B1615" s="4">
        <v>1612</v>
      </c>
      <c r="C1615" s="6">
        <v>13.661474969337361</v>
      </c>
      <c r="D1615" s="6">
        <v>1.8791573600490425</v>
      </c>
      <c r="E1615" s="6">
        <v>2</v>
      </c>
      <c r="F1615" s="6">
        <v>4.5403192048110812</v>
      </c>
      <c r="G1615" s="6">
        <v>1.0420338968189606</v>
      </c>
      <c r="H1615" s="6">
        <v>23.455230898139817</v>
      </c>
      <c r="I1615" s="6">
        <v>2.8194683594006489</v>
      </c>
      <c r="J1615" s="6">
        <v>3.3690592951868159</v>
      </c>
      <c r="K1615" s="7">
        <v>5.0168943462106403</v>
      </c>
      <c r="L1615" s="7">
        <v>2.8115576256781884E-2</v>
      </c>
    </row>
    <row r="1616" spans="2:12" x14ac:dyDescent="0.25">
      <c r="B1616" s="4">
        <v>1613</v>
      </c>
      <c r="C1616" s="6">
        <v>15.252797909470015</v>
      </c>
      <c r="D1616" s="6">
        <v>1.6187436883742818</v>
      </c>
      <c r="E1616" s="6">
        <v>3</v>
      </c>
      <c r="F1616" s="6">
        <v>5.0665283966303969</v>
      </c>
      <c r="G1616" s="6">
        <v>0.63535955725219428</v>
      </c>
      <c r="H1616" s="6">
        <v>22.2564631611829</v>
      </c>
      <c r="I1616" s="6">
        <v>2.5639639698056791</v>
      </c>
      <c r="J1616" s="6">
        <v>1.4058927353220536</v>
      </c>
      <c r="K1616" s="7">
        <v>0.71427725518185359</v>
      </c>
      <c r="L1616" s="7">
        <v>1.111273890856284</v>
      </c>
    </row>
    <row r="1617" spans="2:12" x14ac:dyDescent="0.25">
      <c r="B1617" s="4">
        <v>1614</v>
      </c>
      <c r="C1617" s="6">
        <v>11.855224695685031</v>
      </c>
      <c r="D1617" s="6">
        <v>1.2201005645840419</v>
      </c>
      <c r="E1617" s="6">
        <v>2</v>
      </c>
      <c r="F1617" s="6">
        <v>1.8832399085147122</v>
      </c>
      <c r="G1617" s="6">
        <v>1.3576955234575139</v>
      </c>
      <c r="H1617" s="6">
        <v>10.535518018220696</v>
      </c>
      <c r="I1617" s="6">
        <v>3.3373306437982353</v>
      </c>
      <c r="J1617" s="6">
        <v>3.4717030857806739</v>
      </c>
      <c r="K1617" s="7">
        <v>3.4868272840129295</v>
      </c>
      <c r="L1617" s="7">
        <v>0.83951950994629954</v>
      </c>
    </row>
    <row r="1618" spans="2:12" x14ac:dyDescent="0.25">
      <c r="B1618" s="4">
        <v>1615</v>
      </c>
      <c r="C1618" s="6">
        <v>12.14360860488965</v>
      </c>
      <c r="D1618" s="6">
        <v>1.3124490941481786</v>
      </c>
      <c r="E1618" s="6">
        <v>1</v>
      </c>
      <c r="F1618" s="6">
        <v>2.4035682469201132</v>
      </c>
      <c r="G1618" s="6">
        <v>2.1145685152898515</v>
      </c>
      <c r="H1618" s="6">
        <v>18.694734878630847</v>
      </c>
      <c r="I1618" s="6">
        <v>5.7914379831499163</v>
      </c>
      <c r="J1618" s="6">
        <v>2.9089672593566083</v>
      </c>
      <c r="K1618" s="7">
        <v>0.31472868684796029</v>
      </c>
      <c r="L1618" s="7">
        <v>1.7161794922582456</v>
      </c>
    </row>
    <row r="1619" spans="2:12" x14ac:dyDescent="0.25">
      <c r="B1619" s="4">
        <v>1616</v>
      </c>
      <c r="C1619" s="6">
        <v>9.8962320952623575</v>
      </c>
      <c r="D1619" s="6">
        <v>1.2640437855785396</v>
      </c>
      <c r="E1619" s="6">
        <v>1</v>
      </c>
      <c r="F1619" s="6">
        <v>1.3224067406763662</v>
      </c>
      <c r="G1619" s="6">
        <v>0.92075240261432767</v>
      </c>
      <c r="H1619" s="6">
        <v>22.400964589393396</v>
      </c>
      <c r="I1619" s="6">
        <v>1.7755320632341185</v>
      </c>
      <c r="J1619" s="6">
        <v>3.2652585454443805</v>
      </c>
      <c r="K1619" s="7">
        <v>1.2981697207186131</v>
      </c>
      <c r="L1619" s="7">
        <v>1.3196446248015365</v>
      </c>
    </row>
    <row r="1620" spans="2:12" x14ac:dyDescent="0.25">
      <c r="B1620" s="4">
        <v>1617</v>
      </c>
      <c r="C1620" s="6">
        <v>14.472074241285032</v>
      </c>
      <c r="D1620" s="6">
        <v>1.281401939697292</v>
      </c>
      <c r="E1620" s="6">
        <v>3</v>
      </c>
      <c r="F1620" s="6">
        <v>3.1132383176552656</v>
      </c>
      <c r="G1620" s="6">
        <v>0.87584017334037356</v>
      </c>
      <c r="H1620" s="6">
        <v>45.712587054793744</v>
      </c>
      <c r="I1620" s="6">
        <v>1.7583358462503631</v>
      </c>
      <c r="J1620" s="6">
        <v>2.2297403374611551</v>
      </c>
      <c r="K1620" s="7">
        <v>2.5499425152553066</v>
      </c>
      <c r="L1620" s="7">
        <v>0.11504413099789616</v>
      </c>
    </row>
    <row r="1621" spans="2:12" x14ac:dyDescent="0.25">
      <c r="B1621" s="4">
        <v>1618</v>
      </c>
      <c r="C1621" s="6">
        <v>5.1387235633793242</v>
      </c>
      <c r="D1621" s="6">
        <v>1.4753404098189777</v>
      </c>
      <c r="E1621" s="6">
        <v>3</v>
      </c>
      <c r="F1621" s="6">
        <v>2.7436523051170094</v>
      </c>
      <c r="G1621" s="6">
        <v>1.5422963788645994</v>
      </c>
      <c r="H1621" s="6">
        <v>19.695514137956316</v>
      </c>
      <c r="I1621" s="6">
        <v>3.6586676323914604</v>
      </c>
      <c r="J1621" s="6">
        <v>3.1638189709126276</v>
      </c>
      <c r="K1621" s="7">
        <v>6.9805578081173687</v>
      </c>
      <c r="L1621" s="7">
        <v>0.19738996494543712</v>
      </c>
    </row>
    <row r="1622" spans="2:12" x14ac:dyDescent="0.25">
      <c r="B1622" s="4">
        <v>1619</v>
      </c>
      <c r="C1622" s="6">
        <v>16.755735497884373</v>
      </c>
      <c r="D1622" s="6">
        <v>1.5447440046491372</v>
      </c>
      <c r="E1622" s="6">
        <v>2</v>
      </c>
      <c r="F1622" s="6">
        <v>2.1099130456379878</v>
      </c>
      <c r="G1622" s="6">
        <v>1.1853348614574701</v>
      </c>
      <c r="H1622" s="6">
        <v>27.319550849931723</v>
      </c>
      <c r="I1622" s="6">
        <v>2.2563934619699437</v>
      </c>
      <c r="J1622" s="6">
        <v>3.3893045939669912</v>
      </c>
      <c r="K1622" s="7">
        <v>2.7976737261615567</v>
      </c>
      <c r="L1622" s="7">
        <v>0.32328322312580543</v>
      </c>
    </row>
    <row r="1623" spans="2:12" x14ac:dyDescent="0.25">
      <c r="B1623" s="4">
        <v>1620</v>
      </c>
      <c r="C1623" s="6">
        <v>12.85444646188011</v>
      </c>
      <c r="D1623" s="6">
        <v>1.9139209969615951</v>
      </c>
      <c r="E1623" s="6">
        <v>1</v>
      </c>
      <c r="F1623" s="6">
        <v>3.2435927578293584</v>
      </c>
      <c r="G1623" s="6">
        <v>1.21635673136342</v>
      </c>
      <c r="H1623" s="6">
        <v>14.813417521603414</v>
      </c>
      <c r="I1623" s="6">
        <v>2.3889352680979594</v>
      </c>
      <c r="J1623" s="6">
        <v>2.4633642047616027</v>
      </c>
      <c r="K1623" s="7">
        <v>1.0698291184339799</v>
      </c>
      <c r="L1623" s="7">
        <v>0.47185539670256205</v>
      </c>
    </row>
    <row r="1624" spans="2:12" x14ac:dyDescent="0.25">
      <c r="B1624" s="4">
        <v>1621</v>
      </c>
      <c r="C1624" s="6">
        <v>6.0901546139732154</v>
      </c>
      <c r="D1624" s="6">
        <v>2.1721935342608916</v>
      </c>
      <c r="E1624" s="6">
        <v>2</v>
      </c>
      <c r="F1624" s="6">
        <v>3.537197972699472</v>
      </c>
      <c r="G1624" s="6">
        <v>1.1794755775515484</v>
      </c>
      <c r="H1624" s="6">
        <v>27.341672263284536</v>
      </c>
      <c r="I1624" s="6">
        <v>1.5708833661712365</v>
      </c>
      <c r="J1624" s="6">
        <v>2.2734939015234574</v>
      </c>
      <c r="K1624" s="7">
        <v>3.5129172018955441</v>
      </c>
      <c r="L1624" s="7">
        <v>0.2138629825356459</v>
      </c>
    </row>
    <row r="1625" spans="2:12" x14ac:dyDescent="0.25">
      <c r="B1625" s="4">
        <v>1622</v>
      </c>
      <c r="C1625" s="6">
        <v>5.1050939215999671</v>
      </c>
      <c r="D1625" s="6">
        <v>1.9299103229456991</v>
      </c>
      <c r="E1625" s="6">
        <v>3</v>
      </c>
      <c r="F1625" s="6">
        <v>0.97373860037539395</v>
      </c>
      <c r="G1625" s="6">
        <v>0.96706318544960934</v>
      </c>
      <c r="H1625" s="6">
        <v>24.181141779723959</v>
      </c>
      <c r="I1625" s="6">
        <v>3.3596311289025471</v>
      </c>
      <c r="J1625" s="6">
        <v>3.9173356533708983</v>
      </c>
      <c r="K1625" s="7">
        <v>0.97807851399028156</v>
      </c>
      <c r="L1625" s="7">
        <v>9.289674372036312E-2</v>
      </c>
    </row>
    <row r="1626" spans="2:12" x14ac:dyDescent="0.25">
      <c r="B1626" s="4">
        <v>1623</v>
      </c>
      <c r="C1626" s="6">
        <v>6.1236789603854174</v>
      </c>
      <c r="D1626" s="6">
        <v>1.7034364642810591</v>
      </c>
      <c r="E1626" s="6">
        <v>2</v>
      </c>
      <c r="F1626" s="6">
        <v>2.5654304322700137</v>
      </c>
      <c r="G1626" s="6">
        <v>0.76497015938152368</v>
      </c>
      <c r="H1626" s="6">
        <v>20.65307852595717</v>
      </c>
      <c r="I1626" s="6">
        <v>6.0431941668891991</v>
      </c>
      <c r="J1626" s="6">
        <v>3.1265693492082427</v>
      </c>
      <c r="K1626" s="7">
        <v>2.4282208843598152</v>
      </c>
      <c r="L1626" s="7">
        <v>1.1606767686434492</v>
      </c>
    </row>
    <row r="1627" spans="2:12" x14ac:dyDescent="0.25">
      <c r="B1627" s="4">
        <v>1624</v>
      </c>
      <c r="C1627" s="6">
        <v>9.3541992614550011</v>
      </c>
      <c r="D1627" s="6">
        <v>1.6359522450998856</v>
      </c>
      <c r="E1627" s="6">
        <v>2</v>
      </c>
      <c r="F1627" s="6">
        <v>4.3229707427603268</v>
      </c>
      <c r="G1627" s="6">
        <v>0.75408717876340114</v>
      </c>
      <c r="H1627" s="6">
        <v>17.101745082742756</v>
      </c>
      <c r="I1627" s="6">
        <v>4.130938480803934</v>
      </c>
      <c r="J1627" s="6">
        <v>3.7253810799735456</v>
      </c>
      <c r="K1627" s="7">
        <v>1.0330076288016335E-2</v>
      </c>
      <c r="L1627" s="7">
        <v>0.56073710315513925</v>
      </c>
    </row>
    <row r="1628" spans="2:12" x14ac:dyDescent="0.25">
      <c r="B1628" s="4">
        <v>1625</v>
      </c>
      <c r="C1628" s="6">
        <v>11.801230428454755</v>
      </c>
      <c r="D1628" s="6">
        <v>1.9927873743652662</v>
      </c>
      <c r="E1628" s="6">
        <v>3</v>
      </c>
      <c r="F1628" s="6">
        <v>3.0602756109578313</v>
      </c>
      <c r="G1628" s="6">
        <v>0.67066974541044666</v>
      </c>
      <c r="H1628" s="6">
        <v>35.744264624602351</v>
      </c>
      <c r="I1628" s="6">
        <v>4.0813816005608041</v>
      </c>
      <c r="J1628" s="6">
        <v>4.0210307525794553</v>
      </c>
      <c r="K1628" s="7">
        <v>2.9071432608409182</v>
      </c>
      <c r="L1628" s="7">
        <v>0.23190689428952646</v>
      </c>
    </row>
    <row r="1629" spans="2:12" x14ac:dyDescent="0.25">
      <c r="B1629" s="4">
        <v>1626</v>
      </c>
      <c r="C1629" s="6">
        <v>17.427623468215426</v>
      </c>
      <c r="D1629" s="6">
        <v>1.8319609222063</v>
      </c>
      <c r="E1629" s="6">
        <v>1</v>
      </c>
      <c r="F1629" s="6">
        <v>2.6785743790214642</v>
      </c>
      <c r="G1629" s="6">
        <v>0.97330253105803388</v>
      </c>
      <c r="H1629" s="6">
        <v>18.534106263581524</v>
      </c>
      <c r="I1629" s="6">
        <v>1.4012833292588489</v>
      </c>
      <c r="J1629" s="6">
        <v>1.562972024515205</v>
      </c>
      <c r="K1629" s="7">
        <v>0.20572376713334881</v>
      </c>
      <c r="L1629" s="7">
        <v>0.23337857432062004</v>
      </c>
    </row>
    <row r="1630" spans="2:12" x14ac:dyDescent="0.25">
      <c r="B1630" s="4">
        <v>1627</v>
      </c>
      <c r="C1630" s="6">
        <v>3.2721698157823482</v>
      </c>
      <c r="D1630" s="6">
        <v>1.2626084482947977</v>
      </c>
      <c r="E1630" s="6">
        <v>1</v>
      </c>
      <c r="F1630" s="6">
        <v>5.8205296050695257</v>
      </c>
      <c r="G1630" s="6">
        <v>1.1485822582419938</v>
      </c>
      <c r="H1630" s="6">
        <v>12.561488067396949</v>
      </c>
      <c r="I1630" s="6">
        <v>3.0144052310594178</v>
      </c>
      <c r="J1630" s="6">
        <v>2.1115021458707339</v>
      </c>
      <c r="K1630" s="7">
        <v>2.0539994689221315</v>
      </c>
      <c r="L1630" s="7">
        <v>3.3609817004018439E-2</v>
      </c>
    </row>
    <row r="1631" spans="2:12" x14ac:dyDescent="0.25">
      <c r="B1631" s="4">
        <v>1628</v>
      </c>
      <c r="C1631" s="6">
        <v>3.2534198676079038</v>
      </c>
      <c r="D1631" s="6">
        <v>1.5341183248700796</v>
      </c>
      <c r="E1631" s="6">
        <v>3</v>
      </c>
      <c r="F1631" s="6">
        <v>2.0029897375114052</v>
      </c>
      <c r="G1631" s="6">
        <v>1.1069546811204205</v>
      </c>
      <c r="H1631" s="6">
        <v>38.890170334271481</v>
      </c>
      <c r="I1631" s="6">
        <v>2.5942290731420705</v>
      </c>
      <c r="J1631" s="6">
        <v>1.4639378168590618</v>
      </c>
      <c r="K1631" s="7">
        <v>1.2125226284260102</v>
      </c>
      <c r="L1631" s="7">
        <v>0.83621361537765937</v>
      </c>
    </row>
    <row r="1632" spans="2:12" x14ac:dyDescent="0.25">
      <c r="B1632" s="4">
        <v>1629</v>
      </c>
      <c r="C1632" s="6">
        <v>15.665528512178234</v>
      </c>
      <c r="D1632" s="6">
        <v>1.1327146401581802</v>
      </c>
      <c r="E1632" s="6">
        <v>2</v>
      </c>
      <c r="F1632" s="6">
        <v>2.2554822398852887</v>
      </c>
      <c r="G1632" s="6">
        <v>0.89844587001952148</v>
      </c>
      <c r="H1632" s="6">
        <v>37.946622075087838</v>
      </c>
      <c r="I1632" s="6">
        <v>3.0454286544064346</v>
      </c>
      <c r="J1632" s="6">
        <v>2.1200476113374509</v>
      </c>
      <c r="K1632" s="7">
        <v>0.15065366979016387</v>
      </c>
      <c r="L1632" s="7">
        <v>2.2290312365039888</v>
      </c>
    </row>
    <row r="1633" spans="2:12" x14ac:dyDescent="0.25">
      <c r="B1633" s="4">
        <v>1630</v>
      </c>
      <c r="C1633" s="6">
        <v>9.1836393466534982</v>
      </c>
      <c r="D1633" s="6">
        <v>1.2808399165343891</v>
      </c>
      <c r="E1633" s="6">
        <v>3</v>
      </c>
      <c r="F1633" s="6">
        <v>1.2297275587613978</v>
      </c>
      <c r="G1633" s="6">
        <v>0.4402359877618629</v>
      </c>
      <c r="H1633" s="6">
        <v>22.046113805213626</v>
      </c>
      <c r="I1633" s="6">
        <v>2.3904008520114814</v>
      </c>
      <c r="J1633" s="6">
        <v>1.8182055500283762</v>
      </c>
      <c r="K1633" s="7">
        <v>0.31882579922153664</v>
      </c>
      <c r="L1633" s="7">
        <v>2.5265837579571935E-2</v>
      </c>
    </row>
    <row r="1634" spans="2:12" x14ac:dyDescent="0.25">
      <c r="B1634" s="4">
        <v>1631</v>
      </c>
      <c r="C1634" s="6">
        <v>7.7945445206788397</v>
      </c>
      <c r="D1634" s="6">
        <v>1.4892615342260145</v>
      </c>
      <c r="E1634" s="6">
        <v>3</v>
      </c>
      <c r="F1634" s="6">
        <v>3.6287428532020916</v>
      </c>
      <c r="G1634" s="6">
        <v>1.5291425613014828</v>
      </c>
      <c r="H1634" s="6">
        <v>21.964806450675095</v>
      </c>
      <c r="I1634" s="6">
        <v>4.3732256364966142</v>
      </c>
      <c r="J1634" s="6">
        <v>4.7755698966817253</v>
      </c>
      <c r="K1634" s="7">
        <v>0.12631105632290246</v>
      </c>
      <c r="L1634" s="7">
        <v>1.1730159803518279</v>
      </c>
    </row>
    <row r="1635" spans="2:12" x14ac:dyDescent="0.25">
      <c r="B1635" s="4">
        <v>1632</v>
      </c>
      <c r="C1635" s="6">
        <v>6.2643559213458859</v>
      </c>
      <c r="D1635" s="6">
        <v>1.9181381193457137</v>
      </c>
      <c r="E1635" s="6">
        <v>3</v>
      </c>
      <c r="F1635" s="6">
        <v>1.830607852933215</v>
      </c>
      <c r="G1635" s="6">
        <v>2.5564578600603696</v>
      </c>
      <c r="H1635" s="6">
        <v>18.563288135782585</v>
      </c>
      <c r="I1635" s="6">
        <v>4.7937227535374465</v>
      </c>
      <c r="J1635" s="6">
        <v>2.8209224300326801</v>
      </c>
      <c r="K1635" s="7">
        <v>4.6072037556706213</v>
      </c>
      <c r="L1635" s="7">
        <v>1.1960394211548799E-2</v>
      </c>
    </row>
    <row r="1636" spans="2:12" x14ac:dyDescent="0.25">
      <c r="B1636" s="4">
        <v>1633</v>
      </c>
      <c r="C1636" s="6">
        <v>11.936971396480228</v>
      </c>
      <c r="D1636" s="6">
        <v>1.8884081875413765</v>
      </c>
      <c r="E1636" s="6">
        <v>2</v>
      </c>
      <c r="F1636" s="6">
        <v>3.3080837069888016</v>
      </c>
      <c r="G1636" s="6">
        <v>1.6943033146379787</v>
      </c>
      <c r="H1636" s="6">
        <v>49.732891114608094</v>
      </c>
      <c r="I1636" s="6">
        <v>2.4473662996639516</v>
      </c>
      <c r="J1636" s="6">
        <v>0.35278154606295092</v>
      </c>
      <c r="K1636" s="7">
        <v>0.43639974358005929</v>
      </c>
      <c r="L1636" s="7">
        <v>1.6855099289598925</v>
      </c>
    </row>
    <row r="1637" spans="2:12" x14ac:dyDescent="0.25">
      <c r="B1637" s="4">
        <v>1634</v>
      </c>
      <c r="C1637" s="6">
        <v>0.24831664308490176</v>
      </c>
      <c r="D1637" s="6">
        <v>1.2487900120229896</v>
      </c>
      <c r="E1637" s="6">
        <v>2</v>
      </c>
      <c r="F1637" s="6">
        <v>8.3424617634844118</v>
      </c>
      <c r="G1637" s="6">
        <v>2.7987350899168177</v>
      </c>
      <c r="H1637" s="6">
        <v>17.870380962837451</v>
      </c>
      <c r="I1637" s="6">
        <v>2.2101607654282223</v>
      </c>
      <c r="J1637" s="6">
        <v>2.3681998755332136</v>
      </c>
      <c r="K1637" s="7">
        <v>0.94139043231133301</v>
      </c>
      <c r="L1637" s="7">
        <v>0.8830678587206402</v>
      </c>
    </row>
    <row r="1638" spans="2:12" x14ac:dyDescent="0.25">
      <c r="B1638" s="4">
        <v>1635</v>
      </c>
      <c r="C1638" s="6">
        <v>12.238884630707943</v>
      </c>
      <c r="D1638" s="6">
        <v>1.6384944456109414</v>
      </c>
      <c r="E1638" s="6">
        <v>3</v>
      </c>
      <c r="F1638" s="6">
        <v>3.7257211454299282</v>
      </c>
      <c r="G1638" s="6">
        <v>1.2165677151501579</v>
      </c>
      <c r="H1638" s="6">
        <v>28.678144004339103</v>
      </c>
      <c r="I1638" s="6">
        <v>3.2106456640140451</v>
      </c>
      <c r="J1638" s="6">
        <v>2.8308114774632767</v>
      </c>
      <c r="K1638" s="7">
        <v>0.2612052788887339</v>
      </c>
      <c r="L1638" s="7">
        <v>1.3509196578540812</v>
      </c>
    </row>
    <row r="1639" spans="2:12" x14ac:dyDescent="0.25">
      <c r="B1639" s="4">
        <v>1636</v>
      </c>
      <c r="C1639" s="6">
        <v>11.559696768851671</v>
      </c>
      <c r="D1639" s="6">
        <v>1.3701562339881452</v>
      </c>
      <c r="E1639" s="6">
        <v>2</v>
      </c>
      <c r="F1639" s="6">
        <v>7.149897044534554</v>
      </c>
      <c r="G1639" s="6">
        <v>1.53900739989282</v>
      </c>
      <c r="H1639" s="6">
        <v>19.798073179970423</v>
      </c>
      <c r="I1639" s="6">
        <v>2.8901650304167195</v>
      </c>
      <c r="J1639" s="6">
        <v>2.7787083114146784</v>
      </c>
      <c r="K1639" s="7">
        <v>1.7761391948955836</v>
      </c>
      <c r="L1639" s="7">
        <v>0.36476792038179467</v>
      </c>
    </row>
    <row r="1640" spans="2:12" x14ac:dyDescent="0.25">
      <c r="B1640" s="4">
        <v>1637</v>
      </c>
      <c r="C1640" s="6">
        <v>9.695990268033654</v>
      </c>
      <c r="D1640" s="6">
        <v>1.5850506216839215</v>
      </c>
      <c r="E1640" s="6">
        <v>3</v>
      </c>
      <c r="F1640" s="6">
        <v>5.7212285218576255</v>
      </c>
      <c r="G1640" s="6">
        <v>0.79946611386502875</v>
      </c>
      <c r="H1640" s="6">
        <v>32.530584496920653</v>
      </c>
      <c r="I1640" s="6">
        <v>4.2016511667887881</v>
      </c>
      <c r="J1640" s="6">
        <v>4.1503200164553178</v>
      </c>
      <c r="K1640" s="7">
        <v>4.159312869353113</v>
      </c>
      <c r="L1640" s="7">
        <v>1.6687734921807167</v>
      </c>
    </row>
    <row r="1641" spans="2:12" x14ac:dyDescent="0.25">
      <c r="B1641" s="4">
        <v>1638</v>
      </c>
      <c r="C1641" s="6">
        <v>11.779318753875149</v>
      </c>
      <c r="D1641" s="6">
        <v>1.1839631391932379</v>
      </c>
      <c r="E1641" s="6">
        <v>3</v>
      </c>
      <c r="F1641" s="6">
        <v>3.3549970145300527</v>
      </c>
      <c r="G1641" s="6">
        <v>2.2975930095917012</v>
      </c>
      <c r="H1641" s="6">
        <v>54.475858878146951</v>
      </c>
      <c r="I1641" s="6">
        <v>1.5960263103614225</v>
      </c>
      <c r="J1641" s="6">
        <v>2.0281938520598244</v>
      </c>
      <c r="K1641" s="7">
        <v>1.2228817921046526</v>
      </c>
      <c r="L1641" s="7">
        <v>1.3366826483745242</v>
      </c>
    </row>
    <row r="1642" spans="2:12" x14ac:dyDescent="0.25">
      <c r="B1642" s="4">
        <v>1639</v>
      </c>
      <c r="C1642" s="6">
        <v>18.791076414999608</v>
      </c>
      <c r="D1642" s="6">
        <v>1.4121033629363038</v>
      </c>
      <c r="E1642" s="6">
        <v>2</v>
      </c>
      <c r="F1642" s="6">
        <v>1.0687327776860109</v>
      </c>
      <c r="G1642" s="6">
        <v>1.1185311586576512</v>
      </c>
      <c r="H1642" s="6">
        <v>12.960504610139878</v>
      </c>
      <c r="I1642" s="6">
        <v>3.1364845685422846</v>
      </c>
      <c r="J1642" s="6">
        <v>2.819289359498526</v>
      </c>
      <c r="K1642" s="7">
        <v>1.4692867783652781</v>
      </c>
      <c r="L1642" s="7">
        <v>3.8140885959134141</v>
      </c>
    </row>
    <row r="1643" spans="2:12" x14ac:dyDescent="0.25">
      <c r="B1643" s="4">
        <v>1640</v>
      </c>
      <c r="C1643" s="6">
        <v>5.7602298689026084</v>
      </c>
      <c r="D1643" s="6">
        <v>1.7602575253937129</v>
      </c>
      <c r="E1643" s="6">
        <v>2</v>
      </c>
      <c r="F1643" s="6">
        <v>1.9951237422099946</v>
      </c>
      <c r="G1643" s="6">
        <v>1.3890178627263479</v>
      </c>
      <c r="H1643" s="6">
        <v>29.416387339622126</v>
      </c>
      <c r="I1643" s="6">
        <v>4.3122381892612687</v>
      </c>
      <c r="J1643" s="6">
        <v>2.0451825412998992</v>
      </c>
      <c r="K1643" s="7">
        <v>0.2386833047281173</v>
      </c>
      <c r="L1643" s="7">
        <v>4.0932136291912213</v>
      </c>
    </row>
    <row r="1644" spans="2:12" x14ac:dyDescent="0.25">
      <c r="B1644" s="4">
        <v>1641</v>
      </c>
      <c r="C1644" s="6">
        <v>19.713150687934899</v>
      </c>
      <c r="D1644" s="6">
        <v>1.6620436217844734</v>
      </c>
      <c r="E1644" s="6">
        <v>2</v>
      </c>
      <c r="F1644" s="6">
        <v>0.42043276106619376</v>
      </c>
      <c r="G1644" s="6">
        <v>0.74749690624858711</v>
      </c>
      <c r="H1644" s="6">
        <v>25.659911684546973</v>
      </c>
      <c r="I1644" s="6">
        <v>3.8527362790973769</v>
      </c>
      <c r="J1644" s="6">
        <v>3.2546029587264362</v>
      </c>
      <c r="K1644" s="7">
        <v>0.26859632324433697</v>
      </c>
      <c r="L1644" s="7">
        <v>5.4294284397508524E-2</v>
      </c>
    </row>
    <row r="1645" spans="2:12" x14ac:dyDescent="0.25">
      <c r="B1645" s="4">
        <v>1642</v>
      </c>
      <c r="C1645" s="6">
        <v>12.194719473804483</v>
      </c>
      <c r="D1645" s="6">
        <v>1.2511583684780601</v>
      </c>
      <c r="E1645" s="6">
        <v>1</v>
      </c>
      <c r="F1645" s="6">
        <v>4.5534206855416324</v>
      </c>
      <c r="G1645" s="6">
        <v>0.74526401111196738</v>
      </c>
      <c r="H1645" s="6">
        <v>53.583958798400303</v>
      </c>
      <c r="I1645" s="6">
        <v>3.071553542080605</v>
      </c>
      <c r="J1645" s="6">
        <v>3.2401717765450213</v>
      </c>
      <c r="K1645" s="7">
        <v>3.2077629218066228</v>
      </c>
      <c r="L1645" s="7">
        <v>0.20997502660622133</v>
      </c>
    </row>
    <row r="1646" spans="2:12" x14ac:dyDescent="0.25">
      <c r="B1646" s="4">
        <v>1643</v>
      </c>
      <c r="C1646" s="6">
        <v>15.606867750986462</v>
      </c>
      <c r="D1646" s="6">
        <v>1.6370133023460407</v>
      </c>
      <c r="E1646" s="6">
        <v>2</v>
      </c>
      <c r="F1646" s="6">
        <v>1.1285863135984409</v>
      </c>
      <c r="G1646" s="6">
        <v>0.53846881637817845</v>
      </c>
      <c r="H1646" s="6">
        <v>23.512843564454606</v>
      </c>
      <c r="I1646" s="6">
        <v>3.0097111213028116</v>
      </c>
      <c r="J1646" s="6">
        <v>3.3906469765324676</v>
      </c>
      <c r="K1646" s="7">
        <v>2.4041590364331173</v>
      </c>
      <c r="L1646" s="7">
        <v>0.80727902901502546</v>
      </c>
    </row>
    <row r="1647" spans="2:12" x14ac:dyDescent="0.25">
      <c r="B1647" s="4">
        <v>1644</v>
      </c>
      <c r="C1647" s="6">
        <v>10.448795652295821</v>
      </c>
      <c r="D1647" s="6">
        <v>1.6799717288233242</v>
      </c>
      <c r="E1647" s="6">
        <v>2</v>
      </c>
      <c r="F1647" s="6">
        <v>7.6251339088035541</v>
      </c>
      <c r="G1647" s="6">
        <v>1.6654255565467653</v>
      </c>
      <c r="H1647" s="6">
        <v>15.474083731218672</v>
      </c>
      <c r="I1647" s="6">
        <v>2.8695579886590243</v>
      </c>
      <c r="J1647" s="6">
        <v>2.5996689550553751</v>
      </c>
      <c r="K1647" s="7">
        <v>3.7500223237750552</v>
      </c>
      <c r="L1647" s="7">
        <v>1.6802782336357771</v>
      </c>
    </row>
    <row r="1648" spans="2:12" x14ac:dyDescent="0.25">
      <c r="B1648" s="4">
        <v>1645</v>
      </c>
      <c r="C1648" s="6">
        <v>3.8781772169927802</v>
      </c>
      <c r="D1648" s="6">
        <v>1.8451039604938619</v>
      </c>
      <c r="E1648" s="6">
        <v>2</v>
      </c>
      <c r="F1648" s="6">
        <v>2.1591582452616187</v>
      </c>
      <c r="G1648" s="6">
        <v>2.249680043968056</v>
      </c>
      <c r="H1648" s="6">
        <v>16.727472037738288</v>
      </c>
      <c r="I1648" s="6">
        <v>3.2254294918972071</v>
      </c>
      <c r="J1648" s="6">
        <v>2.1218344581084723</v>
      </c>
      <c r="K1648" s="7">
        <v>2.5300502368708213</v>
      </c>
      <c r="L1648" s="7">
        <v>0.11219524993030305</v>
      </c>
    </row>
    <row r="1649" spans="2:12" x14ac:dyDescent="0.25">
      <c r="B1649" s="4">
        <v>1646</v>
      </c>
      <c r="C1649" s="6">
        <v>11.015623736258238</v>
      </c>
      <c r="D1649" s="6">
        <v>1.8127245364679723</v>
      </c>
      <c r="E1649" s="6">
        <v>1</v>
      </c>
      <c r="F1649" s="6">
        <v>2.8213826584894344</v>
      </c>
      <c r="G1649" s="6">
        <v>1.1258561910979235</v>
      </c>
      <c r="H1649" s="6">
        <v>29.718349288859137</v>
      </c>
      <c r="I1649" s="6">
        <v>1.9875664297179263</v>
      </c>
      <c r="J1649" s="6">
        <v>2.5182430173343833</v>
      </c>
      <c r="K1649" s="7">
        <v>2.5504964602417668</v>
      </c>
      <c r="L1649" s="7">
        <v>0.89390264235111494</v>
      </c>
    </row>
    <row r="1650" spans="2:12" x14ac:dyDescent="0.25">
      <c r="B1650" s="4">
        <v>1647</v>
      </c>
      <c r="C1650" s="6">
        <v>19.288497180864319</v>
      </c>
      <c r="D1650" s="6">
        <v>1.8388191178375675</v>
      </c>
      <c r="E1650" s="6">
        <v>2</v>
      </c>
      <c r="F1650" s="6">
        <v>2.1961286829072937</v>
      </c>
      <c r="G1650" s="6">
        <v>1.3964396274246644</v>
      </c>
      <c r="H1650" s="6">
        <v>17.611682048030396</v>
      </c>
      <c r="I1650" s="6">
        <v>1.9780012521649308</v>
      </c>
      <c r="J1650" s="6">
        <v>4.2988342383722715</v>
      </c>
      <c r="K1650" s="7">
        <v>1.1524840009617838</v>
      </c>
      <c r="L1650" s="7">
        <v>1.3401213949446</v>
      </c>
    </row>
    <row r="1651" spans="2:12" x14ac:dyDescent="0.25">
      <c r="B1651" s="4">
        <v>1648</v>
      </c>
      <c r="C1651" s="6">
        <v>10.502593084313572</v>
      </c>
      <c r="D1651" s="6">
        <v>1.7314187105474199</v>
      </c>
      <c r="E1651" s="6">
        <v>1</v>
      </c>
      <c r="F1651" s="6">
        <v>3.8350301653812542</v>
      </c>
      <c r="G1651" s="6">
        <v>0.78252026041751832</v>
      </c>
      <c r="H1651" s="6">
        <v>43.791886219993771</v>
      </c>
      <c r="I1651" s="6">
        <v>3.167725305353454</v>
      </c>
      <c r="J1651" s="6">
        <v>4.5562326299480409</v>
      </c>
      <c r="K1651" s="7">
        <v>3.3872670865850076</v>
      </c>
      <c r="L1651" s="7">
        <v>0.24059813520175241</v>
      </c>
    </row>
    <row r="1652" spans="2:12" x14ac:dyDescent="0.25">
      <c r="B1652" s="4">
        <v>1649</v>
      </c>
      <c r="C1652" s="6">
        <v>9.3295673800255887</v>
      </c>
      <c r="D1652" s="6">
        <v>1.7357658744397944</v>
      </c>
      <c r="E1652" s="6">
        <v>1</v>
      </c>
      <c r="F1652" s="6">
        <v>1.1781260751763478</v>
      </c>
      <c r="G1652" s="6">
        <v>0.87207226231922075</v>
      </c>
      <c r="H1652" s="6">
        <v>19.303489564327577</v>
      </c>
      <c r="I1652" s="6">
        <v>1.909023550000398</v>
      </c>
      <c r="J1652" s="6">
        <v>2.4859833737127377</v>
      </c>
      <c r="K1652" s="7">
        <v>2.4869819976994476</v>
      </c>
      <c r="L1652" s="7">
        <v>0.70483304796413282</v>
      </c>
    </row>
    <row r="1653" spans="2:12" x14ac:dyDescent="0.25">
      <c r="B1653" s="4">
        <v>1650</v>
      </c>
      <c r="C1653" s="6">
        <v>7.6156329441413249</v>
      </c>
      <c r="D1653" s="6">
        <v>1.4360407360006819</v>
      </c>
      <c r="E1653" s="6">
        <v>2</v>
      </c>
      <c r="F1653" s="6">
        <v>3.6760841968390383</v>
      </c>
      <c r="G1653" s="6">
        <v>0.59646251008833528</v>
      </c>
      <c r="H1653" s="6">
        <v>19.152748964635517</v>
      </c>
      <c r="I1653" s="6">
        <v>2.125781647703922</v>
      </c>
      <c r="J1653" s="6">
        <v>4.510346931843821</v>
      </c>
      <c r="K1653" s="7">
        <v>2.7783819681771784</v>
      </c>
      <c r="L1653" s="7">
        <v>0.99289527771774422</v>
      </c>
    </row>
    <row r="1654" spans="2:12" x14ac:dyDescent="0.25">
      <c r="B1654" s="4">
        <v>1651</v>
      </c>
      <c r="C1654" s="6">
        <v>2.6843207043830528</v>
      </c>
      <c r="D1654" s="6">
        <v>1.8090083950830533</v>
      </c>
      <c r="E1654" s="6">
        <v>2</v>
      </c>
      <c r="F1654" s="6">
        <v>1.0115443245241509</v>
      </c>
      <c r="G1654" s="6">
        <v>1.0840753732746904</v>
      </c>
      <c r="H1654" s="6">
        <v>34.638029009973295</v>
      </c>
      <c r="I1654" s="6">
        <v>3.2063940643251354</v>
      </c>
      <c r="J1654" s="6">
        <v>0.72509168104575639</v>
      </c>
      <c r="K1654" s="7">
        <v>0.34369827346225684</v>
      </c>
      <c r="L1654" s="7">
        <v>0.27172980640080263</v>
      </c>
    </row>
    <row r="1655" spans="2:12" x14ac:dyDescent="0.25">
      <c r="B1655" s="4">
        <v>1652</v>
      </c>
      <c r="C1655" s="6">
        <v>21.098076900661198</v>
      </c>
      <c r="D1655" s="6">
        <v>1.5818409261269943</v>
      </c>
      <c r="E1655" s="6">
        <v>2</v>
      </c>
      <c r="F1655" s="6">
        <v>2.7060182773199593</v>
      </c>
      <c r="G1655" s="6">
        <v>0.66900727794306591</v>
      </c>
      <c r="H1655" s="6">
        <v>19.043963927511005</v>
      </c>
      <c r="I1655" s="6">
        <v>2.7013709114173312</v>
      </c>
      <c r="J1655" s="6">
        <v>2.1830331055498751</v>
      </c>
      <c r="K1655" s="7">
        <v>2.0635391263697365</v>
      </c>
      <c r="L1655" s="7">
        <v>0.2688481350469325</v>
      </c>
    </row>
    <row r="1656" spans="2:12" x14ac:dyDescent="0.25">
      <c r="B1656" s="4">
        <v>1653</v>
      </c>
      <c r="C1656" s="6">
        <v>7.6989326910770934</v>
      </c>
      <c r="D1656" s="6">
        <v>1.5177074861914037</v>
      </c>
      <c r="E1656" s="6">
        <v>2</v>
      </c>
      <c r="F1656" s="6">
        <v>1.1695870382402975</v>
      </c>
      <c r="G1656" s="6">
        <v>0.64512593381353289</v>
      </c>
      <c r="H1656" s="6">
        <v>15.36441709148904</v>
      </c>
      <c r="I1656" s="6">
        <v>2.2661476125604993</v>
      </c>
      <c r="J1656" s="6">
        <v>4.3544179205607207</v>
      </c>
      <c r="K1656" s="7">
        <v>1.7964834672364418</v>
      </c>
      <c r="L1656" s="7">
        <v>0.34417218933569554</v>
      </c>
    </row>
    <row r="1657" spans="2:12" x14ac:dyDescent="0.25">
      <c r="B1657" s="4">
        <v>1654</v>
      </c>
      <c r="C1657" s="6">
        <v>2.4986327974719726</v>
      </c>
      <c r="D1657" s="6">
        <v>1.7171246474918036</v>
      </c>
      <c r="E1657" s="6">
        <v>2</v>
      </c>
      <c r="F1657" s="6">
        <v>6.9443790953389364</v>
      </c>
      <c r="G1657" s="6">
        <v>0.60398901053267939</v>
      </c>
      <c r="H1657" s="6">
        <v>29.095673780689928</v>
      </c>
      <c r="I1657" s="6">
        <v>3.7610359724656055</v>
      </c>
      <c r="J1657" s="6">
        <v>2.6063932047458751</v>
      </c>
      <c r="K1657" s="7">
        <v>6.4535454002042254</v>
      </c>
      <c r="L1657" s="7">
        <v>4.928471693545762E-2</v>
      </c>
    </row>
    <row r="1658" spans="2:12" x14ac:dyDescent="0.25">
      <c r="B1658" s="4">
        <v>1655</v>
      </c>
      <c r="C1658" s="6">
        <v>12.927498811210599</v>
      </c>
      <c r="D1658" s="6">
        <v>1.9199752330796955</v>
      </c>
      <c r="E1658" s="6">
        <v>1</v>
      </c>
      <c r="F1658" s="6">
        <v>1.3736882600719231</v>
      </c>
      <c r="G1658" s="6">
        <v>1.5100888077104235</v>
      </c>
      <c r="H1658" s="6">
        <v>30.131585307075181</v>
      </c>
      <c r="I1658" s="6">
        <v>2.8774754031617835</v>
      </c>
      <c r="J1658" s="6">
        <v>2.7985449598352901</v>
      </c>
      <c r="K1658" s="7">
        <v>0.65870764890992262</v>
      </c>
      <c r="L1658" s="7">
        <v>1.9506469256361738</v>
      </c>
    </row>
    <row r="1659" spans="2:12" x14ac:dyDescent="0.25">
      <c r="B1659" s="4">
        <v>1656</v>
      </c>
      <c r="C1659" s="6">
        <v>2.2312608892603301</v>
      </c>
      <c r="D1659" s="6">
        <v>1.8540861956315646</v>
      </c>
      <c r="E1659" s="6">
        <v>2</v>
      </c>
      <c r="F1659" s="6">
        <v>5.0173708177425009</v>
      </c>
      <c r="G1659" s="6">
        <v>1.1642959460796027</v>
      </c>
      <c r="H1659" s="6">
        <v>17.367138338300279</v>
      </c>
      <c r="I1659" s="6">
        <v>3.4351377339207647</v>
      </c>
      <c r="J1659" s="6">
        <v>3.4535246496417997</v>
      </c>
      <c r="K1659" s="7">
        <v>9.9735354193224157E-2</v>
      </c>
      <c r="L1659" s="7">
        <v>7.3749495685820121E-2</v>
      </c>
    </row>
    <row r="1660" spans="2:12" x14ac:dyDescent="0.25">
      <c r="B1660" s="4">
        <v>1657</v>
      </c>
      <c r="C1660" s="6">
        <v>13.804165504643992</v>
      </c>
      <c r="D1660" s="6">
        <v>1.7897029217027698</v>
      </c>
      <c r="E1660" s="6">
        <v>2</v>
      </c>
      <c r="F1660" s="6">
        <v>5.8169060433898538</v>
      </c>
      <c r="G1660" s="6">
        <v>1.4273459423698889</v>
      </c>
      <c r="H1660" s="6">
        <v>14.832210779646381</v>
      </c>
      <c r="I1660" s="6">
        <v>3.1782301078341124</v>
      </c>
      <c r="J1660" s="6">
        <v>1.782741030413431</v>
      </c>
      <c r="K1660" s="7">
        <v>0.55308961015808433</v>
      </c>
      <c r="L1660" s="7">
        <v>2.2283366099997917</v>
      </c>
    </row>
    <row r="1661" spans="2:12" x14ac:dyDescent="0.25">
      <c r="B1661" s="4">
        <v>1658</v>
      </c>
      <c r="C1661" s="6">
        <v>23.060011299217798</v>
      </c>
      <c r="D1661" s="6">
        <v>1.5818053802369756</v>
      </c>
      <c r="E1661" s="6">
        <v>3</v>
      </c>
      <c r="F1661" s="6">
        <v>3.1169811570038193</v>
      </c>
      <c r="G1661" s="6">
        <v>0.77532219797981483</v>
      </c>
      <c r="H1661" s="6">
        <v>25.909378074194809</v>
      </c>
      <c r="I1661" s="6">
        <v>4.259354687263655</v>
      </c>
      <c r="J1661" s="6">
        <v>1.8135421672603964</v>
      </c>
      <c r="K1661" s="7">
        <v>0.31355915904077691</v>
      </c>
      <c r="L1661" s="7">
        <v>0.10483012222320544</v>
      </c>
    </row>
    <row r="1662" spans="2:12" x14ac:dyDescent="0.25">
      <c r="B1662" s="4">
        <v>1659</v>
      </c>
      <c r="C1662" s="6">
        <v>5.3922060854033935</v>
      </c>
      <c r="D1662" s="6">
        <v>1.8083732882783898</v>
      </c>
      <c r="E1662" s="6">
        <v>2</v>
      </c>
      <c r="F1662" s="6">
        <v>2.1598747387569208</v>
      </c>
      <c r="G1662" s="6">
        <v>0.77657929195300646</v>
      </c>
      <c r="H1662" s="6">
        <v>19.904076097029829</v>
      </c>
      <c r="I1662" s="6">
        <v>2.5572314918098966</v>
      </c>
      <c r="J1662" s="6">
        <v>3.2274918243205732</v>
      </c>
      <c r="K1662" s="7">
        <v>0.28341608514104943</v>
      </c>
      <c r="L1662" s="7">
        <v>0.75839730567925534</v>
      </c>
    </row>
    <row r="1663" spans="2:12" x14ac:dyDescent="0.25">
      <c r="B1663" s="4">
        <v>1660</v>
      </c>
      <c r="C1663" s="6">
        <v>8.0998601270162638</v>
      </c>
      <c r="D1663" s="6">
        <v>1.6320034766327289</v>
      </c>
      <c r="E1663" s="6">
        <v>2</v>
      </c>
      <c r="F1663" s="6">
        <v>1.1952107377050336</v>
      </c>
      <c r="G1663" s="6">
        <v>0.59680358858318472</v>
      </c>
      <c r="H1663" s="6">
        <v>20.335299770914055</v>
      </c>
      <c r="I1663" s="6">
        <v>2.1185703831090601</v>
      </c>
      <c r="J1663" s="6">
        <v>4.4279500309404023</v>
      </c>
      <c r="K1663" s="7">
        <v>7.016773454187053</v>
      </c>
      <c r="L1663" s="7">
        <v>1.6299858057588354</v>
      </c>
    </row>
    <row r="1664" spans="2:12" x14ac:dyDescent="0.25">
      <c r="B1664" s="4">
        <v>1661</v>
      </c>
      <c r="C1664" s="6">
        <v>2.7791513839435567E-2</v>
      </c>
      <c r="D1664" s="6">
        <v>2.16964433370579</v>
      </c>
      <c r="E1664" s="6">
        <v>3</v>
      </c>
      <c r="F1664" s="6">
        <v>3.9334204682321356</v>
      </c>
      <c r="G1664" s="6">
        <v>1.1808062608234129</v>
      </c>
      <c r="H1664" s="6">
        <v>29.204343238809102</v>
      </c>
      <c r="I1664" s="6">
        <v>2.1710810032876013</v>
      </c>
      <c r="J1664" s="6">
        <v>2.8965605745615428</v>
      </c>
      <c r="K1664" s="7">
        <v>0.62849872429057019</v>
      </c>
      <c r="L1664" s="7">
        <v>0.41579897451406761</v>
      </c>
    </row>
    <row r="1665" spans="2:12" x14ac:dyDescent="0.25">
      <c r="B1665" s="4">
        <v>1662</v>
      </c>
      <c r="C1665" s="6">
        <v>8.8948418334275186</v>
      </c>
      <c r="D1665" s="6">
        <v>1.833412568563648</v>
      </c>
      <c r="E1665" s="6">
        <v>1</v>
      </c>
      <c r="F1665" s="6">
        <v>5.4726011520956996</v>
      </c>
      <c r="G1665" s="6">
        <v>1.7207138382132725</v>
      </c>
      <c r="H1665" s="6">
        <v>18.034967600531097</v>
      </c>
      <c r="I1665" s="6">
        <v>2.1516734956283563</v>
      </c>
      <c r="J1665" s="6">
        <v>3.6605649665415423</v>
      </c>
      <c r="K1665" s="7">
        <v>2.4982974454236788</v>
      </c>
      <c r="L1665" s="7">
        <v>0.85692562944104966</v>
      </c>
    </row>
    <row r="1666" spans="2:12" x14ac:dyDescent="0.25">
      <c r="B1666" s="4">
        <v>1663</v>
      </c>
      <c r="C1666" s="6">
        <v>16.583327121141707</v>
      </c>
      <c r="D1666" s="6">
        <v>1.8427300753331866</v>
      </c>
      <c r="E1666" s="6">
        <v>1</v>
      </c>
      <c r="F1666" s="6">
        <v>15.907042119821615</v>
      </c>
      <c r="G1666" s="6">
        <v>1.4380251443648873</v>
      </c>
      <c r="H1666" s="6">
        <v>16.839713425237537</v>
      </c>
      <c r="I1666" s="6">
        <v>4.0020272120106428</v>
      </c>
      <c r="J1666" s="6">
        <v>4.3668475552615824</v>
      </c>
      <c r="K1666" s="7">
        <v>0.33666029825008764</v>
      </c>
      <c r="L1666" s="7">
        <v>1.300436050762098</v>
      </c>
    </row>
    <row r="1667" spans="2:12" x14ac:dyDescent="0.25">
      <c r="B1667" s="4">
        <v>1664</v>
      </c>
      <c r="C1667" s="6">
        <v>1.3836370538172034</v>
      </c>
      <c r="D1667" s="6">
        <v>1.713661822964744</v>
      </c>
      <c r="E1667" s="6">
        <v>2</v>
      </c>
      <c r="F1667" s="6">
        <v>4.0906817147281993</v>
      </c>
      <c r="G1667" s="6">
        <v>0.8916629370437793</v>
      </c>
      <c r="H1667" s="6">
        <v>24.716474880862815</v>
      </c>
      <c r="I1667" s="6">
        <v>1.570458944602583</v>
      </c>
      <c r="J1667" s="6">
        <v>3.6419489466256345</v>
      </c>
      <c r="K1667" s="7">
        <v>1.5475560653840545</v>
      </c>
      <c r="L1667" s="7">
        <v>1.3474490805029651</v>
      </c>
    </row>
    <row r="1668" spans="2:12" x14ac:dyDescent="0.25">
      <c r="B1668" s="4">
        <v>1665</v>
      </c>
      <c r="C1668" s="6">
        <v>5.0077077395436458</v>
      </c>
      <c r="D1668" s="6">
        <v>1.3086405874258618</v>
      </c>
      <c r="E1668" s="6">
        <v>2</v>
      </c>
      <c r="F1668" s="6">
        <v>2.5410779205792018</v>
      </c>
      <c r="G1668" s="6">
        <v>1.0064037865127797</v>
      </c>
      <c r="H1668" s="6">
        <v>29.432005687960583</v>
      </c>
      <c r="I1668" s="6">
        <v>2.4300089548129113</v>
      </c>
      <c r="J1668" s="6">
        <v>2.2512819455314204</v>
      </c>
      <c r="K1668" s="7">
        <v>4.99931859659549</v>
      </c>
      <c r="L1668" s="7">
        <v>2.1702381479201582</v>
      </c>
    </row>
    <row r="1669" spans="2:12" x14ac:dyDescent="0.25">
      <c r="B1669" s="4">
        <v>1666</v>
      </c>
      <c r="C1669" s="6">
        <v>11.721221464990414</v>
      </c>
      <c r="D1669" s="6">
        <v>1.836771789073449</v>
      </c>
      <c r="E1669" s="6">
        <v>3</v>
      </c>
      <c r="F1669" s="6">
        <v>1.1805034224244815</v>
      </c>
      <c r="G1669" s="6">
        <v>0.41876815743939566</v>
      </c>
      <c r="H1669" s="6">
        <v>32.352036913582147</v>
      </c>
      <c r="I1669" s="6">
        <v>3.3022923018116588</v>
      </c>
      <c r="J1669" s="6">
        <v>3.1533856598724723</v>
      </c>
      <c r="K1669" s="7">
        <v>0.65528377950437244</v>
      </c>
      <c r="L1669" s="7">
        <v>0.27725075251819098</v>
      </c>
    </row>
    <row r="1670" spans="2:12" x14ac:dyDescent="0.25">
      <c r="B1670" s="4">
        <v>1667</v>
      </c>
      <c r="C1670" s="6">
        <v>1.143673972402139</v>
      </c>
      <c r="D1670" s="6">
        <v>1.5089630342766482</v>
      </c>
      <c r="E1670" s="6">
        <v>1</v>
      </c>
      <c r="F1670" s="6">
        <v>4.9269411701761303</v>
      </c>
      <c r="G1670" s="6">
        <v>0.64449528764496167</v>
      </c>
      <c r="H1670" s="6">
        <v>55.159493833092085</v>
      </c>
      <c r="I1670" s="6">
        <v>1.7177274404596783</v>
      </c>
      <c r="J1670" s="6">
        <v>2.2118575032146555</v>
      </c>
      <c r="K1670" s="7">
        <v>5.2996121218555592</v>
      </c>
      <c r="L1670" s="7">
        <v>1.7769444071126523</v>
      </c>
    </row>
    <row r="1671" spans="2:12" x14ac:dyDescent="0.25">
      <c r="B1671" s="4">
        <v>1668</v>
      </c>
      <c r="C1671" s="6">
        <v>8.028662960337984</v>
      </c>
      <c r="D1671" s="6">
        <v>1.574150621689927</v>
      </c>
      <c r="E1671" s="6">
        <v>2</v>
      </c>
      <c r="F1671" s="6">
        <v>3.7715182268444631</v>
      </c>
      <c r="G1671" s="6">
        <v>0.86441898868260192</v>
      </c>
      <c r="H1671" s="6">
        <v>16.238158983442503</v>
      </c>
      <c r="I1671" s="6">
        <v>2.938852586954332</v>
      </c>
      <c r="J1671" s="6">
        <v>3.0027133844103027</v>
      </c>
      <c r="K1671" s="7">
        <v>7.2451452664845073</v>
      </c>
      <c r="L1671" s="7">
        <v>0.39794905662950159</v>
      </c>
    </row>
    <row r="1672" spans="2:12" x14ac:dyDescent="0.25">
      <c r="B1672" s="4">
        <v>1669</v>
      </c>
      <c r="C1672" s="6">
        <v>14.793610595003532</v>
      </c>
      <c r="D1672" s="6">
        <v>1.676824533313233</v>
      </c>
      <c r="E1672" s="6">
        <v>2</v>
      </c>
      <c r="F1672" s="6">
        <v>11.389377285903278</v>
      </c>
      <c r="G1672" s="6">
        <v>1.5966129690202484</v>
      </c>
      <c r="H1672" s="6">
        <v>19.957648950384815</v>
      </c>
      <c r="I1672" s="6">
        <v>2.1259259965823984</v>
      </c>
      <c r="J1672" s="6">
        <v>2.8405987734149956</v>
      </c>
      <c r="K1672" s="7">
        <v>2.515158626415523</v>
      </c>
      <c r="L1672" s="7">
        <v>4.5665561492683041E-2</v>
      </c>
    </row>
    <row r="1673" spans="2:12" x14ac:dyDescent="0.25">
      <c r="B1673" s="4">
        <v>1670</v>
      </c>
      <c r="C1673" s="6">
        <v>12.722788676332058</v>
      </c>
      <c r="D1673" s="6">
        <v>1.3555490460085409</v>
      </c>
      <c r="E1673" s="6">
        <v>2</v>
      </c>
      <c r="F1673" s="6">
        <v>4.9241278495163199</v>
      </c>
      <c r="G1673" s="6">
        <v>0.82668474990858298</v>
      </c>
      <c r="H1673" s="6">
        <v>29.74054891960774</v>
      </c>
      <c r="I1673" s="6">
        <v>4.3439943250799349</v>
      </c>
      <c r="J1673" s="6">
        <v>2.6759783269403492</v>
      </c>
      <c r="K1673" s="7">
        <v>5.6358471929941594</v>
      </c>
      <c r="L1673" s="7">
        <v>2.9962183207980337</v>
      </c>
    </row>
    <row r="1674" spans="2:12" x14ac:dyDescent="0.25">
      <c r="B1674" s="4">
        <v>1671</v>
      </c>
      <c r="C1674" s="6">
        <v>14.383929171759219</v>
      </c>
      <c r="D1674" s="6">
        <v>1.4809758878082169</v>
      </c>
      <c r="E1674" s="6">
        <v>2</v>
      </c>
      <c r="F1674" s="6">
        <v>6.0533700927089198</v>
      </c>
      <c r="G1674" s="6">
        <v>2.2508065752124806</v>
      </c>
      <c r="H1674" s="6">
        <v>18.909564125264698</v>
      </c>
      <c r="I1674" s="6">
        <v>5.359358330897221</v>
      </c>
      <c r="J1674" s="6">
        <v>2.5802301074213991</v>
      </c>
      <c r="K1674" s="7">
        <v>4.5541053234191589</v>
      </c>
      <c r="L1674" s="7">
        <v>0.20893330423796291</v>
      </c>
    </row>
    <row r="1675" spans="2:12" x14ac:dyDescent="0.25">
      <c r="B1675" s="4">
        <v>1672</v>
      </c>
      <c r="C1675" s="6">
        <v>16.563021078656579</v>
      </c>
      <c r="D1675" s="6">
        <v>1.7240019780985707</v>
      </c>
      <c r="E1675" s="6">
        <v>2</v>
      </c>
      <c r="F1675" s="6">
        <v>3.6209744700920532</v>
      </c>
      <c r="G1675" s="6">
        <v>1.4043103250300639</v>
      </c>
      <c r="H1675" s="6">
        <v>15.267847762946136</v>
      </c>
      <c r="I1675" s="6">
        <v>3.0849732215638794</v>
      </c>
      <c r="J1675" s="6">
        <v>3.7538899924205547</v>
      </c>
      <c r="K1675" s="7">
        <v>0.41554747171564671</v>
      </c>
      <c r="L1675" s="7">
        <v>0.7345851679592843</v>
      </c>
    </row>
    <row r="1676" spans="2:12" x14ac:dyDescent="0.25">
      <c r="B1676" s="4">
        <v>1673</v>
      </c>
      <c r="C1676" s="6">
        <v>14.604462282313506</v>
      </c>
      <c r="D1676" s="6">
        <v>1.0860377636592262</v>
      </c>
      <c r="E1676" s="6">
        <v>2</v>
      </c>
      <c r="F1676" s="6">
        <v>0.66129167367217567</v>
      </c>
      <c r="G1676" s="6">
        <v>0.59752462523537198</v>
      </c>
      <c r="H1676" s="6">
        <v>15.738641979034007</v>
      </c>
      <c r="I1676" s="6">
        <v>2.3918232041556693</v>
      </c>
      <c r="J1676" s="6">
        <v>2.7223669862739706</v>
      </c>
      <c r="K1676" s="7">
        <v>0.54101188245015208</v>
      </c>
      <c r="L1676" s="7">
        <v>0.25619079898701214</v>
      </c>
    </row>
    <row r="1677" spans="2:12" x14ac:dyDescent="0.25">
      <c r="B1677" s="4">
        <v>1674</v>
      </c>
      <c r="C1677" s="6">
        <v>6.2442187036536057</v>
      </c>
      <c r="D1677" s="6">
        <v>1.7581140415773961</v>
      </c>
      <c r="E1677" s="6">
        <v>3</v>
      </c>
      <c r="F1677" s="6">
        <v>4.5218944766096874</v>
      </c>
      <c r="G1677" s="6">
        <v>1.4743123737547641</v>
      </c>
      <c r="H1677" s="6">
        <v>29.165282666347569</v>
      </c>
      <c r="I1677" s="6">
        <v>2.1207071860214435</v>
      </c>
      <c r="J1677" s="6">
        <v>3.2482059824494627</v>
      </c>
      <c r="K1677" s="7">
        <v>0.49807414986195558</v>
      </c>
      <c r="L1677" s="7">
        <v>0.23858793525012048</v>
      </c>
    </row>
    <row r="1678" spans="2:12" x14ac:dyDescent="0.25">
      <c r="B1678" s="4">
        <v>1675</v>
      </c>
      <c r="C1678" s="6">
        <v>8.4034316857195286</v>
      </c>
      <c r="D1678" s="6">
        <v>1.7816211309501238</v>
      </c>
      <c r="E1678" s="6">
        <v>3</v>
      </c>
      <c r="F1678" s="6">
        <v>1.1596502437249923</v>
      </c>
      <c r="G1678" s="6">
        <v>1.094644986705114</v>
      </c>
      <c r="H1678" s="6">
        <v>28.261179087518592</v>
      </c>
      <c r="I1678" s="6">
        <v>2.5549627642958099</v>
      </c>
      <c r="J1678" s="6">
        <v>1.0499701154527596</v>
      </c>
      <c r="K1678" s="7">
        <v>0.10198410183404233</v>
      </c>
      <c r="L1678" s="7">
        <v>1.3350944243016081</v>
      </c>
    </row>
    <row r="1679" spans="2:12" x14ac:dyDescent="0.25">
      <c r="B1679" s="4">
        <v>1676</v>
      </c>
      <c r="C1679" s="6">
        <v>11.715621850180472</v>
      </c>
      <c r="D1679" s="6">
        <v>1.7456210890777688</v>
      </c>
      <c r="E1679" s="6">
        <v>2</v>
      </c>
      <c r="F1679" s="6">
        <v>2.5901756238154845</v>
      </c>
      <c r="G1679" s="6">
        <v>1.454776278302526</v>
      </c>
      <c r="H1679" s="6">
        <v>14.715080248621394</v>
      </c>
      <c r="I1679" s="6">
        <v>2.7692277746114251</v>
      </c>
      <c r="J1679" s="6">
        <v>2.6238547951936466</v>
      </c>
      <c r="K1679" s="7">
        <v>9.119903455204339</v>
      </c>
      <c r="L1679" s="7">
        <v>2.7635210353136026</v>
      </c>
    </row>
    <row r="1680" spans="2:12" x14ac:dyDescent="0.25">
      <c r="B1680" s="4">
        <v>1677</v>
      </c>
      <c r="C1680" s="6">
        <v>4.1155093485760865</v>
      </c>
      <c r="D1680" s="6">
        <v>1.4442414787809472</v>
      </c>
      <c r="E1680" s="6">
        <v>2</v>
      </c>
      <c r="F1680" s="6">
        <v>3.6026706412688267</v>
      </c>
      <c r="G1680" s="6">
        <v>0.82807219818908817</v>
      </c>
      <c r="H1680" s="6">
        <v>13.106588521228595</v>
      </c>
      <c r="I1680" s="6">
        <v>3.5853974397066128</v>
      </c>
      <c r="J1680" s="6">
        <v>2.0847384229235844</v>
      </c>
      <c r="K1680" s="7">
        <v>0.54327069020285834</v>
      </c>
      <c r="L1680" s="7">
        <v>0.6630322014064115</v>
      </c>
    </row>
    <row r="1681" spans="2:12" x14ac:dyDescent="0.25">
      <c r="B1681" s="4">
        <v>1678</v>
      </c>
      <c r="C1681" s="6">
        <v>9.7506042470782184</v>
      </c>
      <c r="D1681" s="6">
        <v>1.3263541744807665</v>
      </c>
      <c r="E1681" s="6">
        <v>2</v>
      </c>
      <c r="F1681" s="6">
        <v>6.0200369621301224</v>
      </c>
      <c r="G1681" s="6">
        <v>0.4957068523623922</v>
      </c>
      <c r="H1681" s="6">
        <v>17.710791155646678</v>
      </c>
      <c r="I1681" s="6">
        <v>2.1120080109839079</v>
      </c>
      <c r="J1681" s="6">
        <v>1.945478668059103</v>
      </c>
      <c r="K1681" s="7">
        <v>1.1286392660510327</v>
      </c>
      <c r="L1681" s="7">
        <v>0.76452906969358336</v>
      </c>
    </row>
    <row r="1682" spans="2:12" x14ac:dyDescent="0.25">
      <c r="B1682" s="4">
        <v>1679</v>
      </c>
      <c r="C1682" s="6">
        <v>7.894385936237569</v>
      </c>
      <c r="D1682" s="6">
        <v>1.2700404447446292</v>
      </c>
      <c r="E1682" s="6">
        <v>0</v>
      </c>
      <c r="F1682" s="6">
        <v>5.3315697954414825</v>
      </c>
      <c r="G1682" s="6">
        <v>0.68167639081552267</v>
      </c>
      <c r="H1682" s="6">
        <v>17.890023141212428</v>
      </c>
      <c r="I1682" s="6">
        <v>2.2562121174447523</v>
      </c>
      <c r="J1682" s="6">
        <v>3.0366803786707637</v>
      </c>
      <c r="K1682" s="7">
        <v>2.8356131960917836</v>
      </c>
      <c r="L1682" s="7">
        <v>0.86290596352581206</v>
      </c>
    </row>
    <row r="1683" spans="2:12" x14ac:dyDescent="0.25">
      <c r="B1683" s="4">
        <v>1680</v>
      </c>
      <c r="C1683" s="6">
        <v>15.466522944077559</v>
      </c>
      <c r="D1683" s="6">
        <v>1.7047393027139386</v>
      </c>
      <c r="E1683" s="6">
        <v>2</v>
      </c>
      <c r="F1683" s="6">
        <v>4.6984518325942766</v>
      </c>
      <c r="G1683" s="6">
        <v>0.9096728753814014</v>
      </c>
      <c r="H1683" s="6">
        <v>23.15312545279961</v>
      </c>
      <c r="I1683" s="6">
        <v>2.5149139625698851</v>
      </c>
      <c r="J1683" s="6">
        <v>0.44877419615819569</v>
      </c>
      <c r="K1683" s="7">
        <v>9.3080560438746698</v>
      </c>
      <c r="L1683" s="7">
        <v>1.5321235159617528E-2</v>
      </c>
    </row>
    <row r="1684" spans="2:12" x14ac:dyDescent="0.25">
      <c r="B1684" s="4">
        <v>1681</v>
      </c>
      <c r="C1684" s="6">
        <v>5.6915218498842233</v>
      </c>
      <c r="D1684" s="6">
        <v>1.4394130846199602</v>
      </c>
      <c r="E1684" s="6">
        <v>2</v>
      </c>
      <c r="F1684" s="6">
        <v>2.8018327622066308</v>
      </c>
      <c r="G1684" s="6">
        <v>2.1214132144772821</v>
      </c>
      <c r="H1684" s="6">
        <v>16.04325979915939</v>
      </c>
      <c r="I1684" s="6">
        <v>2.1542789445580652</v>
      </c>
      <c r="J1684" s="6">
        <v>3.6448245323255604</v>
      </c>
      <c r="K1684" s="7">
        <v>1.372658904605401</v>
      </c>
      <c r="L1684" s="7">
        <v>1.9743955862302331</v>
      </c>
    </row>
    <row r="1685" spans="2:12" x14ac:dyDescent="0.25">
      <c r="B1685" s="4">
        <v>1682</v>
      </c>
      <c r="C1685" s="6">
        <v>10.371152604684092</v>
      </c>
      <c r="D1685" s="6">
        <v>1.7088239431166612</v>
      </c>
      <c r="E1685" s="6">
        <v>2</v>
      </c>
      <c r="F1685" s="6">
        <v>1.7885735607232591</v>
      </c>
      <c r="G1685" s="6">
        <v>0.84220759563900616</v>
      </c>
      <c r="H1685" s="6">
        <v>16.31970397525237</v>
      </c>
      <c r="I1685" s="6">
        <v>1.7668312206370973</v>
      </c>
      <c r="J1685" s="6">
        <v>2.8264672378534414</v>
      </c>
      <c r="K1685" s="7">
        <v>0.33836551668695636</v>
      </c>
      <c r="L1685" s="7">
        <v>0.95378565778944779</v>
      </c>
    </row>
    <row r="1686" spans="2:12" x14ac:dyDescent="0.25">
      <c r="B1686" s="4">
        <v>1683</v>
      </c>
      <c r="C1686" s="6">
        <v>11.699757350093105</v>
      </c>
      <c r="D1686" s="6">
        <v>1.5701160283794475</v>
      </c>
      <c r="E1686" s="6">
        <v>1</v>
      </c>
      <c r="F1686" s="6">
        <v>2.4199366421613018</v>
      </c>
      <c r="G1686" s="6">
        <v>1.3861161914275244</v>
      </c>
      <c r="H1686" s="6">
        <v>15.152646998043799</v>
      </c>
      <c r="I1686" s="6">
        <v>3.2559062875556206</v>
      </c>
      <c r="J1686" s="6">
        <v>0.73286548377120087</v>
      </c>
      <c r="K1686" s="7">
        <v>1.3019500736636302</v>
      </c>
      <c r="L1686" s="7">
        <v>0.54353476218356922</v>
      </c>
    </row>
    <row r="1687" spans="2:12" x14ac:dyDescent="0.25">
      <c r="B1687" s="4">
        <v>1684</v>
      </c>
      <c r="C1687" s="6">
        <v>9.3178949913636799</v>
      </c>
      <c r="D1687" s="6">
        <v>1.3670469145730126</v>
      </c>
      <c r="E1687" s="6">
        <v>2</v>
      </c>
      <c r="F1687" s="6">
        <v>4.2398012241589953</v>
      </c>
      <c r="G1687" s="6">
        <v>1.0858114058715291</v>
      </c>
      <c r="H1687" s="6">
        <v>24.951472325111254</v>
      </c>
      <c r="I1687" s="6">
        <v>2.1407961549403938</v>
      </c>
      <c r="J1687" s="6">
        <v>2.5079588131598061</v>
      </c>
      <c r="K1687" s="7">
        <v>2.829741922767552</v>
      </c>
      <c r="L1687" s="7">
        <v>0.17703559031529797</v>
      </c>
    </row>
    <row r="1688" spans="2:12" x14ac:dyDescent="0.25">
      <c r="B1688" s="4">
        <v>1685</v>
      </c>
      <c r="C1688" s="6">
        <v>15.624270556411059</v>
      </c>
      <c r="D1688" s="6">
        <v>1.4347758217358904</v>
      </c>
      <c r="E1688" s="6">
        <v>2</v>
      </c>
      <c r="F1688" s="6">
        <v>0.70302047788219402</v>
      </c>
      <c r="G1688" s="6">
        <v>0.47176531401317806</v>
      </c>
      <c r="H1688" s="6">
        <v>24.434360331196849</v>
      </c>
      <c r="I1688" s="6">
        <v>2.4465263094169263</v>
      </c>
      <c r="J1688" s="6">
        <v>2.9775023792712503</v>
      </c>
      <c r="K1688" s="7">
        <v>1.9336710652700395</v>
      </c>
      <c r="L1688" s="7">
        <v>2.2632184524679291</v>
      </c>
    </row>
    <row r="1689" spans="2:12" x14ac:dyDescent="0.25">
      <c r="B1689" s="4">
        <v>1686</v>
      </c>
      <c r="C1689" s="6">
        <v>8.6504076911972394</v>
      </c>
      <c r="D1689" s="6">
        <v>1.602691909477753</v>
      </c>
      <c r="E1689" s="6">
        <v>1</v>
      </c>
      <c r="F1689" s="6">
        <v>2.8028911590976109</v>
      </c>
      <c r="G1689" s="6">
        <v>0.56546568815915066</v>
      </c>
      <c r="H1689" s="6">
        <v>15.188100489269925</v>
      </c>
      <c r="I1689" s="6">
        <v>1.609277365905375</v>
      </c>
      <c r="J1689" s="6">
        <v>4.0143200971716144</v>
      </c>
      <c r="K1689" s="7">
        <v>1.8701025161615399</v>
      </c>
      <c r="L1689" s="7">
        <v>0.41974521751024679</v>
      </c>
    </row>
    <row r="1690" spans="2:12" x14ac:dyDescent="0.25">
      <c r="B1690" s="4">
        <v>1687</v>
      </c>
      <c r="C1690" s="6">
        <v>10.733709418798488</v>
      </c>
      <c r="D1690" s="6">
        <v>1.7860454421728209</v>
      </c>
      <c r="E1690" s="6">
        <v>2</v>
      </c>
      <c r="F1690" s="6">
        <v>2.4965612563950481</v>
      </c>
      <c r="G1690" s="6">
        <v>1.8054031092551883</v>
      </c>
      <c r="H1690" s="6">
        <v>15.45446787427646</v>
      </c>
      <c r="I1690" s="6">
        <v>2.4279949587345677</v>
      </c>
      <c r="J1690" s="6">
        <v>2.0565236301144907</v>
      </c>
      <c r="K1690" s="7">
        <v>4.5631279646593805</v>
      </c>
      <c r="L1690" s="7">
        <v>1.1810620285605788</v>
      </c>
    </row>
    <row r="1691" spans="2:12" x14ac:dyDescent="0.25">
      <c r="B1691" s="4">
        <v>1688</v>
      </c>
      <c r="C1691" s="6">
        <v>4.5650571833204081</v>
      </c>
      <c r="D1691" s="6">
        <v>1.6384402649955225</v>
      </c>
      <c r="E1691" s="6">
        <v>1</v>
      </c>
      <c r="F1691" s="6">
        <v>3.1184905861888694</v>
      </c>
      <c r="G1691" s="6">
        <v>1.0093091759124777</v>
      </c>
      <c r="H1691" s="6">
        <v>21.087855254494386</v>
      </c>
      <c r="I1691" s="6">
        <v>1.3342017736953742</v>
      </c>
      <c r="J1691" s="6">
        <v>4.0021227167452205</v>
      </c>
      <c r="K1691" s="7">
        <v>7.6485184557653116E-2</v>
      </c>
      <c r="L1691" s="7">
        <v>0.22649442341616252</v>
      </c>
    </row>
    <row r="1692" spans="2:12" x14ac:dyDescent="0.25">
      <c r="B1692" s="4">
        <v>1689</v>
      </c>
      <c r="C1692" s="6">
        <v>13.31254962277926</v>
      </c>
      <c r="D1692" s="6">
        <v>1.6849310207606858</v>
      </c>
      <c r="E1692" s="6">
        <v>1</v>
      </c>
      <c r="F1692" s="6">
        <v>11.7107406824872</v>
      </c>
      <c r="G1692" s="6">
        <v>0.40362151766519716</v>
      </c>
      <c r="H1692" s="6">
        <v>14.848002331627207</v>
      </c>
      <c r="I1692" s="6">
        <v>2.7203860672033389</v>
      </c>
      <c r="J1692" s="6">
        <v>1.5276518079739199</v>
      </c>
      <c r="K1692" s="7">
        <v>1.5424145535435068E-3</v>
      </c>
      <c r="L1692" s="7">
        <v>0.44365370488803391</v>
      </c>
    </row>
    <row r="1693" spans="2:12" x14ac:dyDescent="0.25">
      <c r="B1693" s="4">
        <v>1690</v>
      </c>
      <c r="C1693" s="6">
        <v>6.7956803902040051</v>
      </c>
      <c r="D1693" s="6">
        <v>1.5018694176220415</v>
      </c>
      <c r="E1693" s="6">
        <v>1</v>
      </c>
      <c r="F1693" s="6">
        <v>0.17457160828597817</v>
      </c>
      <c r="G1693" s="6">
        <v>1.4092235896425822</v>
      </c>
      <c r="H1693" s="6">
        <v>19.496179481542672</v>
      </c>
      <c r="I1693" s="6">
        <v>1.7359568238723526</v>
      </c>
      <c r="J1693" s="6">
        <v>2.8173162252306492</v>
      </c>
      <c r="K1693" s="7">
        <v>0.55396903809662457</v>
      </c>
      <c r="L1693" s="7">
        <v>1.8218361285693399</v>
      </c>
    </row>
    <row r="1694" spans="2:12" x14ac:dyDescent="0.25">
      <c r="B1694" s="4">
        <v>1691</v>
      </c>
      <c r="C1694" s="6">
        <v>9.5435642864802528</v>
      </c>
      <c r="D1694" s="6">
        <v>1.4443670488454652</v>
      </c>
      <c r="E1694" s="6">
        <v>2</v>
      </c>
      <c r="F1694" s="6">
        <v>2.0464693935967802</v>
      </c>
      <c r="G1694" s="6">
        <v>2.1779273789947338</v>
      </c>
      <c r="H1694" s="6">
        <v>25.05525914261176</v>
      </c>
      <c r="I1694" s="6">
        <v>2.5135648319103461</v>
      </c>
      <c r="J1694" s="6">
        <v>3.8760873280534383</v>
      </c>
      <c r="K1694" s="7">
        <v>0.21916743582627435</v>
      </c>
      <c r="L1694" s="7">
        <v>4.5721235835727327E-2</v>
      </c>
    </row>
    <row r="1695" spans="2:12" x14ac:dyDescent="0.25">
      <c r="B1695" s="4">
        <v>1692</v>
      </c>
      <c r="C1695" s="6">
        <v>11.639249436347257</v>
      </c>
      <c r="D1695" s="6">
        <v>1.6738184225263171</v>
      </c>
      <c r="E1695" s="6">
        <v>1</v>
      </c>
      <c r="F1695" s="6">
        <v>1.4529917556003586</v>
      </c>
      <c r="G1695" s="6">
        <v>1.050961378179422</v>
      </c>
      <c r="H1695" s="6">
        <v>34.292707134853288</v>
      </c>
      <c r="I1695" s="6">
        <v>2.5255651781179367</v>
      </c>
      <c r="J1695" s="6">
        <v>3.5992816626003963</v>
      </c>
      <c r="K1695" s="7">
        <v>5.5019174048880848E-2</v>
      </c>
      <c r="L1695" s="7">
        <v>0.61716098173774725</v>
      </c>
    </row>
    <row r="1696" spans="2:12" x14ac:dyDescent="0.25">
      <c r="B1696" s="4">
        <v>1693</v>
      </c>
      <c r="C1696" s="6">
        <v>14.429358970716095</v>
      </c>
      <c r="D1696" s="6">
        <v>1.4935295366696155</v>
      </c>
      <c r="E1696" s="6">
        <v>2</v>
      </c>
      <c r="F1696" s="6">
        <v>2.2130419477106198</v>
      </c>
      <c r="G1696" s="6">
        <v>1.1473008504567201</v>
      </c>
      <c r="H1696" s="6">
        <v>13.405405753794341</v>
      </c>
      <c r="I1696" s="6">
        <v>2.564041601928158</v>
      </c>
      <c r="J1696" s="6">
        <v>2.217485940879131</v>
      </c>
      <c r="K1696" s="7">
        <v>1.7212567637105807</v>
      </c>
      <c r="L1696" s="7">
        <v>0.55980997790102471</v>
      </c>
    </row>
    <row r="1697" spans="2:12" x14ac:dyDescent="0.25">
      <c r="B1697" s="4">
        <v>1694</v>
      </c>
      <c r="C1697" s="6">
        <v>14.399714437483164</v>
      </c>
      <c r="D1697" s="6">
        <v>1.7211507743967078</v>
      </c>
      <c r="E1697" s="6">
        <v>3</v>
      </c>
      <c r="F1697" s="6">
        <v>3.2323901779500761</v>
      </c>
      <c r="G1697" s="6">
        <v>0.19251463093392174</v>
      </c>
      <c r="H1697" s="6">
        <v>24.207348785141193</v>
      </c>
      <c r="I1697" s="6">
        <v>2.3493338064768543</v>
      </c>
      <c r="J1697" s="6">
        <v>1.160998943681641</v>
      </c>
      <c r="K1697" s="7">
        <v>0.846235688345645</v>
      </c>
      <c r="L1697" s="7">
        <v>0.94930947644355113</v>
      </c>
    </row>
    <row r="1698" spans="2:12" x14ac:dyDescent="0.25">
      <c r="B1698" s="4">
        <v>1695</v>
      </c>
      <c r="C1698" s="6">
        <v>10.868307681813631</v>
      </c>
      <c r="D1698" s="6">
        <v>1.3145055560708014</v>
      </c>
      <c r="E1698" s="6">
        <v>0</v>
      </c>
      <c r="F1698" s="6">
        <v>3.3915565958652754</v>
      </c>
      <c r="G1698" s="6">
        <v>1.0270678935219031</v>
      </c>
      <c r="H1698" s="6">
        <v>17.098523908109417</v>
      </c>
      <c r="I1698" s="6">
        <v>3.7324130981330379</v>
      </c>
      <c r="J1698" s="6">
        <v>3.3006286674112228</v>
      </c>
      <c r="K1698" s="7">
        <v>0.8421641738092871</v>
      </c>
      <c r="L1698" s="7">
        <v>1.2475192116425191</v>
      </c>
    </row>
    <row r="1699" spans="2:12" x14ac:dyDescent="0.25">
      <c r="B1699" s="4">
        <v>1696</v>
      </c>
      <c r="C1699" s="6">
        <v>3.8811959368324178</v>
      </c>
      <c r="D1699" s="6">
        <v>1.5536740419462101</v>
      </c>
      <c r="E1699" s="6">
        <v>2</v>
      </c>
      <c r="F1699" s="6">
        <v>5.3008138518291092</v>
      </c>
      <c r="G1699" s="6">
        <v>0.87802299212857871</v>
      </c>
      <c r="H1699" s="6">
        <v>32.285021237810604</v>
      </c>
      <c r="I1699" s="6">
        <v>2.6056823541082741</v>
      </c>
      <c r="J1699" s="6">
        <v>2.7492677387958002</v>
      </c>
      <c r="K1699" s="7">
        <v>0.70644195977066626</v>
      </c>
      <c r="L1699" s="7">
        <v>1.7577934879772512</v>
      </c>
    </row>
    <row r="1700" spans="2:12" x14ac:dyDescent="0.25">
      <c r="B1700" s="4">
        <v>1697</v>
      </c>
      <c r="C1700" s="6">
        <v>16.044001850139146</v>
      </c>
      <c r="D1700" s="6">
        <v>1.8311623335155833</v>
      </c>
      <c r="E1700" s="6">
        <v>1</v>
      </c>
      <c r="F1700" s="6">
        <v>2.1564748377897129</v>
      </c>
      <c r="G1700" s="6">
        <v>0.86396195593991987</v>
      </c>
      <c r="H1700" s="6">
        <v>25.735784620255497</v>
      </c>
      <c r="I1700" s="6">
        <v>1.6542685933599055</v>
      </c>
      <c r="J1700" s="6">
        <v>2.4962421081338384</v>
      </c>
      <c r="K1700" s="7">
        <v>0.25401270832043216</v>
      </c>
      <c r="L1700" s="7">
        <v>8.7086157039257206E-2</v>
      </c>
    </row>
    <row r="1701" spans="2:12" x14ac:dyDescent="0.25">
      <c r="B1701" s="4">
        <v>1698</v>
      </c>
      <c r="C1701" s="6">
        <v>13.09996106243592</v>
      </c>
      <c r="D1701" s="6">
        <v>1.6183612650522903</v>
      </c>
      <c r="E1701" s="6">
        <v>2</v>
      </c>
      <c r="F1701" s="6">
        <v>7.1210771468098413</v>
      </c>
      <c r="G1701" s="6">
        <v>0.92793304629135975</v>
      </c>
      <c r="H1701" s="6">
        <v>21.341315389994264</v>
      </c>
      <c r="I1701" s="6">
        <v>2.1229035217694809</v>
      </c>
      <c r="J1701" s="6">
        <v>2.2048858554930737</v>
      </c>
      <c r="K1701" s="7">
        <v>1.5580683076792479</v>
      </c>
      <c r="L1701" s="7">
        <v>3.0721742050690136E-2</v>
      </c>
    </row>
    <row r="1702" spans="2:12" x14ac:dyDescent="0.25">
      <c r="B1702" s="4">
        <v>1699</v>
      </c>
      <c r="C1702" s="6">
        <v>9.5473832452582403</v>
      </c>
      <c r="D1702" s="6">
        <v>1.4250439146984402</v>
      </c>
      <c r="E1702" s="6">
        <v>2</v>
      </c>
      <c r="F1702" s="6">
        <v>2.7563812098196179</v>
      </c>
      <c r="G1702" s="6">
        <v>0.68732660554077529</v>
      </c>
      <c r="H1702" s="6">
        <v>42.901388012485469</v>
      </c>
      <c r="I1702" s="6">
        <v>2.3686152064257984</v>
      </c>
      <c r="J1702" s="6">
        <v>4.2915981871753166</v>
      </c>
      <c r="K1702" s="7">
        <v>0.28353537567346193</v>
      </c>
      <c r="L1702" s="7">
        <v>0.13562548532483609</v>
      </c>
    </row>
    <row r="1703" spans="2:12" x14ac:dyDescent="0.25">
      <c r="B1703" s="4">
        <v>1700</v>
      </c>
      <c r="C1703" s="6">
        <v>18.195518085328906</v>
      </c>
      <c r="D1703" s="6">
        <v>1.4577401565996362</v>
      </c>
      <c r="E1703" s="6">
        <v>1</v>
      </c>
      <c r="F1703" s="6">
        <v>2.5112613170950149</v>
      </c>
      <c r="G1703" s="6">
        <v>1.4549150396868507</v>
      </c>
      <c r="H1703" s="6">
        <v>27.621634141916644</v>
      </c>
      <c r="I1703" s="6">
        <v>2.3939006773213296</v>
      </c>
      <c r="J1703" s="6">
        <v>3.3866119139768465</v>
      </c>
      <c r="K1703" s="7">
        <v>4.9949976264032756</v>
      </c>
      <c r="L1703" s="7">
        <v>0.59999178149433718</v>
      </c>
    </row>
    <row r="1704" spans="2:12" x14ac:dyDescent="0.25">
      <c r="B1704" s="4">
        <v>1701</v>
      </c>
      <c r="C1704" s="6">
        <v>8.559683857280465</v>
      </c>
      <c r="D1704" s="6">
        <v>2.0127199159120961</v>
      </c>
      <c r="E1704" s="6">
        <v>2</v>
      </c>
      <c r="F1704" s="6">
        <v>6.1572951289836411</v>
      </c>
      <c r="G1704" s="6">
        <v>0.62389523942858849</v>
      </c>
      <c r="H1704" s="6">
        <v>32.290376418548973</v>
      </c>
      <c r="I1704" s="6">
        <v>2.2297667924957394</v>
      </c>
      <c r="J1704" s="6">
        <v>3.8620756672846115</v>
      </c>
      <c r="K1704" s="7">
        <v>1.2738244551803106</v>
      </c>
      <c r="L1704" s="7">
        <v>0.7021258193742177</v>
      </c>
    </row>
    <row r="1705" spans="2:12" x14ac:dyDescent="0.25">
      <c r="B1705" s="4">
        <v>1702</v>
      </c>
      <c r="C1705" s="6">
        <v>3.8148665241758861</v>
      </c>
      <c r="D1705" s="6">
        <v>1.3320681995082686</v>
      </c>
      <c r="E1705" s="6">
        <v>2</v>
      </c>
      <c r="F1705" s="6">
        <v>6.1829746072550797</v>
      </c>
      <c r="G1705" s="6">
        <v>0.78313235137493709</v>
      </c>
      <c r="H1705" s="6">
        <v>15.242595518200261</v>
      </c>
      <c r="I1705" s="6">
        <v>3.4036452143336735</v>
      </c>
      <c r="J1705" s="6">
        <v>3.5041390165120552</v>
      </c>
      <c r="K1705" s="7">
        <v>0.26082541521904362</v>
      </c>
      <c r="L1705" s="7">
        <v>0.39670550639941271</v>
      </c>
    </row>
    <row r="1706" spans="2:12" x14ac:dyDescent="0.25">
      <c r="B1706" s="4">
        <v>1703</v>
      </c>
      <c r="C1706" s="6">
        <v>5.1316358582457458</v>
      </c>
      <c r="D1706" s="6">
        <v>2.1023818236389009</v>
      </c>
      <c r="E1706" s="6">
        <v>0</v>
      </c>
      <c r="F1706" s="6">
        <v>3.3760381556032448</v>
      </c>
      <c r="G1706" s="6">
        <v>1.3179404661984475</v>
      </c>
      <c r="H1706" s="6">
        <v>23.516821902784571</v>
      </c>
      <c r="I1706" s="6">
        <v>2.3048314975775646</v>
      </c>
      <c r="J1706" s="6">
        <v>2.1360128710506445</v>
      </c>
      <c r="K1706" s="7">
        <v>2.1324243554118292</v>
      </c>
      <c r="L1706" s="7">
        <v>1.0705531920126594</v>
      </c>
    </row>
    <row r="1707" spans="2:12" x14ac:dyDescent="0.25">
      <c r="B1707" s="4">
        <v>1704</v>
      </c>
      <c r="C1707" s="6">
        <v>16.455671136227359</v>
      </c>
      <c r="D1707" s="6">
        <v>1.8886807567641797</v>
      </c>
      <c r="E1707" s="6">
        <v>0</v>
      </c>
      <c r="F1707" s="6">
        <v>1.7392172323396462</v>
      </c>
      <c r="G1707" s="6">
        <v>0.96191037252659939</v>
      </c>
      <c r="H1707" s="6">
        <v>36.480693277952128</v>
      </c>
      <c r="I1707" s="6">
        <v>1.7444131853359111</v>
      </c>
      <c r="J1707" s="6">
        <v>3.5654983060664129</v>
      </c>
      <c r="K1707" s="7">
        <v>2.4379197084599498</v>
      </c>
      <c r="L1707" s="7">
        <v>0.47630961097543068</v>
      </c>
    </row>
    <row r="1708" spans="2:12" x14ac:dyDescent="0.25">
      <c r="B1708" s="4">
        <v>1705</v>
      </c>
      <c r="C1708" s="6">
        <v>9.2545949994452972</v>
      </c>
      <c r="D1708" s="6">
        <v>1.4972338289359708</v>
      </c>
      <c r="E1708" s="6">
        <v>2</v>
      </c>
      <c r="F1708" s="6">
        <v>4.501674814978319</v>
      </c>
      <c r="G1708" s="6">
        <v>0.43446268780345143</v>
      </c>
      <c r="H1708" s="6">
        <v>23.768186277401931</v>
      </c>
      <c r="I1708" s="6">
        <v>3.3924351522891922</v>
      </c>
      <c r="J1708" s="6">
        <v>3.5043922662067306</v>
      </c>
      <c r="K1708" s="7">
        <v>7.970815980883951E-2</v>
      </c>
      <c r="L1708" s="7">
        <v>0.24903773033098942</v>
      </c>
    </row>
    <row r="1709" spans="2:12" x14ac:dyDescent="0.25">
      <c r="B1709" s="4">
        <v>1706</v>
      </c>
      <c r="C1709" s="6">
        <v>11.05928393356967</v>
      </c>
      <c r="D1709" s="6">
        <v>1.4666490722105661</v>
      </c>
      <c r="E1709" s="6">
        <v>2</v>
      </c>
      <c r="F1709" s="6">
        <v>3.3197772413230364</v>
      </c>
      <c r="G1709" s="6">
        <v>2.2275672138848757</v>
      </c>
      <c r="H1709" s="6">
        <v>34.650813134179081</v>
      </c>
      <c r="I1709" s="6">
        <v>3.7646514115147403</v>
      </c>
      <c r="J1709" s="6">
        <v>3.1074850516823238</v>
      </c>
      <c r="K1709" s="7">
        <v>3.9421725774804271E-3</v>
      </c>
      <c r="L1709" s="7">
        <v>0.29663728532021477</v>
      </c>
    </row>
    <row r="1710" spans="2:12" x14ac:dyDescent="0.25">
      <c r="B1710" s="4">
        <v>1707</v>
      </c>
      <c r="C1710" s="6">
        <v>8.7322283078404244</v>
      </c>
      <c r="D1710" s="6">
        <v>1.2193857524202305</v>
      </c>
      <c r="E1710" s="6">
        <v>3</v>
      </c>
      <c r="F1710" s="6">
        <v>1.2082101640569736</v>
      </c>
      <c r="G1710" s="6">
        <v>1.8404070041767455</v>
      </c>
      <c r="H1710" s="6">
        <v>21.136168469703659</v>
      </c>
      <c r="I1710" s="6">
        <v>3.5575717227425763</v>
      </c>
      <c r="J1710" s="6">
        <v>1.359041900059258</v>
      </c>
      <c r="K1710" s="7">
        <v>0.90783693227693185</v>
      </c>
      <c r="L1710" s="7">
        <v>0.46612352030742049</v>
      </c>
    </row>
    <row r="1711" spans="2:12" x14ac:dyDescent="0.25">
      <c r="B1711" s="4">
        <v>1708</v>
      </c>
      <c r="C1711" s="6">
        <v>8.3912956319955025</v>
      </c>
      <c r="D1711" s="6">
        <v>1.5322096089695343</v>
      </c>
      <c r="E1711" s="6">
        <v>2</v>
      </c>
      <c r="F1711" s="6">
        <v>0.4718443555275279</v>
      </c>
      <c r="G1711" s="6">
        <v>1.693880758293318</v>
      </c>
      <c r="H1711" s="6">
        <v>21.659762574787134</v>
      </c>
      <c r="I1711" s="6">
        <v>1.9544328260720456</v>
      </c>
      <c r="J1711" s="6">
        <v>0.72633875835673656</v>
      </c>
      <c r="K1711" s="7">
        <v>0.39252605424199055</v>
      </c>
      <c r="L1711" s="7">
        <v>0.66739338705313245</v>
      </c>
    </row>
    <row r="1712" spans="2:12" x14ac:dyDescent="0.25">
      <c r="B1712" s="4">
        <v>1709</v>
      </c>
      <c r="C1712" s="6">
        <v>6.6887152739244176</v>
      </c>
      <c r="D1712" s="6">
        <v>1.4567755048137592</v>
      </c>
      <c r="E1712" s="6">
        <v>2</v>
      </c>
      <c r="F1712" s="6">
        <v>7.1231957401284047</v>
      </c>
      <c r="G1712" s="6">
        <v>2.1621348492564869</v>
      </c>
      <c r="H1712" s="6">
        <v>20.229040032718338</v>
      </c>
      <c r="I1712" s="6">
        <v>2.7141613319173294</v>
      </c>
      <c r="J1712" s="6">
        <v>2.7362810107182227</v>
      </c>
      <c r="K1712" s="7">
        <v>2.1914947088290129</v>
      </c>
      <c r="L1712" s="7">
        <v>0.62975010118129637</v>
      </c>
    </row>
    <row r="1713" spans="2:12" x14ac:dyDescent="0.25">
      <c r="B1713" s="4">
        <v>1710</v>
      </c>
      <c r="C1713" s="6">
        <v>-0.21677982995977629</v>
      </c>
      <c r="D1713" s="6">
        <v>1.2756628787420434</v>
      </c>
      <c r="E1713" s="6">
        <v>0</v>
      </c>
      <c r="F1713" s="6">
        <v>5.2857997786492703</v>
      </c>
      <c r="G1713" s="6">
        <v>1.2614468212969361</v>
      </c>
      <c r="H1713" s="6">
        <v>37.356952539713305</v>
      </c>
      <c r="I1713" s="6">
        <v>3.738564240764346</v>
      </c>
      <c r="J1713" s="6">
        <v>1.0671652117586956</v>
      </c>
      <c r="K1713" s="7">
        <v>2.0410913322905366</v>
      </c>
      <c r="L1713" s="7">
        <v>2.9700609637653543</v>
      </c>
    </row>
    <row r="1714" spans="2:12" x14ac:dyDescent="0.25">
      <c r="B1714" s="4">
        <v>1711</v>
      </c>
      <c r="C1714" s="6">
        <v>4.1237620369883166</v>
      </c>
      <c r="D1714" s="6">
        <v>1.4082971554028512</v>
      </c>
      <c r="E1714" s="6">
        <v>2</v>
      </c>
      <c r="F1714" s="6">
        <v>0.96918207280516111</v>
      </c>
      <c r="G1714" s="6">
        <v>0.55856989196036322</v>
      </c>
      <c r="H1714" s="6">
        <v>9.4341117633942844</v>
      </c>
      <c r="I1714" s="6">
        <v>3.0414979864964757</v>
      </c>
      <c r="J1714" s="6">
        <v>1.8691423893690635</v>
      </c>
      <c r="K1714" s="7">
        <v>7.7114101254391165E-2</v>
      </c>
      <c r="L1714" s="7">
        <v>0.46016863229474408</v>
      </c>
    </row>
    <row r="1715" spans="2:12" x14ac:dyDescent="0.25">
      <c r="B1715" s="4">
        <v>1712</v>
      </c>
      <c r="C1715" s="6">
        <v>16.212791748527962</v>
      </c>
      <c r="D1715" s="6">
        <v>1.6440093134650438</v>
      </c>
      <c r="E1715" s="6">
        <v>1</v>
      </c>
      <c r="F1715" s="6">
        <v>1.6273848957457018</v>
      </c>
      <c r="G1715" s="6">
        <v>0.39737134397551682</v>
      </c>
      <c r="H1715" s="6">
        <v>11.895156406350061</v>
      </c>
      <c r="I1715" s="6">
        <v>2.4881239290618451</v>
      </c>
      <c r="J1715" s="6">
        <v>0.2498917828334625</v>
      </c>
      <c r="K1715" s="7">
        <v>1.5982840147757162</v>
      </c>
      <c r="L1715" s="7">
        <v>0.30209877557386594</v>
      </c>
    </row>
    <row r="1716" spans="2:12" x14ac:dyDescent="0.25">
      <c r="B1716" s="4">
        <v>1713</v>
      </c>
      <c r="C1716" s="6">
        <v>10.96364284412526</v>
      </c>
      <c r="D1716" s="6">
        <v>1.5006472027611828</v>
      </c>
      <c r="E1716" s="6">
        <v>1</v>
      </c>
      <c r="F1716" s="6">
        <v>6.5704019514375442</v>
      </c>
      <c r="G1716" s="6">
        <v>0.99775241041596685</v>
      </c>
      <c r="H1716" s="6">
        <v>27.401669682742103</v>
      </c>
      <c r="I1716" s="6">
        <v>3.3303310063210816</v>
      </c>
      <c r="J1716" s="6">
        <v>3.8414048609900946</v>
      </c>
      <c r="K1716" s="7">
        <v>0.87717088507608643</v>
      </c>
      <c r="L1716" s="7">
        <v>7.3286862053333277E-2</v>
      </c>
    </row>
    <row r="1717" spans="2:12" x14ac:dyDescent="0.25">
      <c r="B1717" s="4">
        <v>1714</v>
      </c>
      <c r="C1717" s="6">
        <v>11.191729311465661</v>
      </c>
      <c r="D1717" s="6">
        <v>1.5634806845072293</v>
      </c>
      <c r="E1717" s="6">
        <v>2</v>
      </c>
      <c r="F1717" s="6">
        <v>0.90243940464284134</v>
      </c>
      <c r="G1717" s="6">
        <v>0.51631353814440417</v>
      </c>
      <c r="H1717" s="6">
        <v>25.947170588369087</v>
      </c>
      <c r="I1717" s="6">
        <v>2.4854459543158045</v>
      </c>
      <c r="J1717" s="6">
        <v>2.9149106285694013</v>
      </c>
      <c r="K1717" s="7">
        <v>2.9099190269343018</v>
      </c>
      <c r="L1717" s="7">
        <v>1.2012064370082816</v>
      </c>
    </row>
    <row r="1718" spans="2:12" x14ac:dyDescent="0.25">
      <c r="B1718" s="4">
        <v>1715</v>
      </c>
      <c r="C1718" s="6">
        <v>13.625884895903967</v>
      </c>
      <c r="D1718" s="6">
        <v>1.61585546232956</v>
      </c>
      <c r="E1718" s="6">
        <v>2</v>
      </c>
      <c r="F1718" s="6">
        <v>5.0194318637876938</v>
      </c>
      <c r="G1718" s="6">
        <v>1.3156103726889607</v>
      </c>
      <c r="H1718" s="6">
        <v>15.585698586269174</v>
      </c>
      <c r="I1718" s="6">
        <v>2.5870641600738691</v>
      </c>
      <c r="J1718" s="6">
        <v>3.5582960051741135</v>
      </c>
      <c r="K1718" s="7">
        <v>3.0778745646037367</v>
      </c>
      <c r="L1718" s="7">
        <v>1.2129293193070998</v>
      </c>
    </row>
    <row r="1719" spans="2:12" x14ac:dyDescent="0.25">
      <c r="B1719" s="4">
        <v>1716</v>
      </c>
      <c r="C1719" s="6">
        <v>6.354885988235055</v>
      </c>
      <c r="D1719" s="6">
        <v>1.6125974707196438</v>
      </c>
      <c r="E1719" s="6">
        <v>1</v>
      </c>
      <c r="F1719" s="6">
        <v>6.0690098979517435</v>
      </c>
      <c r="G1719" s="6">
        <v>0.80394568577184233</v>
      </c>
      <c r="H1719" s="6">
        <v>23.986490369460817</v>
      </c>
      <c r="I1719" s="6">
        <v>3.924463060751521</v>
      </c>
      <c r="J1719" s="6">
        <v>1.2909157183497628</v>
      </c>
      <c r="K1719" s="7">
        <v>11.174954524730829</v>
      </c>
      <c r="L1719" s="7">
        <v>0.46089950186521489</v>
      </c>
    </row>
    <row r="1720" spans="2:12" x14ac:dyDescent="0.25">
      <c r="B1720" s="4">
        <v>1717</v>
      </c>
      <c r="C1720" s="6">
        <v>4.0282368814574259</v>
      </c>
      <c r="D1720" s="6">
        <v>1.8807990436137914</v>
      </c>
      <c r="E1720" s="6">
        <v>1</v>
      </c>
      <c r="F1720" s="6">
        <v>2.9209378947873308</v>
      </c>
      <c r="G1720" s="6">
        <v>1.6316142920566441</v>
      </c>
      <c r="H1720" s="6">
        <v>26.786297007178021</v>
      </c>
      <c r="I1720" s="6">
        <v>2.1539384780521438</v>
      </c>
      <c r="J1720" s="6">
        <v>2.4594752340578063</v>
      </c>
      <c r="K1720" s="7">
        <v>2.4058681545621714</v>
      </c>
      <c r="L1720" s="7">
        <v>0.58479511629571435</v>
      </c>
    </row>
    <row r="1721" spans="2:12" x14ac:dyDescent="0.25">
      <c r="B1721" s="4">
        <v>1718</v>
      </c>
      <c r="C1721" s="6">
        <v>13.768505723780594</v>
      </c>
      <c r="D1721" s="6">
        <v>1.7088328461944815</v>
      </c>
      <c r="E1721" s="6">
        <v>0</v>
      </c>
      <c r="F1721" s="6">
        <v>3.3231476907545168</v>
      </c>
      <c r="G1721" s="6">
        <v>0.35171564301420088</v>
      </c>
      <c r="H1721" s="6">
        <v>27.969297764944979</v>
      </c>
      <c r="I1721" s="6">
        <v>2.5901239007401102</v>
      </c>
      <c r="J1721" s="6">
        <v>1.4169252436509832</v>
      </c>
      <c r="K1721" s="7">
        <v>4.9212162473171936</v>
      </c>
      <c r="L1721" s="7">
        <v>5.6380022742106954E-2</v>
      </c>
    </row>
    <row r="1722" spans="2:12" x14ac:dyDescent="0.25">
      <c r="B1722" s="4">
        <v>1719</v>
      </c>
      <c r="C1722" s="6">
        <v>17.218612960329246</v>
      </c>
      <c r="D1722" s="6">
        <v>1.1266229772088816</v>
      </c>
      <c r="E1722" s="6">
        <v>3</v>
      </c>
      <c r="F1722" s="6">
        <v>1.0972917843561054</v>
      </c>
      <c r="G1722" s="6">
        <v>0.76752618462852884</v>
      </c>
      <c r="H1722" s="6">
        <v>12.44103803125056</v>
      </c>
      <c r="I1722" s="6">
        <v>2.6350702199119986</v>
      </c>
      <c r="J1722" s="6">
        <v>1.5105138869208972</v>
      </c>
      <c r="K1722" s="7">
        <v>2.7314608481289566</v>
      </c>
      <c r="L1722" s="7">
        <v>1.0883087150809103</v>
      </c>
    </row>
    <row r="1723" spans="2:12" x14ac:dyDescent="0.25">
      <c r="B1723" s="4">
        <v>1720</v>
      </c>
      <c r="C1723" s="6">
        <v>14.651666430667902</v>
      </c>
      <c r="D1723" s="6">
        <v>1.6373923541921975</v>
      </c>
      <c r="E1723" s="6">
        <v>2</v>
      </c>
      <c r="F1723" s="6">
        <v>4.8268174540982365</v>
      </c>
      <c r="G1723" s="6">
        <v>1.1795352418506819</v>
      </c>
      <c r="H1723" s="6">
        <v>19.280112726855606</v>
      </c>
      <c r="I1723" s="6">
        <v>3.3691133546683445</v>
      </c>
      <c r="J1723" s="6">
        <v>2.0733688033381683</v>
      </c>
      <c r="K1723" s="7">
        <v>0.53390021488324579</v>
      </c>
      <c r="L1723" s="7">
        <v>0.69233279348025856</v>
      </c>
    </row>
    <row r="1724" spans="2:12" x14ac:dyDescent="0.25">
      <c r="B1724" s="4">
        <v>1721</v>
      </c>
      <c r="C1724" s="6">
        <v>15.047354022314686</v>
      </c>
      <c r="D1724" s="6">
        <v>1.7862068643000393</v>
      </c>
      <c r="E1724" s="6">
        <v>2</v>
      </c>
      <c r="F1724" s="6">
        <v>4.5499462341639045</v>
      </c>
      <c r="G1724" s="6">
        <v>0.38886388153679485</v>
      </c>
      <c r="H1724" s="6">
        <v>22.084188724107353</v>
      </c>
      <c r="I1724" s="6">
        <v>2.5580847665503033</v>
      </c>
      <c r="J1724" s="6">
        <v>1.1772063889165967</v>
      </c>
      <c r="K1724" s="7">
        <v>0.35075704780228961</v>
      </c>
      <c r="L1724" s="7">
        <v>0.49810594044901113</v>
      </c>
    </row>
    <row r="1725" spans="2:12" x14ac:dyDescent="0.25">
      <c r="B1725" s="4">
        <v>1722</v>
      </c>
      <c r="C1725" s="6">
        <v>14.296082704284707</v>
      </c>
      <c r="D1725" s="6">
        <v>1.3614000548604859</v>
      </c>
      <c r="E1725" s="6">
        <v>2</v>
      </c>
      <c r="F1725" s="6">
        <v>1.9894042933166194</v>
      </c>
      <c r="G1725" s="6">
        <v>0.97854339531453016</v>
      </c>
      <c r="H1725" s="6">
        <v>32.037104429756312</v>
      </c>
      <c r="I1725" s="6">
        <v>2.5910382584424569</v>
      </c>
      <c r="J1725" s="6">
        <v>3.8473923888547343</v>
      </c>
      <c r="K1725" s="7">
        <v>2.9992684266038672</v>
      </c>
      <c r="L1725" s="7">
        <v>2.2166854590949397E-2</v>
      </c>
    </row>
    <row r="1726" spans="2:12" x14ac:dyDescent="0.25">
      <c r="B1726" s="4">
        <v>1723</v>
      </c>
      <c r="C1726" s="6">
        <v>6.3946986329935873</v>
      </c>
      <c r="D1726" s="6">
        <v>1.4702000928405909</v>
      </c>
      <c r="E1726" s="6">
        <v>1</v>
      </c>
      <c r="F1726" s="6">
        <v>3.5541627537110103</v>
      </c>
      <c r="G1726" s="6">
        <v>1.2971595977624126</v>
      </c>
      <c r="H1726" s="6">
        <v>18.73509876881101</v>
      </c>
      <c r="I1726" s="6">
        <v>3.858283456106137</v>
      </c>
      <c r="J1726" s="6">
        <v>2.6896863914898828</v>
      </c>
      <c r="K1726" s="7">
        <v>0.64574761601436581</v>
      </c>
      <c r="L1726" s="7">
        <v>0.55460458228249665</v>
      </c>
    </row>
    <row r="1727" spans="2:12" x14ac:dyDescent="0.25">
      <c r="B1727" s="4">
        <v>1724</v>
      </c>
      <c r="C1727" s="6">
        <v>14.987455855395524</v>
      </c>
      <c r="D1727" s="6">
        <v>1.4265233523910463</v>
      </c>
      <c r="E1727" s="6">
        <v>0</v>
      </c>
      <c r="F1727" s="6">
        <v>1.6742705667081303</v>
      </c>
      <c r="G1727" s="6">
        <v>0.81474665873395224</v>
      </c>
      <c r="H1727" s="6">
        <v>36.841134934258754</v>
      </c>
      <c r="I1727" s="6">
        <v>2.9752852693220642</v>
      </c>
      <c r="J1727" s="6">
        <v>2.7187611719301392</v>
      </c>
      <c r="K1727" s="7">
        <v>2.1342391255519697</v>
      </c>
      <c r="L1727" s="7">
        <v>1.9315555942562086</v>
      </c>
    </row>
    <row r="1728" spans="2:12" x14ac:dyDescent="0.25">
      <c r="B1728" s="4">
        <v>1725</v>
      </c>
      <c r="C1728" s="6">
        <v>1.1064995243246045</v>
      </c>
      <c r="D1728" s="6">
        <v>1.7531860061286664</v>
      </c>
      <c r="E1728" s="6">
        <v>2</v>
      </c>
      <c r="F1728" s="6">
        <v>2.4493213501489128</v>
      </c>
      <c r="G1728" s="6">
        <v>1.7279860866912742</v>
      </c>
      <c r="H1728" s="6">
        <v>24.118594718085099</v>
      </c>
      <c r="I1728" s="6">
        <v>2.7130342772941258</v>
      </c>
      <c r="J1728" s="6">
        <v>3.0586016716405497</v>
      </c>
      <c r="K1728" s="7">
        <v>0.10385141634083309</v>
      </c>
      <c r="L1728" s="7">
        <v>1.4589911902215724</v>
      </c>
    </row>
    <row r="1729" spans="2:12" x14ac:dyDescent="0.25">
      <c r="B1729" s="4">
        <v>1726</v>
      </c>
      <c r="C1729" s="6">
        <v>10.022678543391956</v>
      </c>
      <c r="D1729" s="6">
        <v>2.0257491020679752</v>
      </c>
      <c r="E1729" s="6">
        <v>1</v>
      </c>
      <c r="F1729" s="6">
        <v>4.1566770446510084</v>
      </c>
      <c r="G1729" s="6">
        <v>1.2057444513592968</v>
      </c>
      <c r="H1729" s="6">
        <v>28.602458165607139</v>
      </c>
      <c r="I1729" s="6">
        <v>1.6301308042872154</v>
      </c>
      <c r="J1729" s="6">
        <v>3.1307451751604756</v>
      </c>
      <c r="K1729" s="7">
        <v>2.1507397198849549</v>
      </c>
      <c r="L1729" s="7">
        <v>2.3235825034151541E-2</v>
      </c>
    </row>
    <row r="1730" spans="2:12" x14ac:dyDescent="0.25">
      <c r="B1730" s="4">
        <v>1727</v>
      </c>
      <c r="C1730" s="6">
        <v>9.8739795290059345</v>
      </c>
      <c r="D1730" s="6">
        <v>1.2552291630684231</v>
      </c>
      <c r="E1730" s="6">
        <v>2</v>
      </c>
      <c r="F1730" s="6">
        <v>4.4241652829381861</v>
      </c>
      <c r="G1730" s="6">
        <v>0.48080371188655091</v>
      </c>
      <c r="H1730" s="6">
        <v>16.770674394687635</v>
      </c>
      <c r="I1730" s="6">
        <v>1.4332266258597945</v>
      </c>
      <c r="J1730" s="6">
        <v>1.9520742226088643</v>
      </c>
      <c r="K1730" s="7">
        <v>0.68874195680934125</v>
      </c>
      <c r="L1730" s="7">
        <v>1.7071540404056151</v>
      </c>
    </row>
    <row r="1731" spans="2:12" x14ac:dyDescent="0.25">
      <c r="B1731" s="4">
        <v>1728</v>
      </c>
      <c r="C1731" s="6">
        <v>5.0671309635953685</v>
      </c>
      <c r="D1731" s="6">
        <v>1.4101308648142972</v>
      </c>
      <c r="E1731" s="6">
        <v>2</v>
      </c>
      <c r="F1731" s="6">
        <v>4.0766998541358346</v>
      </c>
      <c r="G1731" s="6">
        <v>0.59536384526918606</v>
      </c>
      <c r="H1731" s="6">
        <v>24.70207905891278</v>
      </c>
      <c r="I1731" s="6">
        <v>2.0544712101779727</v>
      </c>
      <c r="J1731" s="6">
        <v>2.7955855182781923</v>
      </c>
      <c r="K1731" s="7">
        <v>0.92373218973952842</v>
      </c>
      <c r="L1731" s="7">
        <v>0.59227345660118369</v>
      </c>
    </row>
    <row r="1732" spans="2:12" x14ac:dyDescent="0.25">
      <c r="B1732" s="4">
        <v>1729</v>
      </c>
      <c r="C1732" s="6">
        <v>8.6647874170509187</v>
      </c>
      <c r="D1732" s="6">
        <v>1.5907268755840085</v>
      </c>
      <c r="E1732" s="6">
        <v>2</v>
      </c>
      <c r="F1732" s="6">
        <v>0.79022262662409637</v>
      </c>
      <c r="G1732" s="6">
        <v>1.5354573045519562</v>
      </c>
      <c r="H1732" s="6">
        <v>23.609383448210032</v>
      </c>
      <c r="I1732" s="6">
        <v>3.2759867985500222</v>
      </c>
      <c r="J1732" s="6">
        <v>4.0971301629072805</v>
      </c>
      <c r="K1732" s="7">
        <v>0.42330300829557038</v>
      </c>
      <c r="L1732" s="7">
        <v>2.951198124133394</v>
      </c>
    </row>
    <row r="1733" spans="2:12" x14ac:dyDescent="0.25">
      <c r="B1733" s="4">
        <v>1730</v>
      </c>
      <c r="C1733" s="6">
        <v>8.9886888538122491</v>
      </c>
      <c r="D1733" s="6">
        <v>1.2272219184109228</v>
      </c>
      <c r="E1733" s="6">
        <v>1</v>
      </c>
      <c r="F1733" s="6">
        <v>6.1634790640035906</v>
      </c>
      <c r="G1733" s="6">
        <v>0.78546862935393669</v>
      </c>
      <c r="H1733" s="6">
        <v>17.612482766919673</v>
      </c>
      <c r="I1733" s="6">
        <v>2.9109052558815391</v>
      </c>
      <c r="J1733" s="6">
        <v>3.9096185825465115</v>
      </c>
      <c r="K1733" s="7">
        <v>3.0720859085754637</v>
      </c>
      <c r="L1733" s="7">
        <v>1.3957702982918281</v>
      </c>
    </row>
    <row r="1734" spans="2:12" x14ac:dyDescent="0.25">
      <c r="B1734" s="4">
        <v>1731</v>
      </c>
      <c r="C1734" s="6">
        <v>13.498321375772496</v>
      </c>
      <c r="D1734" s="6">
        <v>1.5427685590354079</v>
      </c>
      <c r="E1734" s="6">
        <v>2</v>
      </c>
      <c r="F1734" s="6">
        <v>2.3519640469096319</v>
      </c>
      <c r="G1734" s="6">
        <v>1.5649014233594409</v>
      </c>
      <c r="H1734" s="6">
        <v>20.240187396823238</v>
      </c>
      <c r="I1734" s="6">
        <v>3.4318000888861375</v>
      </c>
      <c r="J1734" s="6">
        <v>1.6515499198656447</v>
      </c>
      <c r="K1734" s="7">
        <v>0.26157714912876545</v>
      </c>
      <c r="L1734" s="7">
        <v>0.36260509533287255</v>
      </c>
    </row>
    <row r="1735" spans="2:12" x14ac:dyDescent="0.25">
      <c r="B1735" s="4">
        <v>1732</v>
      </c>
      <c r="C1735" s="6">
        <v>9.9364202572242579</v>
      </c>
      <c r="D1735" s="6">
        <v>1.396966769119123</v>
      </c>
      <c r="E1735" s="6">
        <v>1</v>
      </c>
      <c r="F1735" s="6">
        <v>2.234382857916509</v>
      </c>
      <c r="G1735" s="6">
        <v>1.2786959164511154</v>
      </c>
      <c r="H1735" s="6">
        <v>19.854602220561976</v>
      </c>
      <c r="I1735" s="6">
        <v>5.2262811925907453</v>
      </c>
      <c r="J1735" s="6">
        <v>1.1757852470210119</v>
      </c>
      <c r="K1735" s="7">
        <v>1.1655965786089806</v>
      </c>
      <c r="L1735" s="7">
        <v>0.49492115408618481</v>
      </c>
    </row>
    <row r="1736" spans="2:12" x14ac:dyDescent="0.25">
      <c r="B1736" s="4">
        <v>1733</v>
      </c>
      <c r="C1736" s="6">
        <v>-2.0754841996571649</v>
      </c>
      <c r="D1736" s="6">
        <v>1.8042387526278758</v>
      </c>
      <c r="E1736" s="6">
        <v>3</v>
      </c>
      <c r="F1736" s="6">
        <v>1.7033964610385954</v>
      </c>
      <c r="G1736" s="6">
        <v>1.6033710259724681</v>
      </c>
      <c r="H1736" s="6">
        <v>21.015403365598672</v>
      </c>
      <c r="I1736" s="6">
        <v>1.9987270484958177</v>
      </c>
      <c r="J1736" s="6">
        <v>3.924701413112774</v>
      </c>
      <c r="K1736" s="7">
        <v>2.644316123144026</v>
      </c>
      <c r="L1736" s="7">
        <v>0.86302583688359069</v>
      </c>
    </row>
    <row r="1737" spans="2:12" x14ac:dyDescent="0.25">
      <c r="B1737" s="4">
        <v>1734</v>
      </c>
      <c r="C1737" s="6">
        <v>9.6179950669606544</v>
      </c>
      <c r="D1737" s="6">
        <v>1.7402431132312828</v>
      </c>
      <c r="E1737" s="6">
        <v>2</v>
      </c>
      <c r="F1737" s="6">
        <v>2.713865933053615</v>
      </c>
      <c r="G1737" s="6">
        <v>0.98064986225186079</v>
      </c>
      <c r="H1737" s="6">
        <v>17.402735832353898</v>
      </c>
      <c r="I1737" s="6">
        <v>2.3241617863918487</v>
      </c>
      <c r="J1737" s="6">
        <v>3.5688565100421781</v>
      </c>
      <c r="K1737" s="7">
        <v>11.359866208781</v>
      </c>
      <c r="L1737" s="7">
        <v>0.61606404870402554</v>
      </c>
    </row>
    <row r="1738" spans="2:12" x14ac:dyDescent="0.25">
      <c r="B1738" s="4">
        <v>1735</v>
      </c>
      <c r="C1738" s="6">
        <v>20.83149398378011</v>
      </c>
      <c r="D1738" s="6">
        <v>1.6355417565324579</v>
      </c>
      <c r="E1738" s="6">
        <v>1</v>
      </c>
      <c r="F1738" s="6">
        <v>0.99633738892952861</v>
      </c>
      <c r="G1738" s="6">
        <v>0.77195018251810066</v>
      </c>
      <c r="H1738" s="6">
        <v>27.747584751094454</v>
      </c>
      <c r="I1738" s="6">
        <v>1.7938618226726921</v>
      </c>
      <c r="J1738" s="6">
        <v>3.5744674540752182</v>
      </c>
      <c r="K1738" s="7">
        <v>0.14407166932915508</v>
      </c>
      <c r="L1738" s="7">
        <v>1.9275397389691562</v>
      </c>
    </row>
    <row r="1739" spans="2:12" x14ac:dyDescent="0.25">
      <c r="B1739" s="4">
        <v>1736</v>
      </c>
      <c r="C1739" s="6">
        <v>6.1099040904606987</v>
      </c>
      <c r="D1739" s="6">
        <v>1.5946287655492002</v>
      </c>
      <c r="E1739" s="6">
        <v>1</v>
      </c>
      <c r="F1739" s="6">
        <v>0.71863479274104725</v>
      </c>
      <c r="G1739" s="6">
        <v>0.75812463592126211</v>
      </c>
      <c r="H1739" s="6">
        <v>17.624376229265046</v>
      </c>
      <c r="I1739" s="6">
        <v>3.2756889531220277</v>
      </c>
      <c r="J1739" s="6">
        <v>1.1519209533348933</v>
      </c>
      <c r="K1739" s="7">
        <v>4.2117253838493696</v>
      </c>
      <c r="L1739" s="7">
        <v>0.65930507944099992</v>
      </c>
    </row>
    <row r="1740" spans="2:12" x14ac:dyDescent="0.25">
      <c r="B1740" s="4">
        <v>1737</v>
      </c>
      <c r="C1740" s="6">
        <v>15.665736407911091</v>
      </c>
      <c r="D1740" s="6">
        <v>1.7742897872693515</v>
      </c>
      <c r="E1740" s="6">
        <v>3</v>
      </c>
      <c r="F1740" s="6">
        <v>4.4433359056241963</v>
      </c>
      <c r="G1740" s="6">
        <v>0.77332638656713959</v>
      </c>
      <c r="H1740" s="6">
        <v>19.884755148030195</v>
      </c>
      <c r="I1740" s="6">
        <v>2.1815866997829212</v>
      </c>
      <c r="J1740" s="6">
        <v>4.2554173114485794</v>
      </c>
      <c r="K1740" s="7">
        <v>2.6074306843727979</v>
      </c>
      <c r="L1740" s="7">
        <v>0.49556162044352681</v>
      </c>
    </row>
    <row r="1741" spans="2:12" x14ac:dyDescent="0.25">
      <c r="B1741" s="4">
        <v>1738</v>
      </c>
      <c r="C1741" s="6">
        <v>0.23910289192612666</v>
      </c>
      <c r="D1741" s="6">
        <v>1.8452389523441024</v>
      </c>
      <c r="E1741" s="6">
        <v>2</v>
      </c>
      <c r="F1741" s="6">
        <v>10.074605392332582</v>
      </c>
      <c r="G1741" s="6">
        <v>2.1098307566506378</v>
      </c>
      <c r="H1741" s="6">
        <v>17.867147459379275</v>
      </c>
      <c r="I1741" s="6">
        <v>2.5160880465315456</v>
      </c>
      <c r="J1741" s="6">
        <v>3.6748517453545135</v>
      </c>
      <c r="K1741" s="7">
        <v>0.20366367083798498</v>
      </c>
      <c r="L1741" s="7">
        <v>0.4970786494127114</v>
      </c>
    </row>
    <row r="1742" spans="2:12" x14ac:dyDescent="0.25">
      <c r="B1742" s="4">
        <v>1739</v>
      </c>
      <c r="C1742" s="6">
        <v>3.4599954423969397</v>
      </c>
      <c r="D1742" s="6">
        <v>1.3643125150558451</v>
      </c>
      <c r="E1742" s="6">
        <v>3</v>
      </c>
      <c r="F1742" s="6">
        <v>4.083988399273986</v>
      </c>
      <c r="G1742" s="6">
        <v>0.34351754074275764</v>
      </c>
      <c r="H1742" s="6">
        <v>26.35637023877598</v>
      </c>
      <c r="I1742" s="6">
        <v>1.4969226616349454</v>
      </c>
      <c r="J1742" s="6">
        <v>1.0872825259016901</v>
      </c>
      <c r="K1742" s="7">
        <v>0.76825661244935906</v>
      </c>
      <c r="L1742" s="7">
        <v>2.7364590906451234</v>
      </c>
    </row>
    <row r="1743" spans="2:12" x14ac:dyDescent="0.25">
      <c r="B1743" s="4">
        <v>1740</v>
      </c>
      <c r="C1743" s="6">
        <v>22.237423884793891</v>
      </c>
      <c r="D1743" s="6">
        <v>1.7736714929891377</v>
      </c>
      <c r="E1743" s="6">
        <v>2</v>
      </c>
      <c r="F1743" s="6">
        <v>2.3739828414528232</v>
      </c>
      <c r="G1743" s="6">
        <v>0.65642891011842852</v>
      </c>
      <c r="H1743" s="6">
        <v>19.662319568319305</v>
      </c>
      <c r="I1743" s="6">
        <v>1.8795439403166376</v>
      </c>
      <c r="J1743" s="6">
        <v>1.213401758844453</v>
      </c>
      <c r="K1743" s="7">
        <v>5.5927389635692268</v>
      </c>
      <c r="L1743" s="7">
        <v>0.53479699068547293</v>
      </c>
    </row>
    <row r="1744" spans="2:12" x14ac:dyDescent="0.25">
      <c r="B1744" s="4">
        <v>1741</v>
      </c>
      <c r="C1744" s="6">
        <v>8.8053369250685378</v>
      </c>
      <c r="D1744" s="6">
        <v>1.8728607053203432</v>
      </c>
      <c r="E1744" s="6">
        <v>3</v>
      </c>
      <c r="F1744" s="6">
        <v>10.260176932602301</v>
      </c>
      <c r="G1744" s="6">
        <v>2.0343662682744719</v>
      </c>
      <c r="H1744" s="6">
        <v>33.577015586268899</v>
      </c>
      <c r="I1744" s="6">
        <v>4.3496100430528335</v>
      </c>
      <c r="J1744" s="6">
        <v>3.4358894896320882</v>
      </c>
      <c r="K1744" s="7">
        <v>1.4089627290859559</v>
      </c>
      <c r="L1744" s="7">
        <v>0.73710728718232466</v>
      </c>
    </row>
    <row r="1745" spans="2:12" x14ac:dyDescent="0.25">
      <c r="B1745" s="4">
        <v>1742</v>
      </c>
      <c r="C1745" s="6">
        <v>12.372455376256212</v>
      </c>
      <c r="D1745" s="6">
        <v>1.3367101086596631</v>
      </c>
      <c r="E1745" s="6">
        <v>1</v>
      </c>
      <c r="F1745" s="6">
        <v>3.058255572719121</v>
      </c>
      <c r="G1745" s="6">
        <v>0.95507439346101497</v>
      </c>
      <c r="H1745" s="6">
        <v>39.397118647083865</v>
      </c>
      <c r="I1745" s="6">
        <v>1.8531386069407785</v>
      </c>
      <c r="J1745" s="6">
        <v>3.1263488005379827</v>
      </c>
      <c r="K1745" s="7">
        <v>1.6244741236052549</v>
      </c>
      <c r="L1745" s="7">
        <v>1.5765055832357204</v>
      </c>
    </row>
    <row r="1746" spans="2:12" x14ac:dyDescent="0.25">
      <c r="B1746" s="4">
        <v>1743</v>
      </c>
      <c r="C1746" s="6">
        <v>13.702975398556177</v>
      </c>
      <c r="D1746" s="6">
        <v>1.7252240943051904</v>
      </c>
      <c r="E1746" s="6">
        <v>2</v>
      </c>
      <c r="F1746" s="6">
        <v>5.2025182146432352</v>
      </c>
      <c r="G1746" s="6">
        <v>1.1249333241222936</v>
      </c>
      <c r="H1746" s="6">
        <v>24.11230782159052</v>
      </c>
      <c r="I1746" s="6">
        <v>3.4070705266344508</v>
      </c>
      <c r="J1746" s="6">
        <v>3.3464080983387348</v>
      </c>
      <c r="K1746" s="7">
        <v>0.3141285278032887</v>
      </c>
      <c r="L1746" s="7">
        <v>0.79618019831212505</v>
      </c>
    </row>
    <row r="1747" spans="2:12" x14ac:dyDescent="0.25">
      <c r="B1747" s="4">
        <v>1744</v>
      </c>
      <c r="C1747" s="6">
        <v>16.5753920195923</v>
      </c>
      <c r="D1747" s="6">
        <v>1.9966513749804611</v>
      </c>
      <c r="E1747" s="6">
        <v>1</v>
      </c>
      <c r="F1747" s="6">
        <v>12.337901981482087</v>
      </c>
      <c r="G1747" s="6">
        <v>0.72490596084548886</v>
      </c>
      <c r="H1747" s="6">
        <v>16.862277960711566</v>
      </c>
      <c r="I1747" s="6">
        <v>1.7208734460070227</v>
      </c>
      <c r="J1747" s="6">
        <v>3.3401339280645339</v>
      </c>
      <c r="K1747" s="7">
        <v>4.9272315331548118</v>
      </c>
      <c r="L1747" s="7">
        <v>0.44298727497927615</v>
      </c>
    </row>
    <row r="1748" spans="2:12" x14ac:dyDescent="0.25">
      <c r="B1748" s="4">
        <v>1745</v>
      </c>
      <c r="C1748" s="6">
        <v>9.7827519123456952</v>
      </c>
      <c r="D1748" s="6">
        <v>1.4029950976530234</v>
      </c>
      <c r="E1748" s="6">
        <v>3</v>
      </c>
      <c r="F1748" s="6">
        <v>5.5100692968710385</v>
      </c>
      <c r="G1748" s="6">
        <v>0.87872772160922152</v>
      </c>
      <c r="H1748" s="6">
        <v>21.491574546621372</v>
      </c>
      <c r="I1748" s="6">
        <v>1.4042404381584004</v>
      </c>
      <c r="J1748" s="6">
        <v>2.4837690615758423</v>
      </c>
      <c r="K1748" s="7">
        <v>1.6866142471705248</v>
      </c>
      <c r="L1748" s="7">
        <v>1.1980108512234848</v>
      </c>
    </row>
    <row r="1749" spans="2:12" x14ac:dyDescent="0.25">
      <c r="B1749" s="4">
        <v>1746</v>
      </c>
      <c r="C1749" s="6">
        <v>-3.15096577479496</v>
      </c>
      <c r="D1749" s="6">
        <v>1.5853109236704663</v>
      </c>
      <c r="E1749" s="6">
        <v>2</v>
      </c>
      <c r="F1749" s="6">
        <v>2.5137896884380964</v>
      </c>
      <c r="G1749" s="6">
        <v>2.1908946596608319</v>
      </c>
      <c r="H1749" s="6">
        <v>17.792847428873372</v>
      </c>
      <c r="I1749" s="6">
        <v>2.3638585962230203</v>
      </c>
      <c r="J1749" s="6">
        <v>2.9722092369632458</v>
      </c>
      <c r="K1749" s="7">
        <v>3.6470756349442439</v>
      </c>
      <c r="L1749" s="7">
        <v>1.183081422126369</v>
      </c>
    </row>
    <row r="1750" spans="2:12" x14ac:dyDescent="0.25">
      <c r="B1750" s="4">
        <v>1747</v>
      </c>
      <c r="C1750" s="6">
        <v>10.773440646540047</v>
      </c>
      <c r="D1750" s="6">
        <v>1.8754483185313913</v>
      </c>
      <c r="E1750" s="6">
        <v>1</v>
      </c>
      <c r="F1750" s="6">
        <v>1.4472515805098827</v>
      </c>
      <c r="G1750" s="6">
        <v>1.0029075037430306</v>
      </c>
      <c r="H1750" s="6">
        <v>21.578241477243566</v>
      </c>
      <c r="I1750" s="6">
        <v>1.4991614561117081</v>
      </c>
      <c r="J1750" s="6">
        <v>1.7883936875358823</v>
      </c>
      <c r="K1750" s="7">
        <v>0.22052182852506086</v>
      </c>
      <c r="L1750" s="7">
        <v>0.35308897714540166</v>
      </c>
    </row>
    <row r="1751" spans="2:12" x14ac:dyDescent="0.25">
      <c r="B1751" s="4">
        <v>1748</v>
      </c>
      <c r="C1751" s="6">
        <v>3.4189165403053181</v>
      </c>
      <c r="D1751" s="6">
        <v>1.5226861698733742</v>
      </c>
      <c r="E1751" s="6">
        <v>3</v>
      </c>
      <c r="F1751" s="6">
        <v>5.5634225185088733</v>
      </c>
      <c r="G1751" s="6">
        <v>1.0889094895628371</v>
      </c>
      <c r="H1751" s="6">
        <v>18.182904421102677</v>
      </c>
      <c r="I1751" s="6">
        <v>4.1064436811189209</v>
      </c>
      <c r="J1751" s="6">
        <v>2.7073061856022922</v>
      </c>
      <c r="K1751" s="7">
        <v>3.1610317702839419</v>
      </c>
      <c r="L1751" s="7">
        <v>1.7646309177611883</v>
      </c>
    </row>
    <row r="1752" spans="2:12" x14ac:dyDescent="0.25">
      <c r="B1752" s="4">
        <v>1749</v>
      </c>
      <c r="C1752" s="6">
        <v>13.611653266276573</v>
      </c>
      <c r="D1752" s="6">
        <v>1.4376503155305702</v>
      </c>
      <c r="E1752" s="6">
        <v>1</v>
      </c>
      <c r="F1752" s="6">
        <v>6.3159586717126572</v>
      </c>
      <c r="G1752" s="6">
        <v>0.67160572452708545</v>
      </c>
      <c r="H1752" s="6">
        <v>25.184142776011917</v>
      </c>
      <c r="I1752" s="6">
        <v>2.0793436616830854</v>
      </c>
      <c r="J1752" s="6">
        <v>1.9801177668922667</v>
      </c>
      <c r="K1752" s="7">
        <v>7.8947992592760645</v>
      </c>
      <c r="L1752" s="7">
        <v>2.8649689477596284E-2</v>
      </c>
    </row>
    <row r="1753" spans="2:12" x14ac:dyDescent="0.25">
      <c r="B1753" s="4">
        <v>1750</v>
      </c>
      <c r="C1753" s="6">
        <v>2.8982731028420652</v>
      </c>
      <c r="D1753" s="6">
        <v>1.5519149764460181</v>
      </c>
      <c r="E1753" s="6">
        <v>1</v>
      </c>
      <c r="F1753" s="6">
        <v>2.2984046244921674</v>
      </c>
      <c r="G1753" s="6">
        <v>0.74026870060445027</v>
      </c>
      <c r="H1753" s="6">
        <v>21.893508354199696</v>
      </c>
      <c r="I1753" s="6">
        <v>1.9193898267803204</v>
      </c>
      <c r="J1753" s="6">
        <v>2.7326377390716221</v>
      </c>
      <c r="K1753" s="7">
        <v>1.3155084004992379</v>
      </c>
      <c r="L1753" s="7">
        <v>0.47175336682903224</v>
      </c>
    </row>
    <row r="1754" spans="2:12" x14ac:dyDescent="0.25">
      <c r="B1754" s="4">
        <v>1751</v>
      </c>
      <c r="C1754" s="6">
        <v>8.160024605466246</v>
      </c>
      <c r="D1754" s="6">
        <v>1.406352182470429</v>
      </c>
      <c r="E1754" s="6">
        <v>3</v>
      </c>
      <c r="F1754" s="6">
        <v>2.6402299136123388</v>
      </c>
      <c r="G1754" s="6">
        <v>0.96987609553952392</v>
      </c>
      <c r="H1754" s="6">
        <v>14.618833276299252</v>
      </c>
      <c r="I1754" s="6">
        <v>1.9392071487660605</v>
      </c>
      <c r="J1754" s="6">
        <v>3.2131018713343744</v>
      </c>
      <c r="K1754" s="7">
        <v>0.76904937845543708</v>
      </c>
      <c r="L1754" s="7">
        <v>0.40117633119786356</v>
      </c>
    </row>
    <row r="1755" spans="2:12" x14ac:dyDescent="0.25">
      <c r="B1755" s="4">
        <v>1752</v>
      </c>
      <c r="C1755" s="6">
        <v>6.3014465539801474</v>
      </c>
      <c r="D1755" s="6">
        <v>1.2362497792448122</v>
      </c>
      <c r="E1755" s="6">
        <v>2</v>
      </c>
      <c r="F1755" s="6">
        <v>9.2047389379753906</v>
      </c>
      <c r="G1755" s="6">
        <v>1.7549775762888626</v>
      </c>
      <c r="H1755" s="6">
        <v>19.9681351011474</v>
      </c>
      <c r="I1755" s="6">
        <v>2.9663266203470093</v>
      </c>
      <c r="J1755" s="6">
        <v>1.5017135677809346</v>
      </c>
      <c r="K1755" s="7">
        <v>1.2547813664371226</v>
      </c>
      <c r="L1755" s="7">
        <v>0.75445082792291474</v>
      </c>
    </row>
    <row r="1756" spans="2:12" x14ac:dyDescent="0.25">
      <c r="B1756" s="4">
        <v>1753</v>
      </c>
      <c r="C1756" s="6">
        <v>2.1301454106257411</v>
      </c>
      <c r="D1756" s="6">
        <v>1.6582801895763564</v>
      </c>
      <c r="E1756" s="6">
        <v>3</v>
      </c>
      <c r="F1756" s="6">
        <v>0.81238204514100576</v>
      </c>
      <c r="G1756" s="6">
        <v>1.8875347226571875</v>
      </c>
      <c r="H1756" s="6">
        <v>23.009965830516329</v>
      </c>
      <c r="I1756" s="6">
        <v>5.2976081162901778</v>
      </c>
      <c r="J1756" s="6">
        <v>3.7583896852612972</v>
      </c>
      <c r="K1756" s="7">
        <v>3.6074806499239878</v>
      </c>
      <c r="L1756" s="7">
        <v>0.45532264034421005</v>
      </c>
    </row>
    <row r="1757" spans="2:12" x14ac:dyDescent="0.25">
      <c r="B1757" s="4">
        <v>1754</v>
      </c>
      <c r="C1757" s="6">
        <v>8.4653988538286935</v>
      </c>
      <c r="D1757" s="6">
        <v>1.3771516417218965</v>
      </c>
      <c r="E1757" s="6">
        <v>1</v>
      </c>
      <c r="F1757" s="6">
        <v>0.72653943509255292</v>
      </c>
      <c r="G1757" s="6">
        <v>0.59072726569411793</v>
      </c>
      <c r="H1757" s="6">
        <v>18.18683244030758</v>
      </c>
      <c r="I1757" s="6">
        <v>2.4841906730422663</v>
      </c>
      <c r="J1757" s="6">
        <v>1.4455643068502002</v>
      </c>
      <c r="K1757" s="7">
        <v>1.7366390965987051</v>
      </c>
      <c r="L1757" s="7">
        <v>3.3250228643040147</v>
      </c>
    </row>
    <row r="1758" spans="2:12" x14ac:dyDescent="0.25">
      <c r="B1758" s="4">
        <v>1755</v>
      </c>
      <c r="C1758" s="6">
        <v>12.382859204834414</v>
      </c>
      <c r="D1758" s="6">
        <v>1.938797928467699</v>
      </c>
      <c r="E1758" s="6">
        <v>3</v>
      </c>
      <c r="F1758" s="6">
        <v>3.9523504931587099</v>
      </c>
      <c r="G1758" s="6">
        <v>0.80928776176989736</v>
      </c>
      <c r="H1758" s="6">
        <v>18.841936770946958</v>
      </c>
      <c r="I1758" s="6">
        <v>2.7880775288506925</v>
      </c>
      <c r="J1758" s="6">
        <v>3.1535764126786834</v>
      </c>
      <c r="K1758" s="7">
        <v>0.94413556097149032</v>
      </c>
      <c r="L1758" s="7">
        <v>0.59204412090605607</v>
      </c>
    </row>
    <row r="1759" spans="2:12" x14ac:dyDescent="0.25">
      <c r="B1759" s="4">
        <v>1756</v>
      </c>
      <c r="C1759" s="6">
        <v>13.081141623555144</v>
      </c>
      <c r="D1759" s="6">
        <v>1.3846458828503789</v>
      </c>
      <c r="E1759" s="6">
        <v>3</v>
      </c>
      <c r="F1759" s="6">
        <v>6.1055050486751323</v>
      </c>
      <c r="G1759" s="6">
        <v>0.70908550585653563</v>
      </c>
      <c r="H1759" s="6">
        <v>20.439442370804958</v>
      </c>
      <c r="I1759" s="6">
        <v>2.0780433007961641</v>
      </c>
      <c r="J1759" s="6">
        <v>3.297003457605256</v>
      </c>
      <c r="K1759" s="7">
        <v>0.63289444617262169</v>
      </c>
      <c r="L1759" s="7">
        <v>1.0508808100209055</v>
      </c>
    </row>
    <row r="1760" spans="2:12" x14ac:dyDescent="0.25">
      <c r="B1760" s="4">
        <v>1757</v>
      </c>
      <c r="C1760" s="6">
        <v>11.91434910062701</v>
      </c>
      <c r="D1760" s="6">
        <v>2.083397923867286</v>
      </c>
      <c r="E1760" s="6">
        <v>3</v>
      </c>
      <c r="F1760" s="6">
        <v>1.2741066977706998</v>
      </c>
      <c r="G1760" s="6">
        <v>0.78574001966214424</v>
      </c>
      <c r="H1760" s="6">
        <v>28.436694583826657</v>
      </c>
      <c r="I1760" s="6">
        <v>2.0953564964562257</v>
      </c>
      <c r="J1760" s="6">
        <v>3.081304720262442</v>
      </c>
      <c r="K1760" s="7">
        <v>5.0483748217573101</v>
      </c>
      <c r="L1760" s="7">
        <v>5.6868719786759135E-2</v>
      </c>
    </row>
    <row r="1761" spans="2:12" x14ac:dyDescent="0.25">
      <c r="B1761" s="4">
        <v>1758</v>
      </c>
      <c r="C1761" s="6">
        <v>5.0373364310450128</v>
      </c>
      <c r="D1761" s="6">
        <v>1.4833325878691352</v>
      </c>
      <c r="E1761" s="6">
        <v>3</v>
      </c>
      <c r="F1761" s="6">
        <v>2.4056643928707073</v>
      </c>
      <c r="G1761" s="6">
        <v>0.77714612183411891</v>
      </c>
      <c r="H1761" s="6">
        <v>5.4881462180360838</v>
      </c>
      <c r="I1761" s="6">
        <v>4.2351180365131347</v>
      </c>
      <c r="J1761" s="6">
        <v>1.7174927761157872</v>
      </c>
      <c r="K1761" s="7">
        <v>6.0768207253229782</v>
      </c>
      <c r="L1761" s="7">
        <v>1.1312014368628953</v>
      </c>
    </row>
    <row r="1762" spans="2:12" x14ac:dyDescent="0.25">
      <c r="B1762" s="4">
        <v>1759</v>
      </c>
      <c r="C1762" s="6">
        <v>9.2097177114288034</v>
      </c>
      <c r="D1762" s="6">
        <v>2.0154344009342773</v>
      </c>
      <c r="E1762" s="6">
        <v>2</v>
      </c>
      <c r="F1762" s="6">
        <v>9.5337577596124436</v>
      </c>
      <c r="G1762" s="6">
        <v>1.552601704427522</v>
      </c>
      <c r="H1762" s="6">
        <v>24.870487903947673</v>
      </c>
      <c r="I1762" s="6">
        <v>6.387520626817385</v>
      </c>
      <c r="J1762" s="6">
        <v>1.6125034152969844</v>
      </c>
      <c r="K1762" s="7">
        <v>4.08584156383285</v>
      </c>
      <c r="L1762" s="7">
        <v>0.21100092144900781</v>
      </c>
    </row>
    <row r="1763" spans="2:12" x14ac:dyDescent="0.25">
      <c r="B1763" s="4">
        <v>1760</v>
      </c>
      <c r="C1763" s="6">
        <v>6.7467982780862243</v>
      </c>
      <c r="D1763" s="6">
        <v>1.4040189673239005</v>
      </c>
      <c r="E1763" s="6">
        <v>2</v>
      </c>
      <c r="F1763" s="6">
        <v>6.2268082560337881</v>
      </c>
      <c r="G1763" s="6">
        <v>0.83903679024893962</v>
      </c>
      <c r="H1763" s="6">
        <v>31.034435340658366</v>
      </c>
      <c r="I1763" s="6">
        <v>2.1678776766664547</v>
      </c>
      <c r="J1763" s="6">
        <v>1.4187920034313628</v>
      </c>
      <c r="K1763" s="7">
        <v>1.8224066022760714</v>
      </c>
      <c r="L1763" s="7">
        <v>0.36334942451553692</v>
      </c>
    </row>
    <row r="1764" spans="2:12" x14ac:dyDescent="0.25">
      <c r="B1764" s="4">
        <v>1761</v>
      </c>
      <c r="C1764" s="6">
        <v>10.860175431765629</v>
      </c>
      <c r="D1764" s="6">
        <v>2.1670420887282793</v>
      </c>
      <c r="E1764" s="6">
        <v>3</v>
      </c>
      <c r="F1764" s="6">
        <v>0.4082066452928737</v>
      </c>
      <c r="G1764" s="6">
        <v>0.53126349781150328</v>
      </c>
      <c r="H1764" s="6">
        <v>22.474010148156715</v>
      </c>
      <c r="I1764" s="6">
        <v>2.4513897902441739</v>
      </c>
      <c r="J1764" s="6">
        <v>2.1964033484168231</v>
      </c>
      <c r="K1764" s="7">
        <v>1.6636454480742748</v>
      </c>
      <c r="L1764" s="7">
        <v>0.49712202876742723</v>
      </c>
    </row>
    <row r="1765" spans="2:12" x14ac:dyDescent="0.25">
      <c r="B1765" s="4">
        <v>1762</v>
      </c>
      <c r="C1765" s="6">
        <v>7.4550118469738189</v>
      </c>
      <c r="D1765" s="6">
        <v>1.2702576920787474</v>
      </c>
      <c r="E1765" s="6">
        <v>2</v>
      </c>
      <c r="F1765" s="6">
        <v>5.4524378874242068</v>
      </c>
      <c r="G1765" s="6">
        <v>1.2511207150181449</v>
      </c>
      <c r="H1765" s="6">
        <v>27.048237558206466</v>
      </c>
      <c r="I1765" s="6">
        <v>3.5322562783508227</v>
      </c>
      <c r="J1765" s="6">
        <v>4.3585836047379178</v>
      </c>
      <c r="K1765" s="7">
        <v>1.4951200192084311</v>
      </c>
      <c r="L1765" s="7">
        <v>3.4356063790322948</v>
      </c>
    </row>
    <row r="1766" spans="2:12" x14ac:dyDescent="0.25">
      <c r="B1766" s="4">
        <v>1763</v>
      </c>
      <c r="C1766" s="6">
        <v>14.760411627148679</v>
      </c>
      <c r="D1766" s="6">
        <v>1.8759257955721134</v>
      </c>
      <c r="E1766" s="6">
        <v>1</v>
      </c>
      <c r="F1766" s="6">
        <v>1.6353697174766755</v>
      </c>
      <c r="G1766" s="6">
        <v>0.52718649985384902</v>
      </c>
      <c r="H1766" s="6">
        <v>18.663004687499534</v>
      </c>
      <c r="I1766" s="6">
        <v>5.0896096823583372</v>
      </c>
      <c r="J1766" s="6">
        <v>3.4959969770552117</v>
      </c>
      <c r="K1766" s="7">
        <v>4.7483086294846952</v>
      </c>
      <c r="L1766" s="7">
        <v>0.12145180066990342</v>
      </c>
    </row>
    <row r="1767" spans="2:12" x14ac:dyDescent="0.25">
      <c r="B1767" s="4">
        <v>1764</v>
      </c>
      <c r="C1767" s="6">
        <v>8.963900709082802</v>
      </c>
      <c r="D1767" s="6">
        <v>2.0327510398831206</v>
      </c>
      <c r="E1767" s="6">
        <v>3</v>
      </c>
      <c r="F1767" s="6">
        <v>0.62462273661857082</v>
      </c>
      <c r="G1767" s="6">
        <v>1.7787697735824215</v>
      </c>
      <c r="H1767" s="6">
        <v>15.577947274928935</v>
      </c>
      <c r="I1767" s="6">
        <v>2.4103934983355502</v>
      </c>
      <c r="J1767" s="6">
        <v>1.5201682605743159</v>
      </c>
      <c r="K1767" s="7">
        <v>0.34189983843202831</v>
      </c>
      <c r="L1767" s="7">
        <v>0.51620133480308106</v>
      </c>
    </row>
    <row r="1768" spans="2:12" x14ac:dyDescent="0.25">
      <c r="B1768" s="4">
        <v>1765</v>
      </c>
      <c r="C1768" s="6">
        <v>11.996506327106335</v>
      </c>
      <c r="D1768" s="6">
        <v>1.5228559850002881</v>
      </c>
      <c r="E1768" s="6">
        <v>2</v>
      </c>
      <c r="F1768" s="6">
        <v>11.980142316819197</v>
      </c>
      <c r="G1768" s="6">
        <v>0.72346118493092537</v>
      </c>
      <c r="H1768" s="6">
        <v>28.860218272967437</v>
      </c>
      <c r="I1768" s="6">
        <v>2.2118454231518156</v>
      </c>
      <c r="J1768" s="6">
        <v>2.8485985508374285</v>
      </c>
      <c r="K1768" s="7">
        <v>3.2782117872649796</v>
      </c>
      <c r="L1768" s="7">
        <v>1.8703858377910647</v>
      </c>
    </row>
    <row r="1769" spans="2:12" x14ac:dyDescent="0.25">
      <c r="B1769" s="4">
        <v>1766</v>
      </c>
      <c r="C1769" s="6">
        <v>11.368131812107702</v>
      </c>
      <c r="D1769" s="6">
        <v>1.5471073144307881</v>
      </c>
      <c r="E1769" s="6">
        <v>0</v>
      </c>
      <c r="F1769" s="6">
        <v>4.4522395028701389</v>
      </c>
      <c r="G1769" s="6">
        <v>1.2596988854079452</v>
      </c>
      <c r="H1769" s="6">
        <v>33.222269207218446</v>
      </c>
      <c r="I1769" s="6">
        <v>3.4672583653015026</v>
      </c>
      <c r="J1769" s="6">
        <v>2.3600811894204674</v>
      </c>
      <c r="K1769" s="7">
        <v>0.57850742685799217</v>
      </c>
      <c r="L1769" s="7">
        <v>0.81814459287132646</v>
      </c>
    </row>
    <row r="1770" spans="2:12" x14ac:dyDescent="0.25">
      <c r="B1770" s="4">
        <v>1767</v>
      </c>
      <c r="C1770" s="6">
        <v>14.976442028367179</v>
      </c>
      <c r="D1770" s="6">
        <v>1.4390100262305821</v>
      </c>
      <c r="E1770" s="6">
        <v>1</v>
      </c>
      <c r="F1770" s="6">
        <v>10.114769803556067</v>
      </c>
      <c r="G1770" s="6">
        <v>1.4891933235056705</v>
      </c>
      <c r="H1770" s="6">
        <v>29.955619129364486</v>
      </c>
      <c r="I1770" s="6">
        <v>3.9078289497521648</v>
      </c>
      <c r="J1770" s="6">
        <v>1.1983288955048641</v>
      </c>
      <c r="K1770" s="7">
        <v>9.3196514215427198E-2</v>
      </c>
      <c r="L1770" s="7">
        <v>1.8582293765025177</v>
      </c>
    </row>
    <row r="1771" spans="2:12" x14ac:dyDescent="0.25">
      <c r="B1771" s="4">
        <v>1768</v>
      </c>
      <c r="C1771" s="6">
        <v>10.86157538088629</v>
      </c>
      <c r="D1771" s="6">
        <v>1.602286799975241</v>
      </c>
      <c r="E1771" s="6">
        <v>2</v>
      </c>
      <c r="F1771" s="6">
        <v>3.9183062058833671</v>
      </c>
      <c r="G1771" s="6">
        <v>1.6808906764107177</v>
      </c>
      <c r="H1771" s="6">
        <v>25.111213859527105</v>
      </c>
      <c r="I1771" s="6">
        <v>1.0852499133786182</v>
      </c>
      <c r="J1771" s="6">
        <v>2.4627438641132131</v>
      </c>
      <c r="K1771" s="7">
        <v>1.6092656504404019</v>
      </c>
      <c r="L1771" s="7">
        <v>0.42217398787502269</v>
      </c>
    </row>
    <row r="1772" spans="2:12" x14ac:dyDescent="0.25">
      <c r="B1772" s="4">
        <v>1769</v>
      </c>
      <c r="C1772" s="6">
        <v>9.5693633485493841</v>
      </c>
      <c r="D1772" s="6">
        <v>1.9390681149094113</v>
      </c>
      <c r="E1772" s="6">
        <v>2</v>
      </c>
      <c r="F1772" s="6">
        <v>1.9707337996277199</v>
      </c>
      <c r="G1772" s="6">
        <v>1.094951927062817</v>
      </c>
      <c r="H1772" s="6">
        <v>29.804504611332924</v>
      </c>
      <c r="I1772" s="6">
        <v>4.7384009049276239</v>
      </c>
      <c r="J1772" s="6">
        <v>2.660663090054026</v>
      </c>
      <c r="K1772" s="7">
        <v>0.18254040868669871</v>
      </c>
      <c r="L1772" s="7">
        <v>2.8984469442166092</v>
      </c>
    </row>
    <row r="1773" spans="2:12" x14ac:dyDescent="0.25">
      <c r="B1773" s="4">
        <v>1770</v>
      </c>
      <c r="C1773" s="6">
        <v>4.6922560773810478</v>
      </c>
      <c r="D1773" s="6">
        <v>1.5705774988244836</v>
      </c>
      <c r="E1773" s="6">
        <v>1</v>
      </c>
      <c r="F1773" s="6">
        <v>6.5123749544516807</v>
      </c>
      <c r="G1773" s="6">
        <v>0.95207847116115196</v>
      </c>
      <c r="H1773" s="6">
        <v>35.51946880077503</v>
      </c>
      <c r="I1773" s="6">
        <v>2.3304432646409068</v>
      </c>
      <c r="J1773" s="6">
        <v>3.2342295568306705</v>
      </c>
      <c r="K1773" s="7">
        <v>1.0834425009408188</v>
      </c>
      <c r="L1773" s="7">
        <v>0.93290543953153793</v>
      </c>
    </row>
    <row r="1774" spans="2:12" x14ac:dyDescent="0.25">
      <c r="B1774" s="4">
        <v>1771</v>
      </c>
      <c r="C1774" s="6">
        <v>12.844740772035809</v>
      </c>
      <c r="D1774" s="6">
        <v>1.4414562109783102</v>
      </c>
      <c r="E1774" s="6">
        <v>3</v>
      </c>
      <c r="F1774" s="6">
        <v>6.0592573027048813</v>
      </c>
      <c r="G1774" s="6">
        <v>1.2221275545272243</v>
      </c>
      <c r="H1774" s="6">
        <v>24.75199595784381</v>
      </c>
      <c r="I1774" s="6">
        <v>1.5430899169437922</v>
      </c>
      <c r="J1774" s="6">
        <v>2.650592870277571</v>
      </c>
      <c r="K1774" s="7">
        <v>0.79708588156182769</v>
      </c>
      <c r="L1774" s="7">
        <v>1.675566006164934</v>
      </c>
    </row>
    <row r="1775" spans="2:12" x14ac:dyDescent="0.25">
      <c r="B1775" s="4">
        <v>1772</v>
      </c>
      <c r="C1775" s="6">
        <v>13.660732917156633</v>
      </c>
      <c r="D1775" s="6">
        <v>1.8949001413298951</v>
      </c>
      <c r="E1775" s="6">
        <v>1</v>
      </c>
      <c r="F1775" s="6">
        <v>1.8620049420844245</v>
      </c>
      <c r="G1775" s="6">
        <v>1.5322700555637807</v>
      </c>
      <c r="H1775" s="6">
        <v>30.611601443998275</v>
      </c>
      <c r="I1775" s="6">
        <v>3.349866924571939</v>
      </c>
      <c r="J1775" s="6">
        <v>3.3408073849890219</v>
      </c>
      <c r="K1775" s="7">
        <v>3.4584089577749819</v>
      </c>
      <c r="L1775" s="7">
        <v>1.5917485411142442</v>
      </c>
    </row>
    <row r="1776" spans="2:12" x14ac:dyDescent="0.25">
      <c r="B1776" s="4">
        <v>1773</v>
      </c>
      <c r="C1776" s="6">
        <v>10.747872807887667</v>
      </c>
      <c r="D1776" s="6">
        <v>1.966533974211214</v>
      </c>
      <c r="E1776" s="6">
        <v>1</v>
      </c>
      <c r="F1776" s="6">
        <v>3.4135330820837249</v>
      </c>
      <c r="G1776" s="6">
        <v>0.49427858741447261</v>
      </c>
      <c r="H1776" s="6">
        <v>24.09525263017294</v>
      </c>
      <c r="I1776" s="6">
        <v>2.2022092826205908</v>
      </c>
      <c r="J1776" s="6">
        <v>2.1915824580720784</v>
      </c>
      <c r="K1776" s="7">
        <v>1.2798977904741562</v>
      </c>
      <c r="L1776" s="7">
        <v>2.2197073289484521</v>
      </c>
    </row>
    <row r="1777" spans="2:12" x14ac:dyDescent="0.25">
      <c r="B1777" s="4">
        <v>1774</v>
      </c>
      <c r="C1777" s="6">
        <v>13.06197704514978</v>
      </c>
      <c r="D1777" s="6">
        <v>1.392340415013158</v>
      </c>
      <c r="E1777" s="6">
        <v>2</v>
      </c>
      <c r="F1777" s="6">
        <v>6.5302078524746126</v>
      </c>
      <c r="G1777" s="6">
        <v>1.3215915496396375</v>
      </c>
      <c r="H1777" s="6">
        <v>39.751112714203003</v>
      </c>
      <c r="I1777" s="6">
        <v>3.634406207952213</v>
      </c>
      <c r="J1777" s="6">
        <v>2.5022255089791012</v>
      </c>
      <c r="K1777" s="7">
        <v>3.2902979490967716</v>
      </c>
      <c r="L1777" s="7">
        <v>0.28486687921244247</v>
      </c>
    </row>
    <row r="1778" spans="2:12" x14ac:dyDescent="0.25">
      <c r="B1778" s="4">
        <v>1775</v>
      </c>
      <c r="C1778" s="6">
        <v>11.114621766275755</v>
      </c>
      <c r="D1778" s="6">
        <v>2.142772196422424</v>
      </c>
      <c r="E1778" s="6">
        <v>1</v>
      </c>
      <c r="F1778" s="6">
        <v>0.78371553761514412</v>
      </c>
      <c r="G1778" s="6">
        <v>1.3643094743437822</v>
      </c>
      <c r="H1778" s="6">
        <v>22.222288834522239</v>
      </c>
      <c r="I1778" s="6">
        <v>3.2207530398903166</v>
      </c>
      <c r="J1778" s="6">
        <v>2.2363673835502174</v>
      </c>
      <c r="K1778" s="7">
        <v>0.96622859471527667</v>
      </c>
      <c r="L1778" s="7">
        <v>0.70629317974920147</v>
      </c>
    </row>
    <row r="1779" spans="2:12" x14ac:dyDescent="0.25">
      <c r="B1779" s="4">
        <v>1776</v>
      </c>
      <c r="C1779" s="6">
        <v>13.239102678105548</v>
      </c>
      <c r="D1779" s="6">
        <v>1.5119285762591048</v>
      </c>
      <c r="E1779" s="6">
        <v>2</v>
      </c>
      <c r="F1779" s="6">
        <v>1.9810677105885532</v>
      </c>
      <c r="G1779" s="6">
        <v>1.4117054937308409</v>
      </c>
      <c r="H1779" s="6">
        <v>14.299894780096508</v>
      </c>
      <c r="I1779" s="6">
        <v>4.7360381217635528</v>
      </c>
      <c r="J1779" s="6">
        <v>4.3895758114105314</v>
      </c>
      <c r="K1779" s="7">
        <v>0.93040167666320672</v>
      </c>
      <c r="L1779" s="7">
        <v>1.3606837724161538</v>
      </c>
    </row>
    <row r="1780" spans="2:12" x14ac:dyDescent="0.25">
      <c r="B1780" s="4">
        <v>1777</v>
      </c>
      <c r="C1780" s="6">
        <v>14.227606242191262</v>
      </c>
      <c r="D1780" s="6">
        <v>1.3934461435291747</v>
      </c>
      <c r="E1780" s="6">
        <v>2</v>
      </c>
      <c r="F1780" s="6">
        <v>3.501806080471598</v>
      </c>
      <c r="G1780" s="6">
        <v>0.59946633148923745</v>
      </c>
      <c r="H1780" s="6">
        <v>12.854372699950842</v>
      </c>
      <c r="I1780" s="6">
        <v>3.5145199077500422</v>
      </c>
      <c r="J1780" s="6">
        <v>1.8444661346673423</v>
      </c>
      <c r="K1780" s="7">
        <v>0.72346059006462871</v>
      </c>
      <c r="L1780" s="7">
        <v>1.0461534257203329</v>
      </c>
    </row>
    <row r="1781" spans="2:12" x14ac:dyDescent="0.25">
      <c r="B1781" s="4">
        <v>1778</v>
      </c>
      <c r="C1781" s="6">
        <v>10.228990643025378</v>
      </c>
      <c r="D1781" s="6">
        <v>1.3784200835205442</v>
      </c>
      <c r="E1781" s="6">
        <v>1</v>
      </c>
      <c r="F1781" s="6">
        <v>3.5080408036321034</v>
      </c>
      <c r="G1781" s="6">
        <v>1.4879690674199444</v>
      </c>
      <c r="H1781" s="6">
        <v>33.712371560755741</v>
      </c>
      <c r="I1781" s="6">
        <v>2.6606695635306359</v>
      </c>
      <c r="J1781" s="6">
        <v>3.4189398110444289</v>
      </c>
      <c r="K1781" s="7">
        <v>5.2002110777718387E-2</v>
      </c>
      <c r="L1781" s="7">
        <v>0.64823507093875143</v>
      </c>
    </row>
    <row r="1782" spans="2:12" x14ac:dyDescent="0.25">
      <c r="B1782" s="4">
        <v>1779</v>
      </c>
      <c r="C1782" s="6">
        <v>7.3275226287542017</v>
      </c>
      <c r="D1782" s="6">
        <v>1.6585274201233671</v>
      </c>
      <c r="E1782" s="6">
        <v>2</v>
      </c>
      <c r="F1782" s="6">
        <v>6.777801587044709</v>
      </c>
      <c r="G1782" s="6">
        <v>1.1104096717846619</v>
      </c>
      <c r="H1782" s="6">
        <v>13.164862986024087</v>
      </c>
      <c r="I1782" s="6">
        <v>3.2502708193173291</v>
      </c>
      <c r="J1782" s="6">
        <v>1.8990381894537669</v>
      </c>
      <c r="K1782" s="7">
        <v>0.14397830760668021</v>
      </c>
      <c r="L1782" s="7">
        <v>1.4169726719347326</v>
      </c>
    </row>
    <row r="1783" spans="2:12" x14ac:dyDescent="0.25">
      <c r="B1783" s="4">
        <v>1780</v>
      </c>
      <c r="C1783" s="6">
        <v>20.00851871112301</v>
      </c>
      <c r="D1783" s="6">
        <v>1.857538890472842</v>
      </c>
      <c r="E1783" s="6">
        <v>2</v>
      </c>
      <c r="F1783" s="6">
        <v>3.9172407963287426</v>
      </c>
      <c r="G1783" s="6">
        <v>1.2844417454471369</v>
      </c>
      <c r="H1783" s="6">
        <v>29.165248903596748</v>
      </c>
      <c r="I1783" s="6">
        <v>2.6479852834973503</v>
      </c>
      <c r="J1783" s="6">
        <v>3.142887427998466</v>
      </c>
      <c r="K1783" s="7">
        <v>0.13048608130702841</v>
      </c>
      <c r="L1783" s="7">
        <v>0.99161298337941639</v>
      </c>
    </row>
    <row r="1784" spans="2:12" x14ac:dyDescent="0.25">
      <c r="B1784" s="4">
        <v>1781</v>
      </c>
      <c r="C1784" s="6">
        <v>18.001190832009748</v>
      </c>
      <c r="D1784" s="6">
        <v>1.4950201190383197</v>
      </c>
      <c r="E1784" s="6">
        <v>3</v>
      </c>
      <c r="F1784" s="6">
        <v>3.4029565761256055</v>
      </c>
      <c r="G1784" s="6">
        <v>0.48770442067178849</v>
      </c>
      <c r="H1784" s="6">
        <v>16.063598052218424</v>
      </c>
      <c r="I1784" s="6">
        <v>3.0517391048120692</v>
      </c>
      <c r="J1784" s="6">
        <v>1.2702530005390478</v>
      </c>
      <c r="K1784" s="7">
        <v>0.62833559113478699</v>
      </c>
      <c r="L1784" s="7">
        <v>1.3740342569781119</v>
      </c>
    </row>
    <row r="1785" spans="2:12" x14ac:dyDescent="0.25">
      <c r="B1785" s="4">
        <v>1782</v>
      </c>
      <c r="C1785" s="6">
        <v>10.506035462154427</v>
      </c>
      <c r="D1785" s="6">
        <v>1.5311333479097962</v>
      </c>
      <c r="E1785" s="6">
        <v>2</v>
      </c>
      <c r="F1785" s="6">
        <v>3.749820016303572</v>
      </c>
      <c r="G1785" s="6">
        <v>1.2854447990128723</v>
      </c>
      <c r="H1785" s="6">
        <v>22.810593396405231</v>
      </c>
      <c r="I1785" s="6">
        <v>4.6109710428930519</v>
      </c>
      <c r="J1785" s="6">
        <v>3.8545227591187032</v>
      </c>
      <c r="K1785" s="7">
        <v>8.1265188945403395</v>
      </c>
      <c r="L1785" s="7">
        <v>1.8553881639813963</v>
      </c>
    </row>
    <row r="1786" spans="2:12" x14ac:dyDescent="0.25">
      <c r="B1786" s="4">
        <v>1783</v>
      </c>
      <c r="C1786" s="6">
        <v>18.720538303814752</v>
      </c>
      <c r="D1786" s="6">
        <v>1.9518066314478353</v>
      </c>
      <c r="E1786" s="6">
        <v>2</v>
      </c>
      <c r="F1786" s="6">
        <v>6.6684004453687056</v>
      </c>
      <c r="G1786" s="6">
        <v>1.0561817085998548</v>
      </c>
      <c r="H1786" s="6">
        <v>23.359849275265386</v>
      </c>
      <c r="I1786" s="6">
        <v>4.2950668094682971</v>
      </c>
      <c r="J1786" s="6">
        <v>1.1146098178477148</v>
      </c>
      <c r="K1786" s="7">
        <v>3.7070937543941503E-3</v>
      </c>
      <c r="L1786" s="7">
        <v>0.75555374489900085</v>
      </c>
    </row>
    <row r="1787" spans="2:12" x14ac:dyDescent="0.25">
      <c r="B1787" s="4">
        <v>1784</v>
      </c>
      <c r="C1787" s="6">
        <v>9.2624350729564888</v>
      </c>
      <c r="D1787" s="6">
        <v>1.3923317289402679</v>
      </c>
      <c r="E1787" s="6">
        <v>1</v>
      </c>
      <c r="F1787" s="6">
        <v>1.4306854949441963</v>
      </c>
      <c r="G1787" s="6">
        <v>2.1094805519178119</v>
      </c>
      <c r="H1787" s="6">
        <v>35.609905177407853</v>
      </c>
      <c r="I1787" s="6">
        <v>2.4574980083091118</v>
      </c>
      <c r="J1787" s="6">
        <v>2.0903843175422514</v>
      </c>
      <c r="K1787" s="7">
        <v>2.320961230301485</v>
      </c>
      <c r="L1787" s="7">
        <v>0.41509786764717971</v>
      </c>
    </row>
    <row r="1788" spans="2:12" x14ac:dyDescent="0.25">
      <c r="B1788" s="4">
        <v>1785</v>
      </c>
      <c r="C1788" s="6">
        <v>14.932761006979227</v>
      </c>
      <c r="D1788" s="6">
        <v>1.6226848786763994</v>
      </c>
      <c r="E1788" s="6">
        <v>1</v>
      </c>
      <c r="F1788" s="6">
        <v>1.2594786220252958</v>
      </c>
      <c r="G1788" s="6">
        <v>1.240803179190767</v>
      </c>
      <c r="H1788" s="6">
        <v>26.958686981971674</v>
      </c>
      <c r="I1788" s="6">
        <v>2.8864683314747559</v>
      </c>
      <c r="J1788" s="6">
        <v>3.4519103721840931</v>
      </c>
      <c r="K1788" s="7">
        <v>2.1200196811587108E-2</v>
      </c>
      <c r="L1788" s="7">
        <v>1.6286487069311983</v>
      </c>
    </row>
    <row r="1789" spans="2:12" x14ac:dyDescent="0.25">
      <c r="B1789" s="4">
        <v>1786</v>
      </c>
      <c r="C1789" s="6">
        <v>1.1516446263831703</v>
      </c>
      <c r="D1789" s="6">
        <v>1.3892387037739873</v>
      </c>
      <c r="E1789" s="6">
        <v>2</v>
      </c>
      <c r="F1789" s="6">
        <v>4.4374070178155609</v>
      </c>
      <c r="G1789" s="6">
        <v>1.2435888513369249</v>
      </c>
      <c r="H1789" s="6">
        <v>25.725262899334886</v>
      </c>
      <c r="I1789" s="6">
        <v>1.8200936743316538</v>
      </c>
      <c r="J1789" s="6">
        <v>1.8734503370540909</v>
      </c>
      <c r="K1789" s="7">
        <v>1.0175519635341896</v>
      </c>
      <c r="L1789" s="7">
        <v>0.47689286318878871</v>
      </c>
    </row>
    <row r="1790" spans="2:12" x14ac:dyDescent="0.25">
      <c r="B1790" s="4">
        <v>1787</v>
      </c>
      <c r="C1790" s="6">
        <v>6.3381827396221011</v>
      </c>
      <c r="D1790" s="6">
        <v>1.715249630606589</v>
      </c>
      <c r="E1790" s="6">
        <v>3</v>
      </c>
      <c r="F1790" s="6">
        <v>2.1600464283592555</v>
      </c>
      <c r="G1790" s="6">
        <v>0.78067309533865592</v>
      </c>
      <c r="H1790" s="6">
        <v>18.289544580521572</v>
      </c>
      <c r="I1790" s="6">
        <v>2.2411992736623074</v>
      </c>
      <c r="J1790" s="6">
        <v>2.4114647810233203</v>
      </c>
      <c r="K1790" s="7">
        <v>1.3228194449444945</v>
      </c>
      <c r="L1790" s="7">
        <v>0.5215439549313482</v>
      </c>
    </row>
    <row r="1791" spans="2:12" x14ac:dyDescent="0.25">
      <c r="B1791" s="4">
        <v>1788</v>
      </c>
      <c r="C1791" s="6">
        <v>4.1782866926055</v>
      </c>
      <c r="D1791" s="6">
        <v>1.7476389970285682</v>
      </c>
      <c r="E1791" s="6">
        <v>2</v>
      </c>
      <c r="F1791" s="6">
        <v>4.5759703735980199</v>
      </c>
      <c r="G1791" s="6">
        <v>0.70941307881086746</v>
      </c>
      <c r="H1791" s="6">
        <v>16.934175105992654</v>
      </c>
      <c r="I1791" s="6">
        <v>2.4950470505404598</v>
      </c>
      <c r="J1791" s="6">
        <v>1.1858818728342564</v>
      </c>
      <c r="K1791" s="7">
        <v>0.15729009001438324</v>
      </c>
      <c r="L1791" s="7">
        <v>1.0314162737798191</v>
      </c>
    </row>
    <row r="1792" spans="2:12" x14ac:dyDescent="0.25">
      <c r="B1792" s="4">
        <v>1789</v>
      </c>
      <c r="C1792" s="6">
        <v>15.803412196810758</v>
      </c>
      <c r="D1792" s="6">
        <v>1.2131913008431641</v>
      </c>
      <c r="E1792" s="6">
        <v>2</v>
      </c>
      <c r="F1792" s="6">
        <v>3.6723916644315393</v>
      </c>
      <c r="G1792" s="6">
        <v>2.0420020000721761</v>
      </c>
      <c r="H1792" s="6">
        <v>16.785637852125046</v>
      </c>
      <c r="I1792" s="6">
        <v>1.6253173473368412</v>
      </c>
      <c r="J1792" s="6">
        <v>0.88545044827219632</v>
      </c>
      <c r="K1792" s="7">
        <v>9.5328455070572939</v>
      </c>
      <c r="L1792" s="7">
        <v>1.1714996963121611</v>
      </c>
    </row>
    <row r="1793" spans="2:12" x14ac:dyDescent="0.25">
      <c r="B1793" s="4">
        <v>1790</v>
      </c>
      <c r="C1793" s="6">
        <v>-6.8475085357022465</v>
      </c>
      <c r="D1793" s="6">
        <v>1.4882468177231178</v>
      </c>
      <c r="E1793" s="6">
        <v>1</v>
      </c>
      <c r="F1793" s="6">
        <v>6.6264073095420688</v>
      </c>
      <c r="G1793" s="6">
        <v>1.1818157885114271</v>
      </c>
      <c r="H1793" s="6">
        <v>25.216683219643841</v>
      </c>
      <c r="I1793" s="6">
        <v>4.0964912341418804</v>
      </c>
      <c r="J1793" s="6">
        <v>2.1538575185017947</v>
      </c>
      <c r="K1793" s="7">
        <v>13.256743572868274</v>
      </c>
      <c r="L1793" s="7">
        <v>2.6226008640093363</v>
      </c>
    </row>
    <row r="1794" spans="2:12" x14ac:dyDescent="0.25">
      <c r="B1794" s="4">
        <v>1791</v>
      </c>
      <c r="C1794" s="6">
        <v>3.7499833396806768</v>
      </c>
      <c r="D1794" s="6">
        <v>1.5993961503573622</v>
      </c>
      <c r="E1794" s="6">
        <v>1</v>
      </c>
      <c r="F1794" s="6">
        <v>5.325190754669884</v>
      </c>
      <c r="G1794" s="6">
        <v>1.4430069126319218</v>
      </c>
      <c r="H1794" s="6">
        <v>12.699090362883529</v>
      </c>
      <c r="I1794" s="6">
        <v>1.3950883440597139</v>
      </c>
      <c r="J1794" s="6">
        <v>2.9955194246321235</v>
      </c>
      <c r="K1794" s="7">
        <v>0.54845362042813195</v>
      </c>
      <c r="L1794" s="7">
        <v>0.91130794186985498</v>
      </c>
    </row>
    <row r="1795" spans="2:12" x14ac:dyDescent="0.25">
      <c r="B1795" s="4">
        <v>1792</v>
      </c>
      <c r="C1795" s="6">
        <v>7.3188416746199465</v>
      </c>
      <c r="D1795" s="6">
        <v>1.5577710942728029</v>
      </c>
      <c r="E1795" s="6">
        <v>3</v>
      </c>
      <c r="F1795" s="6">
        <v>4.1503119301154578</v>
      </c>
      <c r="G1795" s="6">
        <v>0.38712718952447295</v>
      </c>
      <c r="H1795" s="6">
        <v>18.478045024007383</v>
      </c>
      <c r="I1795" s="6">
        <v>2.9507265865212902</v>
      </c>
      <c r="J1795" s="6">
        <v>1.7628323384898441</v>
      </c>
      <c r="K1795" s="7">
        <v>0.85718705161174102</v>
      </c>
      <c r="L1795" s="7">
        <v>8.7044513698173023E-2</v>
      </c>
    </row>
    <row r="1796" spans="2:12" x14ac:dyDescent="0.25">
      <c r="B1796" s="4">
        <v>1793</v>
      </c>
      <c r="C1796" s="6">
        <v>15.004497591975309</v>
      </c>
      <c r="D1796" s="6">
        <v>1.497029720109458</v>
      </c>
      <c r="E1796" s="6">
        <v>2</v>
      </c>
      <c r="F1796" s="6">
        <v>1.9292820434200206</v>
      </c>
      <c r="G1796" s="6">
        <v>1.6695199636713489</v>
      </c>
      <c r="H1796" s="6">
        <v>31.262316592549027</v>
      </c>
      <c r="I1796" s="6">
        <v>1.5764091918965657</v>
      </c>
      <c r="J1796" s="6">
        <v>1.8232876044702138</v>
      </c>
      <c r="K1796" s="7">
        <v>2.9166655977038731</v>
      </c>
      <c r="L1796" s="7">
        <v>0.684181979512692</v>
      </c>
    </row>
    <row r="1797" spans="2:12" x14ac:dyDescent="0.25">
      <c r="B1797" s="4">
        <v>1794</v>
      </c>
      <c r="C1797" s="6">
        <v>15.392535742815632</v>
      </c>
      <c r="D1797" s="6">
        <v>1.6987173320283335</v>
      </c>
      <c r="E1797" s="6">
        <v>3</v>
      </c>
      <c r="F1797" s="6">
        <v>9.4544406370297036</v>
      </c>
      <c r="G1797" s="6">
        <v>1.1768345792965569</v>
      </c>
      <c r="H1797" s="6">
        <v>10.839694978011487</v>
      </c>
      <c r="I1797" s="6">
        <v>3.7167302998217719</v>
      </c>
      <c r="J1797" s="6">
        <v>2.8831065344470383</v>
      </c>
      <c r="K1797" s="7">
        <v>0.15013192592542879</v>
      </c>
      <c r="L1797" s="7">
        <v>3.156853315838076E-3</v>
      </c>
    </row>
    <row r="1798" spans="2:12" x14ac:dyDescent="0.25">
      <c r="B1798" s="4">
        <v>1795</v>
      </c>
      <c r="C1798" s="6">
        <v>8.4428977421274318</v>
      </c>
      <c r="D1798" s="6">
        <v>1.9288376002769485</v>
      </c>
      <c r="E1798" s="6">
        <v>2</v>
      </c>
      <c r="F1798" s="6">
        <v>2.6347908211028375</v>
      </c>
      <c r="G1798" s="6">
        <v>3.1617553217442094</v>
      </c>
      <c r="H1798" s="6">
        <v>28.229347583843158</v>
      </c>
      <c r="I1798" s="6">
        <v>3.2509379190464491</v>
      </c>
      <c r="J1798" s="6">
        <v>3.1747020642765</v>
      </c>
      <c r="K1798" s="7">
        <v>0.57810452888748087</v>
      </c>
      <c r="L1798" s="7">
        <v>1.3168943236375845</v>
      </c>
    </row>
    <row r="1799" spans="2:12" x14ac:dyDescent="0.25">
      <c r="B1799" s="4">
        <v>1796</v>
      </c>
      <c r="C1799" s="6">
        <v>5.4292137562600189</v>
      </c>
      <c r="D1799" s="6">
        <v>1.6234531782803854</v>
      </c>
      <c r="E1799" s="6">
        <v>1</v>
      </c>
      <c r="F1799" s="6">
        <v>6.3953449187172371</v>
      </c>
      <c r="G1799" s="6">
        <v>1.9959946782996523</v>
      </c>
      <c r="H1799" s="6">
        <v>27.991272505218497</v>
      </c>
      <c r="I1799" s="6">
        <v>1.7566533209934438</v>
      </c>
      <c r="J1799" s="6">
        <v>3.4216445067497969</v>
      </c>
      <c r="K1799" s="7">
        <v>8.0485398069761995</v>
      </c>
      <c r="L1799" s="7">
        <v>0.71250274652335155</v>
      </c>
    </row>
    <row r="1800" spans="2:12" x14ac:dyDescent="0.25">
      <c r="B1800" s="4">
        <v>1797</v>
      </c>
      <c r="C1800" s="6">
        <v>14.711827571586486</v>
      </c>
      <c r="D1800" s="6">
        <v>1.4071541858811445</v>
      </c>
      <c r="E1800" s="6">
        <v>0</v>
      </c>
      <c r="F1800" s="6">
        <v>2.1634807938199661</v>
      </c>
      <c r="G1800" s="6">
        <v>0.70989549725052425</v>
      </c>
      <c r="H1800" s="6">
        <v>20.355760244236969</v>
      </c>
      <c r="I1800" s="6">
        <v>1.938667254618891</v>
      </c>
      <c r="J1800" s="6">
        <v>1.9342547231734717</v>
      </c>
      <c r="K1800" s="7">
        <v>0.40326972922450421</v>
      </c>
      <c r="L1800" s="7">
        <v>0.57987759486143797</v>
      </c>
    </row>
    <row r="1801" spans="2:12" x14ac:dyDescent="0.25">
      <c r="B1801" s="4">
        <v>1798</v>
      </c>
      <c r="C1801" s="6">
        <v>5.0154305267003174</v>
      </c>
      <c r="D1801" s="6">
        <v>1.4524460980325675</v>
      </c>
      <c r="E1801" s="6">
        <v>2</v>
      </c>
      <c r="F1801" s="6">
        <v>2.5181942331273173</v>
      </c>
      <c r="G1801" s="6">
        <v>1.1891293426745169</v>
      </c>
      <c r="H1801" s="6">
        <v>18.828526093599802</v>
      </c>
      <c r="I1801" s="6">
        <v>2.6274522752966893</v>
      </c>
      <c r="J1801" s="6">
        <v>1.9778954543398888</v>
      </c>
      <c r="K1801" s="7">
        <v>6.791211693367881</v>
      </c>
      <c r="L1801" s="7">
        <v>0.34929087838858003</v>
      </c>
    </row>
    <row r="1802" spans="2:12" x14ac:dyDescent="0.25">
      <c r="B1802" s="4">
        <v>1799</v>
      </c>
      <c r="C1802" s="6">
        <v>14.169423641211546</v>
      </c>
      <c r="D1802" s="6">
        <v>1.652447420634152</v>
      </c>
      <c r="E1802" s="6">
        <v>1</v>
      </c>
      <c r="F1802" s="6">
        <v>4.575596483755981</v>
      </c>
      <c r="G1802" s="6">
        <v>0.79549941578527605</v>
      </c>
      <c r="H1802" s="6">
        <v>14.501665011070763</v>
      </c>
      <c r="I1802" s="6">
        <v>3.1993704481607552</v>
      </c>
      <c r="J1802" s="6">
        <v>2.3022629121474552</v>
      </c>
      <c r="K1802" s="7">
        <v>0.2489450461912657</v>
      </c>
      <c r="L1802" s="7">
        <v>0.26146406631742153</v>
      </c>
    </row>
    <row r="1803" spans="2:12" x14ac:dyDescent="0.25">
      <c r="B1803" s="4">
        <v>1800</v>
      </c>
      <c r="C1803" s="6">
        <v>5.1642431952552954</v>
      </c>
      <c r="D1803" s="6">
        <v>1.521808671973091</v>
      </c>
      <c r="E1803" s="6">
        <v>1</v>
      </c>
      <c r="F1803" s="6">
        <v>6.4499154728075831</v>
      </c>
      <c r="G1803" s="6">
        <v>1.3422945223793341</v>
      </c>
      <c r="H1803" s="6">
        <v>25.662519245905543</v>
      </c>
      <c r="I1803" s="6">
        <v>3.0081310986951593</v>
      </c>
      <c r="J1803" s="6">
        <v>1.5523361087457057</v>
      </c>
      <c r="K1803" s="7">
        <v>4.0287946756355666</v>
      </c>
      <c r="L1803" s="7">
        <v>3.5503897737970385</v>
      </c>
    </row>
    <row r="1804" spans="2:12" x14ac:dyDescent="0.25">
      <c r="B1804" s="4">
        <v>1801</v>
      </c>
      <c r="C1804" s="6">
        <v>5.1579763810127597</v>
      </c>
      <c r="D1804" s="6">
        <v>1.7145584035307406</v>
      </c>
      <c r="E1804" s="6">
        <v>1</v>
      </c>
      <c r="F1804" s="6">
        <v>5.1493077125966176</v>
      </c>
      <c r="G1804" s="6">
        <v>1.4439182552462069</v>
      </c>
      <c r="H1804" s="6">
        <v>28.386936974165817</v>
      </c>
      <c r="I1804" s="6">
        <v>3.1910299537844939</v>
      </c>
      <c r="J1804" s="6">
        <v>3.5204206971071619</v>
      </c>
      <c r="K1804" s="7">
        <v>4.7741909146861712</v>
      </c>
      <c r="L1804" s="7">
        <v>0.49953014315139982</v>
      </c>
    </row>
    <row r="1805" spans="2:12" x14ac:dyDescent="0.25">
      <c r="B1805" s="4">
        <v>1802</v>
      </c>
      <c r="C1805" s="6">
        <v>14.472929320945934</v>
      </c>
      <c r="D1805" s="6">
        <v>1.6475833970196592</v>
      </c>
      <c r="E1805" s="6">
        <v>1</v>
      </c>
      <c r="F1805" s="6">
        <v>4.8179679627316592</v>
      </c>
      <c r="G1805" s="6">
        <v>0.87297218866705906</v>
      </c>
      <c r="H1805" s="6">
        <v>13.853678248507251</v>
      </c>
      <c r="I1805" s="6">
        <v>2.585611375618889</v>
      </c>
      <c r="J1805" s="6">
        <v>1.6397129621246027</v>
      </c>
      <c r="K1805" s="7">
        <v>1.8432012518557486</v>
      </c>
      <c r="L1805" s="7">
        <v>0.59517424352904302</v>
      </c>
    </row>
    <row r="1806" spans="2:12" x14ac:dyDescent="0.25">
      <c r="B1806" s="4">
        <v>1803</v>
      </c>
      <c r="C1806" s="6">
        <v>12.388507014658853</v>
      </c>
      <c r="D1806" s="6">
        <v>1.2300055563205126</v>
      </c>
      <c r="E1806" s="6">
        <v>2</v>
      </c>
      <c r="F1806" s="6">
        <v>6.1383534244481375</v>
      </c>
      <c r="G1806" s="6">
        <v>0.60325979072217262</v>
      </c>
      <c r="H1806" s="6">
        <v>34.412561964077788</v>
      </c>
      <c r="I1806" s="6">
        <v>1.839797555943903</v>
      </c>
      <c r="J1806" s="6">
        <v>2.9244958760297775</v>
      </c>
      <c r="K1806" s="7">
        <v>1.6244554551241961</v>
      </c>
      <c r="L1806" s="7">
        <v>1.737455259875617</v>
      </c>
    </row>
    <row r="1807" spans="2:12" x14ac:dyDescent="0.25">
      <c r="B1807" s="4">
        <v>1804</v>
      </c>
      <c r="C1807" s="6">
        <v>7.9704190302178528</v>
      </c>
      <c r="D1807" s="6">
        <v>1.1319763198650958</v>
      </c>
      <c r="E1807" s="6">
        <v>2</v>
      </c>
      <c r="F1807" s="6">
        <v>7.1934785239349335</v>
      </c>
      <c r="G1807" s="6">
        <v>0.51053802222941247</v>
      </c>
      <c r="H1807" s="6">
        <v>19.452465531874658</v>
      </c>
      <c r="I1807" s="6">
        <v>2.3894786704663433</v>
      </c>
      <c r="J1807" s="6">
        <v>0.93989031676923462</v>
      </c>
      <c r="K1807" s="7">
        <v>1.2837450259090357</v>
      </c>
      <c r="L1807" s="7">
        <v>0.25100731839298224</v>
      </c>
    </row>
    <row r="1808" spans="2:12" x14ac:dyDescent="0.25">
      <c r="B1808" s="4">
        <v>1805</v>
      </c>
      <c r="C1808" s="6">
        <v>5.0682559930708431</v>
      </c>
      <c r="D1808" s="6">
        <v>1.2130601995922614</v>
      </c>
      <c r="E1808" s="6">
        <v>1</v>
      </c>
      <c r="F1808" s="6">
        <v>0.55404001873457653</v>
      </c>
      <c r="G1808" s="6">
        <v>1.762986281103601</v>
      </c>
      <c r="H1808" s="6">
        <v>17.024434938358809</v>
      </c>
      <c r="I1808" s="6">
        <v>2.1949267302697271</v>
      </c>
      <c r="J1808" s="6">
        <v>3.5744336716662444</v>
      </c>
      <c r="K1808" s="7">
        <v>1.2755150174799501</v>
      </c>
      <c r="L1808" s="7">
        <v>0.62710342787540962</v>
      </c>
    </row>
    <row r="1809" spans="2:12" x14ac:dyDescent="0.25">
      <c r="B1809" s="4">
        <v>1806</v>
      </c>
      <c r="C1809" s="6">
        <v>13.11520249007596</v>
      </c>
      <c r="D1809" s="6">
        <v>1.9598298753641241</v>
      </c>
      <c r="E1809" s="6">
        <v>3</v>
      </c>
      <c r="F1809" s="6">
        <v>7.6171477743481963</v>
      </c>
      <c r="G1809" s="6">
        <v>1.2098150214375705</v>
      </c>
      <c r="H1809" s="6">
        <v>34.513814153398123</v>
      </c>
      <c r="I1809" s="6">
        <v>2.316082272939707</v>
      </c>
      <c r="J1809" s="6">
        <v>1.699762053157178</v>
      </c>
      <c r="K1809" s="7">
        <v>8.4569811131526298E-2</v>
      </c>
      <c r="L1809" s="7">
        <v>0.22190326768058968</v>
      </c>
    </row>
    <row r="1810" spans="2:12" x14ac:dyDescent="0.25">
      <c r="B1810" s="4">
        <v>1807</v>
      </c>
      <c r="C1810" s="6">
        <v>12.090278817098689</v>
      </c>
      <c r="D1810" s="6">
        <v>1.8206090015703094</v>
      </c>
      <c r="E1810" s="6">
        <v>2</v>
      </c>
      <c r="F1810" s="6">
        <v>4.5576477907410213</v>
      </c>
      <c r="G1810" s="6">
        <v>1.2789742634577548</v>
      </c>
      <c r="H1810" s="6">
        <v>25.702165675276099</v>
      </c>
      <c r="I1810" s="6">
        <v>2.54430028653604</v>
      </c>
      <c r="J1810" s="6">
        <v>2.8260487646561043</v>
      </c>
      <c r="K1810" s="7">
        <v>3.6877819474596447</v>
      </c>
      <c r="L1810" s="7">
        <v>1.4442819584709641</v>
      </c>
    </row>
    <row r="1811" spans="2:12" x14ac:dyDescent="0.25">
      <c r="B1811" s="4">
        <v>1808</v>
      </c>
      <c r="C1811" s="6">
        <v>-3.8928143309532679</v>
      </c>
      <c r="D1811" s="6">
        <v>1.3668171438176258</v>
      </c>
      <c r="E1811" s="6">
        <v>2</v>
      </c>
      <c r="F1811" s="6">
        <v>3.849598879645745</v>
      </c>
      <c r="G1811" s="6">
        <v>1.2452088809494444</v>
      </c>
      <c r="H1811" s="6">
        <v>10.156419455900473</v>
      </c>
      <c r="I1811" s="6">
        <v>3.8256990586821118</v>
      </c>
      <c r="J1811" s="6">
        <v>2.1179314172685841</v>
      </c>
      <c r="K1811" s="7">
        <v>5.119254755991669</v>
      </c>
      <c r="L1811" s="7">
        <v>1.7032627670851694</v>
      </c>
    </row>
    <row r="1812" spans="2:12" x14ac:dyDescent="0.25">
      <c r="B1812" s="4">
        <v>1809</v>
      </c>
      <c r="C1812" s="6">
        <v>7.3434961601372315</v>
      </c>
      <c r="D1812" s="6">
        <v>1.3549897119207175</v>
      </c>
      <c r="E1812" s="6">
        <v>3</v>
      </c>
      <c r="F1812" s="6">
        <v>7.6101856279151194</v>
      </c>
      <c r="G1812" s="6">
        <v>0.64521661710303746</v>
      </c>
      <c r="H1812" s="6">
        <v>24.494031421175251</v>
      </c>
      <c r="I1812" s="6">
        <v>2.7543192220551815</v>
      </c>
      <c r="J1812" s="6">
        <v>3.6199092431345488</v>
      </c>
      <c r="K1812" s="7">
        <v>1.7428879224161891</v>
      </c>
      <c r="L1812" s="7">
        <v>1.194920171216729</v>
      </c>
    </row>
    <row r="1813" spans="2:12" x14ac:dyDescent="0.25">
      <c r="B1813" s="4">
        <v>1810</v>
      </c>
      <c r="C1813" s="6">
        <v>11.373854908369658</v>
      </c>
      <c r="D1813" s="6">
        <v>1.4230113572297041</v>
      </c>
      <c r="E1813" s="6">
        <v>3</v>
      </c>
      <c r="F1813" s="6">
        <v>4.8319306583694575</v>
      </c>
      <c r="G1813" s="6">
        <v>1.655447576740833</v>
      </c>
      <c r="H1813" s="6">
        <v>28.306163891640068</v>
      </c>
      <c r="I1813" s="6">
        <v>2.2961021315964878</v>
      </c>
      <c r="J1813" s="6">
        <v>2.0957639261715411</v>
      </c>
      <c r="K1813" s="7">
        <v>4.1031532740564876</v>
      </c>
      <c r="L1813" s="7">
        <v>0.47677508900500509</v>
      </c>
    </row>
    <row r="1814" spans="2:12" x14ac:dyDescent="0.25">
      <c r="B1814" s="4">
        <v>1811</v>
      </c>
      <c r="C1814" s="6">
        <v>7.4893659587660482</v>
      </c>
      <c r="D1814" s="6">
        <v>1.5407023363240619</v>
      </c>
      <c r="E1814" s="6">
        <v>2</v>
      </c>
      <c r="F1814" s="6">
        <v>12.562413865823116</v>
      </c>
      <c r="G1814" s="6">
        <v>0.43434716448997079</v>
      </c>
      <c r="H1814" s="6">
        <v>23.510065878910211</v>
      </c>
      <c r="I1814" s="6">
        <v>2.5724265275932807</v>
      </c>
      <c r="J1814" s="6">
        <v>1.8672664029928729</v>
      </c>
      <c r="K1814" s="7">
        <v>5.0266116217821315</v>
      </c>
      <c r="L1814" s="7">
        <v>1.1053533003615514</v>
      </c>
    </row>
    <row r="1815" spans="2:12" x14ac:dyDescent="0.25">
      <c r="B1815" s="4">
        <v>1812</v>
      </c>
      <c r="C1815" s="6">
        <v>8.8430406475320673</v>
      </c>
      <c r="D1815" s="6">
        <v>1.6575509290605344</v>
      </c>
      <c r="E1815" s="6">
        <v>1</v>
      </c>
      <c r="F1815" s="6">
        <v>5.4987289015412442</v>
      </c>
      <c r="G1815" s="6">
        <v>0.30519935317721669</v>
      </c>
      <c r="H1815" s="6">
        <v>33.184795091174706</v>
      </c>
      <c r="I1815" s="6">
        <v>2.5309750175554342</v>
      </c>
      <c r="J1815" s="6">
        <v>1.6543439508854461</v>
      </c>
      <c r="K1815" s="7">
        <v>3.9255185028945747</v>
      </c>
      <c r="L1815" s="7">
        <v>0.35769397297768485</v>
      </c>
    </row>
    <row r="1816" spans="2:12" x14ac:dyDescent="0.25">
      <c r="B1816" s="4">
        <v>1813</v>
      </c>
      <c r="C1816" s="6">
        <v>4.4042673603141438</v>
      </c>
      <c r="D1816" s="6">
        <v>1.4462676833421</v>
      </c>
      <c r="E1816" s="6">
        <v>1</v>
      </c>
      <c r="F1816" s="6">
        <v>2.0005452068323568</v>
      </c>
      <c r="G1816" s="6">
        <v>0.7451199871976445</v>
      </c>
      <c r="H1816" s="6">
        <v>34.02853617190722</v>
      </c>
      <c r="I1816" s="6">
        <v>3.6005796083972204</v>
      </c>
      <c r="J1816" s="6">
        <v>4.1717732466232942</v>
      </c>
      <c r="K1816" s="7">
        <v>5.1519324374258106</v>
      </c>
      <c r="L1816" s="7">
        <v>0.14634066425341008</v>
      </c>
    </row>
    <row r="1817" spans="2:12" x14ac:dyDescent="0.25">
      <c r="B1817" s="4">
        <v>1814</v>
      </c>
      <c r="C1817" s="6">
        <v>5.7086806115722455</v>
      </c>
      <c r="D1817" s="6">
        <v>1.3022743778644321</v>
      </c>
      <c r="E1817" s="6">
        <v>1</v>
      </c>
      <c r="F1817" s="6">
        <v>0.22833164655144486</v>
      </c>
      <c r="G1817" s="6">
        <v>0.76506594665445571</v>
      </c>
      <c r="H1817" s="6">
        <v>30.062180114599993</v>
      </c>
      <c r="I1817" s="6">
        <v>3.1523048384525998</v>
      </c>
      <c r="J1817" s="6">
        <v>3.0406149060402723</v>
      </c>
      <c r="K1817" s="7">
        <v>2.5821911912287785</v>
      </c>
      <c r="L1817" s="7">
        <v>1.7951933045997424</v>
      </c>
    </row>
    <row r="1818" spans="2:12" x14ac:dyDescent="0.25">
      <c r="B1818" s="4">
        <v>1815</v>
      </c>
      <c r="C1818" s="6">
        <v>-3.5350159485128891</v>
      </c>
      <c r="D1818" s="6">
        <v>1.7394603279095691</v>
      </c>
      <c r="E1818" s="6">
        <v>2</v>
      </c>
      <c r="F1818" s="6">
        <v>4.0945204595774491</v>
      </c>
      <c r="G1818" s="6">
        <v>0.99052657268632693</v>
      </c>
      <c r="H1818" s="6">
        <v>13.436687296916181</v>
      </c>
      <c r="I1818" s="6">
        <v>2.8522743147601606</v>
      </c>
      <c r="J1818" s="6">
        <v>2.2267633995989891</v>
      </c>
      <c r="K1818" s="7">
        <v>3.5100228107697409</v>
      </c>
      <c r="L1818" s="7">
        <v>0.4474139776205503</v>
      </c>
    </row>
    <row r="1819" spans="2:12" x14ac:dyDescent="0.25">
      <c r="B1819" s="4">
        <v>1816</v>
      </c>
      <c r="C1819" s="6">
        <v>12.819656882277309</v>
      </c>
      <c r="D1819" s="6">
        <v>1.6699555431309066</v>
      </c>
      <c r="E1819" s="6">
        <v>2</v>
      </c>
      <c r="F1819" s="6">
        <v>9.1920123769860567</v>
      </c>
      <c r="G1819" s="6">
        <v>0.62389309421382633</v>
      </c>
      <c r="H1819" s="6">
        <v>11.363111003713607</v>
      </c>
      <c r="I1819" s="6">
        <v>2.4440970054191471</v>
      </c>
      <c r="J1819" s="6">
        <v>2.1889542737752712</v>
      </c>
      <c r="K1819" s="7">
        <v>1.7981096358318183</v>
      </c>
      <c r="L1819" s="7">
        <v>1.1029111965353866</v>
      </c>
    </row>
    <row r="1820" spans="2:12" x14ac:dyDescent="0.25">
      <c r="B1820" s="4">
        <v>1817</v>
      </c>
      <c r="C1820" s="6">
        <v>17.932797015136931</v>
      </c>
      <c r="D1820" s="6">
        <v>1.6672402497082339</v>
      </c>
      <c r="E1820" s="6">
        <v>1</v>
      </c>
      <c r="F1820" s="6">
        <v>6.8515197580245264</v>
      </c>
      <c r="G1820" s="6">
        <v>1.1166946764693402</v>
      </c>
      <c r="H1820" s="6">
        <v>21.43420832830617</v>
      </c>
      <c r="I1820" s="6">
        <v>2.9836801477781716</v>
      </c>
      <c r="J1820" s="6">
        <v>2.7259691070630101</v>
      </c>
      <c r="K1820" s="7">
        <v>6.9180053779653375E-2</v>
      </c>
      <c r="L1820" s="7">
        <v>0.67584860357752052</v>
      </c>
    </row>
    <row r="1821" spans="2:12" x14ac:dyDescent="0.25">
      <c r="B1821" s="4">
        <v>1818</v>
      </c>
      <c r="C1821" s="6">
        <v>9.9597731437536616</v>
      </c>
      <c r="D1821" s="6">
        <v>1.3557750339595538</v>
      </c>
      <c r="E1821" s="6">
        <v>2</v>
      </c>
      <c r="F1821" s="6">
        <v>5.1925286050889472</v>
      </c>
      <c r="G1821" s="6">
        <v>0.67727242342505733</v>
      </c>
      <c r="H1821" s="6">
        <v>16.817096278524371</v>
      </c>
      <c r="I1821" s="6">
        <v>3.2555036287787473</v>
      </c>
      <c r="J1821" s="6">
        <v>3.1567769316436896</v>
      </c>
      <c r="K1821" s="7">
        <v>1.9507217977224889</v>
      </c>
      <c r="L1821" s="7">
        <v>0.66922449713267418</v>
      </c>
    </row>
    <row r="1822" spans="2:12" x14ac:dyDescent="0.25">
      <c r="B1822" s="4">
        <v>1819</v>
      </c>
      <c r="C1822" s="6">
        <v>15.829758016468375</v>
      </c>
      <c r="D1822" s="6">
        <v>1.6340346801918866</v>
      </c>
      <c r="E1822" s="6">
        <v>2</v>
      </c>
      <c r="F1822" s="6">
        <v>2.291707659258964</v>
      </c>
      <c r="G1822" s="6">
        <v>0.73058168085717656</v>
      </c>
      <c r="H1822" s="6">
        <v>18.550282615951865</v>
      </c>
      <c r="I1822" s="6">
        <v>3.1093021726383054</v>
      </c>
      <c r="J1822" s="6">
        <v>3.6121756376256173</v>
      </c>
      <c r="K1822" s="7">
        <v>1.1676774844905555</v>
      </c>
      <c r="L1822" s="7">
        <v>0.95675461701290609</v>
      </c>
    </row>
    <row r="1823" spans="2:12" x14ac:dyDescent="0.25">
      <c r="B1823" s="4">
        <v>1820</v>
      </c>
      <c r="C1823" s="6">
        <v>12.350426312517596</v>
      </c>
      <c r="D1823" s="6">
        <v>1.5391810721762516</v>
      </c>
      <c r="E1823" s="6">
        <v>3</v>
      </c>
      <c r="F1823" s="6">
        <v>3.5110005854302222</v>
      </c>
      <c r="G1823" s="6">
        <v>0.65780789283577679</v>
      </c>
      <c r="H1823" s="6">
        <v>17.90508207536152</v>
      </c>
      <c r="I1823" s="6">
        <v>2.668653183200028</v>
      </c>
      <c r="J1823" s="6">
        <v>2.3993571498845658</v>
      </c>
      <c r="K1823" s="7">
        <v>0.66244845070759417</v>
      </c>
      <c r="L1823" s="7">
        <v>0.30027202837422456</v>
      </c>
    </row>
    <row r="1824" spans="2:12" x14ac:dyDescent="0.25">
      <c r="B1824" s="4">
        <v>1821</v>
      </c>
      <c r="C1824" s="6">
        <v>6.6555159437233886</v>
      </c>
      <c r="D1824" s="6">
        <v>2.0021715615338405</v>
      </c>
      <c r="E1824" s="6">
        <v>3</v>
      </c>
      <c r="F1824" s="6">
        <v>2.6286040188525268</v>
      </c>
      <c r="G1824" s="6">
        <v>0.27829330299541027</v>
      </c>
      <c r="H1824" s="6">
        <v>9.6223849577343525</v>
      </c>
      <c r="I1824" s="6">
        <v>1.8267360415316205</v>
      </c>
      <c r="J1824" s="6">
        <v>3.3806631761816375</v>
      </c>
      <c r="K1824" s="7">
        <v>2.5786031926781741</v>
      </c>
      <c r="L1824" s="7">
        <v>0.63223456435599967</v>
      </c>
    </row>
    <row r="1825" spans="2:12" x14ac:dyDescent="0.25">
      <c r="B1825" s="4">
        <v>1822</v>
      </c>
      <c r="C1825" s="6">
        <v>9.8472795929477677</v>
      </c>
      <c r="D1825" s="6">
        <v>1.3496057389070228</v>
      </c>
      <c r="E1825" s="6">
        <v>3</v>
      </c>
      <c r="F1825" s="6">
        <v>4.5438383477470259</v>
      </c>
      <c r="G1825" s="6">
        <v>0.66988248158063435</v>
      </c>
      <c r="H1825" s="6">
        <v>31.97575297151532</v>
      </c>
      <c r="I1825" s="6">
        <v>2.0151774311631137</v>
      </c>
      <c r="J1825" s="6">
        <v>2.5667960273154371</v>
      </c>
      <c r="K1825" s="7">
        <v>2.1684345757026366</v>
      </c>
      <c r="L1825" s="7">
        <v>1.9550842916722264</v>
      </c>
    </row>
    <row r="1826" spans="2:12" x14ac:dyDescent="0.25">
      <c r="B1826" s="4">
        <v>1823</v>
      </c>
      <c r="C1826" s="6">
        <v>3.0636424288550295</v>
      </c>
      <c r="D1826" s="6">
        <v>1.3879383872878961</v>
      </c>
      <c r="E1826" s="6">
        <v>2</v>
      </c>
      <c r="F1826" s="6">
        <v>1.7916948463118416</v>
      </c>
      <c r="G1826" s="6">
        <v>0.53029766448301119</v>
      </c>
      <c r="H1826" s="6">
        <v>16.052043136883135</v>
      </c>
      <c r="I1826" s="6">
        <v>2.8907528977920105</v>
      </c>
      <c r="J1826" s="6">
        <v>1.791433802645215</v>
      </c>
      <c r="K1826" s="7">
        <v>2.312871524937381</v>
      </c>
      <c r="L1826" s="7">
        <v>1.3523193670552758</v>
      </c>
    </row>
    <row r="1827" spans="2:12" x14ac:dyDescent="0.25">
      <c r="B1827" s="4">
        <v>1824</v>
      </c>
      <c r="C1827" s="6">
        <v>15.393816006063613</v>
      </c>
      <c r="D1827" s="6">
        <v>1.4819840009786756</v>
      </c>
      <c r="E1827" s="6">
        <v>2</v>
      </c>
      <c r="F1827" s="6">
        <v>8.0073854992364808</v>
      </c>
      <c r="G1827" s="6">
        <v>1.0766668799684296</v>
      </c>
      <c r="H1827" s="6">
        <v>42.664240043584364</v>
      </c>
      <c r="I1827" s="6">
        <v>2.1718810764019545</v>
      </c>
      <c r="J1827" s="6">
        <v>4.2460057371334674</v>
      </c>
      <c r="K1827" s="7">
        <v>2.2387751026838312</v>
      </c>
      <c r="L1827" s="7">
        <v>0.94800646363439678</v>
      </c>
    </row>
    <row r="1828" spans="2:12" x14ac:dyDescent="0.25">
      <c r="B1828" s="4">
        <v>1825</v>
      </c>
      <c r="C1828" s="6">
        <v>12.25511990409675</v>
      </c>
      <c r="D1828" s="6">
        <v>1.368090460242994</v>
      </c>
      <c r="E1828" s="6">
        <v>1</v>
      </c>
      <c r="F1828" s="6">
        <v>6.9738077943602219</v>
      </c>
      <c r="G1828" s="6">
        <v>1.1845715251318065</v>
      </c>
      <c r="H1828" s="6">
        <v>26.77954205304313</v>
      </c>
      <c r="I1828" s="6">
        <v>2.5292625546799741</v>
      </c>
      <c r="J1828" s="6">
        <v>2.1814798283629511</v>
      </c>
      <c r="K1828" s="7">
        <v>0.39326067632205741</v>
      </c>
      <c r="L1828" s="7">
        <v>0.62328536424494208</v>
      </c>
    </row>
    <row r="1829" spans="2:12" x14ac:dyDescent="0.25">
      <c r="B1829" s="4">
        <v>1826</v>
      </c>
      <c r="C1829" s="6">
        <v>15.763870782779806</v>
      </c>
      <c r="D1829" s="6">
        <v>1.4810582749009922</v>
      </c>
      <c r="E1829" s="6">
        <v>2</v>
      </c>
      <c r="F1829" s="6">
        <v>0.31239805445773849</v>
      </c>
      <c r="G1829" s="6">
        <v>0.60225529053955396</v>
      </c>
      <c r="H1829" s="6">
        <v>24.838245272098632</v>
      </c>
      <c r="I1829" s="6">
        <v>2.2331748008624079</v>
      </c>
      <c r="J1829" s="6">
        <v>4.1007325116105271</v>
      </c>
      <c r="K1829" s="7">
        <v>0.46251754661731526</v>
      </c>
      <c r="L1829" s="7">
        <v>2.5277263180604312</v>
      </c>
    </row>
    <row r="1830" spans="2:12" x14ac:dyDescent="0.25">
      <c r="B1830" s="4">
        <v>1827</v>
      </c>
      <c r="C1830" s="6">
        <v>4.7605007581817844</v>
      </c>
      <c r="D1830" s="6">
        <v>1.4039602256154702</v>
      </c>
      <c r="E1830" s="6">
        <v>0</v>
      </c>
      <c r="F1830" s="6">
        <v>1.9074221291596254</v>
      </c>
      <c r="G1830" s="6">
        <v>1.5179320188836949</v>
      </c>
      <c r="H1830" s="6">
        <v>29.837946153229289</v>
      </c>
      <c r="I1830" s="6">
        <v>2.9506665888263157</v>
      </c>
      <c r="J1830" s="6">
        <v>1.8107569850358736</v>
      </c>
      <c r="K1830" s="7">
        <v>1.7175732301708488</v>
      </c>
      <c r="L1830" s="7">
        <v>0.84559472824155013</v>
      </c>
    </row>
    <row r="1831" spans="2:12" x14ac:dyDescent="0.25">
      <c r="B1831" s="4">
        <v>1828</v>
      </c>
      <c r="C1831" s="6">
        <v>7.5650975776367853</v>
      </c>
      <c r="D1831" s="6">
        <v>1.2897059983681336</v>
      </c>
      <c r="E1831" s="6">
        <v>3</v>
      </c>
      <c r="F1831" s="6">
        <v>2.2296024498821625</v>
      </c>
      <c r="G1831" s="6">
        <v>1.3085643475951407</v>
      </c>
      <c r="H1831" s="6">
        <v>35.196976330713987</v>
      </c>
      <c r="I1831" s="6">
        <v>3.0542363167320739</v>
      </c>
      <c r="J1831" s="6">
        <v>2.9926069693719546</v>
      </c>
      <c r="K1831" s="7">
        <v>0.36882674298107765</v>
      </c>
      <c r="L1831" s="7">
        <v>6.2072518749700711E-2</v>
      </c>
    </row>
    <row r="1832" spans="2:12" x14ac:dyDescent="0.25">
      <c r="B1832" s="4">
        <v>1829</v>
      </c>
      <c r="C1832" s="6">
        <v>14.008821672474507</v>
      </c>
      <c r="D1832" s="6">
        <v>1.4037130233502075</v>
      </c>
      <c r="E1832" s="6">
        <v>3</v>
      </c>
      <c r="F1832" s="6">
        <v>2.9828904391000499</v>
      </c>
      <c r="G1832" s="6">
        <v>1.181698672656049</v>
      </c>
      <c r="H1832" s="6">
        <v>30.345011194776362</v>
      </c>
      <c r="I1832" s="6">
        <v>2.3983788806406712</v>
      </c>
      <c r="J1832" s="6">
        <v>3.0443021520822322</v>
      </c>
      <c r="K1832" s="7">
        <v>2.0626423419975053</v>
      </c>
      <c r="L1832" s="7">
        <v>0.67977033494895311</v>
      </c>
    </row>
    <row r="1833" spans="2:12" x14ac:dyDescent="0.25">
      <c r="B1833" s="4">
        <v>1830</v>
      </c>
      <c r="C1833" s="6">
        <v>10.56734859761435</v>
      </c>
      <c r="D1833" s="6">
        <v>1.4771714751162426</v>
      </c>
      <c r="E1833" s="6">
        <v>2</v>
      </c>
      <c r="F1833" s="6">
        <v>5.7076780472324966</v>
      </c>
      <c r="G1833" s="6">
        <v>0.53668148584592323</v>
      </c>
      <c r="H1833" s="6">
        <v>25.043501723416899</v>
      </c>
      <c r="I1833" s="6">
        <v>2.9408853832720956</v>
      </c>
      <c r="J1833" s="6">
        <v>2.7441498330135863</v>
      </c>
      <c r="K1833" s="7">
        <v>1.9578053474340096</v>
      </c>
      <c r="L1833" s="7">
        <v>5.2814345515309613E-2</v>
      </c>
    </row>
    <row r="1834" spans="2:12" x14ac:dyDescent="0.25">
      <c r="B1834" s="4">
        <v>1831</v>
      </c>
      <c r="C1834" s="6">
        <v>9.4181159840836823</v>
      </c>
      <c r="D1834" s="6">
        <v>1.3140607131449185</v>
      </c>
      <c r="E1834" s="6">
        <v>2</v>
      </c>
      <c r="F1834" s="6">
        <v>1.872825813351372</v>
      </c>
      <c r="G1834" s="6">
        <v>0.8367717945810289</v>
      </c>
      <c r="H1834" s="6">
        <v>40.629199239409076</v>
      </c>
      <c r="I1834" s="6">
        <v>1.983861306398063</v>
      </c>
      <c r="J1834" s="6">
        <v>3.4722128745018583</v>
      </c>
      <c r="K1834" s="7">
        <v>4.7015624364684046E-2</v>
      </c>
      <c r="L1834" s="7">
        <v>0.48649660707590653</v>
      </c>
    </row>
    <row r="1835" spans="2:12" x14ac:dyDescent="0.25">
      <c r="B1835" s="4">
        <v>1832</v>
      </c>
      <c r="C1835" s="6">
        <v>8.269915231669632</v>
      </c>
      <c r="D1835" s="6">
        <v>2.132831681311369</v>
      </c>
      <c r="E1835" s="6">
        <v>2</v>
      </c>
      <c r="F1835" s="6">
        <v>4.2570534555409223</v>
      </c>
      <c r="G1835" s="6">
        <v>1.8367750577194037</v>
      </c>
      <c r="H1835" s="6">
        <v>27.489156386475376</v>
      </c>
      <c r="I1835" s="6">
        <v>2.3904423813549469</v>
      </c>
      <c r="J1835" s="6">
        <v>1.3625449005807737</v>
      </c>
      <c r="K1835" s="7">
        <v>0.66333084965755007</v>
      </c>
      <c r="L1835" s="7">
        <v>1.2583551684634526</v>
      </c>
    </row>
    <row r="1836" spans="2:12" x14ac:dyDescent="0.25">
      <c r="B1836" s="4">
        <v>1833</v>
      </c>
      <c r="C1836" s="6">
        <v>4.8783488337518</v>
      </c>
      <c r="D1836" s="6">
        <v>1.7344697036164407</v>
      </c>
      <c r="E1836" s="6">
        <v>2</v>
      </c>
      <c r="F1836" s="6">
        <v>1.5457324197785498</v>
      </c>
      <c r="G1836" s="6">
        <v>1.1228164162344678</v>
      </c>
      <c r="H1836" s="6">
        <v>16.879816458352671</v>
      </c>
      <c r="I1836" s="6">
        <v>5.265737395143125</v>
      </c>
      <c r="J1836" s="6">
        <v>3.1116048564231096</v>
      </c>
      <c r="K1836" s="7">
        <v>9.2100639182963726E-2</v>
      </c>
      <c r="L1836" s="7">
        <v>1.7616689761697735</v>
      </c>
    </row>
    <row r="1837" spans="2:12" x14ac:dyDescent="0.25">
      <c r="B1837" s="4">
        <v>1834</v>
      </c>
      <c r="C1837" s="6">
        <v>7.9219945552714366</v>
      </c>
      <c r="D1837" s="6">
        <v>1.7335992911677065</v>
      </c>
      <c r="E1837" s="6">
        <v>0</v>
      </c>
      <c r="F1837" s="6">
        <v>3.1954016023951817</v>
      </c>
      <c r="G1837" s="6">
        <v>0.5490358849794702</v>
      </c>
      <c r="H1837" s="6">
        <v>36.182791395381209</v>
      </c>
      <c r="I1837" s="6">
        <v>2.3835977933082244</v>
      </c>
      <c r="J1837" s="6">
        <v>1.9497227052559603</v>
      </c>
      <c r="K1837" s="7">
        <v>2.1788969232319006E-2</v>
      </c>
      <c r="L1837" s="7">
        <v>2.0191371203762789</v>
      </c>
    </row>
    <row r="1838" spans="2:12" x14ac:dyDescent="0.25">
      <c r="B1838" s="4">
        <v>1835</v>
      </c>
      <c r="C1838" s="6">
        <v>7.0585608361744931</v>
      </c>
      <c r="D1838" s="6">
        <v>2.0356823088227953</v>
      </c>
      <c r="E1838" s="6">
        <v>0</v>
      </c>
      <c r="F1838" s="6">
        <v>2.2123141687386809</v>
      </c>
      <c r="G1838" s="6">
        <v>1.4764905937406525</v>
      </c>
      <c r="H1838" s="6">
        <v>11.861607074228299</v>
      </c>
      <c r="I1838" s="6">
        <v>3.8538604910422469</v>
      </c>
      <c r="J1838" s="6">
        <v>3.9967977887740016</v>
      </c>
      <c r="K1838" s="7">
        <v>4.6560673299142241</v>
      </c>
      <c r="L1838" s="7">
        <v>0.28611374800725708</v>
      </c>
    </row>
    <row r="1839" spans="2:12" x14ac:dyDescent="0.25">
      <c r="B1839" s="4">
        <v>1836</v>
      </c>
      <c r="C1839" s="6">
        <v>11.014895363433503</v>
      </c>
      <c r="D1839" s="6">
        <v>1.5508841959833597</v>
      </c>
      <c r="E1839" s="6">
        <v>2</v>
      </c>
      <c r="F1839" s="6">
        <v>1.9236230781991253</v>
      </c>
      <c r="G1839" s="6">
        <v>2.7555400992327126</v>
      </c>
      <c r="H1839" s="6">
        <v>19.512855644483828</v>
      </c>
      <c r="I1839" s="6">
        <v>5.0235933788498777</v>
      </c>
      <c r="J1839" s="6">
        <v>4.4418357194545122</v>
      </c>
      <c r="K1839" s="7">
        <v>1.3736319325014859</v>
      </c>
      <c r="L1839" s="7">
        <v>1.4626497163500416</v>
      </c>
    </row>
    <row r="1840" spans="2:12" x14ac:dyDescent="0.25">
      <c r="B1840" s="4">
        <v>1837</v>
      </c>
      <c r="C1840" s="6">
        <v>6.8595950773474499</v>
      </c>
      <c r="D1840" s="6">
        <v>1.2511038878044547</v>
      </c>
      <c r="E1840" s="6">
        <v>3</v>
      </c>
      <c r="F1840" s="6">
        <v>10.411482742667062</v>
      </c>
      <c r="G1840" s="6">
        <v>0.62745035410817385</v>
      </c>
      <c r="H1840" s="6">
        <v>24.021277183856114</v>
      </c>
      <c r="I1840" s="6">
        <v>1.3209690338884417</v>
      </c>
      <c r="J1840" s="6">
        <v>1.6686536807516725</v>
      </c>
      <c r="K1840" s="7">
        <v>2.4868735913564248</v>
      </c>
      <c r="L1840" s="7">
        <v>0.40695721104639626</v>
      </c>
    </row>
    <row r="1841" spans="2:12" x14ac:dyDescent="0.25">
      <c r="B1841" s="4">
        <v>1838</v>
      </c>
      <c r="C1841" s="6">
        <v>5.1181154138197025</v>
      </c>
      <c r="D1841" s="6">
        <v>1.6008388687814223</v>
      </c>
      <c r="E1841" s="6">
        <v>2</v>
      </c>
      <c r="F1841" s="6">
        <v>1.7145445172935125</v>
      </c>
      <c r="G1841" s="6">
        <v>0.76282546441081778</v>
      </c>
      <c r="H1841" s="6">
        <v>26.39584313111326</v>
      </c>
      <c r="I1841" s="6">
        <v>2.9397742580035264</v>
      </c>
      <c r="J1841" s="6">
        <v>1.3072782000115155</v>
      </c>
      <c r="K1841" s="7">
        <v>3.4656691498298438</v>
      </c>
      <c r="L1841" s="7">
        <v>0.55473100937147835</v>
      </c>
    </row>
    <row r="1842" spans="2:12" x14ac:dyDescent="0.25">
      <c r="B1842" s="4">
        <v>1839</v>
      </c>
      <c r="C1842" s="6">
        <v>4.0135605845438374</v>
      </c>
      <c r="D1842" s="6">
        <v>1.8968448089524064</v>
      </c>
      <c r="E1842" s="6">
        <v>1</v>
      </c>
      <c r="F1842" s="6">
        <v>2.0670313822368449</v>
      </c>
      <c r="G1842" s="6">
        <v>0.8261052676933387</v>
      </c>
      <c r="H1842" s="6">
        <v>21.743402549399235</v>
      </c>
      <c r="I1842" s="6">
        <v>2.8393595776644469</v>
      </c>
      <c r="J1842" s="6">
        <v>2.9525328427094784</v>
      </c>
      <c r="K1842" s="7">
        <v>0.2530921274235271</v>
      </c>
      <c r="L1842" s="7">
        <v>2.0545369853553033</v>
      </c>
    </row>
    <row r="1843" spans="2:12" x14ac:dyDescent="0.25">
      <c r="B1843" s="4">
        <v>1840</v>
      </c>
      <c r="C1843" s="6">
        <v>1.0439309421360186</v>
      </c>
      <c r="D1843" s="6">
        <v>1.4246943446998188</v>
      </c>
      <c r="E1843" s="6">
        <v>3</v>
      </c>
      <c r="F1843" s="6">
        <v>2.5973203181608406</v>
      </c>
      <c r="G1843" s="6">
        <v>0.84164130172663976</v>
      </c>
      <c r="H1843" s="6">
        <v>12.673597474608121</v>
      </c>
      <c r="I1843" s="6">
        <v>2.8242063507727555</v>
      </c>
      <c r="J1843" s="6">
        <v>4.4226484882933423</v>
      </c>
      <c r="K1843" s="7">
        <v>0.54688306627566374</v>
      </c>
      <c r="L1843" s="7">
        <v>0.25868360859857925</v>
      </c>
    </row>
    <row r="1844" spans="2:12" x14ac:dyDescent="0.25">
      <c r="B1844" s="4">
        <v>1841</v>
      </c>
      <c r="C1844" s="6">
        <v>10.463046370408637</v>
      </c>
      <c r="D1844" s="6">
        <v>1.2088653302750041</v>
      </c>
      <c r="E1844" s="6">
        <v>1</v>
      </c>
      <c r="F1844" s="6">
        <v>3.820641419911107</v>
      </c>
      <c r="G1844" s="6">
        <v>1.3200134970317881</v>
      </c>
      <c r="H1844" s="6">
        <v>23.754097519001576</v>
      </c>
      <c r="I1844" s="6">
        <v>3.6518214555075024</v>
      </c>
      <c r="J1844" s="6">
        <v>2.2777478885103246</v>
      </c>
      <c r="K1844" s="7">
        <v>1.4967557980050221</v>
      </c>
      <c r="L1844" s="7">
        <v>0.97573246985335016</v>
      </c>
    </row>
    <row r="1845" spans="2:12" x14ac:dyDescent="0.25">
      <c r="B1845" s="4">
        <v>1842</v>
      </c>
      <c r="C1845" s="6">
        <v>11.161796903964042</v>
      </c>
      <c r="D1845" s="6">
        <v>1.5192338440891255</v>
      </c>
      <c r="E1845" s="6">
        <v>2</v>
      </c>
      <c r="F1845" s="6">
        <v>3.7790116932895734</v>
      </c>
      <c r="G1845" s="6">
        <v>0.80594275393501214</v>
      </c>
      <c r="H1845" s="6">
        <v>22.04339926707582</v>
      </c>
      <c r="I1845" s="6">
        <v>3.3315070487319529</v>
      </c>
      <c r="J1845" s="6">
        <v>4.6531095407231469</v>
      </c>
      <c r="K1845" s="7">
        <v>1.1070493323620778</v>
      </c>
      <c r="L1845" s="7">
        <v>0.87386444655707518</v>
      </c>
    </row>
    <row r="1846" spans="2:12" x14ac:dyDescent="0.25">
      <c r="B1846" s="4">
        <v>1843</v>
      </c>
      <c r="C1846" s="6">
        <v>14.883305608001013</v>
      </c>
      <c r="D1846" s="6">
        <v>1.5232716861939164</v>
      </c>
      <c r="E1846" s="6">
        <v>2</v>
      </c>
      <c r="F1846" s="6">
        <v>3.3860233025937889</v>
      </c>
      <c r="G1846" s="6">
        <v>1.0477133800020164</v>
      </c>
      <c r="H1846" s="6">
        <v>16.164001571842405</v>
      </c>
      <c r="I1846" s="6">
        <v>1.7812697186057944</v>
      </c>
      <c r="J1846" s="6">
        <v>4.4031841393667381</v>
      </c>
      <c r="K1846" s="7">
        <v>1.8853675135554</v>
      </c>
      <c r="L1846" s="7">
        <v>0.22235694581373833</v>
      </c>
    </row>
    <row r="1847" spans="2:12" x14ac:dyDescent="0.25">
      <c r="B1847" s="4">
        <v>1844</v>
      </c>
      <c r="C1847" s="6">
        <v>20.558814764167984</v>
      </c>
      <c r="D1847" s="6">
        <v>1.5036290258248366</v>
      </c>
      <c r="E1847" s="6">
        <v>1</v>
      </c>
      <c r="F1847" s="6">
        <v>3.9368433345779779</v>
      </c>
      <c r="G1847" s="6">
        <v>1.0859326227199231</v>
      </c>
      <c r="H1847" s="6">
        <v>16.825817733135878</v>
      </c>
      <c r="I1847" s="6">
        <v>3.1421903603952805</v>
      </c>
      <c r="J1847" s="6">
        <v>2.883192533255297</v>
      </c>
      <c r="K1847" s="7">
        <v>0.71678871401487276</v>
      </c>
      <c r="L1847" s="7">
        <v>3.5130015459590345E-2</v>
      </c>
    </row>
    <row r="1848" spans="2:12" x14ac:dyDescent="0.25">
      <c r="B1848" s="4">
        <v>1845</v>
      </c>
      <c r="C1848" s="6">
        <v>10.698125738841957</v>
      </c>
      <c r="D1848" s="6">
        <v>1.5811673857690223</v>
      </c>
      <c r="E1848" s="6">
        <v>2</v>
      </c>
      <c r="F1848" s="6">
        <v>0.31192927388153607</v>
      </c>
      <c r="G1848" s="6">
        <v>0.93188618823453051</v>
      </c>
      <c r="H1848" s="6">
        <v>19.833512433933532</v>
      </c>
      <c r="I1848" s="6">
        <v>2.264981649005827</v>
      </c>
      <c r="J1848" s="6">
        <v>2.0125349374608037</v>
      </c>
      <c r="K1848" s="7">
        <v>0.78152249621952774</v>
      </c>
      <c r="L1848" s="7">
        <v>0.38460160734831023</v>
      </c>
    </row>
    <row r="1849" spans="2:12" x14ac:dyDescent="0.25">
      <c r="B1849" s="4">
        <v>1846</v>
      </c>
      <c r="C1849" s="6">
        <v>8.4866727488858551</v>
      </c>
      <c r="D1849" s="6">
        <v>1.4015369205843873</v>
      </c>
      <c r="E1849" s="6">
        <v>3</v>
      </c>
      <c r="F1849" s="6">
        <v>8.9638061814785868</v>
      </c>
      <c r="G1849" s="6">
        <v>2.0191503032878346</v>
      </c>
      <c r="H1849" s="6">
        <v>33.334604666985591</v>
      </c>
      <c r="I1849" s="6">
        <v>4.3011220814456177</v>
      </c>
      <c r="J1849" s="6">
        <v>3.188473224828047</v>
      </c>
      <c r="K1849" s="7">
        <v>0.81082752546638492</v>
      </c>
      <c r="L1849" s="7">
        <v>4.2356316014254425</v>
      </c>
    </row>
    <row r="1850" spans="2:12" x14ac:dyDescent="0.25">
      <c r="B1850" s="4">
        <v>1847</v>
      </c>
      <c r="C1850" s="6">
        <v>10.933862515135198</v>
      </c>
      <c r="D1850" s="6">
        <v>1.9687430295716037</v>
      </c>
      <c r="E1850" s="6">
        <v>1</v>
      </c>
      <c r="F1850" s="6">
        <v>2.341831933337776</v>
      </c>
      <c r="G1850" s="6">
        <v>2.1737891555376923</v>
      </c>
      <c r="H1850" s="6">
        <v>14.888478419023002</v>
      </c>
      <c r="I1850" s="6">
        <v>3.7482528430226507</v>
      </c>
      <c r="J1850" s="6">
        <v>3.5519198135018994</v>
      </c>
      <c r="K1850" s="7">
        <v>0.70591046947388825</v>
      </c>
      <c r="L1850" s="7">
        <v>0.35643713531247434</v>
      </c>
    </row>
    <row r="1851" spans="2:12" x14ac:dyDescent="0.25">
      <c r="B1851" s="4">
        <v>1848</v>
      </c>
      <c r="C1851" s="6">
        <v>7.4386252293948942</v>
      </c>
      <c r="D1851" s="6">
        <v>1.377836707619446</v>
      </c>
      <c r="E1851" s="6">
        <v>2</v>
      </c>
      <c r="F1851" s="6">
        <v>12.269003599019412</v>
      </c>
      <c r="G1851" s="6">
        <v>0.75621615203391079</v>
      </c>
      <c r="H1851" s="6">
        <v>17.952433141297213</v>
      </c>
      <c r="I1851" s="6">
        <v>3.214891237777195</v>
      </c>
      <c r="J1851" s="6">
        <v>1.3142309102112775</v>
      </c>
      <c r="K1851" s="7">
        <v>0.92557479031115186</v>
      </c>
      <c r="L1851" s="7">
        <v>0.87037190827431465</v>
      </c>
    </row>
    <row r="1852" spans="2:12" x14ac:dyDescent="0.25">
      <c r="B1852" s="4">
        <v>1849</v>
      </c>
      <c r="C1852" s="6">
        <v>15.300572675733733</v>
      </c>
      <c r="D1852" s="6">
        <v>1.3155619049360507</v>
      </c>
      <c r="E1852" s="6">
        <v>1</v>
      </c>
      <c r="F1852" s="6">
        <v>1.991962373962463</v>
      </c>
      <c r="G1852" s="6">
        <v>0.84575479031788958</v>
      </c>
      <c r="H1852" s="6">
        <v>30.06028140607717</v>
      </c>
      <c r="I1852" s="6">
        <v>2.353496984901482</v>
      </c>
      <c r="J1852" s="6">
        <v>4.4323569959174183</v>
      </c>
      <c r="K1852" s="7">
        <v>5.3732192215186689</v>
      </c>
      <c r="L1852" s="7">
        <v>0.83159012741692329</v>
      </c>
    </row>
    <row r="1853" spans="2:12" x14ac:dyDescent="0.25">
      <c r="B1853" s="4">
        <v>1850</v>
      </c>
      <c r="C1853" s="6">
        <v>10.306985059075732</v>
      </c>
      <c r="D1853" s="6">
        <v>1.5422541906974954</v>
      </c>
      <c r="E1853" s="6">
        <v>1</v>
      </c>
      <c r="F1853" s="6">
        <v>2.0110024774805768</v>
      </c>
      <c r="G1853" s="6">
        <v>0.76764868317588886</v>
      </c>
      <c r="H1853" s="6">
        <v>50.892844419584407</v>
      </c>
      <c r="I1853" s="6">
        <v>3.4631278426385217</v>
      </c>
      <c r="J1853" s="6">
        <v>1.5935825925832574</v>
      </c>
      <c r="K1853" s="7">
        <v>1.0457335900498996</v>
      </c>
      <c r="L1853" s="7">
        <v>0.68095262603324325</v>
      </c>
    </row>
    <row r="1854" spans="2:12" x14ac:dyDescent="0.25">
      <c r="B1854" s="4">
        <v>1851</v>
      </c>
      <c r="C1854" s="6">
        <v>14.621500284720028</v>
      </c>
      <c r="D1854" s="6">
        <v>1.4632292707705807</v>
      </c>
      <c r="E1854" s="6">
        <v>2</v>
      </c>
      <c r="F1854" s="6">
        <v>2.6786338682070792</v>
      </c>
      <c r="G1854" s="6">
        <v>1.8039442646266119</v>
      </c>
      <c r="H1854" s="6">
        <v>29.597866019976991</v>
      </c>
      <c r="I1854" s="6">
        <v>2.377805223290741</v>
      </c>
      <c r="J1854" s="6">
        <v>2.4184525935905827</v>
      </c>
      <c r="K1854" s="7">
        <v>0.50357078217581774</v>
      </c>
      <c r="L1854" s="7">
        <v>0.19246203621298325</v>
      </c>
    </row>
    <row r="1855" spans="2:12" x14ac:dyDescent="0.25">
      <c r="B1855" s="4">
        <v>1852</v>
      </c>
      <c r="C1855" s="6">
        <v>12.219394090678817</v>
      </c>
      <c r="D1855" s="6">
        <v>1.4786412438342764</v>
      </c>
      <c r="E1855" s="6">
        <v>3</v>
      </c>
      <c r="F1855" s="6">
        <v>7.1984626734431547</v>
      </c>
      <c r="G1855" s="6">
        <v>2.7653647558415217</v>
      </c>
      <c r="H1855" s="6">
        <v>23.562649990455721</v>
      </c>
      <c r="I1855" s="6">
        <v>2.3812230016197957</v>
      </c>
      <c r="J1855" s="6">
        <v>3.2409803821034466</v>
      </c>
      <c r="K1855" s="7">
        <v>5.259387485395048</v>
      </c>
      <c r="L1855" s="7">
        <v>1.743997107044732</v>
      </c>
    </row>
    <row r="1856" spans="2:12" x14ac:dyDescent="0.25">
      <c r="B1856" s="4">
        <v>1853</v>
      </c>
      <c r="C1856" s="6">
        <v>14.124719659525644</v>
      </c>
      <c r="D1856" s="6">
        <v>1.5048009917511864</v>
      </c>
      <c r="E1856" s="6">
        <v>2</v>
      </c>
      <c r="F1856" s="6">
        <v>4.2016015284493786</v>
      </c>
      <c r="G1856" s="6">
        <v>0.71884820629821811</v>
      </c>
      <c r="H1856" s="6">
        <v>23.39399567097292</v>
      </c>
      <c r="I1856" s="6">
        <v>2.3109555032755265</v>
      </c>
      <c r="J1856" s="6">
        <v>2.9600821292942077</v>
      </c>
      <c r="K1856" s="7">
        <v>3.5241285266278051</v>
      </c>
      <c r="L1856" s="7">
        <v>0.58329502394488308</v>
      </c>
    </row>
    <row r="1857" spans="2:12" x14ac:dyDescent="0.25">
      <c r="B1857" s="4">
        <v>1854</v>
      </c>
      <c r="C1857" s="6">
        <v>9.3071746704025973</v>
      </c>
      <c r="D1857" s="6">
        <v>1.6828798851932529</v>
      </c>
      <c r="E1857" s="6">
        <v>1</v>
      </c>
      <c r="F1857" s="6">
        <v>7.6224476028918735</v>
      </c>
      <c r="G1857" s="6">
        <v>0.62846913847809094</v>
      </c>
      <c r="H1857" s="6">
        <v>32.978979779739362</v>
      </c>
      <c r="I1857" s="6">
        <v>1.9882371088934836</v>
      </c>
      <c r="J1857" s="6">
        <v>3.8186285399787199</v>
      </c>
      <c r="K1857" s="7">
        <v>0.57125004341760421</v>
      </c>
      <c r="L1857" s="7">
        <v>0.90421482109589912</v>
      </c>
    </row>
    <row r="1858" spans="2:12" x14ac:dyDescent="0.25">
      <c r="B1858" s="4">
        <v>1855</v>
      </c>
      <c r="C1858" s="6">
        <v>5.0198870165394158</v>
      </c>
      <c r="D1858" s="6">
        <v>1.9395654587161657</v>
      </c>
      <c r="E1858" s="6">
        <v>2</v>
      </c>
      <c r="F1858" s="6">
        <v>3.1327870952103849</v>
      </c>
      <c r="G1858" s="6">
        <v>2.9719622519496687</v>
      </c>
      <c r="H1858" s="6">
        <v>24.449240132774754</v>
      </c>
      <c r="I1858" s="6">
        <v>2.9019524597500972</v>
      </c>
      <c r="J1858" s="6">
        <v>2.4075198185812368</v>
      </c>
      <c r="K1858" s="7">
        <v>0.1659012881981112</v>
      </c>
      <c r="L1858" s="7">
        <v>2.8753127627119426</v>
      </c>
    </row>
    <row r="1859" spans="2:12" x14ac:dyDescent="0.25">
      <c r="B1859" s="4">
        <v>1856</v>
      </c>
      <c r="C1859" s="6">
        <v>6.628790542973972</v>
      </c>
      <c r="D1859" s="6">
        <v>1.4439401861940353</v>
      </c>
      <c r="E1859" s="6">
        <v>2</v>
      </c>
      <c r="F1859" s="6">
        <v>5.0838232475303551</v>
      </c>
      <c r="G1859" s="6">
        <v>0.60427982442790928</v>
      </c>
      <c r="H1859" s="6">
        <v>35.681170957226541</v>
      </c>
      <c r="I1859" s="6">
        <v>4.0288319487721269</v>
      </c>
      <c r="J1859" s="6">
        <v>1.8141291800344015</v>
      </c>
      <c r="K1859" s="7">
        <v>0.33153442052166515</v>
      </c>
      <c r="L1859" s="7">
        <v>1.8236844581980549</v>
      </c>
    </row>
    <row r="1860" spans="2:12" x14ac:dyDescent="0.25">
      <c r="B1860" s="4">
        <v>1857</v>
      </c>
      <c r="C1860" s="6">
        <v>6.0491302235190236</v>
      </c>
      <c r="D1860" s="6">
        <v>1.3527733660740893</v>
      </c>
      <c r="E1860" s="6">
        <v>2</v>
      </c>
      <c r="F1860" s="6">
        <v>5.3705127764304477</v>
      </c>
      <c r="G1860" s="6">
        <v>1.2466343237566135</v>
      </c>
      <c r="H1860" s="6">
        <v>31.048418167026135</v>
      </c>
      <c r="I1860" s="6">
        <v>1.774287242797765</v>
      </c>
      <c r="J1860" s="6">
        <v>1.7945208305399161</v>
      </c>
      <c r="K1860" s="7">
        <v>3.8388977912974833</v>
      </c>
      <c r="L1860" s="7">
        <v>0.58493738677434648</v>
      </c>
    </row>
    <row r="1861" spans="2:12" x14ac:dyDescent="0.25">
      <c r="B1861" s="4">
        <v>1858</v>
      </c>
      <c r="C1861" s="6">
        <v>4.7465113200705851</v>
      </c>
      <c r="D1861" s="6">
        <v>1.3379874958363838</v>
      </c>
      <c r="E1861" s="6">
        <v>2</v>
      </c>
      <c r="F1861" s="6">
        <v>0.73242672369458361</v>
      </c>
      <c r="G1861" s="6">
        <v>0.71249713776763879</v>
      </c>
      <c r="H1861" s="6">
        <v>20.440792636944423</v>
      </c>
      <c r="I1861" s="6">
        <v>1.8292921122441403</v>
      </c>
      <c r="J1861" s="6">
        <v>3.1725425808154473</v>
      </c>
      <c r="K1861" s="7">
        <v>6.3014140576416605E-2</v>
      </c>
      <c r="L1861" s="7">
        <v>1.1879854999057051</v>
      </c>
    </row>
    <row r="1862" spans="2:12" x14ac:dyDescent="0.25">
      <c r="B1862" s="4">
        <v>1859</v>
      </c>
      <c r="C1862" s="6">
        <v>13.185303803752886</v>
      </c>
      <c r="D1862" s="6">
        <v>1.4051232908421851</v>
      </c>
      <c r="E1862" s="6">
        <v>1</v>
      </c>
      <c r="F1862" s="6">
        <v>12.437753577108374</v>
      </c>
      <c r="G1862" s="6">
        <v>0.46276464025508685</v>
      </c>
      <c r="H1862" s="6">
        <v>19.38235691285961</v>
      </c>
      <c r="I1862" s="6">
        <v>2.4339150314311149</v>
      </c>
      <c r="J1862" s="6">
        <v>1.5744762634460363</v>
      </c>
      <c r="K1862" s="7">
        <v>3.4228675870140548</v>
      </c>
      <c r="L1862" s="7">
        <v>0.83632669386753755</v>
      </c>
    </row>
    <row r="1863" spans="2:12" x14ac:dyDescent="0.25">
      <c r="B1863" s="4">
        <v>1860</v>
      </c>
      <c r="C1863" s="6">
        <v>7.6046383359182901</v>
      </c>
      <c r="D1863" s="6">
        <v>1.5282179777254983</v>
      </c>
      <c r="E1863" s="6">
        <v>3</v>
      </c>
      <c r="F1863" s="6">
        <v>3.9796436195969092</v>
      </c>
      <c r="G1863" s="6">
        <v>1.9182035875463956</v>
      </c>
      <c r="H1863" s="6">
        <v>21.726195942308095</v>
      </c>
      <c r="I1863" s="6">
        <v>1.9292893254668544</v>
      </c>
      <c r="J1863" s="6">
        <v>1.528019784584782</v>
      </c>
      <c r="K1863" s="7">
        <v>1.8086508322514725</v>
      </c>
      <c r="L1863" s="7">
        <v>2.5954575038710801</v>
      </c>
    </row>
    <row r="1864" spans="2:12" x14ac:dyDescent="0.25">
      <c r="B1864" s="4">
        <v>1861</v>
      </c>
      <c r="C1864" s="6">
        <v>16.380818745178352</v>
      </c>
      <c r="D1864" s="6">
        <v>1.8675792200585761</v>
      </c>
      <c r="E1864" s="6">
        <v>2</v>
      </c>
      <c r="F1864" s="6">
        <v>3.9483307873772935</v>
      </c>
      <c r="G1864" s="6">
        <v>1.4550850785490996</v>
      </c>
      <c r="H1864" s="6">
        <v>26.764636366645014</v>
      </c>
      <c r="I1864" s="6">
        <v>2.5501195181162521</v>
      </c>
      <c r="J1864" s="6">
        <v>4.3499445074746923</v>
      </c>
      <c r="K1864" s="7">
        <v>0.36791024218074059</v>
      </c>
      <c r="L1864" s="7">
        <v>1.2240573449683636</v>
      </c>
    </row>
    <row r="1865" spans="2:12" x14ac:dyDescent="0.25">
      <c r="B1865" s="4">
        <v>1862</v>
      </c>
      <c r="C1865" s="6">
        <v>8.5018724450318093</v>
      </c>
      <c r="D1865" s="6">
        <v>1.1599889483445616</v>
      </c>
      <c r="E1865" s="6">
        <v>2</v>
      </c>
      <c r="F1865" s="6">
        <v>4.5569508976469386</v>
      </c>
      <c r="G1865" s="6">
        <v>0.25690421855636836</v>
      </c>
      <c r="H1865" s="6">
        <v>20.601852404758169</v>
      </c>
      <c r="I1865" s="6">
        <v>3.5157411741466631</v>
      </c>
      <c r="J1865" s="6">
        <v>2.0426619991181698</v>
      </c>
      <c r="K1865" s="7">
        <v>5.7639401579199925</v>
      </c>
      <c r="L1865" s="7">
        <v>0.11401532690293273</v>
      </c>
    </row>
    <row r="1866" spans="2:12" x14ac:dyDescent="0.25">
      <c r="B1866" s="4">
        <v>1863</v>
      </c>
      <c r="C1866" s="6">
        <v>4.567552836287704</v>
      </c>
      <c r="D1866" s="6">
        <v>1.6694322645795512</v>
      </c>
      <c r="E1866" s="6">
        <v>2</v>
      </c>
      <c r="F1866" s="6">
        <v>12.693706187382526</v>
      </c>
      <c r="G1866" s="6">
        <v>0.98914069610628652</v>
      </c>
      <c r="H1866" s="6">
        <v>24.390668248732059</v>
      </c>
      <c r="I1866" s="6">
        <v>4.0563412921171613</v>
      </c>
      <c r="J1866" s="6">
        <v>3.6640995622925816</v>
      </c>
      <c r="K1866" s="7">
        <v>3.2139439243558985</v>
      </c>
      <c r="L1866" s="7">
        <v>1.2182314833968229</v>
      </c>
    </row>
    <row r="1867" spans="2:12" x14ac:dyDescent="0.25">
      <c r="B1867" s="4">
        <v>1864</v>
      </c>
      <c r="C1867" s="6">
        <v>10.161504578283857</v>
      </c>
      <c r="D1867" s="6">
        <v>1.63719035810757</v>
      </c>
      <c r="E1867" s="6">
        <v>2</v>
      </c>
      <c r="F1867" s="6">
        <v>2.5738477869326881</v>
      </c>
      <c r="G1867" s="6">
        <v>1.2348840814252973</v>
      </c>
      <c r="H1867" s="6">
        <v>35.430723203950137</v>
      </c>
      <c r="I1867" s="6">
        <v>2.8085718367940449</v>
      </c>
      <c r="J1867" s="6">
        <v>1.6935780837730845</v>
      </c>
      <c r="K1867" s="7">
        <v>2.0767592517834301</v>
      </c>
      <c r="L1867" s="7">
        <v>0.68143153597127049</v>
      </c>
    </row>
    <row r="1868" spans="2:12" x14ac:dyDescent="0.25">
      <c r="B1868" s="4">
        <v>1865</v>
      </c>
      <c r="C1868" s="6">
        <v>24.436680498901843</v>
      </c>
      <c r="D1868" s="6">
        <v>1.5878735470128629</v>
      </c>
      <c r="E1868" s="6">
        <v>1</v>
      </c>
      <c r="F1868" s="6">
        <v>0.38605679916565866</v>
      </c>
      <c r="G1868" s="6">
        <v>3.252101041435687</v>
      </c>
      <c r="H1868" s="6">
        <v>38.123091073177072</v>
      </c>
      <c r="I1868" s="6">
        <v>2.6535466411287829</v>
      </c>
      <c r="J1868" s="6">
        <v>2.7385664599890402</v>
      </c>
      <c r="K1868" s="7">
        <v>2.0272775640289198</v>
      </c>
      <c r="L1868" s="7">
        <v>0.28387135424805282</v>
      </c>
    </row>
    <row r="1869" spans="2:12" x14ac:dyDescent="0.25">
      <c r="B1869" s="4">
        <v>1866</v>
      </c>
      <c r="C1869" s="6">
        <v>13.512199651368157</v>
      </c>
      <c r="D1869" s="6">
        <v>1.6524564260901655</v>
      </c>
      <c r="E1869" s="6">
        <v>3</v>
      </c>
      <c r="F1869" s="6">
        <v>6.0833274008971978</v>
      </c>
      <c r="G1869" s="6">
        <v>0.82125447402537743</v>
      </c>
      <c r="H1869" s="6">
        <v>32.860725307962262</v>
      </c>
      <c r="I1869" s="6">
        <v>4.4003011854024789</v>
      </c>
      <c r="J1869" s="6">
        <v>3.3188712643593599</v>
      </c>
      <c r="K1869" s="7">
        <v>0.47020733908601636</v>
      </c>
      <c r="L1869" s="7">
        <v>0.37044511147430487</v>
      </c>
    </row>
    <row r="1870" spans="2:12" x14ac:dyDescent="0.25">
      <c r="B1870" s="4">
        <v>1867</v>
      </c>
      <c r="C1870" s="6">
        <v>13.091826162131678</v>
      </c>
      <c r="D1870" s="6">
        <v>1.7264056855261711</v>
      </c>
      <c r="E1870" s="6">
        <v>2</v>
      </c>
      <c r="F1870" s="6">
        <v>3.7201632772492115</v>
      </c>
      <c r="G1870" s="6">
        <v>0.89071958387807426</v>
      </c>
      <c r="H1870" s="6">
        <v>24.026409352671632</v>
      </c>
      <c r="I1870" s="6">
        <v>3.9800860562110536</v>
      </c>
      <c r="J1870" s="6">
        <v>1.3481307218343968</v>
      </c>
      <c r="K1870" s="7">
        <v>0.72008375947320569</v>
      </c>
      <c r="L1870" s="7">
        <v>1.3544942541651899</v>
      </c>
    </row>
    <row r="1871" spans="2:12" x14ac:dyDescent="0.25">
      <c r="B1871" s="4">
        <v>1868</v>
      </c>
      <c r="C1871" s="6">
        <v>3.8594761948362963</v>
      </c>
      <c r="D1871" s="6">
        <v>1.8478521361944529</v>
      </c>
      <c r="E1871" s="6">
        <v>2</v>
      </c>
      <c r="F1871" s="6">
        <v>3.1013887635753496</v>
      </c>
      <c r="G1871" s="6">
        <v>1.3122672884803845</v>
      </c>
      <c r="H1871" s="6">
        <v>25.796667269394739</v>
      </c>
      <c r="I1871" s="6">
        <v>3.7387477594500576</v>
      </c>
      <c r="J1871" s="6">
        <v>3.2157507721493204</v>
      </c>
      <c r="K1871" s="7">
        <v>0.37398967962920787</v>
      </c>
      <c r="L1871" s="7">
        <v>0.68389045302277318</v>
      </c>
    </row>
    <row r="1872" spans="2:12" x14ac:dyDescent="0.25">
      <c r="B1872" s="4">
        <v>1869</v>
      </c>
      <c r="C1872" s="6">
        <v>7.2135095568609433</v>
      </c>
      <c r="D1872" s="6">
        <v>1.7072356789149843</v>
      </c>
      <c r="E1872" s="6">
        <v>3</v>
      </c>
      <c r="F1872" s="6">
        <v>2.565686826073009</v>
      </c>
      <c r="G1872" s="6">
        <v>1.5961572331899601</v>
      </c>
      <c r="H1872" s="6">
        <v>14.9197509034036</v>
      </c>
      <c r="I1872" s="6">
        <v>2.9087271783867852</v>
      </c>
      <c r="J1872" s="6">
        <v>2.8027673962542003</v>
      </c>
      <c r="K1872" s="7">
        <v>0.51053096190502079</v>
      </c>
      <c r="L1872" s="7">
        <v>0.27334055228282805</v>
      </c>
    </row>
    <row r="1873" spans="2:12" x14ac:dyDescent="0.25">
      <c r="B1873" s="4">
        <v>1870</v>
      </c>
      <c r="C1873" s="6">
        <v>5.4658693072328308</v>
      </c>
      <c r="D1873" s="6">
        <v>1.8394060745274099</v>
      </c>
      <c r="E1873" s="6">
        <v>2</v>
      </c>
      <c r="F1873" s="6">
        <v>2.6178732635361501</v>
      </c>
      <c r="G1873" s="6">
        <v>0.48153586891822103</v>
      </c>
      <c r="H1873" s="6">
        <v>22.888115805994595</v>
      </c>
      <c r="I1873" s="6">
        <v>4.004349872598155</v>
      </c>
      <c r="J1873" s="6">
        <v>4.0088915097832647</v>
      </c>
      <c r="K1873" s="7">
        <v>1.4791114033708395</v>
      </c>
      <c r="L1873" s="7">
        <v>9.5341908241246942E-2</v>
      </c>
    </row>
    <row r="1874" spans="2:12" x14ac:dyDescent="0.25">
      <c r="B1874" s="4">
        <v>1871</v>
      </c>
      <c r="C1874" s="6">
        <v>12.070488882313438</v>
      </c>
      <c r="D1874" s="6">
        <v>1.5970324187925575</v>
      </c>
      <c r="E1874" s="6">
        <v>3</v>
      </c>
      <c r="F1874" s="6">
        <v>7.0942038510097856</v>
      </c>
      <c r="G1874" s="6">
        <v>1.0205717632712974</v>
      </c>
      <c r="H1874" s="6">
        <v>21.457302859814739</v>
      </c>
      <c r="I1874" s="6">
        <v>1.6784552704964548</v>
      </c>
      <c r="J1874" s="6">
        <v>3.8087900908071042</v>
      </c>
      <c r="K1874" s="7">
        <v>2.3794892766816602</v>
      </c>
      <c r="L1874" s="7">
        <v>0.54097845716793425</v>
      </c>
    </row>
    <row r="1875" spans="2:12" x14ac:dyDescent="0.25">
      <c r="B1875" s="4">
        <v>1872</v>
      </c>
      <c r="C1875" s="6">
        <v>8.1959663562089293</v>
      </c>
      <c r="D1875" s="6">
        <v>1.6378736553303594</v>
      </c>
      <c r="E1875" s="6">
        <v>1</v>
      </c>
      <c r="F1875" s="6">
        <v>5.2934843930651843</v>
      </c>
      <c r="G1875" s="6">
        <v>0.58556300653256754</v>
      </c>
      <c r="H1875" s="6">
        <v>19.421505951803113</v>
      </c>
      <c r="I1875" s="6">
        <v>3.7713551537527108</v>
      </c>
      <c r="J1875" s="6">
        <v>2.7632055282972754</v>
      </c>
      <c r="K1875" s="7">
        <v>0.40902887121158282</v>
      </c>
      <c r="L1875" s="7">
        <v>0.84603382826591012</v>
      </c>
    </row>
    <row r="1876" spans="2:12" x14ac:dyDescent="0.25">
      <c r="B1876" s="4">
        <v>1873</v>
      </c>
      <c r="C1876" s="6">
        <v>3.6398875921973985</v>
      </c>
      <c r="D1876" s="6">
        <v>1.6034621565576919</v>
      </c>
      <c r="E1876" s="6">
        <v>2</v>
      </c>
      <c r="F1876" s="6">
        <v>1.7501316283653692</v>
      </c>
      <c r="G1876" s="6">
        <v>1.7793963101446448</v>
      </c>
      <c r="H1876" s="6">
        <v>14.484391677865602</v>
      </c>
      <c r="I1876" s="6">
        <v>4.1021802780644787</v>
      </c>
      <c r="J1876" s="6">
        <v>2.8005182824270025</v>
      </c>
      <c r="K1876" s="7">
        <v>0.69749596951479942</v>
      </c>
      <c r="L1876" s="7">
        <v>1.1234214443014197</v>
      </c>
    </row>
    <row r="1877" spans="2:12" x14ac:dyDescent="0.25">
      <c r="B1877" s="4">
        <v>1874</v>
      </c>
      <c r="C1877" s="6">
        <v>10.691843104434987</v>
      </c>
      <c r="D1877" s="6">
        <v>1.800842340892076</v>
      </c>
      <c r="E1877" s="6">
        <v>3</v>
      </c>
      <c r="F1877" s="6">
        <v>14.753306568381028</v>
      </c>
      <c r="G1877" s="6">
        <v>0.94388225448182939</v>
      </c>
      <c r="H1877" s="6">
        <v>19.662284427923506</v>
      </c>
      <c r="I1877" s="6">
        <v>2.8644068345369202</v>
      </c>
      <c r="J1877" s="6">
        <v>2.7473150040749448</v>
      </c>
      <c r="K1877" s="7">
        <v>5.2054199766465468</v>
      </c>
      <c r="L1877" s="7">
        <v>0.4065278204770606</v>
      </c>
    </row>
    <row r="1878" spans="2:12" x14ac:dyDescent="0.25">
      <c r="B1878" s="4">
        <v>1875</v>
      </c>
      <c r="C1878" s="6">
        <v>17.682277191729128</v>
      </c>
      <c r="D1878" s="6">
        <v>1.3379529431894994</v>
      </c>
      <c r="E1878" s="6">
        <v>3</v>
      </c>
      <c r="F1878" s="6">
        <v>5.1640181287049574</v>
      </c>
      <c r="G1878" s="6">
        <v>3.0537715238331447</v>
      </c>
      <c r="H1878" s="6">
        <v>27.915045176750588</v>
      </c>
      <c r="I1878" s="6">
        <v>3.0760777507346835</v>
      </c>
      <c r="J1878" s="6">
        <v>1.2568370025640956</v>
      </c>
      <c r="K1878" s="7">
        <v>0.83847001310332248</v>
      </c>
      <c r="L1878" s="7">
        <v>1.0962232389566642</v>
      </c>
    </row>
    <row r="1879" spans="2:12" x14ac:dyDescent="0.25">
      <c r="B1879" s="4">
        <v>1876</v>
      </c>
      <c r="C1879" s="6">
        <v>13.937127845716482</v>
      </c>
      <c r="D1879" s="6">
        <v>1.1660367493525026</v>
      </c>
      <c r="E1879" s="6">
        <v>3</v>
      </c>
      <c r="F1879" s="6">
        <v>1.8659850192753711</v>
      </c>
      <c r="G1879" s="6">
        <v>0.75949896458410648</v>
      </c>
      <c r="H1879" s="6">
        <v>19.748820772969278</v>
      </c>
      <c r="I1879" s="6">
        <v>2.1887945522062791</v>
      </c>
      <c r="J1879" s="6">
        <v>3.3475327511225226</v>
      </c>
      <c r="K1879" s="7">
        <v>1.0177719975159893</v>
      </c>
      <c r="L1879" s="7">
        <v>2.0829670570041432</v>
      </c>
    </row>
    <row r="1880" spans="2:12" x14ac:dyDescent="0.25">
      <c r="B1880" s="4">
        <v>1877</v>
      </c>
      <c r="C1880" s="6">
        <v>9.8714685119479917</v>
      </c>
      <c r="D1880" s="6">
        <v>1.4643489645943015</v>
      </c>
      <c r="E1880" s="6">
        <v>2</v>
      </c>
      <c r="F1880" s="6">
        <v>2.0529311338602159</v>
      </c>
      <c r="G1880" s="6">
        <v>1.3396689318104598</v>
      </c>
      <c r="H1880" s="6">
        <v>15.727681788610127</v>
      </c>
      <c r="I1880" s="6">
        <v>2.1480452145805717</v>
      </c>
      <c r="J1880" s="6">
        <v>3.7460904131348309</v>
      </c>
      <c r="K1880" s="7">
        <v>1.3867625830764512</v>
      </c>
      <c r="L1880" s="7">
        <v>0.26367581389454631</v>
      </c>
    </row>
    <row r="1881" spans="2:12" x14ac:dyDescent="0.25">
      <c r="B1881" s="4">
        <v>1878</v>
      </c>
      <c r="C1881" s="6">
        <v>7.3416731893316545</v>
      </c>
      <c r="D1881" s="6">
        <v>1.6145296892527989</v>
      </c>
      <c r="E1881" s="6">
        <v>2</v>
      </c>
      <c r="F1881" s="6">
        <v>2.0966297165067829</v>
      </c>
      <c r="G1881" s="6">
        <v>0.39978569372977651</v>
      </c>
      <c r="H1881" s="6">
        <v>41.53762398003628</v>
      </c>
      <c r="I1881" s="6">
        <v>3.3965037538101104</v>
      </c>
      <c r="J1881" s="6">
        <v>3.0811339066213566</v>
      </c>
      <c r="K1881" s="7">
        <v>4.4583036365197382</v>
      </c>
      <c r="L1881" s="7">
        <v>0.74234158813154671</v>
      </c>
    </row>
    <row r="1882" spans="2:12" x14ac:dyDescent="0.25">
      <c r="B1882" s="4">
        <v>1879</v>
      </c>
      <c r="C1882" s="6">
        <v>15.590255049992171</v>
      </c>
      <c r="D1882" s="6">
        <v>1.3842968629183026</v>
      </c>
      <c r="E1882" s="6">
        <v>2</v>
      </c>
      <c r="F1882" s="6">
        <v>2.113866393797847</v>
      </c>
      <c r="G1882" s="6">
        <v>0.24767872624359943</v>
      </c>
      <c r="H1882" s="6">
        <v>19.322248432365072</v>
      </c>
      <c r="I1882" s="6">
        <v>1.599735213941534</v>
      </c>
      <c r="J1882" s="6">
        <v>3.045415007021802</v>
      </c>
      <c r="K1882" s="7">
        <v>2.6404699788149699</v>
      </c>
      <c r="L1882" s="7">
        <v>1.3876291344370775</v>
      </c>
    </row>
    <row r="1883" spans="2:12" x14ac:dyDescent="0.25">
      <c r="B1883" s="4">
        <v>1880</v>
      </c>
      <c r="C1883" s="6">
        <v>7.1774203630493449</v>
      </c>
      <c r="D1883" s="6">
        <v>1.4718375141635285</v>
      </c>
      <c r="E1883" s="6">
        <v>1</v>
      </c>
      <c r="F1883" s="6">
        <v>1.2436240691242761</v>
      </c>
      <c r="G1883" s="6">
        <v>3.3767853430325361</v>
      </c>
      <c r="H1883" s="6">
        <v>17.138989018832973</v>
      </c>
      <c r="I1883" s="6">
        <v>2.2253100425881112</v>
      </c>
      <c r="J1883" s="6">
        <v>2.0152670533143198</v>
      </c>
      <c r="K1883" s="7">
        <v>0.4272469308791797</v>
      </c>
      <c r="L1883" s="7">
        <v>0.71511544965031681</v>
      </c>
    </row>
    <row r="1884" spans="2:12" x14ac:dyDescent="0.25">
      <c r="B1884" s="4">
        <v>1881</v>
      </c>
      <c r="C1884" s="6">
        <v>11.154243364436557</v>
      </c>
      <c r="D1884" s="6">
        <v>1.5287230239392235</v>
      </c>
      <c r="E1884" s="6">
        <v>3</v>
      </c>
      <c r="F1884" s="6">
        <v>7.9157745524441987</v>
      </c>
      <c r="G1884" s="6">
        <v>0.64756728739137792</v>
      </c>
      <c r="H1884" s="6">
        <v>25.910689885887891</v>
      </c>
      <c r="I1884" s="6">
        <v>3.6329971672113386</v>
      </c>
      <c r="J1884" s="6">
        <v>3.8792787344358919</v>
      </c>
      <c r="K1884" s="7">
        <v>1.9557887977245703</v>
      </c>
      <c r="L1884" s="7">
        <v>1.4978499745976117</v>
      </c>
    </row>
    <row r="1885" spans="2:12" x14ac:dyDescent="0.25">
      <c r="B1885" s="4">
        <v>1882</v>
      </c>
      <c r="C1885" s="6">
        <v>3.9614732042042498</v>
      </c>
      <c r="D1885" s="6">
        <v>1.9095139062026711</v>
      </c>
      <c r="E1885" s="6">
        <v>2</v>
      </c>
      <c r="F1885" s="6">
        <v>8.001279008560644</v>
      </c>
      <c r="G1885" s="6">
        <v>1.1191440241408488</v>
      </c>
      <c r="H1885" s="6">
        <v>33.737914844637992</v>
      </c>
      <c r="I1885" s="6">
        <v>2.7127174723560938</v>
      </c>
      <c r="J1885" s="6">
        <v>3.1831310967937272</v>
      </c>
      <c r="K1885" s="7">
        <v>2.2730069003346394</v>
      </c>
      <c r="L1885" s="7">
        <v>0.87148085742643666</v>
      </c>
    </row>
    <row r="1886" spans="2:12" x14ac:dyDescent="0.25">
      <c r="B1886" s="4">
        <v>1883</v>
      </c>
      <c r="C1886" s="6">
        <v>8.6449915469585701</v>
      </c>
      <c r="D1886" s="6">
        <v>1.2545842323317826</v>
      </c>
      <c r="E1886" s="6">
        <v>1</v>
      </c>
      <c r="F1886" s="6">
        <v>9.4019620778306621</v>
      </c>
      <c r="G1886" s="6">
        <v>0.98347835386288285</v>
      </c>
      <c r="H1886" s="6">
        <v>25.153847479992699</v>
      </c>
      <c r="I1886" s="6">
        <v>3.1539148902233434</v>
      </c>
      <c r="J1886" s="6">
        <v>2.9232854534233517</v>
      </c>
      <c r="K1886" s="7">
        <v>0.35444394568370852</v>
      </c>
      <c r="L1886" s="7">
        <v>0.56063550300046516</v>
      </c>
    </row>
    <row r="1887" spans="2:12" x14ac:dyDescent="0.25">
      <c r="B1887" s="4">
        <v>1884</v>
      </c>
      <c r="C1887" s="6">
        <v>6.8264523967356041</v>
      </c>
      <c r="D1887" s="6">
        <v>1.6063152518321719</v>
      </c>
      <c r="E1887" s="6">
        <v>3</v>
      </c>
      <c r="F1887" s="6">
        <v>10.903623613977611</v>
      </c>
      <c r="G1887" s="6">
        <v>1.8451405606830857</v>
      </c>
      <c r="H1887" s="6">
        <v>16.03402458221748</v>
      </c>
      <c r="I1887" s="6">
        <v>2.6187903522435692</v>
      </c>
      <c r="J1887" s="6">
        <v>4.0580604736090526</v>
      </c>
      <c r="K1887" s="7">
        <v>0.46447176241967669</v>
      </c>
      <c r="L1887" s="7">
        <v>0.51400587626568828</v>
      </c>
    </row>
    <row r="1888" spans="2:12" x14ac:dyDescent="0.25">
      <c r="B1888" s="4">
        <v>1885</v>
      </c>
      <c r="C1888" s="6">
        <v>14.439488821669352</v>
      </c>
      <c r="D1888" s="6">
        <v>1.4291992747275928</v>
      </c>
      <c r="E1888" s="6">
        <v>3</v>
      </c>
      <c r="F1888" s="6">
        <v>1.1672260593112629</v>
      </c>
      <c r="G1888" s="6">
        <v>1.9011359759457487</v>
      </c>
      <c r="H1888" s="6">
        <v>14.487019971044955</v>
      </c>
      <c r="I1888" s="6">
        <v>2.2438555328187229</v>
      </c>
      <c r="J1888" s="6">
        <v>3.3967485512896354</v>
      </c>
      <c r="K1888" s="7">
        <v>8.9989106447268448</v>
      </c>
      <c r="L1888" s="7">
        <v>0.83361043927600886</v>
      </c>
    </row>
    <row r="1889" spans="2:12" x14ac:dyDescent="0.25">
      <c r="B1889" s="4">
        <v>1886</v>
      </c>
      <c r="C1889" s="6">
        <v>15.789480465628303</v>
      </c>
      <c r="D1889" s="6">
        <v>2.0211166135380059</v>
      </c>
      <c r="E1889" s="6">
        <v>1</v>
      </c>
      <c r="F1889" s="6">
        <v>1.5489484552662069</v>
      </c>
      <c r="G1889" s="6">
        <v>1.5589489405131984</v>
      </c>
      <c r="H1889" s="6">
        <v>32.028511442670094</v>
      </c>
      <c r="I1889" s="6">
        <v>3.2558064264110782</v>
      </c>
      <c r="J1889" s="6">
        <v>2.3025605741197053</v>
      </c>
      <c r="K1889" s="7">
        <v>6.1104650994182981</v>
      </c>
      <c r="L1889" s="7">
        <v>0.55060440267903477</v>
      </c>
    </row>
    <row r="1890" spans="2:12" x14ac:dyDescent="0.25">
      <c r="B1890" s="4">
        <v>1887</v>
      </c>
      <c r="C1890" s="6">
        <v>9.5049778390184532</v>
      </c>
      <c r="D1890" s="6">
        <v>1.5429958598565201</v>
      </c>
      <c r="E1890" s="6">
        <v>2</v>
      </c>
      <c r="F1890" s="6">
        <v>5.0222766298905386</v>
      </c>
      <c r="G1890" s="6">
        <v>2.0759838502451262</v>
      </c>
      <c r="H1890" s="6">
        <v>35.103938526979846</v>
      </c>
      <c r="I1890" s="6">
        <v>1.8000921315115932</v>
      </c>
      <c r="J1890" s="6">
        <v>2.3167788356310823</v>
      </c>
      <c r="K1890" s="7">
        <v>4.0525287298136288</v>
      </c>
      <c r="L1890" s="7">
        <v>0.81994171682040906</v>
      </c>
    </row>
    <row r="1891" spans="2:12" x14ac:dyDescent="0.25">
      <c r="B1891" s="4">
        <v>1888</v>
      </c>
      <c r="C1891" s="6">
        <v>11.289943360629245</v>
      </c>
      <c r="D1891" s="6">
        <v>1.2667751694603639</v>
      </c>
      <c r="E1891" s="6">
        <v>1</v>
      </c>
      <c r="F1891" s="6">
        <v>2.7755394406400562</v>
      </c>
      <c r="G1891" s="6">
        <v>1.1482299952387227</v>
      </c>
      <c r="H1891" s="6">
        <v>27.604711543589108</v>
      </c>
      <c r="I1891" s="6">
        <v>2.47428005254292</v>
      </c>
      <c r="J1891" s="6">
        <v>1.7879472005869548</v>
      </c>
      <c r="K1891" s="7">
        <v>3.8105953017175911</v>
      </c>
      <c r="L1891" s="7">
        <v>0.11863192958411528</v>
      </c>
    </row>
    <row r="1892" spans="2:12" x14ac:dyDescent="0.25">
      <c r="B1892" s="4">
        <v>1889</v>
      </c>
      <c r="C1892" s="6">
        <v>11.458865829925514</v>
      </c>
      <c r="D1892" s="6">
        <v>1.277982393406025</v>
      </c>
      <c r="E1892" s="6">
        <v>2</v>
      </c>
      <c r="F1892" s="6">
        <v>7.6746396431164134</v>
      </c>
      <c r="G1892" s="6">
        <v>0.78454931233489666</v>
      </c>
      <c r="H1892" s="6">
        <v>37.84251634113317</v>
      </c>
      <c r="I1892" s="6">
        <v>2.7304011898647653</v>
      </c>
      <c r="J1892" s="6">
        <v>3.6089040192408346</v>
      </c>
      <c r="K1892" s="7">
        <v>2.8352461216996694E-2</v>
      </c>
      <c r="L1892" s="7">
        <v>0.44225637688662789</v>
      </c>
    </row>
    <row r="1893" spans="2:12" x14ac:dyDescent="0.25">
      <c r="B1893" s="4">
        <v>1890</v>
      </c>
      <c r="C1893" s="6">
        <v>7.2103836624032889</v>
      </c>
      <c r="D1893" s="6">
        <v>1.3973745193884435</v>
      </c>
      <c r="E1893" s="6">
        <v>1</v>
      </c>
      <c r="F1893" s="6">
        <v>10.8319205398041</v>
      </c>
      <c r="G1893" s="6">
        <v>1.0791949758229453</v>
      </c>
      <c r="H1893" s="6">
        <v>22.531382275780942</v>
      </c>
      <c r="I1893" s="6">
        <v>3.4580997704369318</v>
      </c>
      <c r="J1893" s="6">
        <v>2.0887903539419339</v>
      </c>
      <c r="K1893" s="7">
        <v>0.34650571094014282</v>
      </c>
      <c r="L1893" s="7">
        <v>3.0126363346149878</v>
      </c>
    </row>
    <row r="1894" spans="2:12" x14ac:dyDescent="0.25">
      <c r="B1894" s="4">
        <v>1891</v>
      </c>
      <c r="C1894" s="6">
        <v>0.32657240358695816</v>
      </c>
      <c r="D1894" s="6">
        <v>1.3746083485223037</v>
      </c>
      <c r="E1894" s="6">
        <v>2</v>
      </c>
      <c r="F1894" s="6">
        <v>5.5004899642124885</v>
      </c>
      <c r="G1894" s="6">
        <v>0.64488342348673144</v>
      </c>
      <c r="H1894" s="6">
        <v>23.15044625021762</v>
      </c>
      <c r="I1894" s="6">
        <v>3.2930909490516882</v>
      </c>
      <c r="J1894" s="6">
        <v>2.0075058834096993</v>
      </c>
      <c r="K1894" s="7">
        <v>1.0378978223919226</v>
      </c>
      <c r="L1894" s="7">
        <v>4.2066382034641667E-5</v>
      </c>
    </row>
    <row r="1895" spans="2:12" x14ac:dyDescent="0.25">
      <c r="B1895" s="4">
        <v>1892</v>
      </c>
      <c r="C1895" s="6">
        <v>13.590122309261439</v>
      </c>
      <c r="D1895" s="6">
        <v>1.5102884763579998</v>
      </c>
      <c r="E1895" s="6">
        <v>0</v>
      </c>
      <c r="F1895" s="6">
        <v>1.5586579662063518</v>
      </c>
      <c r="G1895" s="6">
        <v>1.6115777384275451</v>
      </c>
      <c r="H1895" s="6">
        <v>30.655535319671102</v>
      </c>
      <c r="I1895" s="6">
        <v>2.9409736567200042</v>
      </c>
      <c r="J1895" s="6">
        <v>2.1389892842945728</v>
      </c>
      <c r="K1895" s="7">
        <v>1.6500756131372276</v>
      </c>
      <c r="L1895" s="7">
        <v>0.52590077072909303</v>
      </c>
    </row>
    <row r="1896" spans="2:12" x14ac:dyDescent="0.25">
      <c r="B1896" s="4">
        <v>1893</v>
      </c>
      <c r="C1896" s="6">
        <v>12.271051959391528</v>
      </c>
      <c r="D1896" s="6">
        <v>1.4584889182827709</v>
      </c>
      <c r="E1896" s="6">
        <v>1</v>
      </c>
      <c r="F1896" s="6">
        <v>3.2437249662190104</v>
      </c>
      <c r="G1896" s="6">
        <v>0.93090435884845024</v>
      </c>
      <c r="H1896" s="6">
        <v>13.171504471983773</v>
      </c>
      <c r="I1896" s="6">
        <v>2.981186072805619</v>
      </c>
      <c r="J1896" s="6">
        <v>2.741246298061244</v>
      </c>
      <c r="K1896" s="7">
        <v>7.5030323925249026E-2</v>
      </c>
      <c r="L1896" s="7">
        <v>0.24519597751006617</v>
      </c>
    </row>
    <row r="1897" spans="2:12" x14ac:dyDescent="0.25">
      <c r="B1897" s="4">
        <v>1894</v>
      </c>
      <c r="C1897" s="6">
        <v>17.470826807184</v>
      </c>
      <c r="D1897" s="6">
        <v>1.7703447067875031</v>
      </c>
      <c r="E1897" s="6">
        <v>2</v>
      </c>
      <c r="F1897" s="6">
        <v>1.157734014298949</v>
      </c>
      <c r="G1897" s="6">
        <v>0.7249285776497949</v>
      </c>
      <c r="H1897" s="6">
        <v>17.264061476053946</v>
      </c>
      <c r="I1897" s="6">
        <v>2.9864706509371621</v>
      </c>
      <c r="J1897" s="6">
        <v>2.0007903057649998</v>
      </c>
      <c r="K1897" s="7">
        <v>1.8524010510041105</v>
      </c>
      <c r="L1897" s="7">
        <v>0.28325684683842173</v>
      </c>
    </row>
    <row r="1898" spans="2:12" x14ac:dyDescent="0.25">
      <c r="B1898" s="4">
        <v>1895</v>
      </c>
      <c r="C1898" s="6">
        <v>6.8710498048628352</v>
      </c>
      <c r="D1898" s="6">
        <v>1.2155036282044653</v>
      </c>
      <c r="E1898" s="6">
        <v>3</v>
      </c>
      <c r="F1898" s="6">
        <v>7.0594337826909976</v>
      </c>
      <c r="G1898" s="6">
        <v>0.67095282192204231</v>
      </c>
      <c r="H1898" s="6">
        <v>14.631728584145076</v>
      </c>
      <c r="I1898" s="6">
        <v>1.747308943974357</v>
      </c>
      <c r="J1898" s="6">
        <v>0.89694516621369325</v>
      </c>
      <c r="K1898" s="7">
        <v>1.6413949566400969</v>
      </c>
      <c r="L1898" s="7">
        <v>0.23786586776093355</v>
      </c>
    </row>
    <row r="1899" spans="2:12" x14ac:dyDescent="0.25">
      <c r="B1899" s="4">
        <v>1896</v>
      </c>
      <c r="C1899" s="6">
        <v>10.106535481236248</v>
      </c>
      <c r="D1899" s="6">
        <v>1.3144044809507043</v>
      </c>
      <c r="E1899" s="6">
        <v>2</v>
      </c>
      <c r="F1899" s="6">
        <v>0.97586564994094949</v>
      </c>
      <c r="G1899" s="6">
        <v>0.6888285182611622</v>
      </c>
      <c r="H1899" s="6">
        <v>12.548738422359207</v>
      </c>
      <c r="I1899" s="6">
        <v>3.9870404264369506</v>
      </c>
      <c r="J1899" s="6">
        <v>1.1853252131421059</v>
      </c>
      <c r="K1899" s="7">
        <v>0.58659863939679613</v>
      </c>
      <c r="L1899" s="7">
        <v>0.85605177262696508</v>
      </c>
    </row>
    <row r="1900" spans="2:12" x14ac:dyDescent="0.25">
      <c r="B1900" s="4">
        <v>1897</v>
      </c>
      <c r="C1900" s="6">
        <v>9.04704591595236</v>
      </c>
      <c r="D1900" s="6">
        <v>1.8248942037085809</v>
      </c>
      <c r="E1900" s="6">
        <v>1</v>
      </c>
      <c r="F1900" s="6">
        <v>0.98299728856092217</v>
      </c>
      <c r="G1900" s="6">
        <v>0.8812518082909786</v>
      </c>
      <c r="H1900" s="6">
        <v>16.74196089877951</v>
      </c>
      <c r="I1900" s="6">
        <v>3.7823436190722259</v>
      </c>
      <c r="J1900" s="6">
        <v>2.8157014810386198</v>
      </c>
      <c r="K1900" s="7">
        <v>1.0298319224285593</v>
      </c>
      <c r="L1900" s="7">
        <v>1.7019083445139824</v>
      </c>
    </row>
    <row r="1901" spans="2:12" x14ac:dyDescent="0.25">
      <c r="B1901" s="4">
        <v>1898</v>
      </c>
      <c r="C1901" s="6">
        <v>14.700932226195299</v>
      </c>
      <c r="D1901" s="6">
        <v>1.2278956158148775</v>
      </c>
      <c r="E1901" s="6">
        <v>3</v>
      </c>
      <c r="F1901" s="6">
        <v>8.5326872582509328</v>
      </c>
      <c r="G1901" s="6">
        <v>0.63834017395531828</v>
      </c>
      <c r="H1901" s="6">
        <v>38.933774592043314</v>
      </c>
      <c r="I1901" s="6">
        <v>1.4131691402596984</v>
      </c>
      <c r="J1901" s="6">
        <v>2.9809525818786744</v>
      </c>
      <c r="K1901" s="7">
        <v>4.6930120642679958</v>
      </c>
      <c r="L1901" s="7">
        <v>0.32078206599800607</v>
      </c>
    </row>
    <row r="1902" spans="2:12" x14ac:dyDescent="0.25">
      <c r="B1902" s="4">
        <v>1899</v>
      </c>
      <c r="C1902" s="6">
        <v>4.8567493474435857</v>
      </c>
      <c r="D1902" s="6">
        <v>1.7495608822161361</v>
      </c>
      <c r="E1902" s="6">
        <v>1</v>
      </c>
      <c r="F1902" s="6">
        <v>13.027878276773514</v>
      </c>
      <c r="G1902" s="6">
        <v>1.6477901876470971</v>
      </c>
      <c r="H1902" s="6">
        <v>18.220325082980985</v>
      </c>
      <c r="I1902" s="6">
        <v>2.5910043461803927</v>
      </c>
      <c r="J1902" s="6">
        <v>2.4831477019318537</v>
      </c>
      <c r="K1902" s="7">
        <v>1.1733008865660097</v>
      </c>
      <c r="L1902" s="7">
        <v>0.62570977725113297</v>
      </c>
    </row>
    <row r="1903" spans="2:12" x14ac:dyDescent="0.25">
      <c r="B1903" s="4">
        <v>1900</v>
      </c>
      <c r="C1903" s="6">
        <v>12.164301700828705</v>
      </c>
      <c r="D1903" s="6">
        <v>1.5998235390133722</v>
      </c>
      <c r="E1903" s="6">
        <v>2</v>
      </c>
      <c r="F1903" s="6">
        <v>3.7734448019266011</v>
      </c>
      <c r="G1903" s="6">
        <v>0.70022336914208183</v>
      </c>
      <c r="H1903" s="6">
        <v>39.6411683492516</v>
      </c>
      <c r="I1903" s="6">
        <v>1.2624710908262828</v>
      </c>
      <c r="J1903" s="6">
        <v>1.6407247152911253</v>
      </c>
      <c r="K1903" s="7">
        <v>0.70989766926074083</v>
      </c>
      <c r="L1903" s="7">
        <v>0.36622022390824754</v>
      </c>
    </row>
    <row r="1904" spans="2:12" x14ac:dyDescent="0.25">
      <c r="B1904" s="4">
        <v>1901</v>
      </c>
      <c r="C1904" s="6">
        <v>14.329532580963043</v>
      </c>
      <c r="D1904" s="6">
        <v>1.5888075090943483</v>
      </c>
      <c r="E1904" s="6">
        <v>1</v>
      </c>
      <c r="F1904" s="6">
        <v>1.5573392577026177</v>
      </c>
      <c r="G1904" s="6">
        <v>0.88686298607011993</v>
      </c>
      <c r="H1904" s="6">
        <v>18.813577020684406</v>
      </c>
      <c r="I1904" s="6">
        <v>3.2161442489909313</v>
      </c>
      <c r="J1904" s="6">
        <v>2.4129787927200943</v>
      </c>
      <c r="K1904" s="7">
        <v>1.1079533444983622</v>
      </c>
      <c r="L1904" s="7">
        <v>0.41855727324347275</v>
      </c>
    </row>
    <row r="1905" spans="2:12" x14ac:dyDescent="0.25">
      <c r="B1905" s="4">
        <v>1902</v>
      </c>
      <c r="C1905" s="6">
        <v>10.022899201435321</v>
      </c>
      <c r="D1905" s="6">
        <v>1.5570987763051409</v>
      </c>
      <c r="E1905" s="6">
        <v>2</v>
      </c>
      <c r="F1905" s="6">
        <v>2.0334006461422871</v>
      </c>
      <c r="G1905" s="6">
        <v>1.0637217831270436</v>
      </c>
      <c r="H1905" s="6">
        <v>42.788928585782408</v>
      </c>
      <c r="I1905" s="6">
        <v>4.2048630983228366</v>
      </c>
      <c r="J1905" s="6">
        <v>3.8490381163447216</v>
      </c>
      <c r="K1905" s="7">
        <v>1.923185678731046</v>
      </c>
      <c r="L1905" s="7">
        <v>0.46521657087816709</v>
      </c>
    </row>
    <row r="1906" spans="2:12" x14ac:dyDescent="0.25">
      <c r="B1906" s="4">
        <v>1903</v>
      </c>
      <c r="C1906" s="6">
        <v>6.7610297330763593</v>
      </c>
      <c r="D1906" s="6">
        <v>1.6106584713622245</v>
      </c>
      <c r="E1906" s="6">
        <v>2</v>
      </c>
      <c r="F1906" s="6">
        <v>12.174967175516223</v>
      </c>
      <c r="G1906" s="6">
        <v>1.3558314420773792</v>
      </c>
      <c r="H1906" s="6">
        <v>19.110056433891693</v>
      </c>
      <c r="I1906" s="6">
        <v>2.51833042215369</v>
      </c>
      <c r="J1906" s="6">
        <v>3.1879822079435693</v>
      </c>
      <c r="K1906" s="7">
        <v>3.471747119881428</v>
      </c>
      <c r="L1906" s="7">
        <v>1.5376204305797758</v>
      </c>
    </row>
    <row r="1907" spans="2:12" x14ac:dyDescent="0.25">
      <c r="B1907" s="4">
        <v>1904</v>
      </c>
      <c r="C1907" s="6">
        <v>6.8683519509681519</v>
      </c>
      <c r="D1907" s="6">
        <v>1.296088369209186</v>
      </c>
      <c r="E1907" s="6">
        <v>1</v>
      </c>
      <c r="F1907" s="6">
        <v>2.5234383934818632</v>
      </c>
      <c r="G1907" s="6">
        <v>1.1122354337112803</v>
      </c>
      <c r="H1907" s="6">
        <v>12.642646520231203</v>
      </c>
      <c r="I1907" s="6">
        <v>3.4515033545601281</v>
      </c>
      <c r="J1907" s="6">
        <v>4.8215146671873921</v>
      </c>
      <c r="K1907" s="7">
        <v>0.84462860893750413</v>
      </c>
      <c r="L1907" s="7">
        <v>0.74805010954757034</v>
      </c>
    </row>
    <row r="1908" spans="2:12" x14ac:dyDescent="0.25">
      <c r="B1908" s="4">
        <v>1905</v>
      </c>
      <c r="C1908" s="6">
        <v>17.043516951790032</v>
      </c>
      <c r="D1908" s="6">
        <v>1.7136763379758817</v>
      </c>
      <c r="E1908" s="6">
        <v>0</v>
      </c>
      <c r="F1908" s="6">
        <v>4.03367210986434</v>
      </c>
      <c r="G1908" s="6">
        <v>1.2199820940341901</v>
      </c>
      <c r="H1908" s="6">
        <v>40.043716366354531</v>
      </c>
      <c r="I1908" s="6">
        <v>2.3895190929930528</v>
      </c>
      <c r="J1908" s="6">
        <v>1.0705825920841727</v>
      </c>
      <c r="K1908" s="7">
        <v>3.5607924341524027</v>
      </c>
      <c r="L1908" s="7">
        <v>1.7578313641905898</v>
      </c>
    </row>
    <row r="1909" spans="2:12" x14ac:dyDescent="0.25">
      <c r="B1909" s="4">
        <v>1906</v>
      </c>
      <c r="C1909" s="6">
        <v>17.688704782193618</v>
      </c>
      <c r="D1909" s="6">
        <v>2.0594192809279837</v>
      </c>
      <c r="E1909" s="6">
        <v>2</v>
      </c>
      <c r="F1909" s="6">
        <v>10.575347192549833</v>
      </c>
      <c r="G1909" s="6">
        <v>1.7462304910998765</v>
      </c>
      <c r="H1909" s="6">
        <v>31.316075436360698</v>
      </c>
      <c r="I1909" s="6">
        <v>2.8891889435222931</v>
      </c>
      <c r="J1909" s="6">
        <v>2.369825764582016</v>
      </c>
      <c r="K1909" s="7">
        <v>1.6182725630657557</v>
      </c>
      <c r="L1909" s="7">
        <v>0.95463874612645294</v>
      </c>
    </row>
    <row r="1910" spans="2:12" x14ac:dyDescent="0.25">
      <c r="B1910" s="4">
        <v>1907</v>
      </c>
      <c r="C1910" s="6">
        <v>14.80271586543731</v>
      </c>
      <c r="D1910" s="6">
        <v>1.5456364891512986</v>
      </c>
      <c r="E1910" s="6">
        <v>0</v>
      </c>
      <c r="F1910" s="6">
        <v>3.628905656589378</v>
      </c>
      <c r="G1910" s="6">
        <v>0.91055812226241428</v>
      </c>
      <c r="H1910" s="6">
        <v>24.515411996929423</v>
      </c>
      <c r="I1910" s="6">
        <v>2.0868533059985817</v>
      </c>
      <c r="J1910" s="6">
        <v>1.4685733934730831</v>
      </c>
      <c r="K1910" s="7">
        <v>3.775815642218515</v>
      </c>
      <c r="L1910" s="7">
        <v>1.7003023559170567</v>
      </c>
    </row>
    <row r="1911" spans="2:12" x14ac:dyDescent="0.25">
      <c r="B1911" s="4">
        <v>1908</v>
      </c>
      <c r="C1911" s="6">
        <v>12.066941025987326</v>
      </c>
      <c r="D1911" s="6">
        <v>1.5855532396880272</v>
      </c>
      <c r="E1911" s="6">
        <v>3</v>
      </c>
      <c r="F1911" s="6">
        <v>3.3734451540011747</v>
      </c>
      <c r="G1911" s="6">
        <v>2.2885858085534152</v>
      </c>
      <c r="H1911" s="6">
        <v>27.883243790732109</v>
      </c>
      <c r="I1911" s="6">
        <v>3.7110055663515911</v>
      </c>
      <c r="J1911" s="6">
        <v>3.5113814903748874</v>
      </c>
      <c r="K1911" s="7">
        <v>2.7843019342179551</v>
      </c>
      <c r="L1911" s="7">
        <v>0.48912682799418955</v>
      </c>
    </row>
    <row r="1912" spans="2:12" x14ac:dyDescent="0.25">
      <c r="B1912" s="4">
        <v>1909</v>
      </c>
      <c r="C1912" s="6">
        <v>14.847420007556108</v>
      </c>
      <c r="D1912" s="6">
        <v>1.2850720140615477</v>
      </c>
      <c r="E1912" s="6">
        <v>1</v>
      </c>
      <c r="F1912" s="6">
        <v>3.8198922722799673</v>
      </c>
      <c r="G1912" s="6">
        <v>0.63882024586976927</v>
      </c>
      <c r="H1912" s="6">
        <v>17.462311726521055</v>
      </c>
      <c r="I1912" s="6">
        <v>3.1321123979857375</v>
      </c>
      <c r="J1912" s="6">
        <v>3.4079373120941252</v>
      </c>
      <c r="K1912" s="7">
        <v>1.2137134165108334</v>
      </c>
      <c r="L1912" s="7">
        <v>0.3377640702767612</v>
      </c>
    </row>
    <row r="1913" spans="2:12" x14ac:dyDescent="0.25">
      <c r="B1913" s="4">
        <v>1910</v>
      </c>
      <c r="C1913" s="6">
        <v>6.46791950647048</v>
      </c>
      <c r="D1913" s="6">
        <v>1.6297225223439389</v>
      </c>
      <c r="E1913" s="6">
        <v>2</v>
      </c>
      <c r="F1913" s="6">
        <v>5.0660709770663317</v>
      </c>
      <c r="G1913" s="6">
        <v>0.39169963860981283</v>
      </c>
      <c r="H1913" s="6">
        <v>16.840089157304295</v>
      </c>
      <c r="I1913" s="6">
        <v>2.7793338966579029</v>
      </c>
      <c r="J1913" s="6">
        <v>2.5976263762803278</v>
      </c>
      <c r="K1913" s="7">
        <v>2.4216736288913459</v>
      </c>
      <c r="L1913" s="7">
        <v>1.9940045687390784</v>
      </c>
    </row>
    <row r="1914" spans="2:12" x14ac:dyDescent="0.25">
      <c r="B1914" s="4">
        <v>1911</v>
      </c>
      <c r="C1914" s="6">
        <v>11.60251816758155</v>
      </c>
      <c r="D1914" s="6">
        <v>1.6833381932767493</v>
      </c>
      <c r="E1914" s="6">
        <v>2</v>
      </c>
      <c r="F1914" s="6">
        <v>3.4711149387567728</v>
      </c>
      <c r="G1914" s="6">
        <v>0.93195131882480287</v>
      </c>
      <c r="H1914" s="6">
        <v>16.862426850517004</v>
      </c>
      <c r="I1914" s="6">
        <v>2.739892936243193</v>
      </c>
      <c r="J1914" s="6">
        <v>3.9899238698893269</v>
      </c>
      <c r="K1914" s="7">
        <v>2.0201912174390473</v>
      </c>
      <c r="L1914" s="7">
        <v>0.33036016539110186</v>
      </c>
    </row>
    <row r="1915" spans="2:12" x14ac:dyDescent="0.25">
      <c r="B1915" s="4">
        <v>1912</v>
      </c>
      <c r="C1915" s="6">
        <v>5.0326394161307606</v>
      </c>
      <c r="D1915" s="6">
        <v>1.3949806677940906</v>
      </c>
      <c r="E1915" s="6">
        <v>3</v>
      </c>
      <c r="F1915" s="6">
        <v>3.6240377814665643</v>
      </c>
      <c r="G1915" s="6">
        <v>0.57425788177703163</v>
      </c>
      <c r="H1915" s="6">
        <v>32.463999281861639</v>
      </c>
      <c r="I1915" s="6">
        <v>1.5813438406631068</v>
      </c>
      <c r="J1915" s="6">
        <v>3.8529018823909267</v>
      </c>
      <c r="K1915" s="7">
        <v>0.20082345606388666</v>
      </c>
      <c r="L1915" s="7">
        <v>1.2659121786209873</v>
      </c>
    </row>
    <row r="1916" spans="2:12" x14ac:dyDescent="0.25">
      <c r="B1916" s="4">
        <v>1913</v>
      </c>
      <c r="C1916" s="6">
        <v>13.037659653837544</v>
      </c>
      <c r="D1916" s="6">
        <v>1.6504825238739469</v>
      </c>
      <c r="E1916" s="6">
        <v>3</v>
      </c>
      <c r="F1916" s="6">
        <v>8.6097239067830511</v>
      </c>
      <c r="G1916" s="6">
        <v>1.0333116786180623</v>
      </c>
      <c r="H1916" s="6">
        <v>21.84051744485182</v>
      </c>
      <c r="I1916" s="6">
        <v>3.0553890617950086</v>
      </c>
      <c r="J1916" s="6">
        <v>3.1038990115226395</v>
      </c>
      <c r="K1916" s="7">
        <v>1.3631979650034858</v>
      </c>
      <c r="L1916" s="7">
        <v>1.5488593897471574</v>
      </c>
    </row>
    <row r="1917" spans="2:12" x14ac:dyDescent="0.25">
      <c r="B1917" s="4">
        <v>1914</v>
      </c>
      <c r="C1917" s="6">
        <v>9.9158687202568636</v>
      </c>
      <c r="D1917" s="6">
        <v>1.4008724325111048</v>
      </c>
      <c r="E1917" s="6">
        <v>2</v>
      </c>
      <c r="F1917" s="6">
        <v>3.1855031299923664</v>
      </c>
      <c r="G1917" s="6">
        <v>1.1828745089493735</v>
      </c>
      <c r="H1917" s="6">
        <v>20.247100456247846</v>
      </c>
      <c r="I1917" s="6">
        <v>2.6592871283516164</v>
      </c>
      <c r="J1917" s="6">
        <v>1.0212879095995517</v>
      </c>
      <c r="K1917" s="7">
        <v>0.30113134547593762</v>
      </c>
      <c r="L1917" s="7">
        <v>0.69101008451862866</v>
      </c>
    </row>
    <row r="1918" spans="2:12" x14ac:dyDescent="0.25">
      <c r="B1918" s="4">
        <v>1915</v>
      </c>
      <c r="C1918" s="6">
        <v>10.766196877654625</v>
      </c>
      <c r="D1918" s="6">
        <v>1.3629995843831977</v>
      </c>
      <c r="E1918" s="6">
        <v>2</v>
      </c>
      <c r="F1918" s="6">
        <v>4.6438252733377565</v>
      </c>
      <c r="G1918" s="6">
        <v>0.64196021919902224</v>
      </c>
      <c r="H1918" s="6">
        <v>21.12300774442194</v>
      </c>
      <c r="I1918" s="6">
        <v>2.3285637585881549</v>
      </c>
      <c r="J1918" s="6">
        <v>2.4490246936363311</v>
      </c>
      <c r="K1918" s="7">
        <v>0.33535846764891319</v>
      </c>
      <c r="L1918" s="7">
        <v>1.1513333468063467</v>
      </c>
    </row>
    <row r="1919" spans="2:12" x14ac:dyDescent="0.25">
      <c r="B1919" s="4">
        <v>1916</v>
      </c>
      <c r="C1919" s="6">
        <v>3.6437862435052626</v>
      </c>
      <c r="D1919" s="6">
        <v>1.8080864874436833</v>
      </c>
      <c r="E1919" s="6">
        <v>0</v>
      </c>
      <c r="F1919" s="6">
        <v>2.4742314753450292</v>
      </c>
      <c r="G1919" s="6">
        <v>2.5987828770878902</v>
      </c>
      <c r="H1919" s="6">
        <v>37.663883419658092</v>
      </c>
      <c r="I1919" s="6">
        <v>3.4648623427595395</v>
      </c>
      <c r="J1919" s="6">
        <v>2.4503299868692867</v>
      </c>
      <c r="K1919" s="7">
        <v>0.77786566766096077</v>
      </c>
      <c r="L1919" s="7">
        <v>0.7281549852328032</v>
      </c>
    </row>
    <row r="1920" spans="2:12" x14ac:dyDescent="0.25">
      <c r="B1920" s="4">
        <v>1917</v>
      </c>
      <c r="C1920" s="6">
        <v>6.0798192863703919</v>
      </c>
      <c r="D1920" s="6">
        <v>1.4739476242923879</v>
      </c>
      <c r="E1920" s="6">
        <v>1</v>
      </c>
      <c r="F1920" s="6">
        <v>1.8335227890327124</v>
      </c>
      <c r="G1920" s="6">
        <v>1.1430130137257357</v>
      </c>
      <c r="H1920" s="6">
        <v>22.245750587809813</v>
      </c>
      <c r="I1920" s="6">
        <v>2.2849966702256128</v>
      </c>
      <c r="J1920" s="6">
        <v>2.6991149956516716</v>
      </c>
      <c r="K1920" s="7">
        <v>3.557978020913851</v>
      </c>
      <c r="L1920" s="7">
        <v>1.8738789083673557</v>
      </c>
    </row>
    <row r="1921" spans="2:12" x14ac:dyDescent="0.25">
      <c r="B1921" s="4">
        <v>1918</v>
      </c>
      <c r="C1921" s="6">
        <v>6.1480255854133059</v>
      </c>
      <c r="D1921" s="6">
        <v>1.8864391418710789</v>
      </c>
      <c r="E1921" s="6">
        <v>3</v>
      </c>
      <c r="F1921" s="6">
        <v>4.3287307642689523</v>
      </c>
      <c r="G1921" s="6">
        <v>0.52585223894646904</v>
      </c>
      <c r="H1921" s="6">
        <v>36.050088103407475</v>
      </c>
      <c r="I1921" s="6">
        <v>3.292618062599832</v>
      </c>
      <c r="J1921" s="6">
        <v>0.72590246343064135</v>
      </c>
      <c r="K1921" s="7">
        <v>0.81508633639016059</v>
      </c>
      <c r="L1921" s="7">
        <v>1.555725969560803</v>
      </c>
    </row>
    <row r="1922" spans="2:12" x14ac:dyDescent="0.25">
      <c r="B1922" s="4">
        <v>1919</v>
      </c>
      <c r="C1922" s="6">
        <v>12.739902560549554</v>
      </c>
      <c r="D1922" s="6">
        <v>1.6583144684352853</v>
      </c>
      <c r="E1922" s="6">
        <v>2</v>
      </c>
      <c r="F1922" s="6">
        <v>7.9260946440481508</v>
      </c>
      <c r="G1922" s="6">
        <v>0.7517730618089179</v>
      </c>
      <c r="H1922" s="6">
        <v>21.171869889259654</v>
      </c>
      <c r="I1922" s="6">
        <v>2.5683056282907399</v>
      </c>
      <c r="J1922" s="6">
        <v>1.5820416505378851</v>
      </c>
      <c r="K1922" s="7">
        <v>2.1486901211274114</v>
      </c>
      <c r="L1922" s="7">
        <v>0.10911396434113611</v>
      </c>
    </row>
    <row r="1923" spans="2:12" x14ac:dyDescent="0.25">
      <c r="B1923" s="4">
        <v>1920</v>
      </c>
      <c r="C1923" s="6">
        <v>12.248236136932324</v>
      </c>
      <c r="D1923" s="6">
        <v>1.973801574447585</v>
      </c>
      <c r="E1923" s="6">
        <v>3</v>
      </c>
      <c r="F1923" s="6">
        <v>3.0078309393937817</v>
      </c>
      <c r="G1923" s="6">
        <v>0.49243295535191256</v>
      </c>
      <c r="H1923" s="6">
        <v>33.762868157552319</v>
      </c>
      <c r="I1923" s="6">
        <v>2.880642599580602</v>
      </c>
      <c r="J1923" s="6">
        <v>2.7170569079685642</v>
      </c>
      <c r="K1923" s="7">
        <v>3.668666125507813</v>
      </c>
      <c r="L1923" s="7">
        <v>0.34770597902831063</v>
      </c>
    </row>
    <row r="1924" spans="2:12" x14ac:dyDescent="0.25">
      <c r="B1924" s="4">
        <v>1921</v>
      </c>
      <c r="C1924" s="6">
        <v>0.71597362756093474</v>
      </c>
      <c r="D1924" s="6">
        <v>1.3164226435663555</v>
      </c>
      <c r="E1924" s="6">
        <v>1</v>
      </c>
      <c r="F1924" s="6">
        <v>3.2382165722471083</v>
      </c>
      <c r="G1924" s="6">
        <v>0.68392990088090322</v>
      </c>
      <c r="H1924" s="6">
        <v>15.594841753360505</v>
      </c>
      <c r="I1924" s="6">
        <v>2.7056982862551973</v>
      </c>
      <c r="J1924" s="6">
        <v>0.99964490536862471</v>
      </c>
      <c r="K1924" s="7">
        <v>1.4981311798542818</v>
      </c>
      <c r="L1924" s="7">
        <v>0.43427805299068628</v>
      </c>
    </row>
    <row r="1925" spans="2:12" x14ac:dyDescent="0.25">
      <c r="B1925" s="4">
        <v>1922</v>
      </c>
      <c r="C1925" s="6">
        <v>2.6973844116168069</v>
      </c>
      <c r="D1925" s="6">
        <v>1.3799808094051649</v>
      </c>
      <c r="E1925" s="6">
        <v>3</v>
      </c>
      <c r="F1925" s="6">
        <v>8.1413624425618742</v>
      </c>
      <c r="G1925" s="6">
        <v>1.4165788861751332</v>
      </c>
      <c r="H1925" s="6">
        <v>15.372137861035988</v>
      </c>
      <c r="I1925" s="6">
        <v>3.0624745452389583</v>
      </c>
      <c r="J1925" s="6">
        <v>1.9806054675395248</v>
      </c>
      <c r="K1925" s="7">
        <v>2.9773820188934761</v>
      </c>
      <c r="L1925" s="7">
        <v>0.770423481489796</v>
      </c>
    </row>
    <row r="1926" spans="2:12" x14ac:dyDescent="0.25">
      <c r="B1926" s="4">
        <v>1923</v>
      </c>
      <c r="C1926" s="6">
        <v>3.7241094005500655</v>
      </c>
      <c r="D1926" s="6">
        <v>1.5419337685081582</v>
      </c>
      <c r="E1926" s="6">
        <v>2</v>
      </c>
      <c r="F1926" s="6">
        <v>6.1131365865899383</v>
      </c>
      <c r="G1926" s="6">
        <v>1.5329876904971884</v>
      </c>
      <c r="H1926" s="6">
        <v>24.149063667072937</v>
      </c>
      <c r="I1926" s="6">
        <v>2.5083064192697524</v>
      </c>
      <c r="J1926" s="6">
        <v>1.8739537865079841</v>
      </c>
      <c r="K1926" s="7">
        <v>3.8987959298059431</v>
      </c>
      <c r="L1926" s="7">
        <v>1.2112193580554371</v>
      </c>
    </row>
    <row r="1927" spans="2:12" x14ac:dyDescent="0.25">
      <c r="B1927" s="4">
        <v>1924</v>
      </c>
      <c r="C1927" s="6">
        <v>6.8322584767202361</v>
      </c>
      <c r="D1927" s="6">
        <v>1.2947981576442809</v>
      </c>
      <c r="E1927" s="6">
        <v>3</v>
      </c>
      <c r="F1927" s="6">
        <v>6.2359985817088202</v>
      </c>
      <c r="G1927" s="6">
        <v>0.81825306799708364</v>
      </c>
      <c r="H1927" s="6">
        <v>40.156008770091383</v>
      </c>
      <c r="I1927" s="6">
        <v>3.3314040935024276</v>
      </c>
      <c r="J1927" s="6">
        <v>3.8874238377483632</v>
      </c>
      <c r="K1927" s="7">
        <v>1.3797585312227993</v>
      </c>
      <c r="L1927" s="7">
        <v>0.28527461979431634</v>
      </c>
    </row>
    <row r="1928" spans="2:12" x14ac:dyDescent="0.25">
      <c r="B1928" s="4">
        <v>1925</v>
      </c>
      <c r="C1928" s="6">
        <v>13.336594409441538</v>
      </c>
      <c r="D1928" s="6">
        <v>1.9163771157809921</v>
      </c>
      <c r="E1928" s="6">
        <v>3</v>
      </c>
      <c r="F1928" s="6">
        <v>5.1745125121912539</v>
      </c>
      <c r="G1928" s="6">
        <v>0.64668463104004914</v>
      </c>
      <c r="H1928" s="6">
        <v>27.285560173469285</v>
      </c>
      <c r="I1928" s="6">
        <v>4.0339060477957425</v>
      </c>
      <c r="J1928" s="6">
        <v>2.3787210322694134</v>
      </c>
      <c r="K1928" s="7">
        <v>3.028680528123679</v>
      </c>
      <c r="L1928" s="7">
        <v>1.0280754450636995</v>
      </c>
    </row>
    <row r="1929" spans="2:12" x14ac:dyDescent="0.25">
      <c r="B1929" s="4">
        <v>1926</v>
      </c>
      <c r="C1929" s="6">
        <v>8.1287669968676184</v>
      </c>
      <c r="D1929" s="6">
        <v>1.6170066771616971</v>
      </c>
      <c r="E1929" s="6">
        <v>0</v>
      </c>
      <c r="F1929" s="6">
        <v>9.9979894331019992</v>
      </c>
      <c r="G1929" s="6">
        <v>0.73716742636778743</v>
      </c>
      <c r="H1929" s="6">
        <v>7.8462252196997451</v>
      </c>
      <c r="I1929" s="6">
        <v>4.0796173005289038</v>
      </c>
      <c r="J1929" s="6">
        <v>1.9290585521163079</v>
      </c>
      <c r="K1929" s="7">
        <v>1.0965267291000667</v>
      </c>
      <c r="L1929" s="7">
        <v>0.89426485597297223</v>
      </c>
    </row>
    <row r="1930" spans="2:12" x14ac:dyDescent="0.25">
      <c r="B1930" s="4">
        <v>1927</v>
      </c>
      <c r="C1930" s="6">
        <v>10.066209554915032</v>
      </c>
      <c r="D1930" s="6">
        <v>1.6150406342368091</v>
      </c>
      <c r="E1930" s="6">
        <v>2</v>
      </c>
      <c r="F1930" s="6">
        <v>4.7172785132742145</v>
      </c>
      <c r="G1930" s="6">
        <v>1.8124109031340137</v>
      </c>
      <c r="H1930" s="6">
        <v>26.487392876720108</v>
      </c>
      <c r="I1930" s="6">
        <v>2.875983020759572</v>
      </c>
      <c r="J1930" s="6">
        <v>2.5648530796011082</v>
      </c>
      <c r="K1930" s="7">
        <v>0.88729644191018142</v>
      </c>
      <c r="L1930" s="7">
        <v>1.2399705284966869</v>
      </c>
    </row>
    <row r="1931" spans="2:12" x14ac:dyDescent="0.25">
      <c r="B1931" s="4">
        <v>1928</v>
      </c>
      <c r="C1931" s="6">
        <v>16.183169907926569</v>
      </c>
      <c r="D1931" s="6">
        <v>1.2858746756452719</v>
      </c>
      <c r="E1931" s="6">
        <v>1</v>
      </c>
      <c r="F1931" s="6">
        <v>5.5778854568157126</v>
      </c>
      <c r="G1931" s="6">
        <v>2.9626164466865559</v>
      </c>
      <c r="H1931" s="6">
        <v>18.633047392007008</v>
      </c>
      <c r="I1931" s="6">
        <v>4.623087432370383</v>
      </c>
      <c r="J1931" s="6">
        <v>3.7162140501224239</v>
      </c>
      <c r="K1931" s="7">
        <v>3.8766055772322456</v>
      </c>
      <c r="L1931" s="7">
        <v>0.12496463436598104</v>
      </c>
    </row>
    <row r="1932" spans="2:12" x14ac:dyDescent="0.25">
      <c r="B1932" s="4">
        <v>1929</v>
      </c>
      <c r="C1932" s="6">
        <v>-2.3041970584223499</v>
      </c>
      <c r="D1932" s="6">
        <v>1.3759059171443928</v>
      </c>
      <c r="E1932" s="6">
        <v>3</v>
      </c>
      <c r="F1932" s="6">
        <v>1.0491084798773038</v>
      </c>
      <c r="G1932" s="6">
        <v>1.0088726698096311</v>
      </c>
      <c r="H1932" s="6">
        <v>36.123756802364582</v>
      </c>
      <c r="I1932" s="6">
        <v>3.1122627309037911</v>
      </c>
      <c r="J1932" s="6">
        <v>2.2231486394259012</v>
      </c>
      <c r="K1932" s="7">
        <v>2.305236107542127</v>
      </c>
      <c r="L1932" s="7">
        <v>2.5290257171475456</v>
      </c>
    </row>
    <row r="1933" spans="2:12" x14ac:dyDescent="0.25">
      <c r="B1933" s="4">
        <v>1930</v>
      </c>
      <c r="C1933" s="6">
        <v>22.553336394445072</v>
      </c>
      <c r="D1933" s="6">
        <v>1.6969327243039032</v>
      </c>
      <c r="E1933" s="6">
        <v>2</v>
      </c>
      <c r="F1933" s="6">
        <v>4.3463809974526937</v>
      </c>
      <c r="G1933" s="6">
        <v>1.8018198946111379</v>
      </c>
      <c r="H1933" s="6">
        <v>32.01503158566657</v>
      </c>
      <c r="I1933" s="6">
        <v>1.4104537151452303</v>
      </c>
      <c r="J1933" s="6">
        <v>0.965967934021152</v>
      </c>
      <c r="K1933" s="7">
        <v>1.32472197292433</v>
      </c>
      <c r="L1933" s="7">
        <v>1.7369514303699014</v>
      </c>
    </row>
    <row r="1934" spans="2:12" x14ac:dyDescent="0.25">
      <c r="B1934" s="4">
        <v>1931</v>
      </c>
      <c r="C1934" s="6">
        <v>8.61782941657723</v>
      </c>
      <c r="D1934" s="6">
        <v>1.4064301942974338</v>
      </c>
      <c r="E1934" s="6">
        <v>1</v>
      </c>
      <c r="F1934" s="6">
        <v>2.4277130056721816</v>
      </c>
      <c r="G1934" s="6">
        <v>0.60250116687230759</v>
      </c>
      <c r="H1934" s="6">
        <v>42.171196966123489</v>
      </c>
      <c r="I1934" s="6">
        <v>2.0770699359331823</v>
      </c>
      <c r="J1934" s="6">
        <v>4.4062446500592207</v>
      </c>
      <c r="K1934" s="7">
        <v>1.3198926530667097</v>
      </c>
      <c r="L1934" s="7">
        <v>0.88685743216444324</v>
      </c>
    </row>
    <row r="1935" spans="2:12" x14ac:dyDescent="0.25">
      <c r="B1935" s="4">
        <v>1932</v>
      </c>
      <c r="C1935" s="6">
        <v>8.458000976973592</v>
      </c>
      <c r="D1935" s="6">
        <v>1.3862516721084133</v>
      </c>
      <c r="E1935" s="6">
        <v>0</v>
      </c>
      <c r="F1935" s="6">
        <v>0.87348351812259617</v>
      </c>
      <c r="G1935" s="6">
        <v>1.0078885476062855</v>
      </c>
      <c r="H1935" s="6">
        <v>17.453748795394294</v>
      </c>
      <c r="I1935" s="6">
        <v>2.2451979733482634</v>
      </c>
      <c r="J1935" s="6">
        <v>2.0838300388018425</v>
      </c>
      <c r="K1935" s="7">
        <v>3.7624650506960262</v>
      </c>
      <c r="L1935" s="7">
        <v>1.7811490123421603</v>
      </c>
    </row>
    <row r="1936" spans="2:12" x14ac:dyDescent="0.25">
      <c r="B1936" s="4">
        <v>1933</v>
      </c>
      <c r="C1936" s="6">
        <v>14.649087080520374</v>
      </c>
      <c r="D1936" s="6">
        <v>1.6566519447779031</v>
      </c>
      <c r="E1936" s="6">
        <v>2</v>
      </c>
      <c r="F1936" s="6">
        <v>0.43350453746405421</v>
      </c>
      <c r="G1936" s="6">
        <v>1.3317149833141142</v>
      </c>
      <c r="H1936" s="6">
        <v>24.014868160290384</v>
      </c>
      <c r="I1936" s="6">
        <v>3.0805463374560098</v>
      </c>
      <c r="J1936" s="6">
        <v>3.2310346616629957</v>
      </c>
      <c r="K1936" s="7">
        <v>0.14258163530814499</v>
      </c>
      <c r="L1936" s="7">
        <v>0.57726512007076736</v>
      </c>
    </row>
    <row r="1937" spans="2:12" x14ac:dyDescent="0.25">
      <c r="B1937" s="4">
        <v>1934</v>
      </c>
      <c r="C1937" s="6">
        <v>9.6945166868452599</v>
      </c>
      <c r="D1937" s="6">
        <v>1.5652458391958348</v>
      </c>
      <c r="E1937" s="6">
        <v>2</v>
      </c>
      <c r="F1937" s="6">
        <v>5.4644099659368166</v>
      </c>
      <c r="G1937" s="6">
        <v>0.86801027951017007</v>
      </c>
      <c r="H1937" s="6">
        <v>34.061535848744057</v>
      </c>
      <c r="I1937" s="6">
        <v>3.2015863811120759</v>
      </c>
      <c r="J1937" s="6">
        <v>4.5020273761472884</v>
      </c>
      <c r="K1937" s="7">
        <v>0.79879625293672507</v>
      </c>
      <c r="L1937" s="7">
        <v>0.36117018350626223</v>
      </c>
    </row>
    <row r="1938" spans="2:12" x14ac:dyDescent="0.25">
      <c r="B1938" s="4">
        <v>1935</v>
      </c>
      <c r="C1938" s="6">
        <v>4.968049767350676</v>
      </c>
      <c r="D1938" s="6">
        <v>1.8399504823453146</v>
      </c>
      <c r="E1938" s="6">
        <v>2</v>
      </c>
      <c r="F1938" s="6">
        <v>0.85191085621986806</v>
      </c>
      <c r="G1938" s="6">
        <v>1.4491099851185081</v>
      </c>
      <c r="H1938" s="6">
        <v>27.294745847685913</v>
      </c>
      <c r="I1938" s="6">
        <v>2.9706856231349286</v>
      </c>
      <c r="J1938" s="6">
        <v>3.3449625348676673</v>
      </c>
      <c r="K1938" s="7">
        <v>0.59897721757868028</v>
      </c>
      <c r="L1938" s="7">
        <v>0.39532612909595466</v>
      </c>
    </row>
    <row r="1939" spans="2:12" x14ac:dyDescent="0.25">
      <c r="B1939" s="4">
        <v>1936</v>
      </c>
      <c r="C1939" s="6">
        <v>6.1214673850033181</v>
      </c>
      <c r="D1939" s="6">
        <v>1.6604469769088077</v>
      </c>
      <c r="E1939" s="6">
        <v>2</v>
      </c>
      <c r="F1939" s="6">
        <v>3.9697805062312996</v>
      </c>
      <c r="G1939" s="6">
        <v>1.0600957687430612</v>
      </c>
      <c r="H1939" s="6">
        <v>35.199806220028606</v>
      </c>
      <c r="I1939" s="6">
        <v>2.9782491032636935</v>
      </c>
      <c r="J1939" s="6">
        <v>1.1345327130929399</v>
      </c>
      <c r="K1939" s="7">
        <v>2.358074175245561</v>
      </c>
      <c r="L1939" s="7">
        <v>1.2851221721496264</v>
      </c>
    </row>
    <row r="1940" spans="2:12" x14ac:dyDescent="0.25">
      <c r="B1940" s="4">
        <v>1937</v>
      </c>
      <c r="C1940" s="6">
        <v>9.109412527385544</v>
      </c>
      <c r="D1940" s="6">
        <v>1.8962516070377693</v>
      </c>
      <c r="E1940" s="6">
        <v>3</v>
      </c>
      <c r="F1940" s="6">
        <v>4.769801057981585</v>
      </c>
      <c r="G1940" s="6">
        <v>1.223017345044233</v>
      </c>
      <c r="H1940" s="6">
        <v>35.320590956978805</v>
      </c>
      <c r="I1940" s="6">
        <v>1.9593904595216911</v>
      </c>
      <c r="J1940" s="6">
        <v>4.1674243527587844</v>
      </c>
      <c r="K1940" s="7">
        <v>0.41017771436921158</v>
      </c>
      <c r="L1940" s="7">
        <v>0.53424451900261349</v>
      </c>
    </row>
    <row r="1941" spans="2:12" x14ac:dyDescent="0.25">
      <c r="B1941" s="4">
        <v>1938</v>
      </c>
      <c r="C1941" s="6">
        <v>10.827208594030056</v>
      </c>
      <c r="D1941" s="6">
        <v>1.3686289644201437</v>
      </c>
      <c r="E1941" s="6">
        <v>1</v>
      </c>
      <c r="F1941" s="6">
        <v>2.4696464960060869</v>
      </c>
      <c r="G1941" s="6">
        <v>1.0130510766364107</v>
      </c>
      <c r="H1941" s="6">
        <v>31.664354378491392</v>
      </c>
      <c r="I1941" s="6">
        <v>1.8625948149742928</v>
      </c>
      <c r="J1941" s="6">
        <v>2.9677572250285129</v>
      </c>
      <c r="K1941" s="7">
        <v>3.7370421713496702</v>
      </c>
      <c r="L1941" s="7">
        <v>0.24583362164889841</v>
      </c>
    </row>
    <row r="1942" spans="2:12" x14ac:dyDescent="0.25">
      <c r="B1942" s="4">
        <v>1939</v>
      </c>
      <c r="C1942" s="6">
        <v>1.8559863959287153</v>
      </c>
      <c r="D1942" s="6">
        <v>1.4849755441129207</v>
      </c>
      <c r="E1942" s="6">
        <v>2</v>
      </c>
      <c r="F1942" s="6">
        <v>7.609682509058791</v>
      </c>
      <c r="G1942" s="6">
        <v>0.46081422549972495</v>
      </c>
      <c r="H1942" s="6">
        <v>20.552436068586729</v>
      </c>
      <c r="I1942" s="6">
        <v>4.1242253091383949</v>
      </c>
      <c r="J1942" s="6">
        <v>2.4061454952942629</v>
      </c>
      <c r="K1942" s="7">
        <v>0.65796905229641311</v>
      </c>
      <c r="L1942" s="7">
        <v>0.71735378434770047</v>
      </c>
    </row>
    <row r="1943" spans="2:12" x14ac:dyDescent="0.25">
      <c r="B1943" s="4">
        <v>1940</v>
      </c>
      <c r="C1943" s="6">
        <v>13.881758889812378</v>
      </c>
      <c r="D1943" s="6">
        <v>1.3365510167997259</v>
      </c>
      <c r="E1943" s="6">
        <v>2</v>
      </c>
      <c r="F1943" s="6">
        <v>4.6024692723959246</v>
      </c>
      <c r="G1943" s="6">
        <v>0.73204977773944135</v>
      </c>
      <c r="H1943" s="6">
        <v>21.374241992033415</v>
      </c>
      <c r="I1943" s="6">
        <v>2.4531678626596309</v>
      </c>
      <c r="J1943" s="6">
        <v>4.5225524995213036</v>
      </c>
      <c r="K1943" s="7">
        <v>0.64261768934093599</v>
      </c>
      <c r="L1943" s="7">
        <v>0.52281870895381666</v>
      </c>
    </row>
    <row r="1944" spans="2:12" x14ac:dyDescent="0.25">
      <c r="B1944" s="4">
        <v>1941</v>
      </c>
      <c r="C1944" s="6">
        <v>13.448049705453926</v>
      </c>
      <c r="D1944" s="6">
        <v>1.5487407274396041</v>
      </c>
      <c r="E1944" s="6">
        <v>1</v>
      </c>
      <c r="F1944" s="6">
        <v>3.8993939187215205</v>
      </c>
      <c r="G1944" s="6">
        <v>1.0814307154297094</v>
      </c>
      <c r="H1944" s="6">
        <v>20.592396760670837</v>
      </c>
      <c r="I1944" s="6">
        <v>4.4729136467343391</v>
      </c>
      <c r="J1944" s="6">
        <v>2.318117142593219</v>
      </c>
      <c r="K1944" s="7">
        <v>1.1563696855484251</v>
      </c>
      <c r="L1944" s="7">
        <v>2.0243517889564626</v>
      </c>
    </row>
    <row r="1945" spans="2:12" x14ac:dyDescent="0.25">
      <c r="B1945" s="4">
        <v>1942</v>
      </c>
      <c r="C1945" s="6">
        <v>8.2470358973796163</v>
      </c>
      <c r="D1945" s="6">
        <v>1.5416418657246014</v>
      </c>
      <c r="E1945" s="6">
        <v>1</v>
      </c>
      <c r="F1945" s="6">
        <v>5.643834192993828</v>
      </c>
      <c r="G1945" s="6">
        <v>2.5872813888637518</v>
      </c>
      <c r="H1945" s="6">
        <v>27.69112295821521</v>
      </c>
      <c r="I1945" s="6">
        <v>4.3887984509922227</v>
      </c>
      <c r="J1945" s="6">
        <v>2.9084108753676663</v>
      </c>
      <c r="K1945" s="7">
        <v>2.739301924083299</v>
      </c>
      <c r="L1945" s="7">
        <v>1.408650943597892</v>
      </c>
    </row>
    <row r="1946" spans="2:12" x14ac:dyDescent="0.25">
      <c r="B1946" s="4">
        <v>1943</v>
      </c>
      <c r="C1946" s="6">
        <v>12.802768874311028</v>
      </c>
      <c r="D1946" s="6">
        <v>1.6455051008128623</v>
      </c>
      <c r="E1946" s="6">
        <v>3</v>
      </c>
      <c r="F1946" s="6">
        <v>2.9778535164600397</v>
      </c>
      <c r="G1946" s="6">
        <v>1.1162395204002948</v>
      </c>
      <c r="H1946" s="6">
        <v>31.618959548668624</v>
      </c>
      <c r="I1946" s="6">
        <v>3.7534356734749288</v>
      </c>
      <c r="J1946" s="6">
        <v>0.82004009261418387</v>
      </c>
      <c r="K1946" s="7">
        <v>1.1302001065412928</v>
      </c>
      <c r="L1946" s="7">
        <v>3.6951606347446879</v>
      </c>
    </row>
    <row r="1947" spans="2:12" x14ac:dyDescent="0.25">
      <c r="B1947" s="4">
        <v>1944</v>
      </c>
      <c r="C1947" s="6">
        <v>12.113169922363264</v>
      </c>
      <c r="D1947" s="6">
        <v>1.2418429315437429</v>
      </c>
      <c r="E1947" s="6">
        <v>2</v>
      </c>
      <c r="F1947" s="6">
        <v>6.4028542727592734</v>
      </c>
      <c r="G1947" s="6">
        <v>0.67509035205915491</v>
      </c>
      <c r="H1947" s="6">
        <v>10.89286327469511</v>
      </c>
      <c r="I1947" s="6">
        <v>3.9552496516686091</v>
      </c>
      <c r="J1947" s="6">
        <v>2.1585741902972173</v>
      </c>
      <c r="K1947" s="7">
        <v>0.79671306390245722</v>
      </c>
      <c r="L1947" s="7">
        <v>0.29798419640730622</v>
      </c>
    </row>
    <row r="1948" spans="2:12" x14ac:dyDescent="0.25">
      <c r="B1948" s="4">
        <v>1945</v>
      </c>
      <c r="C1948" s="6">
        <v>8.5261517999547358</v>
      </c>
      <c r="D1948" s="6">
        <v>1.6342677907797147</v>
      </c>
      <c r="E1948" s="6">
        <v>3</v>
      </c>
      <c r="F1948" s="6">
        <v>3.5997903535784266</v>
      </c>
      <c r="G1948" s="6">
        <v>0.83483968709545131</v>
      </c>
      <c r="H1948" s="6">
        <v>16.278823927441952</v>
      </c>
      <c r="I1948" s="6">
        <v>2.7790330403031969</v>
      </c>
      <c r="J1948" s="6">
        <v>0.39345035398494177</v>
      </c>
      <c r="K1948" s="7">
        <v>3.9504785461471026</v>
      </c>
      <c r="L1948" s="7">
        <v>0.56972640031670385</v>
      </c>
    </row>
    <row r="1949" spans="2:12" x14ac:dyDescent="0.25">
      <c r="B1949" s="4">
        <v>1946</v>
      </c>
      <c r="C1949" s="6">
        <v>4.086026386521409</v>
      </c>
      <c r="D1949" s="6">
        <v>1.4809633820814161</v>
      </c>
      <c r="E1949" s="6">
        <v>3</v>
      </c>
      <c r="F1949" s="6">
        <v>2.6390864626846184</v>
      </c>
      <c r="G1949" s="6">
        <v>0.56487663953061373</v>
      </c>
      <c r="H1949" s="6">
        <v>19.454514366303059</v>
      </c>
      <c r="I1949" s="6">
        <v>2.9592075465644658</v>
      </c>
      <c r="J1949" s="6">
        <v>2.3747091698113891</v>
      </c>
      <c r="K1949" s="7">
        <v>5.8239860758633109</v>
      </c>
      <c r="L1949" s="7">
        <v>0.50202861111914365</v>
      </c>
    </row>
    <row r="1950" spans="2:12" x14ac:dyDescent="0.25">
      <c r="B1950" s="4">
        <v>1947</v>
      </c>
      <c r="C1950" s="6">
        <v>1.3763624556190912</v>
      </c>
      <c r="D1950" s="6">
        <v>1.9690014109290359</v>
      </c>
      <c r="E1950" s="6">
        <v>3</v>
      </c>
      <c r="F1950" s="6">
        <v>3.4708211134002895</v>
      </c>
      <c r="G1950" s="6">
        <v>1.078407283132077</v>
      </c>
      <c r="H1950" s="6">
        <v>24.061729836769359</v>
      </c>
      <c r="I1950" s="6">
        <v>2.7813504939398697</v>
      </c>
      <c r="J1950" s="6">
        <v>0.94327259910643346</v>
      </c>
      <c r="K1950" s="7">
        <v>1.5251294213194739</v>
      </c>
      <c r="L1950" s="7">
        <v>4.5524078803192154E-2</v>
      </c>
    </row>
    <row r="1951" spans="2:12" x14ac:dyDescent="0.25">
      <c r="B1951" s="4">
        <v>1948</v>
      </c>
      <c r="C1951" s="6">
        <v>7.0842189566734817</v>
      </c>
      <c r="D1951" s="6">
        <v>1.3701768165304204</v>
      </c>
      <c r="E1951" s="6">
        <v>2</v>
      </c>
      <c r="F1951" s="6">
        <v>5.4044730581968397</v>
      </c>
      <c r="G1951" s="6">
        <v>1.7640859865128382</v>
      </c>
      <c r="H1951" s="6">
        <v>20.763920717258888</v>
      </c>
      <c r="I1951" s="6">
        <v>1.608266124782713</v>
      </c>
      <c r="J1951" s="6">
        <v>3.0347669215291946</v>
      </c>
      <c r="K1951" s="7">
        <v>4.24662077895354</v>
      </c>
      <c r="L1951" s="7">
        <v>2.0355685904356871</v>
      </c>
    </row>
    <row r="1952" spans="2:12" x14ac:dyDescent="0.25">
      <c r="B1952" s="4">
        <v>1949</v>
      </c>
      <c r="C1952" s="6">
        <v>7.3155323384725639</v>
      </c>
      <c r="D1952" s="6">
        <v>1.7369425956749156</v>
      </c>
      <c r="E1952" s="6">
        <v>2</v>
      </c>
      <c r="F1952" s="6">
        <v>0.80149675455572034</v>
      </c>
      <c r="G1952" s="6">
        <v>1.0115349680177601</v>
      </c>
      <c r="H1952" s="6">
        <v>26.084649902796698</v>
      </c>
      <c r="I1952" s="6">
        <v>4.0962036986447066</v>
      </c>
      <c r="J1952" s="6">
        <v>0.82950739650472538</v>
      </c>
      <c r="K1952" s="7">
        <v>3.2797519335932024</v>
      </c>
      <c r="L1952" s="7">
        <v>4.0664440184264315E-2</v>
      </c>
    </row>
    <row r="1953" spans="2:12" x14ac:dyDescent="0.25">
      <c r="B1953" s="4">
        <v>1950</v>
      </c>
      <c r="C1953" s="6">
        <v>10.020142386578685</v>
      </c>
      <c r="D1953" s="6">
        <v>1.2348046823215439</v>
      </c>
      <c r="E1953" s="6">
        <v>1</v>
      </c>
      <c r="F1953" s="6">
        <v>6.6176095855995412</v>
      </c>
      <c r="G1953" s="6">
        <v>0.82094500826786965</v>
      </c>
      <c r="H1953" s="6">
        <v>13.354459162057983</v>
      </c>
      <c r="I1953" s="6">
        <v>3.2919948933225065</v>
      </c>
      <c r="J1953" s="6">
        <v>3.0759421906728548</v>
      </c>
      <c r="K1953" s="7">
        <v>6.836523567597288</v>
      </c>
      <c r="L1953" s="7">
        <v>0.75371184102181665</v>
      </c>
    </row>
    <row r="1954" spans="2:12" x14ac:dyDescent="0.25">
      <c r="B1954" s="4">
        <v>1951</v>
      </c>
      <c r="C1954" s="6">
        <v>3.9608981140883053</v>
      </c>
      <c r="D1954" s="6">
        <v>2.0787987633195417</v>
      </c>
      <c r="E1954" s="6">
        <v>1</v>
      </c>
      <c r="F1954" s="6">
        <v>2.8369633769259108</v>
      </c>
      <c r="G1954" s="6">
        <v>0.85599527148079346</v>
      </c>
      <c r="H1954" s="6">
        <v>14.030458492209092</v>
      </c>
      <c r="I1954" s="6">
        <v>2.9423112310647959</v>
      </c>
      <c r="J1954" s="6">
        <v>4.1457464145295209</v>
      </c>
      <c r="K1954" s="7">
        <v>0.53914947705683625</v>
      </c>
      <c r="L1954" s="7">
        <v>6.0720821944844641E-2</v>
      </c>
    </row>
    <row r="1955" spans="2:12" x14ac:dyDescent="0.25">
      <c r="B1955" s="4">
        <v>1952</v>
      </c>
      <c r="C1955" s="6">
        <v>6.5985830569697752</v>
      </c>
      <c r="D1955" s="6">
        <v>1.616255872820765</v>
      </c>
      <c r="E1955" s="6">
        <v>2</v>
      </c>
      <c r="F1955" s="6">
        <v>5.2276742695905165</v>
      </c>
      <c r="G1955" s="6">
        <v>2.5204320340655091</v>
      </c>
      <c r="H1955" s="6">
        <v>28.198929637414707</v>
      </c>
      <c r="I1955" s="6">
        <v>1.6769076371344971</v>
      </c>
      <c r="J1955" s="6">
        <v>3.1299927097414884</v>
      </c>
      <c r="K1955" s="7">
        <v>5.0691569085342261</v>
      </c>
      <c r="L1955" s="7">
        <v>0.18300083386425875</v>
      </c>
    </row>
    <row r="1956" spans="2:12" x14ac:dyDescent="0.25">
      <c r="B1956" s="4">
        <v>1953</v>
      </c>
      <c r="C1956" s="6">
        <v>9.2481624824174258</v>
      </c>
      <c r="D1956" s="6">
        <v>2.0511077431185791</v>
      </c>
      <c r="E1956" s="6">
        <v>0</v>
      </c>
      <c r="F1956" s="6">
        <v>1.3289392930720603</v>
      </c>
      <c r="G1956" s="6">
        <v>1.1778906369860616</v>
      </c>
      <c r="H1956" s="6">
        <v>13.572453870258283</v>
      </c>
      <c r="I1956" s="6">
        <v>2.2599125469953649</v>
      </c>
      <c r="J1956" s="6">
        <v>3.7511956047895656</v>
      </c>
      <c r="K1956" s="7">
        <v>1.7834530128932446</v>
      </c>
      <c r="L1956" s="7">
        <v>0.84720574270469273</v>
      </c>
    </row>
    <row r="1957" spans="2:12" x14ac:dyDescent="0.25">
      <c r="B1957" s="4">
        <v>1954</v>
      </c>
      <c r="C1957" s="6">
        <v>3.854581880814516</v>
      </c>
      <c r="D1957" s="6">
        <v>1.5932542325198511</v>
      </c>
      <c r="E1957" s="6">
        <v>2</v>
      </c>
      <c r="F1957" s="6">
        <v>0.62654339005745974</v>
      </c>
      <c r="G1957" s="6">
        <v>1.5278662364127147</v>
      </c>
      <c r="H1957" s="6">
        <v>39.646446898689284</v>
      </c>
      <c r="I1957" s="6">
        <v>3.1058345729908536</v>
      </c>
      <c r="J1957" s="6">
        <v>2.1503091177309366</v>
      </c>
      <c r="K1957" s="7">
        <v>0.97139102877218875</v>
      </c>
      <c r="L1957" s="7">
        <v>0.87373359352870328</v>
      </c>
    </row>
    <row r="1958" spans="2:12" x14ac:dyDescent="0.25">
      <c r="B1958" s="4">
        <v>1955</v>
      </c>
      <c r="C1958" s="6">
        <v>11.04260908148923</v>
      </c>
      <c r="D1958" s="6">
        <v>1.3620528467366819</v>
      </c>
      <c r="E1958" s="6">
        <v>1</v>
      </c>
      <c r="F1958" s="6">
        <v>1.631866224951096</v>
      </c>
      <c r="G1958" s="6">
        <v>1.2695461542120285</v>
      </c>
      <c r="H1958" s="6">
        <v>20.181031088637837</v>
      </c>
      <c r="I1958" s="6">
        <v>2.0918181928376245</v>
      </c>
      <c r="J1958" s="6">
        <v>3.3386351959256215</v>
      </c>
      <c r="K1958" s="7">
        <v>3.3065720798823488</v>
      </c>
      <c r="L1958" s="7">
        <v>0.76336632937561955</v>
      </c>
    </row>
    <row r="1959" spans="2:12" x14ac:dyDescent="0.25">
      <c r="B1959" s="4">
        <v>1956</v>
      </c>
      <c r="C1959" s="6">
        <v>10.935406523323126</v>
      </c>
      <c r="D1959" s="6">
        <v>1.4711440295102394</v>
      </c>
      <c r="E1959" s="6">
        <v>3</v>
      </c>
      <c r="F1959" s="6">
        <v>11.332444780265739</v>
      </c>
      <c r="G1959" s="6">
        <v>1.0695717530120756</v>
      </c>
      <c r="H1959" s="6">
        <v>35.411762849910296</v>
      </c>
      <c r="I1959" s="6">
        <v>2.6386828167503151</v>
      </c>
      <c r="J1959" s="6">
        <v>2.3762697855436143</v>
      </c>
      <c r="K1959" s="7">
        <v>3.6370599814594375E-2</v>
      </c>
      <c r="L1959" s="7">
        <v>3.8657698114753165</v>
      </c>
    </row>
    <row r="1960" spans="2:12" x14ac:dyDescent="0.25">
      <c r="B1960" s="4">
        <v>1957</v>
      </c>
      <c r="C1960" s="6">
        <v>4.837518297205456</v>
      </c>
      <c r="D1960" s="6">
        <v>1.0979980096421953</v>
      </c>
      <c r="E1960" s="6">
        <v>3</v>
      </c>
      <c r="F1960" s="6">
        <v>4.52622261548946</v>
      </c>
      <c r="G1960" s="6">
        <v>0.78680645159386275</v>
      </c>
      <c r="H1960" s="6">
        <v>20.487285269507389</v>
      </c>
      <c r="I1960" s="6">
        <v>2.9894878630883484</v>
      </c>
      <c r="J1960" s="6">
        <v>2.8336439594818694</v>
      </c>
      <c r="K1960" s="7">
        <v>0.72561945280318751</v>
      </c>
      <c r="L1960" s="7">
        <v>0.76893766816092313</v>
      </c>
    </row>
    <row r="1961" spans="2:12" x14ac:dyDescent="0.25">
      <c r="B1961" s="4">
        <v>1958</v>
      </c>
      <c r="C1961" s="6">
        <v>12.614324434367612</v>
      </c>
      <c r="D1961" s="6">
        <v>1.5739166226116335</v>
      </c>
      <c r="E1961" s="6">
        <v>2</v>
      </c>
      <c r="F1961" s="6">
        <v>2.566286212750259</v>
      </c>
      <c r="G1961" s="6">
        <v>0.92249766651170462</v>
      </c>
      <c r="H1961" s="6">
        <v>19.72415108140726</v>
      </c>
      <c r="I1961" s="6">
        <v>2.2048017679402907</v>
      </c>
      <c r="J1961" s="6">
        <v>3.5846930764425835</v>
      </c>
      <c r="K1961" s="7">
        <v>2.232783385478156</v>
      </c>
      <c r="L1961" s="7">
        <v>0.48437108582491989</v>
      </c>
    </row>
    <row r="1962" spans="2:12" x14ac:dyDescent="0.25">
      <c r="B1962" s="4">
        <v>1959</v>
      </c>
      <c r="C1962" s="6">
        <v>13.970797902286915</v>
      </c>
      <c r="D1962" s="6">
        <v>1.4409246957142687</v>
      </c>
      <c r="E1962" s="6">
        <v>1</v>
      </c>
      <c r="F1962" s="6">
        <v>2.8433766963636442</v>
      </c>
      <c r="G1962" s="6">
        <v>0.79955014321861617</v>
      </c>
      <c r="H1962" s="6">
        <v>11.749576066444215</v>
      </c>
      <c r="I1962" s="6">
        <v>2.4731823862979057</v>
      </c>
      <c r="J1962" s="6">
        <v>3.5456042681915454</v>
      </c>
      <c r="K1962" s="7">
        <v>0.50107183233334363</v>
      </c>
      <c r="L1962" s="7">
        <v>2.3264457876217337</v>
      </c>
    </row>
    <row r="1963" spans="2:12" x14ac:dyDescent="0.25">
      <c r="B1963" s="4">
        <v>1960</v>
      </c>
      <c r="C1963" s="6">
        <v>9.992390492585324</v>
      </c>
      <c r="D1963" s="6">
        <v>1.4028859655150256</v>
      </c>
      <c r="E1963" s="6">
        <v>1</v>
      </c>
      <c r="F1963" s="6">
        <v>1.2643081786616177</v>
      </c>
      <c r="G1963" s="6">
        <v>0.57609602247346647</v>
      </c>
      <c r="H1963" s="6">
        <v>22.150672406469997</v>
      </c>
      <c r="I1963" s="6">
        <v>2.9428985274630608</v>
      </c>
      <c r="J1963" s="6">
        <v>2.9971079156058256</v>
      </c>
      <c r="K1963" s="7">
        <v>2.3066007312767942</v>
      </c>
      <c r="L1963" s="7">
        <v>0.85855009088528855</v>
      </c>
    </row>
    <row r="1964" spans="2:12" x14ac:dyDescent="0.25">
      <c r="B1964" s="4">
        <v>1961</v>
      </c>
      <c r="C1964" s="6">
        <v>7.3342453682304738</v>
      </c>
      <c r="D1964" s="6">
        <v>2.1418157514108849</v>
      </c>
      <c r="E1964" s="6">
        <v>2</v>
      </c>
      <c r="F1964" s="6">
        <v>1.2777095230012141</v>
      </c>
      <c r="G1964" s="6">
        <v>1.3675357481631192</v>
      </c>
      <c r="H1964" s="6">
        <v>18.456852083229954</v>
      </c>
      <c r="I1964" s="6">
        <v>3.4355443663310408</v>
      </c>
      <c r="J1964" s="6">
        <v>3.6742957021048781</v>
      </c>
      <c r="K1964" s="7">
        <v>0.52602138639416707</v>
      </c>
      <c r="L1964" s="7">
        <v>0.2140541344709587</v>
      </c>
    </row>
    <row r="1965" spans="2:12" x14ac:dyDescent="0.25">
      <c r="B1965" s="4">
        <v>1962</v>
      </c>
      <c r="C1965" s="6">
        <v>9.442637064772029</v>
      </c>
      <c r="D1965" s="6">
        <v>1.5698721034311658</v>
      </c>
      <c r="E1965" s="6">
        <v>1</v>
      </c>
      <c r="F1965" s="6">
        <v>6.2635671060442029</v>
      </c>
      <c r="G1965" s="6">
        <v>0.70339934396232306</v>
      </c>
      <c r="H1965" s="6">
        <v>26.790599660009637</v>
      </c>
      <c r="I1965" s="6">
        <v>3.5416218990659702</v>
      </c>
      <c r="J1965" s="6">
        <v>2.5610525384203346</v>
      </c>
      <c r="K1965" s="7">
        <v>3.2591854408825593</v>
      </c>
      <c r="L1965" s="7">
        <v>1.3657691863975647</v>
      </c>
    </row>
    <row r="1966" spans="2:12" x14ac:dyDescent="0.25">
      <c r="B1966" s="4">
        <v>1963</v>
      </c>
      <c r="C1966" s="6">
        <v>13.224277620150566</v>
      </c>
      <c r="D1966" s="6">
        <v>1.9267016295698534</v>
      </c>
      <c r="E1966" s="6">
        <v>3</v>
      </c>
      <c r="F1966" s="6">
        <v>2.2356352128868782</v>
      </c>
      <c r="G1966" s="6">
        <v>1.5865282422216409</v>
      </c>
      <c r="H1966" s="6">
        <v>16.685880358971723</v>
      </c>
      <c r="I1966" s="6">
        <v>1.2402520589445509</v>
      </c>
      <c r="J1966" s="6">
        <v>3.7907766482941159</v>
      </c>
      <c r="K1966" s="7">
        <v>1.6253297591961631</v>
      </c>
      <c r="L1966" s="7">
        <v>0.2693812079185981</v>
      </c>
    </row>
    <row r="1967" spans="2:12" x14ac:dyDescent="0.25">
      <c r="B1967" s="4">
        <v>1964</v>
      </c>
      <c r="C1967" s="6">
        <v>6.187581320602674</v>
      </c>
      <c r="D1967" s="6">
        <v>1.4541797829962917</v>
      </c>
      <c r="E1967" s="6">
        <v>2</v>
      </c>
      <c r="F1967" s="6">
        <v>4.6245804733062528</v>
      </c>
      <c r="G1967" s="6">
        <v>0.44559572210778814</v>
      </c>
      <c r="H1967" s="6">
        <v>20.587529225297018</v>
      </c>
      <c r="I1967" s="6">
        <v>2.6915745014966732</v>
      </c>
      <c r="J1967" s="6">
        <v>3.0981411223356257</v>
      </c>
      <c r="K1967" s="7">
        <v>4.8910838498109213</v>
      </c>
      <c r="L1967" s="7">
        <v>0.17643307375694528</v>
      </c>
    </row>
    <row r="1968" spans="2:12" x14ac:dyDescent="0.25">
      <c r="B1968" s="4">
        <v>1965</v>
      </c>
      <c r="C1968" s="6">
        <v>3.2956223133828519</v>
      </c>
      <c r="D1968" s="6">
        <v>2.0678194315573513</v>
      </c>
      <c r="E1968" s="6">
        <v>1</v>
      </c>
      <c r="F1968" s="6">
        <v>4.0248431083383851</v>
      </c>
      <c r="G1968" s="6">
        <v>0.85867823780747721</v>
      </c>
      <c r="H1968" s="6">
        <v>44.745267639157056</v>
      </c>
      <c r="I1968" s="6">
        <v>2.3231535233789993</v>
      </c>
      <c r="J1968" s="6">
        <v>1.2732828574165529</v>
      </c>
      <c r="K1968" s="7">
        <v>0.19599821098682715</v>
      </c>
      <c r="L1968" s="7">
        <v>0.44541859530123384</v>
      </c>
    </row>
    <row r="1969" spans="2:12" x14ac:dyDescent="0.25">
      <c r="B1969" s="4">
        <v>1966</v>
      </c>
      <c r="C1969" s="6">
        <v>12.212557292804451</v>
      </c>
      <c r="D1969" s="6">
        <v>1.706018256737758</v>
      </c>
      <c r="E1969" s="6">
        <v>1</v>
      </c>
      <c r="F1969" s="6">
        <v>0.67385059849553797</v>
      </c>
      <c r="G1969" s="6">
        <v>0.54339745827448804</v>
      </c>
      <c r="H1969" s="6">
        <v>26.555749053274244</v>
      </c>
      <c r="I1969" s="6">
        <v>3.5105629601819293</v>
      </c>
      <c r="J1969" s="6">
        <v>2.8956650232944314</v>
      </c>
      <c r="K1969" s="7">
        <v>2.86114388366672</v>
      </c>
      <c r="L1969" s="7">
        <v>1.0195067257333543</v>
      </c>
    </row>
    <row r="1970" spans="2:12" x14ac:dyDescent="0.25">
      <c r="B1970" s="4">
        <v>1967</v>
      </c>
      <c r="C1970" s="6">
        <v>4.5844507943659183</v>
      </c>
      <c r="D1970" s="6">
        <v>1.3919388222032654</v>
      </c>
      <c r="E1970" s="6">
        <v>1</v>
      </c>
      <c r="F1970" s="6">
        <v>0.81203968152559358</v>
      </c>
      <c r="G1970" s="6">
        <v>1.2304283949694987</v>
      </c>
      <c r="H1970" s="6">
        <v>34.409939632049792</v>
      </c>
      <c r="I1970" s="6">
        <v>2.5645284520274618</v>
      </c>
      <c r="J1970" s="6">
        <v>1.2899181220730247</v>
      </c>
      <c r="K1970" s="7">
        <v>4.0279060555376018</v>
      </c>
      <c r="L1970" s="7">
        <v>0.79515488217597707</v>
      </c>
    </row>
    <row r="1971" spans="2:12" x14ac:dyDescent="0.25">
      <c r="B1971" s="4">
        <v>1968</v>
      </c>
      <c r="C1971" s="6">
        <v>7.1378822907696833</v>
      </c>
      <c r="D1971" s="6">
        <v>1.4827463544864048</v>
      </c>
      <c r="E1971" s="6">
        <v>1</v>
      </c>
      <c r="F1971" s="6">
        <v>1.9705309438780028</v>
      </c>
      <c r="G1971" s="6">
        <v>0.66986528641554322</v>
      </c>
      <c r="H1971" s="6">
        <v>28.536093913062189</v>
      </c>
      <c r="I1971" s="6">
        <v>2.6411732661518963</v>
      </c>
      <c r="J1971" s="6">
        <v>1.7063221825801216</v>
      </c>
      <c r="K1971" s="7">
        <v>2.8344625060326543</v>
      </c>
      <c r="L1971" s="7">
        <v>0.10477526019945979</v>
      </c>
    </row>
    <row r="1972" spans="2:12" x14ac:dyDescent="0.25">
      <c r="B1972" s="4">
        <v>1969</v>
      </c>
      <c r="C1972" s="6">
        <v>6.5177449065776099</v>
      </c>
      <c r="D1972" s="6">
        <v>1.4350404600166455</v>
      </c>
      <c r="E1972" s="6">
        <v>2</v>
      </c>
      <c r="F1972" s="6">
        <v>1.6292513451262229</v>
      </c>
      <c r="G1972" s="6">
        <v>1.6749457524264415</v>
      </c>
      <c r="H1972" s="6">
        <v>15.757910359075957</v>
      </c>
      <c r="I1972" s="6">
        <v>5.3181993318815675</v>
      </c>
      <c r="J1972" s="6">
        <v>2.3031053470493279</v>
      </c>
      <c r="K1972" s="7">
        <v>1.7755721852515338</v>
      </c>
      <c r="L1972" s="7">
        <v>0.74883759667918592</v>
      </c>
    </row>
    <row r="1973" spans="2:12" x14ac:dyDescent="0.25">
      <c r="B1973" s="4">
        <v>1970</v>
      </c>
      <c r="C1973" s="6">
        <v>7.6098120944677028</v>
      </c>
      <c r="D1973" s="6">
        <v>1.4353885095447532</v>
      </c>
      <c r="E1973" s="6">
        <v>3</v>
      </c>
      <c r="F1973" s="6">
        <v>0.77050703184381941</v>
      </c>
      <c r="G1973" s="6">
        <v>0.43406760630357882</v>
      </c>
      <c r="H1973" s="6">
        <v>34.092055900665535</v>
      </c>
      <c r="I1973" s="6">
        <v>2.8041433243892455</v>
      </c>
      <c r="J1973" s="6">
        <v>3.8228214411771306</v>
      </c>
      <c r="K1973" s="7">
        <v>4.910758327136973</v>
      </c>
      <c r="L1973" s="7">
        <v>0.34916161831235915</v>
      </c>
    </row>
    <row r="1974" spans="2:12" x14ac:dyDescent="0.25">
      <c r="B1974" s="4">
        <v>1971</v>
      </c>
      <c r="C1974" s="6">
        <v>19.310621059927101</v>
      </c>
      <c r="D1974" s="6">
        <v>1.807548170145548</v>
      </c>
      <c r="E1974" s="6">
        <v>3</v>
      </c>
      <c r="F1974" s="6">
        <v>2.4186957503384732</v>
      </c>
      <c r="G1974" s="6">
        <v>1.0049215366756667</v>
      </c>
      <c r="H1974" s="6">
        <v>27.746546455443578</v>
      </c>
      <c r="I1974" s="6">
        <v>2.4657673011408301</v>
      </c>
      <c r="J1974" s="6">
        <v>2.9428842840188283</v>
      </c>
      <c r="K1974" s="7">
        <v>1.7707968894707948</v>
      </c>
      <c r="L1974" s="7">
        <v>0.7778683333034081</v>
      </c>
    </row>
    <row r="1975" spans="2:12" x14ac:dyDescent="0.25">
      <c r="B1975" s="4">
        <v>1972</v>
      </c>
      <c r="C1975" s="6">
        <v>8.0488660936313181</v>
      </c>
      <c r="D1975" s="6">
        <v>1.496661227069948</v>
      </c>
      <c r="E1975" s="6">
        <v>2</v>
      </c>
      <c r="F1975" s="6">
        <v>1.9485458263604998</v>
      </c>
      <c r="G1975" s="6">
        <v>0.76078700514855346</v>
      </c>
      <c r="H1975" s="6">
        <v>14.509869330096471</v>
      </c>
      <c r="I1975" s="6">
        <v>4.1053641129587159</v>
      </c>
      <c r="J1975" s="6">
        <v>2.4856409768276686</v>
      </c>
      <c r="K1975" s="7">
        <v>0.11559311915652996</v>
      </c>
      <c r="L1975" s="7">
        <v>2.022523410858712</v>
      </c>
    </row>
    <row r="1976" spans="2:12" x14ac:dyDescent="0.25">
      <c r="B1976" s="4">
        <v>1973</v>
      </c>
      <c r="C1976" s="6">
        <v>12.70558754012731</v>
      </c>
      <c r="D1976" s="6">
        <v>1.6984701778828617</v>
      </c>
      <c r="E1976" s="6">
        <v>1</v>
      </c>
      <c r="F1976" s="6">
        <v>1.8710566599513705</v>
      </c>
      <c r="G1976" s="6">
        <v>0.63677467772915031</v>
      </c>
      <c r="H1976" s="6">
        <v>18.352545255129822</v>
      </c>
      <c r="I1976" s="6">
        <v>3.4443675282351016</v>
      </c>
      <c r="J1976" s="6">
        <v>3.1077992041049858</v>
      </c>
      <c r="K1976" s="7">
        <v>0.55769352162964714</v>
      </c>
      <c r="L1976" s="7">
        <v>0.35525395954763567</v>
      </c>
    </row>
    <row r="1977" spans="2:12" x14ac:dyDescent="0.25">
      <c r="B1977" s="4">
        <v>1974</v>
      </c>
      <c r="C1977" s="6">
        <v>6.0880742746948711</v>
      </c>
      <c r="D1977" s="6">
        <v>1.3533119067125203</v>
      </c>
      <c r="E1977" s="6">
        <v>2</v>
      </c>
      <c r="F1977" s="6">
        <v>1.5327297464604734</v>
      </c>
      <c r="G1977" s="6">
        <v>0.76156044271801748</v>
      </c>
      <c r="H1977" s="6">
        <v>26.540834465132136</v>
      </c>
      <c r="I1977" s="6">
        <v>3.0434166740251611</v>
      </c>
      <c r="J1977" s="6">
        <v>0.83515708342704942</v>
      </c>
      <c r="K1977" s="7">
        <v>0.1688814527908287</v>
      </c>
      <c r="L1977" s="7">
        <v>0.74845890046734598</v>
      </c>
    </row>
    <row r="1978" spans="2:12" x14ac:dyDescent="0.25">
      <c r="B1978" s="4">
        <v>1975</v>
      </c>
      <c r="C1978" s="6">
        <v>19.170890886090564</v>
      </c>
      <c r="D1978" s="6">
        <v>1.6599089858582006</v>
      </c>
      <c r="E1978" s="6">
        <v>1</v>
      </c>
      <c r="F1978" s="6">
        <v>2.0718554144407992</v>
      </c>
      <c r="G1978" s="6">
        <v>1.495553267633364</v>
      </c>
      <c r="H1978" s="6">
        <v>14.705125014551561</v>
      </c>
      <c r="I1978" s="6">
        <v>2.2712011413780107</v>
      </c>
      <c r="J1978" s="6">
        <v>2.4698987405676394</v>
      </c>
      <c r="K1978" s="7">
        <v>6.30726517383731</v>
      </c>
      <c r="L1978" s="7">
        <v>1.3489951196161816</v>
      </c>
    </row>
    <row r="1979" spans="2:12" x14ac:dyDescent="0.25">
      <c r="B1979" s="4">
        <v>1976</v>
      </c>
      <c r="C1979" s="6">
        <v>9.3180450762428499</v>
      </c>
      <c r="D1979" s="6">
        <v>1.3617773664999007</v>
      </c>
      <c r="E1979" s="6">
        <v>1</v>
      </c>
      <c r="F1979" s="6">
        <v>4.6428806838561432</v>
      </c>
      <c r="G1979" s="6">
        <v>0.42742455984941735</v>
      </c>
      <c r="H1979" s="6">
        <v>25.005249055247511</v>
      </c>
      <c r="I1979" s="6">
        <v>3.9223990189894327</v>
      </c>
      <c r="J1979" s="6">
        <v>2.8169002746242988</v>
      </c>
      <c r="K1979" s="7">
        <v>1.6936916668115969</v>
      </c>
      <c r="L1979" s="7">
        <v>1.1875613134069516</v>
      </c>
    </row>
    <row r="1980" spans="2:12" x14ac:dyDescent="0.25">
      <c r="B1980" s="4">
        <v>1977</v>
      </c>
      <c r="C1980" s="6">
        <v>-0.73685081703960442</v>
      </c>
      <c r="D1980" s="6">
        <v>1.7893787300027182</v>
      </c>
      <c r="E1980" s="6">
        <v>1</v>
      </c>
      <c r="F1980" s="6">
        <v>2.5542598136363406</v>
      </c>
      <c r="G1980" s="6">
        <v>0.8713070401565387</v>
      </c>
      <c r="H1980" s="6">
        <v>25.896640353001047</v>
      </c>
      <c r="I1980" s="6">
        <v>2.3058857406552522</v>
      </c>
      <c r="J1980" s="6">
        <v>2.7757706080685258</v>
      </c>
      <c r="K1980" s="7">
        <v>0.61306007187324596</v>
      </c>
      <c r="L1980" s="7">
        <v>6.3879060499268864E-2</v>
      </c>
    </row>
    <row r="1981" spans="2:12" x14ac:dyDescent="0.25">
      <c r="B1981" s="4">
        <v>1978</v>
      </c>
      <c r="C1981" s="6">
        <v>11.662721225748381</v>
      </c>
      <c r="D1981" s="6">
        <v>1.2850915969157408</v>
      </c>
      <c r="E1981" s="6">
        <v>3</v>
      </c>
      <c r="F1981" s="6">
        <v>2.1260144034248434</v>
      </c>
      <c r="G1981" s="6">
        <v>0.82792621876477246</v>
      </c>
      <c r="H1981" s="6">
        <v>24.507712030065363</v>
      </c>
      <c r="I1981" s="6">
        <v>3.0324402310133247</v>
      </c>
      <c r="J1981" s="6">
        <v>3.4407461397144092</v>
      </c>
      <c r="K1981" s="7">
        <v>0.49003313895237027</v>
      </c>
      <c r="L1981" s="7">
        <v>0.46985574913510519</v>
      </c>
    </row>
    <row r="1982" spans="2:12" x14ac:dyDescent="0.25">
      <c r="B1982" s="4">
        <v>1979</v>
      </c>
      <c r="C1982" s="6">
        <v>10.592836611427522</v>
      </c>
      <c r="D1982" s="6">
        <v>1.6433149693720637</v>
      </c>
      <c r="E1982" s="6">
        <v>2</v>
      </c>
      <c r="F1982" s="6">
        <v>0.51466621532631851</v>
      </c>
      <c r="G1982" s="6">
        <v>1.2247134959789658</v>
      </c>
      <c r="H1982" s="6">
        <v>35.170283693616874</v>
      </c>
      <c r="I1982" s="6">
        <v>3.762398256084841</v>
      </c>
      <c r="J1982" s="6">
        <v>3.0912483552977479</v>
      </c>
      <c r="K1982" s="7">
        <v>0.17779774122000133</v>
      </c>
      <c r="L1982" s="7">
        <v>0.26204336445174198</v>
      </c>
    </row>
    <row r="1983" spans="2:12" x14ac:dyDescent="0.25">
      <c r="B1983" s="4">
        <v>1980</v>
      </c>
      <c r="C1983" s="6">
        <v>-0.63650083583690353</v>
      </c>
      <c r="D1983" s="6">
        <v>1.7314383314177868</v>
      </c>
      <c r="E1983" s="6">
        <v>2</v>
      </c>
      <c r="F1983" s="6">
        <v>5.0925300062537842</v>
      </c>
      <c r="G1983" s="6">
        <v>1.1025880281582607</v>
      </c>
      <c r="H1983" s="6">
        <v>40.070733445609989</v>
      </c>
      <c r="I1983" s="6">
        <v>2.0489098833063015</v>
      </c>
      <c r="J1983" s="6">
        <v>3.349039415677439</v>
      </c>
      <c r="K1983" s="7">
        <v>0.88412319961612151</v>
      </c>
      <c r="L1983" s="7">
        <v>1.6812646279628625</v>
      </c>
    </row>
    <row r="1984" spans="2:12" x14ac:dyDescent="0.25">
      <c r="B1984" s="4">
        <v>1981</v>
      </c>
      <c r="C1984" s="6">
        <v>10.365027717964178</v>
      </c>
      <c r="D1984" s="6">
        <v>1.4756542087034614</v>
      </c>
      <c r="E1984" s="6">
        <v>1</v>
      </c>
      <c r="F1984" s="6">
        <v>1.5749668539245483</v>
      </c>
      <c r="G1984" s="6">
        <v>1.0402961970527016</v>
      </c>
      <c r="H1984" s="6">
        <v>25.500506936367074</v>
      </c>
      <c r="I1984" s="6">
        <v>3.4840609077989049</v>
      </c>
      <c r="J1984" s="6">
        <v>3.0988085840807731</v>
      </c>
      <c r="K1984" s="7">
        <v>1.5267498264026083</v>
      </c>
      <c r="L1984" s="7">
        <v>1.4223052283036315</v>
      </c>
    </row>
    <row r="1985" spans="2:12" x14ac:dyDescent="0.25">
      <c r="B1985" s="4">
        <v>1982</v>
      </c>
      <c r="C1985" s="6">
        <v>6.4131748446884096</v>
      </c>
      <c r="D1985" s="6">
        <v>1.6470003922068792</v>
      </c>
      <c r="E1985" s="6">
        <v>0</v>
      </c>
      <c r="F1985" s="6">
        <v>3.3886451590033677</v>
      </c>
      <c r="G1985" s="6">
        <v>0.90908372022748474</v>
      </c>
      <c r="H1985" s="6">
        <v>34.495828315583317</v>
      </c>
      <c r="I1985" s="6">
        <v>2.6023770929372669</v>
      </c>
      <c r="J1985" s="6">
        <v>2.1174563036734702</v>
      </c>
      <c r="K1985" s="7">
        <v>0.62343775502484489</v>
      </c>
      <c r="L1985" s="7">
        <v>0.54329402258192983</v>
      </c>
    </row>
    <row r="1986" spans="2:12" x14ac:dyDescent="0.25">
      <c r="B1986" s="4">
        <v>1983</v>
      </c>
      <c r="C1986" s="6">
        <v>16.216647466137051</v>
      </c>
      <c r="D1986" s="6">
        <v>1.1807253965809577</v>
      </c>
      <c r="E1986" s="6">
        <v>1</v>
      </c>
      <c r="F1986" s="6">
        <v>0.513849914384097</v>
      </c>
      <c r="G1986" s="6">
        <v>1.7716774207838373</v>
      </c>
      <c r="H1986" s="6">
        <v>24.179624523175221</v>
      </c>
      <c r="I1986" s="6">
        <v>3.4368414124447444</v>
      </c>
      <c r="J1986" s="6">
        <v>1.9216900531999297</v>
      </c>
      <c r="K1986" s="7">
        <v>8.3849154926162743</v>
      </c>
      <c r="L1986" s="7">
        <v>0.86429414766082302</v>
      </c>
    </row>
    <row r="1987" spans="2:12" x14ac:dyDescent="0.25">
      <c r="B1987" s="4">
        <v>1984</v>
      </c>
      <c r="C1987" s="6">
        <v>13.62308124113353</v>
      </c>
      <c r="D1987" s="6">
        <v>2.0080752146781302</v>
      </c>
      <c r="E1987" s="6">
        <v>2</v>
      </c>
      <c r="F1987" s="6">
        <v>1.3998797418129671</v>
      </c>
      <c r="G1987" s="6">
        <v>0.68739817297208849</v>
      </c>
      <c r="H1987" s="6">
        <v>28.837666758279099</v>
      </c>
      <c r="I1987" s="6">
        <v>4.2174674534237839</v>
      </c>
      <c r="J1987" s="6">
        <v>4.4754919707838141</v>
      </c>
      <c r="K1987" s="7">
        <v>1.2058429507693018</v>
      </c>
      <c r="L1987" s="7">
        <v>0.4960574852710749</v>
      </c>
    </row>
    <row r="1988" spans="2:12" x14ac:dyDescent="0.25">
      <c r="B1988" s="4">
        <v>1985</v>
      </c>
      <c r="C1988" s="6">
        <v>13.098867073866284</v>
      </c>
      <c r="D1988" s="6">
        <v>1.3180595284757135</v>
      </c>
      <c r="E1988" s="6">
        <v>3</v>
      </c>
      <c r="F1988" s="6">
        <v>2.5494113373797664</v>
      </c>
      <c r="G1988" s="6">
        <v>0.79462901652194828</v>
      </c>
      <c r="H1988" s="6">
        <v>27.4713666929661</v>
      </c>
      <c r="I1988" s="6">
        <v>1.4841622400290873</v>
      </c>
      <c r="J1988" s="6">
        <v>1.6648332023159245</v>
      </c>
      <c r="K1988" s="7">
        <v>5.0930527215518824</v>
      </c>
      <c r="L1988" s="7">
        <v>2.5731482996541689E-2</v>
      </c>
    </row>
    <row r="1989" spans="2:12" x14ac:dyDescent="0.25">
      <c r="B1989" s="4">
        <v>1986</v>
      </c>
      <c r="C1989" s="6">
        <v>8.0283194553457911</v>
      </c>
      <c r="D1989" s="6">
        <v>1.3902462624738408</v>
      </c>
      <c r="E1989" s="6">
        <v>3</v>
      </c>
      <c r="F1989" s="6">
        <v>2.36677669212352</v>
      </c>
      <c r="G1989" s="6">
        <v>1.6442678383086951</v>
      </c>
      <c r="H1989" s="6">
        <v>30.664046562265288</v>
      </c>
      <c r="I1989" s="6">
        <v>2.2161199795263054</v>
      </c>
      <c r="J1989" s="6">
        <v>1.9156945795290459</v>
      </c>
      <c r="K1989" s="7">
        <v>1.0912758350729299</v>
      </c>
      <c r="L1989" s="7">
        <v>1.4069117507482447</v>
      </c>
    </row>
    <row r="1990" spans="2:12" x14ac:dyDescent="0.25">
      <c r="B1990" s="4">
        <v>1987</v>
      </c>
      <c r="C1990" s="6">
        <v>22.420799758344547</v>
      </c>
      <c r="D1990" s="6">
        <v>1.6582958748128174</v>
      </c>
      <c r="E1990" s="6">
        <v>2</v>
      </c>
      <c r="F1990" s="6">
        <v>1.2195754976310889</v>
      </c>
      <c r="G1990" s="6">
        <v>0.54379500517406154</v>
      </c>
      <c r="H1990" s="6">
        <v>18.943950728779988</v>
      </c>
      <c r="I1990" s="6">
        <v>1.9276521092442376</v>
      </c>
      <c r="J1990" s="6">
        <v>4.2336732110476731</v>
      </c>
      <c r="K1990" s="7">
        <v>8.8827158093410183</v>
      </c>
      <c r="L1990" s="7">
        <v>1.3045760213834467</v>
      </c>
    </row>
    <row r="1991" spans="2:12" x14ac:dyDescent="0.25">
      <c r="B1991" s="4">
        <v>1988</v>
      </c>
      <c r="C1991" s="6">
        <v>22.894814997868931</v>
      </c>
      <c r="D1991" s="6">
        <v>1.4572691765499028</v>
      </c>
      <c r="E1991" s="6">
        <v>0</v>
      </c>
      <c r="F1991" s="6">
        <v>0.70572124721124774</v>
      </c>
      <c r="G1991" s="6">
        <v>0.52868494558616397</v>
      </c>
      <c r="H1991" s="6">
        <v>15.818010083382013</v>
      </c>
      <c r="I1991" s="6">
        <v>5.4440367784908004</v>
      </c>
      <c r="J1991" s="6">
        <v>4.740834129583674</v>
      </c>
      <c r="K1991" s="7">
        <v>3.9415126689058688</v>
      </c>
      <c r="L1991" s="7">
        <v>0.36441825847991632</v>
      </c>
    </row>
    <row r="1992" spans="2:12" x14ac:dyDescent="0.25">
      <c r="B1992" s="4">
        <v>1989</v>
      </c>
      <c r="C1992" s="6">
        <v>11.181529721021242</v>
      </c>
      <c r="D1992" s="6">
        <v>1.5913619562113224</v>
      </c>
      <c r="E1992" s="6">
        <v>1</v>
      </c>
      <c r="F1992" s="6">
        <v>2.5473990992176896</v>
      </c>
      <c r="G1992" s="6">
        <v>1.3338443373739624</v>
      </c>
      <c r="H1992" s="6">
        <v>34.284025754509585</v>
      </c>
      <c r="I1992" s="6">
        <v>1.9940756485234061</v>
      </c>
      <c r="J1992" s="6">
        <v>1.0759588469048174</v>
      </c>
      <c r="K1992" s="7">
        <v>0.85097843666955097</v>
      </c>
      <c r="L1992" s="7">
        <v>2.0077781560855117</v>
      </c>
    </row>
    <row r="1993" spans="2:12" x14ac:dyDescent="0.25">
      <c r="B1993" s="4">
        <v>1990</v>
      </c>
      <c r="C1993" s="6">
        <v>11.677917947442204</v>
      </c>
      <c r="D1993" s="6">
        <v>1.6800813930926344</v>
      </c>
      <c r="E1993" s="6">
        <v>3</v>
      </c>
      <c r="F1993" s="6">
        <v>3.680300468662359</v>
      </c>
      <c r="G1993" s="6">
        <v>1.7308571951617249</v>
      </c>
      <c r="H1993" s="6">
        <v>21.111813512477116</v>
      </c>
      <c r="I1993" s="6">
        <v>3.3768413241917976</v>
      </c>
      <c r="J1993" s="6">
        <v>2.2161349538193389</v>
      </c>
      <c r="K1993" s="7">
        <v>1.3313409692935052</v>
      </c>
      <c r="L1993" s="7">
        <v>1.351532936198492</v>
      </c>
    </row>
    <row r="1994" spans="2:12" x14ac:dyDescent="0.25">
      <c r="B1994" s="4">
        <v>1991</v>
      </c>
      <c r="C1994" s="6">
        <v>5.8754479283361665</v>
      </c>
      <c r="D1994" s="6">
        <v>1.8204546554302767</v>
      </c>
      <c r="E1994" s="6">
        <v>2</v>
      </c>
      <c r="F1994" s="6">
        <v>2.3395128395262925</v>
      </c>
      <c r="G1994" s="6">
        <v>0.5528794996686569</v>
      </c>
      <c r="H1994" s="6">
        <v>26.903663965160128</v>
      </c>
      <c r="I1994" s="6">
        <v>3.2426501875825533</v>
      </c>
      <c r="J1994" s="6">
        <v>1.0926956154172089</v>
      </c>
      <c r="K1994" s="7">
        <v>5.4586726591344883</v>
      </c>
      <c r="L1994" s="7">
        <v>0.50603617251707966</v>
      </c>
    </row>
    <row r="1995" spans="2:12" x14ac:dyDescent="0.25">
      <c r="B1995" s="4">
        <v>1992</v>
      </c>
      <c r="C1995" s="6">
        <v>11.842458282834285</v>
      </c>
      <c r="D1995" s="6">
        <v>1.7049847836997289</v>
      </c>
      <c r="E1995" s="6">
        <v>0</v>
      </c>
      <c r="F1995" s="6">
        <v>8.337912069531539</v>
      </c>
      <c r="G1995" s="6">
        <v>1.4585576931908046</v>
      </c>
      <c r="H1995" s="6">
        <v>24.562595932263626</v>
      </c>
      <c r="I1995" s="6">
        <v>2.267921870816263</v>
      </c>
      <c r="J1995" s="6">
        <v>2.3363287643245365</v>
      </c>
      <c r="K1995" s="7">
        <v>2.8207609534813733</v>
      </c>
      <c r="L1995" s="7">
        <v>1.4235804142252619</v>
      </c>
    </row>
    <row r="1996" spans="2:12" x14ac:dyDescent="0.25">
      <c r="B1996" s="4">
        <v>1993</v>
      </c>
      <c r="C1996" s="6">
        <v>8.7420969887069582</v>
      </c>
      <c r="D1996" s="6">
        <v>1.5131691519062918</v>
      </c>
      <c r="E1996" s="6">
        <v>1</v>
      </c>
      <c r="F1996" s="6">
        <v>5.3140506419050313</v>
      </c>
      <c r="G1996" s="6">
        <v>0.65231016080766102</v>
      </c>
      <c r="H1996" s="6">
        <v>29.788088199307083</v>
      </c>
      <c r="I1996" s="6">
        <v>2.9252004262962932</v>
      </c>
      <c r="J1996" s="6">
        <v>3.8816604311296845</v>
      </c>
      <c r="K1996" s="7">
        <v>1.0819520951433637</v>
      </c>
      <c r="L1996" s="7">
        <v>0.31332706942388222</v>
      </c>
    </row>
    <row r="1997" spans="2:12" x14ac:dyDescent="0.25">
      <c r="B1997" s="4">
        <v>1994</v>
      </c>
      <c r="C1997" s="6">
        <v>19.685412026086912</v>
      </c>
      <c r="D1997" s="6">
        <v>1.9177318783665573</v>
      </c>
      <c r="E1997" s="6">
        <v>1</v>
      </c>
      <c r="F1997" s="6">
        <v>2.5674690222586589</v>
      </c>
      <c r="G1997" s="6">
        <v>1.7056284525193999</v>
      </c>
      <c r="H1997" s="6">
        <v>26.260455087731444</v>
      </c>
      <c r="I1997" s="6">
        <v>2.4746184506648761</v>
      </c>
      <c r="J1997" s="6">
        <v>4.2702584315939403</v>
      </c>
      <c r="K1997" s="7">
        <v>1.6575846142124215</v>
      </c>
      <c r="L1997" s="7">
        <v>0.5035131199596623</v>
      </c>
    </row>
    <row r="1998" spans="2:12" x14ac:dyDescent="0.25">
      <c r="B1998" s="4">
        <v>1995</v>
      </c>
      <c r="C1998" s="6">
        <v>12.341302284276495</v>
      </c>
      <c r="D1998" s="6">
        <v>1.1822640819310009</v>
      </c>
      <c r="E1998" s="6">
        <v>1</v>
      </c>
      <c r="F1998" s="6">
        <v>4.4346957516410752</v>
      </c>
      <c r="G1998" s="6">
        <v>1.0380091778352643</v>
      </c>
      <c r="H1998" s="6">
        <v>23.575362168210479</v>
      </c>
      <c r="I1998" s="6">
        <v>5.2033858307357965</v>
      </c>
      <c r="J1998" s="6">
        <v>2.6774083992002105</v>
      </c>
      <c r="K1998" s="7">
        <v>3.3249932977408863</v>
      </c>
      <c r="L1998" s="7">
        <v>1.0417553380272482</v>
      </c>
    </row>
    <row r="1999" spans="2:12" x14ac:dyDescent="0.25">
      <c r="B1999" s="4">
        <v>1996</v>
      </c>
      <c r="C1999" s="6">
        <v>6.9214697386185531</v>
      </c>
      <c r="D1999" s="6">
        <v>1.4368584766892083</v>
      </c>
      <c r="E1999" s="6">
        <v>2</v>
      </c>
      <c r="F1999" s="6">
        <v>8.2502744476325187</v>
      </c>
      <c r="G1999" s="6">
        <v>0.8753341412356429</v>
      </c>
      <c r="H1999" s="6">
        <v>21.261849847834895</v>
      </c>
      <c r="I1999" s="6">
        <v>2.4506744895756234</v>
      </c>
      <c r="J1999" s="6">
        <v>2.8482772709002289</v>
      </c>
      <c r="K1999" s="7">
        <v>2.1877049199958005</v>
      </c>
      <c r="L1999" s="7">
        <v>6.1619589706970838E-2</v>
      </c>
    </row>
    <row r="2000" spans="2:12" x14ac:dyDescent="0.25">
      <c r="B2000" s="4">
        <v>1997</v>
      </c>
      <c r="C2000" s="6">
        <v>3.6154006985140361</v>
      </c>
      <c r="D2000" s="6">
        <v>1.6026267176768234</v>
      </c>
      <c r="E2000" s="6">
        <v>3</v>
      </c>
      <c r="F2000" s="6">
        <v>5.0877704295579065</v>
      </c>
      <c r="G2000" s="6">
        <v>1.7351038376600949</v>
      </c>
      <c r="H2000" s="6">
        <v>16.392249993034874</v>
      </c>
      <c r="I2000" s="6">
        <v>2.8082104419952127</v>
      </c>
      <c r="J2000" s="6">
        <v>2.881420999800326</v>
      </c>
      <c r="K2000" s="7">
        <v>4.8732258032160694</v>
      </c>
      <c r="L2000" s="7">
        <v>0.52961511821406526</v>
      </c>
    </row>
    <row r="2001" spans="2:12" x14ac:dyDescent="0.25">
      <c r="B2001" s="4">
        <v>1998</v>
      </c>
      <c r="C2001" s="6">
        <v>12.921437419530974</v>
      </c>
      <c r="D2001" s="6">
        <v>1.6967364929998232</v>
      </c>
      <c r="E2001" s="6">
        <v>2</v>
      </c>
      <c r="F2001" s="6">
        <v>0.14759702767142141</v>
      </c>
      <c r="G2001" s="6">
        <v>0.88709863578236914</v>
      </c>
      <c r="H2001" s="6">
        <v>25.767808930335399</v>
      </c>
      <c r="I2001" s="6">
        <v>2.3305420577656961</v>
      </c>
      <c r="J2001" s="6">
        <v>3.2704845699379304</v>
      </c>
      <c r="K2001" s="7">
        <v>2.8909926801428742</v>
      </c>
      <c r="L2001" s="7">
        <v>0.35889845443281004</v>
      </c>
    </row>
    <row r="2002" spans="2:12" x14ac:dyDescent="0.25">
      <c r="B2002" s="4">
        <v>1999</v>
      </c>
      <c r="C2002" s="6">
        <v>20.917602645066438</v>
      </c>
      <c r="D2002" s="6">
        <v>1.6417632617065749</v>
      </c>
      <c r="E2002" s="6">
        <v>3</v>
      </c>
      <c r="F2002" s="6">
        <v>0.74558154197127635</v>
      </c>
      <c r="G2002" s="6">
        <v>1.3144649652361555</v>
      </c>
      <c r="H2002" s="6">
        <v>16.386486167246396</v>
      </c>
      <c r="I2002" s="6">
        <v>1.4491451741908223</v>
      </c>
      <c r="J2002" s="6">
        <v>1.542022633372284</v>
      </c>
      <c r="K2002" s="7">
        <v>2.0266370805381753</v>
      </c>
      <c r="L2002" s="7">
        <v>0.9416828259270269</v>
      </c>
    </row>
    <row r="2003" spans="2:12" x14ac:dyDescent="0.25">
      <c r="B2003" s="4">
        <v>2000</v>
      </c>
      <c r="C2003" s="6">
        <v>4.2251800672069031</v>
      </c>
      <c r="D2003" s="6">
        <v>1.7634560267002928</v>
      </c>
      <c r="E2003" s="6">
        <v>3</v>
      </c>
      <c r="F2003" s="6">
        <v>4.2635623888008878</v>
      </c>
      <c r="G2003" s="6">
        <v>0.84431566487972998</v>
      </c>
      <c r="H2003" s="6">
        <v>28.386185976860517</v>
      </c>
      <c r="I2003" s="6">
        <v>3.127310514444603</v>
      </c>
      <c r="J2003" s="6">
        <v>0.46016795454168519</v>
      </c>
      <c r="K2003" s="7">
        <v>6.9836121311545103</v>
      </c>
      <c r="L2003" s="7">
        <v>0.81941727279350918</v>
      </c>
    </row>
    <row r="2004" spans="2:12" x14ac:dyDescent="0.25">
      <c r="B2004" s="4">
        <v>2001</v>
      </c>
      <c r="C2004" s="6">
        <v>14.860409948571807</v>
      </c>
      <c r="D2004" s="6">
        <v>1.6217580604453512</v>
      </c>
      <c r="E2004" s="6">
        <v>1</v>
      </c>
      <c r="F2004" s="6">
        <v>5.6359684904693914</v>
      </c>
      <c r="G2004" s="6">
        <v>1.0027161830318934</v>
      </c>
      <c r="H2004" s="6">
        <v>15.413843842051838</v>
      </c>
      <c r="I2004" s="6">
        <v>3.1969802115433512</v>
      </c>
      <c r="J2004" s="6">
        <v>0.8955093093929859</v>
      </c>
      <c r="K2004" s="7">
        <v>0.38358589357180622</v>
      </c>
      <c r="L2004" s="7">
        <v>0.36453939286362236</v>
      </c>
    </row>
    <row r="2005" spans="2:12" x14ac:dyDescent="0.25">
      <c r="B2005" s="4">
        <v>2002</v>
      </c>
      <c r="C2005" s="6">
        <v>4.4861996500304455</v>
      </c>
      <c r="D2005" s="6">
        <v>1.3833395885934747</v>
      </c>
      <c r="E2005" s="6">
        <v>1</v>
      </c>
      <c r="F2005" s="6">
        <v>5.9776263740908009</v>
      </c>
      <c r="G2005" s="6">
        <v>0.46494616427776048</v>
      </c>
      <c r="H2005" s="6">
        <v>25.314827739012031</v>
      </c>
      <c r="I2005" s="6">
        <v>2.9352869445541558</v>
      </c>
      <c r="J2005" s="6">
        <v>1.0519712516995763</v>
      </c>
      <c r="K2005" s="7">
        <v>0.13448041882193187</v>
      </c>
      <c r="L2005" s="7">
        <v>1.3775345428227051E-2</v>
      </c>
    </row>
    <row r="2006" spans="2:12" x14ac:dyDescent="0.25">
      <c r="B2006" s="4">
        <v>2003</v>
      </c>
      <c r="C2006" s="6">
        <v>13.713281039983936</v>
      </c>
      <c r="D2006" s="6">
        <v>1.8269389185967282</v>
      </c>
      <c r="E2006" s="6">
        <v>1</v>
      </c>
      <c r="F2006" s="6">
        <v>2.0532536574637952</v>
      </c>
      <c r="G2006" s="6">
        <v>0.58707454500443579</v>
      </c>
      <c r="H2006" s="6">
        <v>24.803800189645848</v>
      </c>
      <c r="I2006" s="6">
        <v>3.6364740217773335</v>
      </c>
      <c r="J2006" s="6">
        <v>2.5791387975490232</v>
      </c>
      <c r="K2006" s="7">
        <v>0.34018735833408509</v>
      </c>
      <c r="L2006" s="7">
        <v>0.55553894524815417</v>
      </c>
    </row>
    <row r="2007" spans="2:12" x14ac:dyDescent="0.25">
      <c r="B2007" s="4">
        <v>2004</v>
      </c>
      <c r="C2007" s="6">
        <v>10.010409944041609</v>
      </c>
      <c r="D2007" s="6">
        <v>1.3149512952315703</v>
      </c>
      <c r="E2007" s="6">
        <v>3</v>
      </c>
      <c r="F2007" s="6">
        <v>1.7996547478274763</v>
      </c>
      <c r="G2007" s="6">
        <v>0.88840207191843756</v>
      </c>
      <c r="H2007" s="6">
        <v>32.366368308640418</v>
      </c>
      <c r="I2007" s="6">
        <v>2.3441885363134087</v>
      </c>
      <c r="J2007" s="6">
        <v>2.9694544706801405</v>
      </c>
      <c r="K2007" s="7">
        <v>4.9189766255143492E-2</v>
      </c>
      <c r="L2007" s="7">
        <v>0.15971833262121538</v>
      </c>
    </row>
    <row r="2008" spans="2:12" x14ac:dyDescent="0.25">
      <c r="B2008" s="4">
        <v>2005</v>
      </c>
      <c r="C2008" s="6">
        <v>16.579180893153126</v>
      </c>
      <c r="D2008" s="6">
        <v>1.6499838047192732</v>
      </c>
      <c r="E2008" s="6">
        <v>1</v>
      </c>
      <c r="F2008" s="6">
        <v>4.728431517937441</v>
      </c>
      <c r="G2008" s="6">
        <v>1.4898972742520358</v>
      </c>
      <c r="H2008" s="6">
        <v>41.450270370703606</v>
      </c>
      <c r="I2008" s="6">
        <v>4.5175197946309975</v>
      </c>
      <c r="J2008" s="6">
        <v>1.5521255993947893</v>
      </c>
      <c r="K2008" s="7">
        <v>0.59280622924661142</v>
      </c>
      <c r="L2008" s="7">
        <v>4.6864325895069468E-2</v>
      </c>
    </row>
    <row r="2009" spans="2:12" x14ac:dyDescent="0.25">
      <c r="B2009" s="4">
        <v>2006</v>
      </c>
      <c r="C2009" s="6">
        <v>7.594224414605856</v>
      </c>
      <c r="D2009" s="6">
        <v>1.6681756601453199</v>
      </c>
      <c r="E2009" s="6">
        <v>0</v>
      </c>
      <c r="F2009" s="6">
        <v>1.3248765283168271</v>
      </c>
      <c r="G2009" s="6">
        <v>0.85840745795764017</v>
      </c>
      <c r="H2009" s="6">
        <v>15.264970666307768</v>
      </c>
      <c r="I2009" s="6">
        <v>2.6329603450938683</v>
      </c>
      <c r="J2009" s="6">
        <v>3.2315424255537026</v>
      </c>
      <c r="K2009" s="7">
        <v>5.5882392795227762</v>
      </c>
      <c r="L2009" s="7">
        <v>5.8938183294455371E-3</v>
      </c>
    </row>
    <row r="2010" spans="2:12" x14ac:dyDescent="0.25">
      <c r="B2010" s="4">
        <v>2007</v>
      </c>
      <c r="C2010" s="6">
        <v>13.481634889033474</v>
      </c>
      <c r="D2010" s="6">
        <v>1.4321091050799275</v>
      </c>
      <c r="E2010" s="6">
        <v>3</v>
      </c>
      <c r="F2010" s="6">
        <v>2.3770903974934621</v>
      </c>
      <c r="G2010" s="6">
        <v>1.3688206195579919</v>
      </c>
      <c r="H2010" s="6">
        <v>20.390346130916043</v>
      </c>
      <c r="I2010" s="6">
        <v>5.0199275255091349</v>
      </c>
      <c r="J2010" s="6">
        <v>0.76865773932530734</v>
      </c>
      <c r="K2010" s="7">
        <v>1.3142150134773307</v>
      </c>
      <c r="L2010" s="7">
        <v>0.51674391058089464</v>
      </c>
    </row>
    <row r="2011" spans="2:12" x14ac:dyDescent="0.25">
      <c r="B2011" s="4">
        <v>2008</v>
      </c>
      <c r="C2011" s="6">
        <v>23.802409760413777</v>
      </c>
      <c r="D2011" s="6">
        <v>1.8712014627752933</v>
      </c>
      <c r="E2011" s="6">
        <v>2</v>
      </c>
      <c r="F2011" s="6">
        <v>1.4659527106306722</v>
      </c>
      <c r="G2011" s="6">
        <v>1.1412040057651598</v>
      </c>
      <c r="H2011" s="6">
        <v>15.55888048201216</v>
      </c>
      <c r="I2011" s="6">
        <v>2.3683184067454564</v>
      </c>
      <c r="J2011" s="6">
        <v>0.53820967786185947</v>
      </c>
      <c r="K2011" s="7">
        <v>2.6469554044813481</v>
      </c>
      <c r="L2011" s="7">
        <v>0.29271371462680013</v>
      </c>
    </row>
    <row r="2012" spans="2:12" x14ac:dyDescent="0.25">
      <c r="B2012" s="4">
        <v>2009</v>
      </c>
      <c r="C2012" s="6">
        <v>7.2447840841319966</v>
      </c>
      <c r="D2012" s="6">
        <v>1.626461882525184</v>
      </c>
      <c r="E2012" s="6">
        <v>2</v>
      </c>
      <c r="F2012" s="6">
        <v>4.1794802666366415</v>
      </c>
      <c r="G2012" s="6">
        <v>1.0087701205746371</v>
      </c>
      <c r="H2012" s="6">
        <v>20.557519490451035</v>
      </c>
      <c r="I2012" s="6">
        <v>2.268150551365101</v>
      </c>
      <c r="J2012" s="6">
        <v>3.0836487460530746</v>
      </c>
      <c r="K2012" s="7">
        <v>1.9984827945363581</v>
      </c>
      <c r="L2012" s="7">
        <v>0.33321953365299728</v>
      </c>
    </row>
    <row r="2013" spans="2:12" x14ac:dyDescent="0.25">
      <c r="B2013" s="4">
        <v>2010</v>
      </c>
      <c r="C2013" s="6">
        <v>6.4923406244876922</v>
      </c>
      <c r="D2013" s="6">
        <v>1.465973197640416</v>
      </c>
      <c r="E2013" s="6">
        <v>1</v>
      </c>
      <c r="F2013" s="6">
        <v>1.8341917414935089</v>
      </c>
      <c r="G2013" s="6">
        <v>1.7150719258902893</v>
      </c>
      <c r="H2013" s="6">
        <v>22.796647041062094</v>
      </c>
      <c r="I2013" s="6">
        <v>3.3380329038231737</v>
      </c>
      <c r="J2013" s="6">
        <v>2.2336619194774818</v>
      </c>
      <c r="K2013" s="7">
        <v>1.3357039647595561</v>
      </c>
      <c r="L2013" s="7">
        <v>0.12305587355787859</v>
      </c>
    </row>
    <row r="2014" spans="2:12" x14ac:dyDescent="0.25">
      <c r="B2014" s="4">
        <v>2011</v>
      </c>
      <c r="C2014" s="6">
        <v>8.6018788292171529</v>
      </c>
      <c r="D2014" s="6">
        <v>1.2215293443487589</v>
      </c>
      <c r="E2014" s="6">
        <v>1</v>
      </c>
      <c r="F2014" s="6">
        <v>1.5845752019810333</v>
      </c>
      <c r="G2014" s="6">
        <v>1.33452548308078</v>
      </c>
      <c r="H2014" s="6">
        <v>12.482368905998598</v>
      </c>
      <c r="I2014" s="6">
        <v>2.8608215917755708</v>
      </c>
      <c r="J2014" s="6">
        <v>3.0266464325522104</v>
      </c>
      <c r="K2014" s="7">
        <v>0.67141268539669141</v>
      </c>
      <c r="L2014" s="7">
        <v>1.1760374251792856</v>
      </c>
    </row>
    <row r="2015" spans="2:12" x14ac:dyDescent="0.25">
      <c r="B2015" s="4">
        <v>2012</v>
      </c>
      <c r="C2015" s="6">
        <v>18.273833667081838</v>
      </c>
      <c r="D2015" s="6">
        <v>1.7518494207098039</v>
      </c>
      <c r="E2015" s="6">
        <v>1</v>
      </c>
      <c r="F2015" s="6">
        <v>0.82511597720883068</v>
      </c>
      <c r="G2015" s="6">
        <v>0.7957907351101815</v>
      </c>
      <c r="H2015" s="6">
        <v>26.955356017909004</v>
      </c>
      <c r="I2015" s="6">
        <v>5.2244388352051994</v>
      </c>
      <c r="J2015" s="6">
        <v>3.0432580180914037</v>
      </c>
      <c r="K2015" s="7">
        <v>0.20658539709369955</v>
      </c>
      <c r="L2015" s="7">
        <v>2.7064940323018654</v>
      </c>
    </row>
    <row r="2016" spans="2:12" x14ac:dyDescent="0.25">
      <c r="B2016" s="4">
        <v>2013</v>
      </c>
      <c r="C2016" s="6">
        <v>13.328328467344107</v>
      </c>
      <c r="D2016" s="6">
        <v>1.8766528929264523</v>
      </c>
      <c r="E2016" s="6">
        <v>2</v>
      </c>
      <c r="F2016" s="6">
        <v>0.69794253410479934</v>
      </c>
      <c r="G2016" s="6">
        <v>0.70395132292671214</v>
      </c>
      <c r="H2016" s="6">
        <v>30.379227550041115</v>
      </c>
      <c r="I2016" s="6">
        <v>1.958599981690871</v>
      </c>
      <c r="J2016" s="6">
        <v>4.1433538656764428</v>
      </c>
      <c r="K2016" s="7">
        <v>2.5418124873787771</v>
      </c>
      <c r="L2016" s="7">
        <v>2.3443916909937306</v>
      </c>
    </row>
    <row r="2017" spans="2:12" x14ac:dyDescent="0.25">
      <c r="B2017" s="4">
        <v>2014</v>
      </c>
      <c r="C2017" s="6">
        <v>17.286385431380076</v>
      </c>
      <c r="D2017" s="6">
        <v>1.6694135810527189</v>
      </c>
      <c r="E2017" s="6">
        <v>0</v>
      </c>
      <c r="F2017" s="6">
        <v>4.202946864885611</v>
      </c>
      <c r="G2017" s="6">
        <v>1.3246505577615306</v>
      </c>
      <c r="H2017" s="6">
        <v>18.044597015391592</v>
      </c>
      <c r="I2017" s="6">
        <v>3.0599415821824536</v>
      </c>
      <c r="J2017" s="6">
        <v>2.4738031642142517</v>
      </c>
      <c r="K2017" s="7">
        <v>2.6461549254232564</v>
      </c>
      <c r="L2017" s="7">
        <v>0.42614621688847615</v>
      </c>
    </row>
    <row r="2018" spans="2:12" x14ac:dyDescent="0.25">
      <c r="B2018" s="4">
        <v>2015</v>
      </c>
      <c r="C2018" s="6">
        <v>4.9778597386077799</v>
      </c>
      <c r="D2018" s="6">
        <v>1.5293963869747049</v>
      </c>
      <c r="E2018" s="6">
        <v>2</v>
      </c>
      <c r="F2018" s="6">
        <v>6.1258929924338181</v>
      </c>
      <c r="G2018" s="6">
        <v>1.2643828709767293</v>
      </c>
      <c r="H2018" s="6">
        <v>21.23691749402667</v>
      </c>
      <c r="I2018" s="6">
        <v>2.8142831389738729</v>
      </c>
      <c r="J2018" s="6">
        <v>2.204841262943912</v>
      </c>
      <c r="K2018" s="7">
        <v>1.4277395807886257</v>
      </c>
      <c r="L2018" s="7">
        <v>1.6843486730726798</v>
      </c>
    </row>
    <row r="2019" spans="2:12" x14ac:dyDescent="0.25">
      <c r="B2019" s="4">
        <v>2016</v>
      </c>
      <c r="C2019" s="6">
        <v>7.5950644300594066</v>
      </c>
      <c r="D2019" s="6">
        <v>1.3915603587423133</v>
      </c>
      <c r="E2019" s="6">
        <v>2</v>
      </c>
      <c r="F2019" s="6">
        <v>0.20337968897356354</v>
      </c>
      <c r="G2019" s="6">
        <v>0.8769107828644348</v>
      </c>
      <c r="H2019" s="6">
        <v>12.198400904171198</v>
      </c>
      <c r="I2019" s="6">
        <v>2.4084470563510831</v>
      </c>
      <c r="J2019" s="6">
        <v>3.325403542938985</v>
      </c>
      <c r="K2019" s="7">
        <v>1.9567222620431186</v>
      </c>
      <c r="L2019" s="7">
        <v>1.3309474611486516</v>
      </c>
    </row>
    <row r="2020" spans="2:12" x14ac:dyDescent="0.25">
      <c r="B2020" s="4">
        <v>2017</v>
      </c>
      <c r="C2020" s="6">
        <v>11.289200847748177</v>
      </c>
      <c r="D2020" s="6">
        <v>2.1036779201791989</v>
      </c>
      <c r="E2020" s="6">
        <v>2</v>
      </c>
      <c r="F2020" s="6">
        <v>1.3141105107064701</v>
      </c>
      <c r="G2020" s="6">
        <v>1.0739746829091705</v>
      </c>
      <c r="H2020" s="6">
        <v>34.011620866020763</v>
      </c>
      <c r="I2020" s="6">
        <v>3.163188761831953</v>
      </c>
      <c r="J2020" s="6">
        <v>3.2797954264756957</v>
      </c>
      <c r="K2020" s="7">
        <v>1.047338250864013</v>
      </c>
      <c r="L2020" s="7">
        <v>1.7628352544516399</v>
      </c>
    </row>
    <row r="2021" spans="2:12" x14ac:dyDescent="0.25">
      <c r="B2021" s="4">
        <v>2018</v>
      </c>
      <c r="C2021" s="6">
        <v>18.818098882841532</v>
      </c>
      <c r="D2021" s="6">
        <v>1.2545406769981808</v>
      </c>
      <c r="E2021" s="6">
        <v>2</v>
      </c>
      <c r="F2021" s="6">
        <v>10.786718871756284</v>
      </c>
      <c r="G2021" s="6">
        <v>2.7236670725867587</v>
      </c>
      <c r="H2021" s="6">
        <v>26.17878604251954</v>
      </c>
      <c r="I2021" s="6">
        <v>2.9642970467515029</v>
      </c>
      <c r="J2021" s="6">
        <v>2.6642275411914982</v>
      </c>
      <c r="K2021" s="7">
        <v>1.0800502618111172</v>
      </c>
      <c r="L2021" s="7">
        <v>0.18130436682261258</v>
      </c>
    </row>
    <row r="2022" spans="2:12" x14ac:dyDescent="0.25">
      <c r="B2022" s="4">
        <v>2019</v>
      </c>
      <c r="C2022" s="6">
        <v>4.9657717251315789</v>
      </c>
      <c r="D2022" s="6">
        <v>1.5194221726771564</v>
      </c>
      <c r="E2022" s="6">
        <v>1</v>
      </c>
      <c r="F2022" s="6">
        <v>4.1060591054702726</v>
      </c>
      <c r="G2022" s="6">
        <v>0.95011269753665062</v>
      </c>
      <c r="H2022" s="6">
        <v>16.23646247255358</v>
      </c>
      <c r="I2022" s="6">
        <v>2.0775145033399931</v>
      </c>
      <c r="J2022" s="6">
        <v>1.3883409702480713</v>
      </c>
      <c r="K2022" s="7">
        <v>2.5056072110215855</v>
      </c>
      <c r="L2022" s="7">
        <v>2.0419467211900293</v>
      </c>
    </row>
    <row r="2023" spans="2:12" x14ac:dyDescent="0.25">
      <c r="B2023" s="4">
        <v>2020</v>
      </c>
      <c r="C2023" s="6">
        <v>7.8801313353430169</v>
      </c>
      <c r="D2023" s="6">
        <v>1.5285498262350203</v>
      </c>
      <c r="E2023" s="6">
        <v>3</v>
      </c>
      <c r="F2023" s="6">
        <v>1.1883073775527357</v>
      </c>
      <c r="G2023" s="6">
        <v>0.81044698686612615</v>
      </c>
      <c r="H2023" s="6">
        <v>21.50409400543316</v>
      </c>
      <c r="I2023" s="6">
        <v>2.2503051177388906</v>
      </c>
      <c r="J2023" s="6">
        <v>2.8056333902909212</v>
      </c>
      <c r="K2023" s="7">
        <v>4.9466656620554392</v>
      </c>
      <c r="L2023" s="7">
        <v>0.52214427862761725</v>
      </c>
    </row>
    <row r="2024" spans="2:12" x14ac:dyDescent="0.25">
      <c r="B2024" s="4">
        <v>2021</v>
      </c>
      <c r="C2024" s="6">
        <v>7.3506918449134453</v>
      </c>
      <c r="D2024" s="6">
        <v>1.4552614986979928</v>
      </c>
      <c r="E2024" s="6">
        <v>2</v>
      </c>
      <c r="F2024" s="6">
        <v>0.56080840313035996</v>
      </c>
      <c r="G2024" s="6">
        <v>1.4315537481723637</v>
      </c>
      <c r="H2024" s="6">
        <v>20.433916808532807</v>
      </c>
      <c r="I2024" s="6">
        <v>2.0234036946951797</v>
      </c>
      <c r="J2024" s="6">
        <v>3.8606089284206013</v>
      </c>
      <c r="K2024" s="7">
        <v>8.2214493058376341</v>
      </c>
      <c r="L2024" s="7">
        <v>1.6482852338537324</v>
      </c>
    </row>
    <row r="2025" spans="2:12" x14ac:dyDescent="0.25">
      <c r="B2025" s="4">
        <v>2022</v>
      </c>
      <c r="C2025" s="6">
        <v>10.627047504343761</v>
      </c>
      <c r="D2025" s="6">
        <v>1.7159253317045902</v>
      </c>
      <c r="E2025" s="6">
        <v>1</v>
      </c>
      <c r="F2025" s="6">
        <v>1.5879714199108623</v>
      </c>
      <c r="G2025" s="6">
        <v>1.0838423089776004</v>
      </c>
      <c r="H2025" s="6">
        <v>15.147053123489549</v>
      </c>
      <c r="I2025" s="6">
        <v>2.0600145019601364</v>
      </c>
      <c r="J2025" s="6">
        <v>3.3041208614756523</v>
      </c>
      <c r="K2025" s="7">
        <v>4.1481005106977872E-2</v>
      </c>
      <c r="L2025" s="7">
        <v>0.47295282373972775</v>
      </c>
    </row>
    <row r="2026" spans="2:12" x14ac:dyDescent="0.25">
      <c r="B2026" s="4">
        <v>2023</v>
      </c>
      <c r="C2026" s="6">
        <v>14.720346890250772</v>
      </c>
      <c r="D2026" s="6">
        <v>1.5641815514615525</v>
      </c>
      <c r="E2026" s="6">
        <v>1</v>
      </c>
      <c r="F2026" s="6">
        <v>2.7894129920696105</v>
      </c>
      <c r="G2026" s="6">
        <v>0.62175128455311779</v>
      </c>
      <c r="H2026" s="6">
        <v>27.934725921382267</v>
      </c>
      <c r="I2026" s="6">
        <v>1.6468714493598631</v>
      </c>
      <c r="J2026" s="6">
        <v>4.8582451824107498</v>
      </c>
      <c r="K2026" s="7">
        <v>3.8900783648792823</v>
      </c>
      <c r="L2026" s="7">
        <v>3.1389047057087756</v>
      </c>
    </row>
    <row r="2027" spans="2:12" x14ac:dyDescent="0.25">
      <c r="B2027" s="4">
        <v>2024</v>
      </c>
      <c r="C2027" s="6">
        <v>15.040369541997084</v>
      </c>
      <c r="D2027" s="6">
        <v>1.3505226349858699</v>
      </c>
      <c r="E2027" s="6">
        <v>1</v>
      </c>
      <c r="F2027" s="6">
        <v>7.07145733288238</v>
      </c>
      <c r="G2027" s="6">
        <v>2.5181065496277681</v>
      </c>
      <c r="H2027" s="6">
        <v>14.677856455796665</v>
      </c>
      <c r="I2027" s="6">
        <v>3.5384846078366854</v>
      </c>
      <c r="J2027" s="6">
        <v>2.9919371609238952</v>
      </c>
      <c r="K2027" s="7">
        <v>1.6705436307356636</v>
      </c>
      <c r="L2027" s="7">
        <v>0.29466081686449841</v>
      </c>
    </row>
    <row r="2028" spans="2:12" x14ac:dyDescent="0.25">
      <c r="B2028" s="4">
        <v>2025</v>
      </c>
      <c r="C2028" s="6">
        <v>20.841762486271051</v>
      </c>
      <c r="D2028" s="6">
        <v>1.2883975833714665</v>
      </c>
      <c r="E2028" s="6">
        <v>0</v>
      </c>
      <c r="F2028" s="6">
        <v>2.2596228894584853</v>
      </c>
      <c r="G2028" s="6">
        <v>0.25893166962885655</v>
      </c>
      <c r="H2028" s="6">
        <v>29.139751074905725</v>
      </c>
      <c r="I2028" s="6">
        <v>2.093463078058865</v>
      </c>
      <c r="J2028" s="6">
        <v>4.1885791869603084</v>
      </c>
      <c r="K2028" s="7">
        <v>0.83530896730723192</v>
      </c>
      <c r="L2028" s="7">
        <v>0.80796450470605574</v>
      </c>
    </row>
    <row r="2029" spans="2:12" x14ac:dyDescent="0.25">
      <c r="B2029" s="4">
        <v>2026</v>
      </c>
      <c r="C2029" s="6">
        <v>18.542184543822444</v>
      </c>
      <c r="D2029" s="6">
        <v>1.4254749026027982</v>
      </c>
      <c r="E2029" s="6">
        <v>3</v>
      </c>
      <c r="F2029" s="6">
        <v>5.6324781700989659</v>
      </c>
      <c r="G2029" s="6">
        <v>0.87565958887072903</v>
      </c>
      <c r="H2029" s="6">
        <v>14.825430922770863</v>
      </c>
      <c r="I2029" s="6">
        <v>2.8345825000085405</v>
      </c>
      <c r="J2029" s="6">
        <v>1.9766723748300787</v>
      </c>
      <c r="K2029" s="7">
        <v>0.23015581505562063</v>
      </c>
      <c r="L2029" s="7">
        <v>1.8015934552616333</v>
      </c>
    </row>
    <row r="2030" spans="2:12" x14ac:dyDescent="0.25">
      <c r="B2030" s="4">
        <v>2027</v>
      </c>
      <c r="C2030" s="6">
        <v>7.9662459801025189</v>
      </c>
      <c r="D2030" s="6">
        <v>1.3841242898946269</v>
      </c>
      <c r="E2030" s="6">
        <v>2</v>
      </c>
      <c r="F2030" s="6">
        <v>1.4303535227356592</v>
      </c>
      <c r="G2030" s="6">
        <v>0.98010349665057395</v>
      </c>
      <c r="H2030" s="6">
        <v>46.38049965359194</v>
      </c>
      <c r="I2030" s="6">
        <v>2.4955763156096915</v>
      </c>
      <c r="J2030" s="6">
        <v>2.7474686660024217</v>
      </c>
      <c r="K2030" s="7">
        <v>4.1506018364641664</v>
      </c>
      <c r="L2030" s="7">
        <v>0.4493503958999101</v>
      </c>
    </row>
    <row r="2031" spans="2:12" x14ac:dyDescent="0.25">
      <c r="B2031" s="4">
        <v>2028</v>
      </c>
      <c r="C2031" s="6">
        <v>0.89298374142171077</v>
      </c>
      <c r="D2031" s="6">
        <v>1.2080940680331478</v>
      </c>
      <c r="E2031" s="6">
        <v>2</v>
      </c>
      <c r="F2031" s="6">
        <v>3.4866194460943469</v>
      </c>
      <c r="G2031" s="6">
        <v>0.44078993329074762</v>
      </c>
      <c r="H2031" s="6">
        <v>26.411845453623179</v>
      </c>
      <c r="I2031" s="6">
        <v>2.8128992048440375</v>
      </c>
      <c r="J2031" s="6">
        <v>3.0789248325158951</v>
      </c>
      <c r="K2031" s="7">
        <v>2.3738217321131314</v>
      </c>
      <c r="L2031" s="7">
        <v>1.9715527965627697</v>
      </c>
    </row>
    <row r="2032" spans="2:12" x14ac:dyDescent="0.25">
      <c r="B2032" s="4">
        <v>2029</v>
      </c>
      <c r="C2032" s="6">
        <v>2.9928202016525232</v>
      </c>
      <c r="D2032" s="6">
        <v>1.4936056631511887</v>
      </c>
      <c r="E2032" s="6">
        <v>2</v>
      </c>
      <c r="F2032" s="6">
        <v>3.7479545524606857</v>
      </c>
      <c r="G2032" s="6">
        <v>0.60764543833721718</v>
      </c>
      <c r="H2032" s="6">
        <v>11.00794222212261</v>
      </c>
      <c r="I2032" s="6">
        <v>2.4321741282826745</v>
      </c>
      <c r="J2032" s="6">
        <v>2.3111206319861042</v>
      </c>
      <c r="K2032" s="7">
        <v>1.8880847115935231</v>
      </c>
      <c r="L2032" s="7">
        <v>3.001090985664145</v>
      </c>
    </row>
    <row r="2033" spans="2:12" x14ac:dyDescent="0.25">
      <c r="B2033" s="4">
        <v>2030</v>
      </c>
      <c r="C2033" s="6">
        <v>3.0098977981263131</v>
      </c>
      <c r="D2033" s="6">
        <v>1.7415175761485819</v>
      </c>
      <c r="E2033" s="6">
        <v>1</v>
      </c>
      <c r="F2033" s="6">
        <v>3.2793719034260427</v>
      </c>
      <c r="G2033" s="6">
        <v>1.000246952903149</v>
      </c>
      <c r="H2033" s="6">
        <v>12.082307376676154</v>
      </c>
      <c r="I2033" s="6">
        <v>2.7855578652738706</v>
      </c>
      <c r="J2033" s="6">
        <v>3.378499957057759</v>
      </c>
      <c r="K2033" s="7">
        <v>7.4306030459796188</v>
      </c>
      <c r="L2033" s="7">
        <v>0.22395864589267009</v>
      </c>
    </row>
    <row r="2034" spans="2:12" x14ac:dyDescent="0.25">
      <c r="B2034" s="4">
        <v>2031</v>
      </c>
      <c r="C2034" s="6">
        <v>9.0745335606519433</v>
      </c>
      <c r="D2034" s="6">
        <v>1.8077784465754103</v>
      </c>
      <c r="E2034" s="6">
        <v>3</v>
      </c>
      <c r="F2034" s="6">
        <v>3.3274898527249444</v>
      </c>
      <c r="G2034" s="6">
        <v>1.0227316476516055</v>
      </c>
      <c r="H2034" s="6">
        <v>37.535309200383992</v>
      </c>
      <c r="I2034" s="6">
        <v>3.5433438452560715</v>
      </c>
      <c r="J2034" s="6">
        <v>3.97316229471779</v>
      </c>
      <c r="K2034" s="7">
        <v>0.69736527298848172</v>
      </c>
      <c r="L2034" s="7">
        <v>0.14552621270085819</v>
      </c>
    </row>
    <row r="2035" spans="2:12" x14ac:dyDescent="0.25">
      <c r="B2035" s="4">
        <v>2032</v>
      </c>
      <c r="C2035" s="6">
        <v>15.601192687995191</v>
      </c>
      <c r="D2035" s="6">
        <v>2.0572798168648179</v>
      </c>
      <c r="E2035" s="6">
        <v>1</v>
      </c>
      <c r="F2035" s="6">
        <v>3.6655688917865108</v>
      </c>
      <c r="G2035" s="6">
        <v>1.0184957793964555</v>
      </c>
      <c r="H2035" s="6">
        <v>29.972289210328835</v>
      </c>
      <c r="I2035" s="6">
        <v>3.2041077160378921</v>
      </c>
      <c r="J2035" s="6">
        <v>2.0006933734344061</v>
      </c>
      <c r="K2035" s="7">
        <v>2.9743965974151054</v>
      </c>
      <c r="L2035" s="7">
        <v>8.4936359190014937E-2</v>
      </c>
    </row>
    <row r="2036" spans="2:12" x14ac:dyDescent="0.25">
      <c r="B2036" s="4">
        <v>2033</v>
      </c>
      <c r="C2036" s="6">
        <v>13.256580382386627</v>
      </c>
      <c r="D2036" s="6">
        <v>1.3063214494120765</v>
      </c>
      <c r="E2036" s="6">
        <v>3</v>
      </c>
      <c r="F2036" s="6">
        <v>5.3643624050029937</v>
      </c>
      <c r="G2036" s="6">
        <v>0.80386493908477241</v>
      </c>
      <c r="H2036" s="6">
        <v>28.585426964322281</v>
      </c>
      <c r="I2036" s="6">
        <v>2.4207849334527523</v>
      </c>
      <c r="J2036" s="6">
        <v>1.4764531997491261</v>
      </c>
      <c r="K2036" s="7">
        <v>0.10352642207292452</v>
      </c>
      <c r="L2036" s="7">
        <v>4.7725137891934386</v>
      </c>
    </row>
    <row r="2037" spans="2:12" x14ac:dyDescent="0.25">
      <c r="B2037" s="4">
        <v>2034</v>
      </c>
      <c r="C2037" s="6">
        <v>7.2391710143347598</v>
      </c>
      <c r="D2037" s="6">
        <v>1.0570920276156628</v>
      </c>
      <c r="E2037" s="6">
        <v>0</v>
      </c>
      <c r="F2037" s="6">
        <v>2.5580304497811905</v>
      </c>
      <c r="G2037" s="6">
        <v>0.67130635952234463</v>
      </c>
      <c r="H2037" s="6">
        <v>18.667171796941297</v>
      </c>
      <c r="I2037" s="6">
        <v>1.2417473951356433</v>
      </c>
      <c r="J2037" s="6">
        <v>3.5195397921204963</v>
      </c>
      <c r="K2037" s="7">
        <v>3.0690794185754924</v>
      </c>
      <c r="L2037" s="7">
        <v>0.85649361156354453</v>
      </c>
    </row>
    <row r="2038" spans="2:12" x14ac:dyDescent="0.25">
      <c r="B2038" s="4">
        <v>2035</v>
      </c>
      <c r="C2038" s="6">
        <v>14.781677622613529</v>
      </c>
      <c r="D2038" s="6">
        <v>1.4471279811412874</v>
      </c>
      <c r="E2038" s="6">
        <v>1</v>
      </c>
      <c r="F2038" s="6">
        <v>4.6325330072607098</v>
      </c>
      <c r="G2038" s="6">
        <v>0.91019608583673528</v>
      </c>
      <c r="H2038" s="6">
        <v>16.857160338792735</v>
      </c>
      <c r="I2038" s="6">
        <v>2.7139529476885871</v>
      </c>
      <c r="J2038" s="6">
        <v>3.0881549391643794</v>
      </c>
      <c r="K2038" s="7">
        <v>0.71510219744024217</v>
      </c>
      <c r="L2038" s="7">
        <v>1.3690191167407477</v>
      </c>
    </row>
    <row r="2039" spans="2:12" x14ac:dyDescent="0.25">
      <c r="B2039" s="4">
        <v>2036</v>
      </c>
      <c r="C2039" s="6">
        <v>5.5214319636174727</v>
      </c>
      <c r="D2039" s="6">
        <v>1.1545157517179452</v>
      </c>
      <c r="E2039" s="6">
        <v>2</v>
      </c>
      <c r="F2039" s="6">
        <v>9.4037470937998737</v>
      </c>
      <c r="G2039" s="6">
        <v>0.83153506624135454</v>
      </c>
      <c r="H2039" s="6">
        <v>13.997693173614504</v>
      </c>
      <c r="I2039" s="6">
        <v>4.3915666308849994</v>
      </c>
      <c r="J2039" s="6">
        <v>3.1724792110910403</v>
      </c>
      <c r="K2039" s="7">
        <v>1.777407222066927</v>
      </c>
      <c r="L2039" s="7">
        <v>1.6843847660220956</v>
      </c>
    </row>
    <row r="2040" spans="2:12" x14ac:dyDescent="0.25">
      <c r="B2040" s="4">
        <v>2037</v>
      </c>
      <c r="C2040" s="6">
        <v>15.103684245371387</v>
      </c>
      <c r="D2040" s="6">
        <v>1.383054775197357</v>
      </c>
      <c r="E2040" s="6">
        <v>1</v>
      </c>
      <c r="F2040" s="6">
        <v>9.8872167805074387</v>
      </c>
      <c r="G2040" s="6">
        <v>0.74447338259866835</v>
      </c>
      <c r="H2040" s="6">
        <v>19.792305991145771</v>
      </c>
      <c r="I2040" s="6">
        <v>3.3485218732092528</v>
      </c>
      <c r="J2040" s="6">
        <v>1.3444997032673176</v>
      </c>
      <c r="K2040" s="7">
        <v>0.33412396529817417</v>
      </c>
      <c r="L2040" s="7">
        <v>0.81630447398260597</v>
      </c>
    </row>
    <row r="2041" spans="2:12" x14ac:dyDescent="0.25">
      <c r="B2041" s="4">
        <v>2038</v>
      </c>
      <c r="C2041" s="6">
        <v>0.92534559396564653</v>
      </c>
      <c r="D2041" s="6">
        <v>1.6715745649687177</v>
      </c>
      <c r="E2041" s="6">
        <v>3</v>
      </c>
      <c r="F2041" s="6">
        <v>7.7211374415815941</v>
      </c>
      <c r="G2041" s="6">
        <v>0.92352376937035852</v>
      </c>
      <c r="H2041" s="6">
        <v>31.500620217678506</v>
      </c>
      <c r="I2041" s="6">
        <v>2.1441041651707571</v>
      </c>
      <c r="J2041" s="6">
        <v>4.6407988738860917</v>
      </c>
      <c r="K2041" s="7">
        <v>0.61837075771466044</v>
      </c>
      <c r="L2041" s="7">
        <v>2.125361065836465</v>
      </c>
    </row>
    <row r="2042" spans="2:12" x14ac:dyDescent="0.25">
      <c r="B2042" s="4">
        <v>2039</v>
      </c>
      <c r="C2042" s="6">
        <v>9.0233052638933895</v>
      </c>
      <c r="D2042" s="6">
        <v>1.6030346510815141</v>
      </c>
      <c r="E2042" s="6">
        <v>1</v>
      </c>
      <c r="F2042" s="6">
        <v>1.5576645539374123</v>
      </c>
      <c r="G2042" s="6">
        <v>1.5703837985188345</v>
      </c>
      <c r="H2042" s="6">
        <v>21.30824198427408</v>
      </c>
      <c r="I2042" s="6">
        <v>2.701730078276992</v>
      </c>
      <c r="J2042" s="6">
        <v>4.3711222849611042</v>
      </c>
      <c r="K2042" s="7">
        <v>0.41596203850262375</v>
      </c>
      <c r="L2042" s="7">
        <v>1.5940500351214024</v>
      </c>
    </row>
    <row r="2043" spans="2:12" x14ac:dyDescent="0.25">
      <c r="B2043" s="4">
        <v>2040</v>
      </c>
      <c r="C2043" s="6">
        <v>7.075538854236763</v>
      </c>
      <c r="D2043" s="6">
        <v>1.471941528536322</v>
      </c>
      <c r="E2043" s="6">
        <v>2</v>
      </c>
      <c r="F2043" s="6">
        <v>2.5190666469270928</v>
      </c>
      <c r="G2043" s="6">
        <v>0.86916904679664864</v>
      </c>
      <c r="H2043" s="6">
        <v>31.595272027040071</v>
      </c>
      <c r="I2043" s="6">
        <v>2.7937922183692074</v>
      </c>
      <c r="J2043" s="6">
        <v>1.5796884709683003</v>
      </c>
      <c r="K2043" s="7">
        <v>0.63732586899796007</v>
      </c>
      <c r="L2043" s="7">
        <v>0.2204418778507107</v>
      </c>
    </row>
    <row r="2044" spans="2:12" x14ac:dyDescent="0.25">
      <c r="B2044" s="4">
        <v>2041</v>
      </c>
      <c r="C2044" s="6">
        <v>13.316115934649897</v>
      </c>
      <c r="D2044" s="6">
        <v>1.5334128250340617</v>
      </c>
      <c r="E2044" s="6">
        <v>1</v>
      </c>
      <c r="F2044" s="6">
        <v>6.0900061796744493</v>
      </c>
      <c r="G2044" s="6">
        <v>1.0464474462898121</v>
      </c>
      <c r="H2044" s="6">
        <v>12.406195798430643</v>
      </c>
      <c r="I2044" s="6">
        <v>2.8930918486253532</v>
      </c>
      <c r="J2044" s="6">
        <v>3.2947339214764737</v>
      </c>
      <c r="K2044" s="7">
        <v>2.3562566973266601</v>
      </c>
      <c r="L2044" s="7">
        <v>6.6536562602395903E-3</v>
      </c>
    </row>
    <row r="2045" spans="2:12" x14ac:dyDescent="0.25">
      <c r="B2045" s="4">
        <v>2042</v>
      </c>
      <c r="C2045" s="6">
        <v>4.4762644231039346</v>
      </c>
      <c r="D2045" s="6">
        <v>1.7708744467959836</v>
      </c>
      <c r="E2045" s="6">
        <v>3</v>
      </c>
      <c r="F2045" s="6">
        <v>2.1682487681343949</v>
      </c>
      <c r="G2045" s="6">
        <v>0.38848511169601524</v>
      </c>
      <c r="H2045" s="6">
        <v>18.876388958237641</v>
      </c>
      <c r="I2045" s="6">
        <v>3.2905054432552161</v>
      </c>
      <c r="J2045" s="6">
        <v>3.5464303222619602</v>
      </c>
      <c r="K2045" s="7">
        <v>1.1625546599436272</v>
      </c>
      <c r="L2045" s="7">
        <v>0.20657358578605178</v>
      </c>
    </row>
    <row r="2046" spans="2:12" x14ac:dyDescent="0.25">
      <c r="B2046" s="4">
        <v>2043</v>
      </c>
      <c r="C2046" s="6">
        <v>15.613301983721321</v>
      </c>
      <c r="D2046" s="6">
        <v>1.1315239936036681</v>
      </c>
      <c r="E2046" s="6">
        <v>0</v>
      </c>
      <c r="F2046" s="6">
        <v>0.50392334110951087</v>
      </c>
      <c r="G2046" s="6">
        <v>1.1985441680450704</v>
      </c>
      <c r="H2046" s="6">
        <v>19.201921355098239</v>
      </c>
      <c r="I2046" s="6">
        <v>2.9459863534640829</v>
      </c>
      <c r="J2046" s="6">
        <v>3.2081744052823566</v>
      </c>
      <c r="K2046" s="7">
        <v>0.70222600637523569</v>
      </c>
      <c r="L2046" s="7">
        <v>1.2436401481852946</v>
      </c>
    </row>
    <row r="2047" spans="2:12" x14ac:dyDescent="0.25">
      <c r="B2047" s="4">
        <v>2044</v>
      </c>
      <c r="C2047" s="6">
        <v>8.98834042765756</v>
      </c>
      <c r="D2047" s="6">
        <v>1.5408630019066418</v>
      </c>
      <c r="E2047" s="6">
        <v>3</v>
      </c>
      <c r="F2047" s="6">
        <v>4.3551053917684914</v>
      </c>
      <c r="G2047" s="6">
        <v>0.58859850187793394</v>
      </c>
      <c r="H2047" s="6">
        <v>31.232900967254686</v>
      </c>
      <c r="I2047" s="6">
        <v>4.6490923827871971</v>
      </c>
      <c r="J2047" s="6">
        <v>3.3747656840202915</v>
      </c>
      <c r="K2047" s="7">
        <v>0.22003150878115416</v>
      </c>
      <c r="L2047" s="7">
        <v>0.77484831474680105</v>
      </c>
    </row>
    <row r="2048" spans="2:12" x14ac:dyDescent="0.25">
      <c r="B2048" s="4">
        <v>2045</v>
      </c>
      <c r="C2048" s="6">
        <v>12.887813460747054</v>
      </c>
      <c r="D2048" s="6">
        <v>1.3712335360984831</v>
      </c>
      <c r="E2048" s="6">
        <v>1</v>
      </c>
      <c r="F2048" s="6">
        <v>3.4036959646963676</v>
      </c>
      <c r="G2048" s="6">
        <v>1.0154181293219797</v>
      </c>
      <c r="H2048" s="6">
        <v>19.078365073268682</v>
      </c>
      <c r="I2048" s="6">
        <v>3.4976190791163901</v>
      </c>
      <c r="J2048" s="6">
        <v>0.83979513658747629</v>
      </c>
      <c r="K2048" s="7">
        <v>0.16963095496408462</v>
      </c>
      <c r="L2048" s="7">
        <v>1.8865994979587206</v>
      </c>
    </row>
    <row r="2049" spans="2:12" x14ac:dyDescent="0.25">
      <c r="B2049" s="4">
        <v>2046</v>
      </c>
      <c r="C2049" s="6">
        <v>12.382339069210518</v>
      </c>
      <c r="D2049" s="6">
        <v>1.5365640685340134</v>
      </c>
      <c r="E2049" s="6">
        <v>0</v>
      </c>
      <c r="F2049" s="6">
        <v>6.0673824693898615</v>
      </c>
      <c r="G2049" s="6">
        <v>0.87768668616350887</v>
      </c>
      <c r="H2049" s="6">
        <v>28.600619086553756</v>
      </c>
      <c r="I2049" s="6">
        <v>3.1267719963271499</v>
      </c>
      <c r="J2049" s="6">
        <v>3.3152235302379696</v>
      </c>
      <c r="K2049" s="7">
        <v>0.5921573901256667</v>
      </c>
      <c r="L2049" s="7">
        <v>1.1195402688763816</v>
      </c>
    </row>
    <row r="2050" spans="2:12" x14ac:dyDescent="0.25">
      <c r="B2050" s="4">
        <v>2047</v>
      </c>
      <c r="C2050" s="6">
        <v>10.821728371481651</v>
      </c>
      <c r="D2050" s="6">
        <v>1.4058373800513246</v>
      </c>
      <c r="E2050" s="6">
        <v>2</v>
      </c>
      <c r="F2050" s="6">
        <v>1.276028956639836</v>
      </c>
      <c r="G2050" s="6">
        <v>0.85160422432425276</v>
      </c>
      <c r="H2050" s="6">
        <v>40.067745959349018</v>
      </c>
      <c r="I2050" s="6">
        <v>2.7022813382937909</v>
      </c>
      <c r="J2050" s="6">
        <v>3.3837638416151652</v>
      </c>
      <c r="K2050" s="7">
        <v>0.59712439431086717</v>
      </c>
      <c r="L2050" s="7">
        <v>0.10596976929976361</v>
      </c>
    </row>
    <row r="2051" spans="2:12" x14ac:dyDescent="0.25">
      <c r="B2051" s="4">
        <v>2048</v>
      </c>
      <c r="C2051" s="6">
        <v>7.9515725823278665</v>
      </c>
      <c r="D2051" s="6">
        <v>1.6746971955639087</v>
      </c>
      <c r="E2051" s="6">
        <v>0</v>
      </c>
      <c r="F2051" s="6">
        <v>6.959155120464164</v>
      </c>
      <c r="G2051" s="6">
        <v>1.2197086597956028</v>
      </c>
      <c r="H2051" s="6">
        <v>7.829292845244904</v>
      </c>
      <c r="I2051" s="6">
        <v>3.3901392458183377</v>
      </c>
      <c r="J2051" s="6">
        <v>2.7874757449323586</v>
      </c>
      <c r="K2051" s="7">
        <v>1.5830145668725191</v>
      </c>
      <c r="L2051" s="7">
        <v>0.2519245396517743</v>
      </c>
    </row>
    <row r="2052" spans="2:12" x14ac:dyDescent="0.25">
      <c r="B2052" s="4">
        <v>2049</v>
      </c>
      <c r="C2052" s="6">
        <v>10.827136428271331</v>
      </c>
      <c r="D2052" s="6">
        <v>1.7788482079000902</v>
      </c>
      <c r="E2052" s="6">
        <v>1</v>
      </c>
      <c r="F2052" s="6">
        <v>2.6454181371363394</v>
      </c>
      <c r="G2052" s="6">
        <v>0.85388658318366462</v>
      </c>
      <c r="H2052" s="6">
        <v>14.333021431029973</v>
      </c>
      <c r="I2052" s="6">
        <v>3.2795210975247948</v>
      </c>
      <c r="J2052" s="6">
        <v>3.5196626077813615</v>
      </c>
      <c r="K2052" s="7">
        <v>1.0918346687518157</v>
      </c>
      <c r="L2052" s="7">
        <v>0.51969557411083989</v>
      </c>
    </row>
    <row r="2053" spans="2:12" x14ac:dyDescent="0.25">
      <c r="B2053" s="4">
        <v>2050</v>
      </c>
      <c r="C2053" s="6">
        <v>4.1806383000250218</v>
      </c>
      <c r="D2053" s="6">
        <v>1.6262758764663217</v>
      </c>
      <c r="E2053" s="6">
        <v>3</v>
      </c>
      <c r="F2053" s="6">
        <v>3.3566228021948521</v>
      </c>
      <c r="G2053" s="6">
        <v>0.80525384184611937</v>
      </c>
      <c r="H2053" s="6">
        <v>15.181919520255015</v>
      </c>
      <c r="I2053" s="6">
        <v>2.1999760663772836</v>
      </c>
      <c r="J2053" s="6">
        <v>2.6677047705690784</v>
      </c>
      <c r="K2053" s="7">
        <v>0.87194944758806137</v>
      </c>
      <c r="L2053" s="7">
        <v>1.4192301693235645</v>
      </c>
    </row>
    <row r="2054" spans="2:12" x14ac:dyDescent="0.25">
      <c r="B2054" s="4">
        <v>2051</v>
      </c>
      <c r="C2054" s="6">
        <v>10.433446198451644</v>
      </c>
      <c r="D2054" s="6">
        <v>1.4411964988155288</v>
      </c>
      <c r="E2054" s="6">
        <v>2</v>
      </c>
      <c r="F2054" s="6">
        <v>3.7079539727243658</v>
      </c>
      <c r="G2054" s="6">
        <v>1.7114333733807667</v>
      </c>
      <c r="H2054" s="6">
        <v>11.390081288186932</v>
      </c>
      <c r="I2054" s="6">
        <v>2.0321086472185743</v>
      </c>
      <c r="J2054" s="6">
        <v>3.8774289771668586</v>
      </c>
      <c r="K2054" s="7">
        <v>8.2790822614680248</v>
      </c>
      <c r="L2054" s="7">
        <v>5.0786686190957457</v>
      </c>
    </row>
    <row r="2055" spans="2:12" x14ac:dyDescent="0.25">
      <c r="B2055" s="4">
        <v>2052</v>
      </c>
      <c r="C2055" s="6">
        <v>12.549113388676243</v>
      </c>
      <c r="D2055" s="6">
        <v>1.4955415697559455</v>
      </c>
      <c r="E2055" s="6">
        <v>3</v>
      </c>
      <c r="F2055" s="6">
        <v>9.7634715501552911</v>
      </c>
      <c r="G2055" s="6">
        <v>0.79398135448520235</v>
      </c>
      <c r="H2055" s="6">
        <v>22.747182945087786</v>
      </c>
      <c r="I2055" s="6">
        <v>1.8821944166499269</v>
      </c>
      <c r="J2055" s="6">
        <v>2.3792749310260031</v>
      </c>
      <c r="K2055" s="7">
        <v>1.3436877759515591</v>
      </c>
      <c r="L2055" s="7">
        <v>0.15015421874118168</v>
      </c>
    </row>
    <row r="2056" spans="2:12" x14ac:dyDescent="0.25">
      <c r="B2056" s="4">
        <v>2053</v>
      </c>
      <c r="C2056" s="6">
        <v>6.0126276986547467</v>
      </c>
      <c r="D2056" s="6">
        <v>1.8697867055707311</v>
      </c>
      <c r="E2056" s="6">
        <v>2</v>
      </c>
      <c r="F2056" s="6">
        <v>13.057936663239257</v>
      </c>
      <c r="G2056" s="6">
        <v>1.2023383418520481</v>
      </c>
      <c r="H2056" s="6">
        <v>59.416356107359249</v>
      </c>
      <c r="I2056" s="6">
        <v>2.3364029197034486</v>
      </c>
      <c r="J2056" s="6">
        <v>2.9851933564757527</v>
      </c>
      <c r="K2056" s="7">
        <v>1.9102384056164101</v>
      </c>
      <c r="L2056" s="7">
        <v>1.0245521256784422</v>
      </c>
    </row>
    <row r="2057" spans="2:12" x14ac:dyDescent="0.25">
      <c r="B2057" s="4">
        <v>2054</v>
      </c>
      <c r="C2057" s="6">
        <v>4.6075473020763349</v>
      </c>
      <c r="D2057" s="6">
        <v>1.1535320582909994</v>
      </c>
      <c r="E2057" s="6">
        <v>3</v>
      </c>
      <c r="F2057" s="6">
        <v>6.9240019847599665</v>
      </c>
      <c r="G2057" s="6">
        <v>0.88772038191947733</v>
      </c>
      <c r="H2057" s="6">
        <v>10.738366204400174</v>
      </c>
      <c r="I2057" s="6">
        <v>3.1086800852896923</v>
      </c>
      <c r="J2057" s="6">
        <v>4.3949558014537731</v>
      </c>
      <c r="K2057" s="7">
        <v>4.7076998090807542</v>
      </c>
      <c r="L2057" s="7">
        <v>0.29978151679230441</v>
      </c>
    </row>
    <row r="2058" spans="2:12" x14ac:dyDescent="0.25">
      <c r="B2058" s="4">
        <v>2055</v>
      </c>
      <c r="C2058" s="6">
        <v>16.835311796254025</v>
      </c>
      <c r="D2058" s="6">
        <v>1.5677494226614876</v>
      </c>
      <c r="E2058" s="6">
        <v>3</v>
      </c>
      <c r="F2058" s="6">
        <v>1.5431159022637913</v>
      </c>
      <c r="G2058" s="6">
        <v>1.5373389479558581</v>
      </c>
      <c r="H2058" s="6">
        <v>21.627139660475255</v>
      </c>
      <c r="I2058" s="6">
        <v>2.0859194878838014</v>
      </c>
      <c r="J2058" s="6">
        <v>0.87613926674418907</v>
      </c>
      <c r="K2058" s="7">
        <v>0.89174698601176672</v>
      </c>
      <c r="L2058" s="7">
        <v>2.3699616045291387</v>
      </c>
    </row>
    <row r="2059" spans="2:12" x14ac:dyDescent="0.25">
      <c r="B2059" s="4">
        <v>2056</v>
      </c>
      <c r="C2059" s="6">
        <v>8.3605488516201341</v>
      </c>
      <c r="D2059" s="6">
        <v>1.2019094554744474</v>
      </c>
      <c r="E2059" s="6">
        <v>2</v>
      </c>
      <c r="F2059" s="6">
        <v>3.1355853982223345</v>
      </c>
      <c r="G2059" s="6">
        <v>0.98555194257040346</v>
      </c>
      <c r="H2059" s="6">
        <v>48.738439496793319</v>
      </c>
      <c r="I2059" s="6">
        <v>3.1310329773696179</v>
      </c>
      <c r="J2059" s="6">
        <v>2.7624353599794822</v>
      </c>
      <c r="K2059" s="7">
        <v>2.6870990632006015</v>
      </c>
      <c r="L2059" s="7">
        <v>0.78293049955397742</v>
      </c>
    </row>
    <row r="2060" spans="2:12" x14ac:dyDescent="0.25">
      <c r="B2060" s="4">
        <v>2057</v>
      </c>
      <c r="C2060" s="6">
        <v>9.5282724608890579</v>
      </c>
      <c r="D2060" s="6">
        <v>1.8215856153603347</v>
      </c>
      <c r="E2060" s="6">
        <v>1</v>
      </c>
      <c r="F2060" s="6">
        <v>3.5852434174442109</v>
      </c>
      <c r="G2060" s="6">
        <v>1.1519364207557232</v>
      </c>
      <c r="H2060" s="6">
        <v>26.422207105600158</v>
      </c>
      <c r="I2060" s="6">
        <v>3.4603585376913548</v>
      </c>
      <c r="J2060" s="6">
        <v>2.8180196044188981</v>
      </c>
      <c r="K2060" s="7">
        <v>0.69452224129702711</v>
      </c>
      <c r="L2060" s="7">
        <v>0.29419976711145118</v>
      </c>
    </row>
    <row r="2061" spans="2:12" x14ac:dyDescent="0.25">
      <c r="B2061" s="4">
        <v>2058</v>
      </c>
      <c r="C2061" s="6">
        <v>4.7143881396031615</v>
      </c>
      <c r="D2061" s="6">
        <v>1.7537659218902033</v>
      </c>
      <c r="E2061" s="6">
        <v>3</v>
      </c>
      <c r="F2061" s="6">
        <v>1.269562695031097</v>
      </c>
      <c r="G2061" s="6">
        <v>0.75670910531297952</v>
      </c>
      <c r="H2061" s="6">
        <v>23.321590036573092</v>
      </c>
      <c r="I2061" s="6">
        <v>3.742033469537525</v>
      </c>
      <c r="J2061" s="6">
        <v>1.3121955606297981</v>
      </c>
      <c r="K2061" s="7">
        <v>2.1921248598437657</v>
      </c>
      <c r="L2061" s="7">
        <v>0.50710579874229444</v>
      </c>
    </row>
    <row r="2062" spans="2:12" x14ac:dyDescent="0.25">
      <c r="B2062" s="4">
        <v>2059</v>
      </c>
      <c r="C2062" s="6">
        <v>6.0966518298207184</v>
      </c>
      <c r="D2062" s="6">
        <v>1.5360690469596361</v>
      </c>
      <c r="E2062" s="6">
        <v>2</v>
      </c>
      <c r="F2062" s="6">
        <v>5.5658850486914924</v>
      </c>
      <c r="G2062" s="6">
        <v>1.9004280485538982</v>
      </c>
      <c r="H2062" s="6">
        <v>24.284052199342145</v>
      </c>
      <c r="I2062" s="6">
        <v>1.3817819193928258</v>
      </c>
      <c r="J2062" s="6">
        <v>1.5745801610500723</v>
      </c>
      <c r="K2062" s="7">
        <v>2.325805531227545</v>
      </c>
      <c r="L2062" s="7">
        <v>0.73322355854365917</v>
      </c>
    </row>
    <row r="2063" spans="2:12" x14ac:dyDescent="0.25">
      <c r="B2063" s="4">
        <v>2060</v>
      </c>
      <c r="C2063" s="6">
        <v>11.288395456158677</v>
      </c>
      <c r="D2063" s="6">
        <v>1.610917505577951</v>
      </c>
      <c r="E2063" s="6">
        <v>2</v>
      </c>
      <c r="F2063" s="6">
        <v>2.3587493032081479</v>
      </c>
      <c r="G2063" s="6">
        <v>1.0377139648346494</v>
      </c>
      <c r="H2063" s="6">
        <v>25.169295435873636</v>
      </c>
      <c r="I2063" s="6">
        <v>1.8866883391944047</v>
      </c>
      <c r="J2063" s="6">
        <v>2.1703393311776873</v>
      </c>
      <c r="K2063" s="7">
        <v>0.52303868012800458</v>
      </c>
      <c r="L2063" s="7">
        <v>1.0221778550799872</v>
      </c>
    </row>
    <row r="2064" spans="2:12" x14ac:dyDescent="0.25">
      <c r="B2064" s="4">
        <v>2061</v>
      </c>
      <c r="C2064" s="6">
        <v>4.1545820958454902</v>
      </c>
      <c r="D2064" s="6">
        <v>1.4242919195913573</v>
      </c>
      <c r="E2064" s="6">
        <v>3</v>
      </c>
      <c r="F2064" s="6">
        <v>3.8635227852913303</v>
      </c>
      <c r="G2064" s="6">
        <v>0.61617406303837685</v>
      </c>
      <c r="H2064" s="6">
        <v>47.644067508420036</v>
      </c>
      <c r="I2064" s="6">
        <v>3.3639603925481354</v>
      </c>
      <c r="J2064" s="6">
        <v>3.8068019544440674</v>
      </c>
      <c r="K2064" s="7">
        <v>1.6261149108261865</v>
      </c>
      <c r="L2064" s="7">
        <v>0.35869258494151313</v>
      </c>
    </row>
    <row r="2065" spans="2:12" x14ac:dyDescent="0.25">
      <c r="B2065" s="4">
        <v>2062</v>
      </c>
      <c r="C2065" s="6">
        <v>9.1873105643780892</v>
      </c>
      <c r="D2065" s="6">
        <v>1.5740635274225456</v>
      </c>
      <c r="E2065" s="6">
        <v>2</v>
      </c>
      <c r="F2065" s="6">
        <v>1.6930183224969959</v>
      </c>
      <c r="G2065" s="6">
        <v>1.8325101342549235</v>
      </c>
      <c r="H2065" s="6">
        <v>17.075264402957231</v>
      </c>
      <c r="I2065" s="6">
        <v>3.3667696793084305</v>
      </c>
      <c r="J2065" s="6">
        <v>2.5583910006805892</v>
      </c>
      <c r="K2065" s="7">
        <v>0.95775209369159275</v>
      </c>
      <c r="L2065" s="7">
        <v>0.41538953607994739</v>
      </c>
    </row>
    <row r="2066" spans="2:12" x14ac:dyDescent="0.25">
      <c r="B2066" s="4">
        <v>2063</v>
      </c>
      <c r="C2066" s="6">
        <v>5.5920010628818275</v>
      </c>
      <c r="D2066" s="6">
        <v>1.6162202669340751</v>
      </c>
      <c r="E2066" s="6">
        <v>2</v>
      </c>
      <c r="F2066" s="6">
        <v>5.8562126195808721</v>
      </c>
      <c r="G2066" s="6">
        <v>1.4717670330084562</v>
      </c>
      <c r="H2066" s="6">
        <v>25.186592371934363</v>
      </c>
      <c r="I2066" s="6">
        <v>4.2834277895019044</v>
      </c>
      <c r="J2066" s="6">
        <v>2.2668479442589766</v>
      </c>
      <c r="K2066" s="7">
        <v>1.1297121884456902</v>
      </c>
      <c r="L2066" s="7">
        <v>0.50586623380230433</v>
      </c>
    </row>
    <row r="2067" spans="2:12" x14ac:dyDescent="0.25">
      <c r="B2067" s="4">
        <v>2064</v>
      </c>
      <c r="C2067" s="6">
        <v>2.2395119686450702</v>
      </c>
      <c r="D2067" s="6">
        <v>1.2084773379016516</v>
      </c>
      <c r="E2067" s="6">
        <v>1</v>
      </c>
      <c r="F2067" s="6">
        <v>4.6064564263858472</v>
      </c>
      <c r="G2067" s="6">
        <v>1.5523023629876818</v>
      </c>
      <c r="H2067" s="6">
        <v>12.27887908770159</v>
      </c>
      <c r="I2067" s="6">
        <v>3.0025636358318741</v>
      </c>
      <c r="J2067" s="6">
        <v>2.1986743100869752</v>
      </c>
      <c r="K2067" s="7">
        <v>1.350173125195903</v>
      </c>
      <c r="L2067" s="7">
        <v>6.4340227039463113E-2</v>
      </c>
    </row>
    <row r="2068" spans="2:12" x14ac:dyDescent="0.25">
      <c r="B2068" s="4">
        <v>2065</v>
      </c>
      <c r="C2068" s="6">
        <v>1.3439568994791316</v>
      </c>
      <c r="D2068" s="6">
        <v>1.6849723977768092</v>
      </c>
      <c r="E2068" s="6">
        <v>1</v>
      </c>
      <c r="F2068" s="6">
        <v>4.4328855153941999</v>
      </c>
      <c r="G2068" s="6">
        <v>1.2856343295294372</v>
      </c>
      <c r="H2068" s="6">
        <v>14.582155591569915</v>
      </c>
      <c r="I2068" s="6">
        <v>3.3277396454633488</v>
      </c>
      <c r="J2068" s="6">
        <v>3.4565435265245363</v>
      </c>
      <c r="K2068" s="7">
        <v>0.18583239130461315</v>
      </c>
      <c r="L2068" s="7">
        <v>0.91536719947596323</v>
      </c>
    </row>
    <row r="2069" spans="2:12" x14ac:dyDescent="0.25">
      <c r="B2069" s="4">
        <v>2066</v>
      </c>
      <c r="C2069" s="6">
        <v>14.095230206652611</v>
      </c>
      <c r="D2069" s="6">
        <v>1.9993973794518953</v>
      </c>
      <c r="E2069" s="6">
        <v>3</v>
      </c>
      <c r="F2069" s="6">
        <v>4.3857807437419458</v>
      </c>
      <c r="G2069" s="6">
        <v>1.3773846247913946</v>
      </c>
      <c r="H2069" s="6">
        <v>23.229635042591962</v>
      </c>
      <c r="I2069" s="6">
        <v>1.8390449552487329</v>
      </c>
      <c r="J2069" s="6">
        <v>3.2584603876578715</v>
      </c>
      <c r="K2069" s="7">
        <v>4.5697298753536817</v>
      </c>
      <c r="L2069" s="7">
        <v>2.1800303700245269</v>
      </c>
    </row>
    <row r="2070" spans="2:12" x14ac:dyDescent="0.25">
      <c r="B2070" s="4">
        <v>2067</v>
      </c>
      <c r="C2070" s="6">
        <v>11.925401475663049</v>
      </c>
      <c r="D2070" s="6">
        <v>1.2613993092195128</v>
      </c>
      <c r="E2070" s="6">
        <v>2</v>
      </c>
      <c r="F2070" s="6">
        <v>4.2181466469394131</v>
      </c>
      <c r="G2070" s="6">
        <v>1.4386233248273572</v>
      </c>
      <c r="H2070" s="6">
        <v>33.09919562868879</v>
      </c>
      <c r="I2070" s="6">
        <v>2.3851221550139088</v>
      </c>
      <c r="J2070" s="6">
        <v>0.52248246010207045</v>
      </c>
      <c r="K2070" s="7">
        <v>5.2507640458110856E-2</v>
      </c>
      <c r="L2070" s="7">
        <v>1.4526028594209255</v>
      </c>
    </row>
    <row r="2071" spans="2:12" x14ac:dyDescent="0.25">
      <c r="B2071" s="4">
        <v>2068</v>
      </c>
      <c r="C2071" s="6">
        <v>5.2254392954653408</v>
      </c>
      <c r="D2071" s="6">
        <v>1.6654163502193349</v>
      </c>
      <c r="E2071" s="6">
        <v>1</v>
      </c>
      <c r="F2071" s="6">
        <v>1.8966637777203275</v>
      </c>
      <c r="G2071" s="6">
        <v>0.48286422132444434</v>
      </c>
      <c r="H2071" s="6">
        <v>14.053584431959461</v>
      </c>
      <c r="I2071" s="6">
        <v>3.7996888893591589</v>
      </c>
      <c r="J2071" s="6">
        <v>2.6464286913186768</v>
      </c>
      <c r="K2071" s="7">
        <v>0.11124737180781652</v>
      </c>
      <c r="L2071" s="7">
        <v>0.35722406067745976</v>
      </c>
    </row>
    <row r="2072" spans="2:12" x14ac:dyDescent="0.25">
      <c r="B2072" s="4">
        <v>2069</v>
      </c>
      <c r="C2072" s="6">
        <v>9.6725975980789389</v>
      </c>
      <c r="D2072" s="6">
        <v>1.7105493616735712</v>
      </c>
      <c r="E2072" s="6">
        <v>3</v>
      </c>
      <c r="F2072" s="6">
        <v>5.7304887729941614</v>
      </c>
      <c r="G2072" s="6">
        <v>1.4581464097596013</v>
      </c>
      <c r="H2072" s="6">
        <v>34.99945284616247</v>
      </c>
      <c r="I2072" s="6">
        <v>3.7854592421621875</v>
      </c>
      <c r="J2072" s="6">
        <v>4.2892401628412298</v>
      </c>
      <c r="K2072" s="7">
        <v>6.3285117183814315</v>
      </c>
      <c r="L2072" s="7">
        <v>0.59149433869566193</v>
      </c>
    </row>
    <row r="2073" spans="2:12" x14ac:dyDescent="0.25">
      <c r="B2073" s="4">
        <v>2070</v>
      </c>
      <c r="C2073" s="6">
        <v>-0.8113935499978826</v>
      </c>
      <c r="D2073" s="6">
        <v>1.5781929105749022</v>
      </c>
      <c r="E2073" s="6">
        <v>1</v>
      </c>
      <c r="F2073" s="6">
        <v>1.6881287427133072</v>
      </c>
      <c r="G2073" s="6">
        <v>2.2416507327076456</v>
      </c>
      <c r="H2073" s="6">
        <v>24.653974211883032</v>
      </c>
      <c r="I2073" s="6">
        <v>3.0117477864169042</v>
      </c>
      <c r="J2073" s="6">
        <v>2.3433812454361371</v>
      </c>
      <c r="K2073" s="7">
        <v>2.3507736722639234</v>
      </c>
      <c r="L2073" s="7">
        <v>0.35919424190820892</v>
      </c>
    </row>
    <row r="2074" spans="2:12" x14ac:dyDescent="0.25">
      <c r="B2074" s="4">
        <v>2071</v>
      </c>
      <c r="C2074" s="6">
        <v>4.3651806297181626</v>
      </c>
      <c r="D2074" s="6">
        <v>1.4894381281005</v>
      </c>
      <c r="E2074" s="6">
        <v>3</v>
      </c>
      <c r="F2074" s="6">
        <v>3.9387415641989687</v>
      </c>
      <c r="G2074" s="6">
        <v>1.9139740409954611</v>
      </c>
      <c r="H2074" s="6">
        <v>25.39632519647386</v>
      </c>
      <c r="I2074" s="6">
        <v>2.3159355008323224</v>
      </c>
      <c r="J2074" s="6">
        <v>3.8937456344804975</v>
      </c>
      <c r="K2074" s="7">
        <v>0.41132202728915929</v>
      </c>
      <c r="L2074" s="7">
        <v>1.434462166079733</v>
      </c>
    </row>
    <row r="2075" spans="2:12" x14ac:dyDescent="0.25">
      <c r="B2075" s="4">
        <v>2072</v>
      </c>
      <c r="C2075" s="6">
        <v>17.219033279060554</v>
      </c>
      <c r="D2075" s="6">
        <v>1.3076988071432283</v>
      </c>
      <c r="E2075" s="6">
        <v>2</v>
      </c>
      <c r="F2075" s="6">
        <v>0.70095136052716378</v>
      </c>
      <c r="G2075" s="6">
        <v>1.4454016630072708</v>
      </c>
      <c r="H2075" s="6">
        <v>29.033163111173977</v>
      </c>
      <c r="I2075" s="6">
        <v>3.0242738686305928</v>
      </c>
      <c r="J2075" s="6">
        <v>2.5508006043658473</v>
      </c>
      <c r="K2075" s="7">
        <v>0.27684987739150824</v>
      </c>
      <c r="L2075" s="7">
        <v>0.16116779068879095</v>
      </c>
    </row>
    <row r="2076" spans="2:12" x14ac:dyDescent="0.25">
      <c r="B2076" s="4">
        <v>2073</v>
      </c>
      <c r="C2076" s="6">
        <v>11.021839754641496</v>
      </c>
      <c r="D2076" s="6">
        <v>1.7574786989140956</v>
      </c>
      <c r="E2076" s="6">
        <v>1</v>
      </c>
      <c r="F2076" s="6">
        <v>0.53874887928130577</v>
      </c>
      <c r="G2076" s="6">
        <v>2.6056819396507893</v>
      </c>
      <c r="H2076" s="6">
        <v>25.481351914713649</v>
      </c>
      <c r="I2076" s="6">
        <v>2.806053753951522</v>
      </c>
      <c r="J2076" s="6">
        <v>1.4464333774903386</v>
      </c>
      <c r="K2076" s="7">
        <v>4.7209550447676731</v>
      </c>
      <c r="L2076" s="7">
        <v>0.57623066377114418</v>
      </c>
    </row>
    <row r="2077" spans="2:12" x14ac:dyDescent="0.25">
      <c r="B2077" s="4">
        <v>2074</v>
      </c>
      <c r="C2077" s="6">
        <v>9.4270206176242421</v>
      </c>
      <c r="D2077" s="6">
        <v>1.6893248817059965</v>
      </c>
      <c r="E2077" s="6">
        <v>2</v>
      </c>
      <c r="F2077" s="6">
        <v>2.6846739835179969</v>
      </c>
      <c r="G2077" s="6">
        <v>0.62922638124743691</v>
      </c>
      <c r="H2077" s="6">
        <v>31.105200962871098</v>
      </c>
      <c r="I2077" s="6">
        <v>2.3252360515130945</v>
      </c>
      <c r="J2077" s="6">
        <v>3.5038883455313981</v>
      </c>
      <c r="K2077" s="7">
        <v>6.0298936247867143</v>
      </c>
      <c r="L2077" s="7">
        <v>0.69549257495945271</v>
      </c>
    </row>
    <row r="2078" spans="2:12" x14ac:dyDescent="0.25">
      <c r="B2078" s="4">
        <v>2075</v>
      </c>
      <c r="C2078" s="6">
        <v>7.2273968143033507</v>
      </c>
      <c r="D2078" s="6">
        <v>1.5484717420323948</v>
      </c>
      <c r="E2078" s="6">
        <v>1</v>
      </c>
      <c r="F2078" s="6">
        <v>2.5732447286310034</v>
      </c>
      <c r="G2078" s="6">
        <v>0.58937146763507609</v>
      </c>
      <c r="H2078" s="6">
        <v>42.171491493159152</v>
      </c>
      <c r="I2078" s="6">
        <v>2.3384005860853523</v>
      </c>
      <c r="J2078" s="6">
        <v>3.2198909672434772</v>
      </c>
      <c r="K2078" s="7">
        <v>0.56574073429244331</v>
      </c>
      <c r="L2078" s="7">
        <v>0.94612734203504789</v>
      </c>
    </row>
    <row r="2079" spans="2:12" x14ac:dyDescent="0.25">
      <c r="B2079" s="4">
        <v>2076</v>
      </c>
      <c r="C2079" s="6">
        <v>8.5817831594682676</v>
      </c>
      <c r="D2079" s="6">
        <v>1.6842071768699127</v>
      </c>
      <c r="E2079" s="6">
        <v>2</v>
      </c>
      <c r="F2079" s="6">
        <v>1.3476990606718708</v>
      </c>
      <c r="G2079" s="6">
        <v>1.2805017371272533</v>
      </c>
      <c r="H2079" s="6">
        <v>23.49546546684963</v>
      </c>
      <c r="I2079" s="6">
        <v>2.9101977572476496</v>
      </c>
      <c r="J2079" s="6">
        <v>2.6290879380750058</v>
      </c>
      <c r="K2079" s="7">
        <v>0.44343620012844248</v>
      </c>
      <c r="L2079" s="7">
        <v>3.4695488161179968</v>
      </c>
    </row>
    <row r="2080" spans="2:12" x14ac:dyDescent="0.25">
      <c r="B2080" s="4">
        <v>2077</v>
      </c>
      <c r="C2080" s="6">
        <v>6.6498902460387406</v>
      </c>
      <c r="D2080" s="6">
        <v>1.6310072593800442</v>
      </c>
      <c r="E2080" s="6">
        <v>2</v>
      </c>
      <c r="F2080" s="6">
        <v>3.5074555437777324</v>
      </c>
      <c r="G2080" s="6">
        <v>0.97034290227821962</v>
      </c>
      <c r="H2080" s="6">
        <v>19.555496291171831</v>
      </c>
      <c r="I2080" s="6">
        <v>3.2353080651044581</v>
      </c>
      <c r="J2080" s="6">
        <v>3.2829856898241978</v>
      </c>
      <c r="K2080" s="7">
        <v>8.2947043532351536E-2</v>
      </c>
      <c r="L2080" s="7">
        <v>0.25150144549152614</v>
      </c>
    </row>
    <row r="2081" spans="2:12" x14ac:dyDescent="0.25">
      <c r="B2081" s="4">
        <v>2078</v>
      </c>
      <c r="C2081" s="6">
        <v>6.8827710762182335</v>
      </c>
      <c r="D2081" s="6">
        <v>1.3785102960228879</v>
      </c>
      <c r="E2081" s="6">
        <v>3</v>
      </c>
      <c r="F2081" s="6">
        <v>4.713781865830649</v>
      </c>
      <c r="G2081" s="6">
        <v>0.97978502085630759</v>
      </c>
      <c r="H2081" s="6">
        <v>27.563500490989874</v>
      </c>
      <c r="I2081" s="6">
        <v>3.4587144660050231</v>
      </c>
      <c r="J2081" s="6">
        <v>4.4314367635126999</v>
      </c>
      <c r="K2081" s="7">
        <v>0.37543723915391719</v>
      </c>
      <c r="L2081" s="7">
        <v>4.3469729770878138E-2</v>
      </c>
    </row>
    <row r="2082" spans="2:12" x14ac:dyDescent="0.25">
      <c r="B2082" s="4">
        <v>2079</v>
      </c>
      <c r="C2082" s="6">
        <v>23.638618465080867</v>
      </c>
      <c r="D2082" s="6">
        <v>1.7973000030769357</v>
      </c>
      <c r="E2082" s="6">
        <v>0</v>
      </c>
      <c r="F2082" s="6">
        <v>1.3499066277131162</v>
      </c>
      <c r="G2082" s="6">
        <v>0.91629818457020185</v>
      </c>
      <c r="H2082" s="6">
        <v>20.139960988721995</v>
      </c>
      <c r="I2082" s="6">
        <v>3.2492727021949799</v>
      </c>
      <c r="J2082" s="6">
        <v>3.8911172965688761</v>
      </c>
      <c r="K2082" s="7">
        <v>2.6916023755277134</v>
      </c>
      <c r="L2082" s="7">
        <v>0.13572347395109052</v>
      </c>
    </row>
    <row r="2083" spans="2:12" x14ac:dyDescent="0.25">
      <c r="B2083" s="4">
        <v>2080</v>
      </c>
      <c r="C2083" s="6">
        <v>6.5414440870141721</v>
      </c>
      <c r="D2083" s="6">
        <v>1.2772217205090719</v>
      </c>
      <c r="E2083" s="6">
        <v>3</v>
      </c>
      <c r="F2083" s="6">
        <v>0.8845958146005507</v>
      </c>
      <c r="G2083" s="6">
        <v>1.3028123775706875</v>
      </c>
      <c r="H2083" s="6">
        <v>37.1055684777198</v>
      </c>
      <c r="I2083" s="6">
        <v>2.5460640762424149</v>
      </c>
      <c r="J2083" s="6">
        <v>4.4019379425567307</v>
      </c>
      <c r="K2083" s="7">
        <v>1.8675662693097803</v>
      </c>
      <c r="L2083" s="7">
        <v>0.10365498889157261</v>
      </c>
    </row>
    <row r="2084" spans="2:12" x14ac:dyDescent="0.25">
      <c r="B2084" s="4">
        <v>2081</v>
      </c>
      <c r="C2084" s="6">
        <v>17.346990927126829</v>
      </c>
      <c r="D2084" s="6">
        <v>1.7170530595415181</v>
      </c>
      <c r="E2084" s="6">
        <v>2</v>
      </c>
      <c r="F2084" s="6">
        <v>2.6641368876956797</v>
      </c>
      <c r="G2084" s="6">
        <v>1.2093607669816631</v>
      </c>
      <c r="H2084" s="6">
        <v>33.005978626263271</v>
      </c>
      <c r="I2084" s="6">
        <v>2.0078114362407131</v>
      </c>
      <c r="J2084" s="6">
        <v>3.0354296122087776</v>
      </c>
      <c r="K2084" s="7">
        <v>5.6941953327032611</v>
      </c>
      <c r="L2084" s="7">
        <v>1.5554922717914765</v>
      </c>
    </row>
    <row r="2085" spans="2:12" x14ac:dyDescent="0.25">
      <c r="B2085" s="4">
        <v>2082</v>
      </c>
      <c r="C2085" s="6">
        <v>11.048362044038885</v>
      </c>
      <c r="D2085" s="6">
        <v>1.8274776976097433</v>
      </c>
      <c r="E2085" s="6">
        <v>3</v>
      </c>
      <c r="F2085" s="6">
        <v>2.6534669149945751</v>
      </c>
      <c r="G2085" s="6">
        <v>0.41492555213453719</v>
      </c>
      <c r="H2085" s="6">
        <v>20.857706460627</v>
      </c>
      <c r="I2085" s="6">
        <v>2.3127769657153014</v>
      </c>
      <c r="J2085" s="6">
        <v>0.44924170067681174</v>
      </c>
      <c r="K2085" s="7">
        <v>1.3412246146932867</v>
      </c>
      <c r="L2085" s="7">
        <v>7.0874067933670354E-3</v>
      </c>
    </row>
    <row r="2086" spans="2:12" x14ac:dyDescent="0.25">
      <c r="B2086" s="4">
        <v>2083</v>
      </c>
      <c r="C2086" s="6">
        <v>5.6282229435620099</v>
      </c>
      <c r="D2086" s="6">
        <v>1.6394316269528941</v>
      </c>
      <c r="E2086" s="6">
        <v>1</v>
      </c>
      <c r="F2086" s="6">
        <v>2.0717676037558843</v>
      </c>
      <c r="G2086" s="6">
        <v>1.4048212787335981</v>
      </c>
      <c r="H2086" s="6">
        <v>17.453820104346807</v>
      </c>
      <c r="I2086" s="6">
        <v>2.873160136905351</v>
      </c>
      <c r="J2086" s="6">
        <v>3.4917027003451557</v>
      </c>
      <c r="K2086" s="7">
        <v>2.6932461385515629</v>
      </c>
      <c r="L2086" s="7">
        <v>1.1918490587526465</v>
      </c>
    </row>
    <row r="2087" spans="2:12" x14ac:dyDescent="0.25">
      <c r="B2087" s="4">
        <v>2084</v>
      </c>
      <c r="C2087" s="6">
        <v>12.984722212798278</v>
      </c>
      <c r="D2087" s="6">
        <v>1.3589872642986491</v>
      </c>
      <c r="E2087" s="6">
        <v>1</v>
      </c>
      <c r="F2087" s="6">
        <v>4.4610767706486945</v>
      </c>
      <c r="G2087" s="6">
        <v>0.42606093106552168</v>
      </c>
      <c r="H2087" s="6">
        <v>42.828881394185565</v>
      </c>
      <c r="I2087" s="6">
        <v>2.480638012884981</v>
      </c>
      <c r="J2087" s="6">
        <v>3.3745795202026501</v>
      </c>
      <c r="K2087" s="7">
        <v>4.0090807209388073</v>
      </c>
      <c r="L2087" s="7">
        <v>0.90730160244414659</v>
      </c>
    </row>
    <row r="2088" spans="2:12" x14ac:dyDescent="0.25">
      <c r="B2088" s="4">
        <v>2085</v>
      </c>
      <c r="C2088" s="6">
        <v>1.0400268518757994</v>
      </c>
      <c r="D2088" s="6">
        <v>1.4215540241202225</v>
      </c>
      <c r="E2088" s="6">
        <v>3</v>
      </c>
      <c r="F2088" s="6">
        <v>3.5217544615853487</v>
      </c>
      <c r="G2088" s="6">
        <v>1.4922161423309801</v>
      </c>
      <c r="H2088" s="6">
        <v>10.626734441044178</v>
      </c>
      <c r="I2088" s="6">
        <v>3.1552661721475594</v>
      </c>
      <c r="J2088" s="6">
        <v>4.3964066387334357</v>
      </c>
      <c r="K2088" s="7">
        <v>2.2420680112344988</v>
      </c>
      <c r="L2088" s="7">
        <v>1.6091661802944728</v>
      </c>
    </row>
    <row r="2089" spans="2:12" x14ac:dyDescent="0.25">
      <c r="B2089" s="4">
        <v>2086</v>
      </c>
      <c r="C2089" s="6">
        <v>-2.7397081784708082</v>
      </c>
      <c r="D2089" s="6">
        <v>1.8062664139326625</v>
      </c>
      <c r="E2089" s="6">
        <v>2</v>
      </c>
      <c r="F2089" s="6">
        <v>2.4360044436809725</v>
      </c>
      <c r="G2089" s="6">
        <v>1.1176711042486978</v>
      </c>
      <c r="H2089" s="6">
        <v>35.891324634378549</v>
      </c>
      <c r="I2089" s="6">
        <v>2.2183969196938245</v>
      </c>
      <c r="J2089" s="6">
        <v>2.2608642409521553</v>
      </c>
      <c r="K2089" s="7">
        <v>2.1859974773741411</v>
      </c>
      <c r="L2089" s="7">
        <v>0.2044098156578219</v>
      </c>
    </row>
    <row r="2090" spans="2:12" x14ac:dyDescent="0.25">
      <c r="B2090" s="4">
        <v>2087</v>
      </c>
      <c r="C2090" s="6">
        <v>11.341319050650103</v>
      </c>
      <c r="D2090" s="6">
        <v>1.1327107829693668</v>
      </c>
      <c r="E2090" s="6">
        <v>2</v>
      </c>
      <c r="F2090" s="6">
        <v>1.6460149507157344</v>
      </c>
      <c r="G2090" s="6">
        <v>1.1927300646172341</v>
      </c>
      <c r="H2090" s="6">
        <v>32.386638270784246</v>
      </c>
      <c r="I2090" s="6">
        <v>2.8272341640230945</v>
      </c>
      <c r="J2090" s="6">
        <v>4.0093601594876054</v>
      </c>
      <c r="K2090" s="7">
        <v>1.3264907976159237</v>
      </c>
      <c r="L2090" s="7">
        <v>1.4899470901752613E-2</v>
      </c>
    </row>
    <row r="2091" spans="2:12" x14ac:dyDescent="0.25">
      <c r="B2091" s="4">
        <v>2088</v>
      </c>
      <c r="C2091" s="6">
        <v>5.1388918896142401</v>
      </c>
      <c r="D2091" s="6">
        <v>1.8554340222807366</v>
      </c>
      <c r="E2091" s="6">
        <v>1</v>
      </c>
      <c r="F2091" s="6">
        <v>2.339843854155863</v>
      </c>
      <c r="G2091" s="6">
        <v>0.69081061513634556</v>
      </c>
      <c r="H2091" s="6">
        <v>22.145631806807362</v>
      </c>
      <c r="I2091" s="6">
        <v>2.0422211999515651</v>
      </c>
      <c r="J2091" s="6">
        <v>1.7069463279359023</v>
      </c>
      <c r="K2091" s="7">
        <v>2.062983704730057</v>
      </c>
      <c r="L2091" s="7">
        <v>0.54632662954574862</v>
      </c>
    </row>
    <row r="2092" spans="2:12" x14ac:dyDescent="0.25">
      <c r="B2092" s="4">
        <v>2089</v>
      </c>
      <c r="C2092" s="6">
        <v>10.348813991117691</v>
      </c>
      <c r="D2092" s="6">
        <v>1.56772985952637</v>
      </c>
      <c r="E2092" s="6">
        <v>2</v>
      </c>
      <c r="F2092" s="6">
        <v>2.9942409691706793</v>
      </c>
      <c r="G2092" s="6">
        <v>0.74940915602989111</v>
      </c>
      <c r="H2092" s="6">
        <v>18.879812475411367</v>
      </c>
      <c r="I2092" s="6">
        <v>5.0022438890255181</v>
      </c>
      <c r="J2092" s="6">
        <v>3.9614543271313041</v>
      </c>
      <c r="K2092" s="7">
        <v>1.1406898347006629</v>
      </c>
      <c r="L2092" s="7">
        <v>1.6875534467228843</v>
      </c>
    </row>
    <row r="2093" spans="2:12" x14ac:dyDescent="0.25">
      <c r="B2093" s="4">
        <v>2090</v>
      </c>
      <c r="C2093" s="6">
        <v>17.676641831869869</v>
      </c>
      <c r="D2093" s="6">
        <v>1.324318048950389</v>
      </c>
      <c r="E2093" s="6">
        <v>0</v>
      </c>
      <c r="F2093" s="6">
        <v>1.3304613864813044</v>
      </c>
      <c r="G2093" s="6">
        <v>1.3126435216645591</v>
      </c>
      <c r="H2093" s="6">
        <v>21.997860143110842</v>
      </c>
      <c r="I2093" s="6">
        <v>1.5014934776671338</v>
      </c>
      <c r="J2093" s="6">
        <v>3.9067837715458071</v>
      </c>
      <c r="K2093" s="7">
        <v>0.38265808703021248</v>
      </c>
      <c r="L2093" s="7">
        <v>1.6218903642717073</v>
      </c>
    </row>
    <row r="2094" spans="2:12" x14ac:dyDescent="0.25">
      <c r="B2094" s="4">
        <v>2091</v>
      </c>
      <c r="C2094" s="6">
        <v>13.060732063967325</v>
      </c>
      <c r="D2094" s="6">
        <v>1.8981207488972178</v>
      </c>
      <c r="E2094" s="6">
        <v>1</v>
      </c>
      <c r="F2094" s="6">
        <v>0.5260450012020087</v>
      </c>
      <c r="G2094" s="6">
        <v>0.77852648644418365</v>
      </c>
      <c r="H2094" s="6">
        <v>19.485184947528847</v>
      </c>
      <c r="I2094" s="6">
        <v>1.9380976559975172</v>
      </c>
      <c r="J2094" s="6">
        <v>2.6018391424347649</v>
      </c>
      <c r="K2094" s="7">
        <v>1.0124588460400357</v>
      </c>
      <c r="L2094" s="7">
        <v>1.3416700448029677</v>
      </c>
    </row>
    <row r="2095" spans="2:12" x14ac:dyDescent="0.25">
      <c r="B2095" s="4">
        <v>2092</v>
      </c>
      <c r="C2095" s="6">
        <v>19.029590917874916</v>
      </c>
      <c r="D2095" s="6">
        <v>1.8929606541562187</v>
      </c>
      <c r="E2095" s="6">
        <v>3</v>
      </c>
      <c r="F2095" s="6">
        <v>2.3293063495125317</v>
      </c>
      <c r="G2095" s="6">
        <v>0.41584718867089882</v>
      </c>
      <c r="H2095" s="6">
        <v>41.910175179575411</v>
      </c>
      <c r="I2095" s="6">
        <v>2.9669932202671854</v>
      </c>
      <c r="J2095" s="6">
        <v>3.2874253996123275</v>
      </c>
      <c r="K2095" s="7">
        <v>0.60714765175907637</v>
      </c>
      <c r="L2095" s="7">
        <v>0.99767414402813026</v>
      </c>
    </row>
    <row r="2096" spans="2:12" x14ac:dyDescent="0.25">
      <c r="B2096" s="4">
        <v>2093</v>
      </c>
      <c r="C2096" s="6">
        <v>15.377696672086099</v>
      </c>
      <c r="D2096" s="6">
        <v>2.0056498861999161</v>
      </c>
      <c r="E2096" s="6">
        <v>2</v>
      </c>
      <c r="F2096" s="6">
        <v>4.1467235108560505</v>
      </c>
      <c r="G2096" s="6">
        <v>1.6506237765530132</v>
      </c>
      <c r="H2096" s="6">
        <v>16.81349437150109</v>
      </c>
      <c r="I2096" s="6">
        <v>4.2710829995872093</v>
      </c>
      <c r="J2096" s="6">
        <v>4.117956363067198</v>
      </c>
      <c r="K2096" s="7">
        <v>0.69259622047427394</v>
      </c>
      <c r="L2096" s="7">
        <v>1.3845415650559434</v>
      </c>
    </row>
    <row r="2097" spans="2:12" x14ac:dyDescent="0.25">
      <c r="B2097" s="4">
        <v>2094</v>
      </c>
      <c r="C2097" s="6">
        <v>10.506774124186295</v>
      </c>
      <c r="D2097" s="6">
        <v>1.7287967033634466</v>
      </c>
      <c r="E2097" s="6">
        <v>1</v>
      </c>
      <c r="F2097" s="6">
        <v>0.76741924870794176</v>
      </c>
      <c r="G2097" s="6">
        <v>0.94315845488527916</v>
      </c>
      <c r="H2097" s="6">
        <v>20.602387694090901</v>
      </c>
      <c r="I2097" s="6">
        <v>2.836223557765003</v>
      </c>
      <c r="J2097" s="6">
        <v>2.7274915685620318</v>
      </c>
      <c r="K2097" s="7">
        <v>0.59178379794769242</v>
      </c>
      <c r="L2097" s="7">
        <v>1.2334147820063142</v>
      </c>
    </row>
    <row r="2098" spans="2:12" x14ac:dyDescent="0.25">
      <c r="B2098" s="4">
        <v>2095</v>
      </c>
      <c r="C2098" s="6">
        <v>10.006766917759256</v>
      </c>
      <c r="D2098" s="6">
        <v>1.2744157366103961</v>
      </c>
      <c r="E2098" s="6">
        <v>3</v>
      </c>
      <c r="F2098" s="6">
        <v>8.0329296354472799</v>
      </c>
      <c r="G2098" s="6">
        <v>1.5928229820972604</v>
      </c>
      <c r="H2098" s="6">
        <v>40.04650146816261</v>
      </c>
      <c r="I2098" s="6">
        <v>2.4343797505360141</v>
      </c>
      <c r="J2098" s="6">
        <v>0.5122289516056675</v>
      </c>
      <c r="K2098" s="7">
        <v>5.6010756252637952</v>
      </c>
      <c r="L2098" s="7">
        <v>0.18215502563221059</v>
      </c>
    </row>
    <row r="2099" spans="2:12" x14ac:dyDescent="0.25">
      <c r="B2099" s="4">
        <v>2096</v>
      </c>
      <c r="C2099" s="6">
        <v>10.495462301796573</v>
      </c>
      <c r="D2099" s="6">
        <v>1.6839632547950873</v>
      </c>
      <c r="E2099" s="6">
        <v>2</v>
      </c>
      <c r="F2099" s="6">
        <v>15.063321957247902</v>
      </c>
      <c r="G2099" s="6">
        <v>0.94730911921960503</v>
      </c>
      <c r="H2099" s="6">
        <v>26.983187832512215</v>
      </c>
      <c r="I2099" s="6">
        <v>2.2226002838460888</v>
      </c>
      <c r="J2099" s="6">
        <v>2.9929038015910372</v>
      </c>
      <c r="K2099" s="7">
        <v>2.1839453022394344</v>
      </c>
      <c r="L2099" s="7">
        <v>4.4039142679205188E-2</v>
      </c>
    </row>
    <row r="2100" spans="2:12" x14ac:dyDescent="0.25">
      <c r="B2100" s="4">
        <v>2097</v>
      </c>
      <c r="C2100" s="6">
        <v>12.614660327081964</v>
      </c>
      <c r="D2100" s="6">
        <v>1.4606978247570588</v>
      </c>
      <c r="E2100" s="6">
        <v>2</v>
      </c>
      <c r="F2100" s="6">
        <v>3.3910886841589973</v>
      </c>
      <c r="G2100" s="6">
        <v>1.3746131214039337</v>
      </c>
      <c r="H2100" s="6">
        <v>15.601587280869857</v>
      </c>
      <c r="I2100" s="6">
        <v>4.1081850138389582</v>
      </c>
      <c r="J2100" s="6">
        <v>3.6061418200763939</v>
      </c>
      <c r="K2100" s="7">
        <v>0.84438913823958517</v>
      </c>
      <c r="L2100" s="7">
        <v>0.28295931976755451</v>
      </c>
    </row>
    <row r="2101" spans="2:12" x14ac:dyDescent="0.25">
      <c r="B2101" s="4">
        <v>2098</v>
      </c>
      <c r="C2101" s="6">
        <v>13.301858913714758</v>
      </c>
      <c r="D2101" s="6">
        <v>1.3684613144861588</v>
      </c>
      <c r="E2101" s="6">
        <v>3</v>
      </c>
      <c r="F2101" s="6">
        <v>2.4351461038525541</v>
      </c>
      <c r="G2101" s="6">
        <v>1.7977105738339374</v>
      </c>
      <c r="H2101" s="6">
        <v>33.50161502367574</v>
      </c>
      <c r="I2101" s="6">
        <v>2.1348660819951224</v>
      </c>
      <c r="J2101" s="6">
        <v>2.136295839883704</v>
      </c>
      <c r="K2101" s="7">
        <v>0.94294209562898301</v>
      </c>
      <c r="L2101" s="7">
        <v>0.12283321576371596</v>
      </c>
    </row>
    <row r="2102" spans="2:12" x14ac:dyDescent="0.25">
      <c r="B2102" s="4">
        <v>2099</v>
      </c>
      <c r="C2102" s="6">
        <v>8.5170099415350347</v>
      </c>
      <c r="D2102" s="6">
        <v>1.4525024767691734</v>
      </c>
      <c r="E2102" s="6">
        <v>2</v>
      </c>
      <c r="F2102" s="6">
        <v>4.2047188723284412</v>
      </c>
      <c r="G2102" s="6">
        <v>1.1217528274140496</v>
      </c>
      <c r="H2102" s="6">
        <v>31.009256281733514</v>
      </c>
      <c r="I2102" s="6">
        <v>2.5588677467949079</v>
      </c>
      <c r="J2102" s="6">
        <v>2.3596875182685135</v>
      </c>
      <c r="K2102" s="7">
        <v>1.7435991417565473</v>
      </c>
      <c r="L2102" s="7">
        <v>1.0980147399606719</v>
      </c>
    </row>
    <row r="2103" spans="2:12" x14ac:dyDescent="0.25">
      <c r="B2103" s="4">
        <v>2100</v>
      </c>
      <c r="C2103" s="6">
        <v>2.2660013467939439</v>
      </c>
      <c r="D2103" s="6">
        <v>1.862531003969949</v>
      </c>
      <c r="E2103" s="6">
        <v>3</v>
      </c>
      <c r="F2103" s="6">
        <v>1.067980269489192</v>
      </c>
      <c r="G2103" s="6">
        <v>0.56681029689028561</v>
      </c>
      <c r="H2103" s="6">
        <v>31.095126373625561</v>
      </c>
      <c r="I2103" s="6">
        <v>3.1399354417549854</v>
      </c>
      <c r="J2103" s="6">
        <v>3.8394890023446888</v>
      </c>
      <c r="K2103" s="7">
        <v>1.044748751677449</v>
      </c>
      <c r="L2103" s="7">
        <v>2.1583674096473016</v>
      </c>
    </row>
    <row r="2104" spans="2:12" x14ac:dyDescent="0.25">
      <c r="B2104" s="4">
        <v>2101</v>
      </c>
      <c r="C2104" s="6">
        <v>-0.72610772922798539</v>
      </c>
      <c r="D2104" s="6">
        <v>1.4165149937025805</v>
      </c>
      <c r="E2104" s="6">
        <v>1</v>
      </c>
      <c r="F2104" s="6">
        <v>2.1331493252869285</v>
      </c>
      <c r="G2104" s="6">
        <v>0.77099152683802907</v>
      </c>
      <c r="H2104" s="6">
        <v>19.610313904517557</v>
      </c>
      <c r="I2104" s="6">
        <v>3.5853264670315461</v>
      </c>
      <c r="J2104" s="6">
        <v>2.4128757605248263</v>
      </c>
      <c r="K2104" s="7">
        <v>1.7225597959245338</v>
      </c>
      <c r="L2104" s="7">
        <v>2.0833558868016397</v>
      </c>
    </row>
    <row r="2105" spans="2:12" x14ac:dyDescent="0.25">
      <c r="B2105" s="4">
        <v>2102</v>
      </c>
      <c r="C2105" s="6">
        <v>14.922151595806698</v>
      </c>
      <c r="D2105" s="6">
        <v>1.4705112469181496</v>
      </c>
      <c r="E2105" s="6">
        <v>2</v>
      </c>
      <c r="F2105" s="6">
        <v>1.9063779588451106</v>
      </c>
      <c r="G2105" s="6">
        <v>1.3042019156673352</v>
      </c>
      <c r="H2105" s="6">
        <v>30.258907122021029</v>
      </c>
      <c r="I2105" s="6">
        <v>2.8998485820404296</v>
      </c>
      <c r="J2105" s="6">
        <v>1.5577736138403724</v>
      </c>
      <c r="K2105" s="7">
        <v>3.8090640442210693</v>
      </c>
      <c r="L2105" s="7">
        <v>3.0665072222407099</v>
      </c>
    </row>
    <row r="2106" spans="2:12" x14ac:dyDescent="0.25">
      <c r="B2106" s="4">
        <v>2103</v>
      </c>
      <c r="C2106" s="6">
        <v>14.50851422296043</v>
      </c>
      <c r="D2106" s="6">
        <v>1.6799935763316798</v>
      </c>
      <c r="E2106" s="6">
        <v>1</v>
      </c>
      <c r="F2106" s="6">
        <v>1.8378492557197719</v>
      </c>
      <c r="G2106" s="6">
        <v>0.89213074677670645</v>
      </c>
      <c r="H2106" s="6">
        <v>22.110556811689626</v>
      </c>
      <c r="I2106" s="6">
        <v>1.6549392495420474</v>
      </c>
      <c r="J2106" s="6">
        <v>1.2231998765267353</v>
      </c>
      <c r="K2106" s="7">
        <v>6.3832540940153049</v>
      </c>
      <c r="L2106" s="7">
        <v>0.34169295551142703</v>
      </c>
    </row>
    <row r="2107" spans="2:12" x14ac:dyDescent="0.25">
      <c r="B2107" s="4">
        <v>2104</v>
      </c>
      <c r="C2107" s="6">
        <v>11.276360346548749</v>
      </c>
      <c r="D2107" s="6">
        <v>1.8717397674746814</v>
      </c>
      <c r="E2107" s="6">
        <v>1</v>
      </c>
      <c r="F2107" s="6">
        <v>1.6554775696946085</v>
      </c>
      <c r="G2107" s="6">
        <v>1.6947528366423752</v>
      </c>
      <c r="H2107" s="6">
        <v>9.330412916713593</v>
      </c>
      <c r="I2107" s="6">
        <v>2.5780467625624488</v>
      </c>
      <c r="J2107" s="6">
        <v>2.6094168803649889</v>
      </c>
      <c r="K2107" s="7">
        <v>1.9531638453551348</v>
      </c>
      <c r="L2107" s="7">
        <v>2.9447786920720072</v>
      </c>
    </row>
    <row r="2108" spans="2:12" x14ac:dyDescent="0.25">
      <c r="B2108" s="4">
        <v>2105</v>
      </c>
      <c r="C2108" s="6">
        <v>3.73107825306273</v>
      </c>
      <c r="D2108" s="6">
        <v>1.3890572315141112</v>
      </c>
      <c r="E2108" s="6">
        <v>1</v>
      </c>
      <c r="F2108" s="6">
        <v>3.8326730037208199</v>
      </c>
      <c r="G2108" s="6">
        <v>0.50129830024921573</v>
      </c>
      <c r="H2108" s="6">
        <v>22.525541608868878</v>
      </c>
      <c r="I2108" s="6">
        <v>3.5279855847292039</v>
      </c>
      <c r="J2108" s="6">
        <v>4.4341484596177771</v>
      </c>
      <c r="K2108" s="7">
        <v>5.6839866244204345</v>
      </c>
      <c r="L2108" s="7">
        <v>3.4531467203761808</v>
      </c>
    </row>
    <row r="2109" spans="2:12" x14ac:dyDescent="0.25">
      <c r="B2109" s="4">
        <v>2106</v>
      </c>
      <c r="C2109" s="6">
        <v>0.69762480059223186</v>
      </c>
      <c r="D2109" s="6">
        <v>1.6161684307425204</v>
      </c>
      <c r="E2109" s="6">
        <v>2</v>
      </c>
      <c r="F2109" s="6">
        <v>4.5793580265646989</v>
      </c>
      <c r="G2109" s="6">
        <v>0.81339060518337725</v>
      </c>
      <c r="H2109" s="6">
        <v>29.839116573475263</v>
      </c>
      <c r="I2109" s="6">
        <v>3.9486922792004218</v>
      </c>
      <c r="J2109" s="6">
        <v>0.90304603400888317</v>
      </c>
      <c r="K2109" s="7">
        <v>4.2249260652364828</v>
      </c>
      <c r="L2109" s="7">
        <v>1.1788617639981145</v>
      </c>
    </row>
    <row r="2110" spans="2:12" x14ac:dyDescent="0.25">
      <c r="B2110" s="4">
        <v>2107</v>
      </c>
      <c r="C2110" s="6">
        <v>17.357097377734529</v>
      </c>
      <c r="D2110" s="6">
        <v>1.8581033021658226</v>
      </c>
      <c r="E2110" s="6">
        <v>1</v>
      </c>
      <c r="F2110" s="6">
        <v>1.6937371440935081</v>
      </c>
      <c r="G2110" s="6">
        <v>1.3595573696150132</v>
      </c>
      <c r="H2110" s="6">
        <v>29.365321133122535</v>
      </c>
      <c r="I2110" s="6">
        <v>3.4566395068222078</v>
      </c>
      <c r="J2110" s="6">
        <v>2.3685001952019435</v>
      </c>
      <c r="K2110" s="7">
        <v>2.1361509441185382</v>
      </c>
      <c r="L2110" s="7">
        <v>0.74636457525471211</v>
      </c>
    </row>
    <row r="2111" spans="2:12" x14ac:dyDescent="0.25">
      <c r="B2111" s="4">
        <v>2108</v>
      </c>
      <c r="C2111" s="6">
        <v>8.1625748662341522</v>
      </c>
      <c r="D2111" s="6">
        <v>1.5298008802926781</v>
      </c>
      <c r="E2111" s="6">
        <v>3</v>
      </c>
      <c r="F2111" s="6">
        <v>2.1429959691653653</v>
      </c>
      <c r="G2111" s="6">
        <v>0.89873381944111619</v>
      </c>
      <c r="H2111" s="6">
        <v>13.439274873025909</v>
      </c>
      <c r="I2111" s="6">
        <v>2.2468857938191853</v>
      </c>
      <c r="J2111" s="6">
        <v>1.1745042299626238</v>
      </c>
      <c r="K2111" s="7">
        <v>1.0413101007827175</v>
      </c>
      <c r="L2111" s="7">
        <v>0.48012617252536322</v>
      </c>
    </row>
    <row r="2112" spans="2:12" x14ac:dyDescent="0.25">
      <c r="B2112" s="4">
        <v>2109</v>
      </c>
      <c r="C2112" s="6">
        <v>7.7300827942678367</v>
      </c>
      <c r="D2112" s="6">
        <v>1.6706188274182354</v>
      </c>
      <c r="E2112" s="6">
        <v>3</v>
      </c>
      <c r="F2112" s="6">
        <v>6.0469376137308704</v>
      </c>
      <c r="G2112" s="6">
        <v>0.65448595115400776</v>
      </c>
      <c r="H2112" s="6">
        <v>22.620894403060873</v>
      </c>
      <c r="I2112" s="6">
        <v>2.765470891314084</v>
      </c>
      <c r="J2112" s="6">
        <v>3.4904008659009782</v>
      </c>
      <c r="K2112" s="7">
        <v>13.608080452390666</v>
      </c>
      <c r="L2112" s="7">
        <v>1.1504560141061519</v>
      </c>
    </row>
    <row r="2113" spans="2:12" x14ac:dyDescent="0.25">
      <c r="B2113" s="4">
        <v>2110</v>
      </c>
      <c r="C2113" s="6">
        <v>6.1440304760217881</v>
      </c>
      <c r="D2113" s="6">
        <v>1.4574220729158847</v>
      </c>
      <c r="E2113" s="6">
        <v>1</v>
      </c>
      <c r="F2113" s="6">
        <v>9.0527746938324878</v>
      </c>
      <c r="G2113" s="6">
        <v>1.22212273729534</v>
      </c>
      <c r="H2113" s="6">
        <v>9.9007585635754953</v>
      </c>
      <c r="I2113" s="6">
        <v>1.939033688626725</v>
      </c>
      <c r="J2113" s="6">
        <v>3.5429284126277096</v>
      </c>
      <c r="K2113" s="7">
        <v>0.14052712946864943</v>
      </c>
      <c r="L2113" s="7">
        <v>2.9104674117081657E-2</v>
      </c>
    </row>
    <row r="2114" spans="2:12" x14ac:dyDescent="0.25">
      <c r="B2114" s="4">
        <v>2111</v>
      </c>
      <c r="C2114" s="6">
        <v>9.4709475017401648</v>
      </c>
      <c r="D2114" s="6">
        <v>1.7476976742216308</v>
      </c>
      <c r="E2114" s="6">
        <v>1</v>
      </c>
      <c r="F2114" s="6">
        <v>4.4204033945592887</v>
      </c>
      <c r="G2114" s="6">
        <v>0.85710854980218365</v>
      </c>
      <c r="H2114" s="6">
        <v>35.558676878258076</v>
      </c>
      <c r="I2114" s="6">
        <v>2.5340374736212743</v>
      </c>
      <c r="J2114" s="6">
        <v>2.5418230149452841</v>
      </c>
      <c r="K2114" s="7">
        <v>0.8948729697192408</v>
      </c>
      <c r="L2114" s="7">
        <v>3.1322253497211086</v>
      </c>
    </row>
    <row r="2115" spans="2:12" x14ac:dyDescent="0.25">
      <c r="B2115" s="4">
        <v>2112</v>
      </c>
      <c r="C2115" s="6">
        <v>13.63911771963263</v>
      </c>
      <c r="D2115" s="6">
        <v>1.5899449355931652</v>
      </c>
      <c r="E2115" s="6">
        <v>3</v>
      </c>
      <c r="F2115" s="6">
        <v>2.0561883508482448</v>
      </c>
      <c r="G2115" s="6">
        <v>0.97064809586351541</v>
      </c>
      <c r="H2115" s="6">
        <v>14.292819314446739</v>
      </c>
      <c r="I2115" s="6">
        <v>3.6453021919469046</v>
      </c>
      <c r="J2115" s="6">
        <v>4.0269873703999384</v>
      </c>
      <c r="K2115" s="7">
        <v>1.6912390271845962E-2</v>
      </c>
      <c r="L2115" s="7">
        <v>0.82033044646023801</v>
      </c>
    </row>
    <row r="2116" spans="2:12" x14ac:dyDescent="0.25">
      <c r="B2116" s="4">
        <v>2113</v>
      </c>
      <c r="C2116" s="6">
        <v>4.609350118084409</v>
      </c>
      <c r="D2116" s="6">
        <v>2.051820859419609</v>
      </c>
      <c r="E2116" s="6">
        <v>1</v>
      </c>
      <c r="F2116" s="6">
        <v>3.5209959160524336</v>
      </c>
      <c r="G2116" s="6">
        <v>0.65655078086093999</v>
      </c>
      <c r="H2116" s="6">
        <v>18.5092482619742</v>
      </c>
      <c r="I2116" s="6">
        <v>3.3408834732917345</v>
      </c>
      <c r="J2116" s="6">
        <v>3.2368106639034209</v>
      </c>
      <c r="K2116" s="7">
        <v>0.52596610939245658</v>
      </c>
      <c r="L2116" s="7">
        <v>1.2207305253746987</v>
      </c>
    </row>
    <row r="2117" spans="2:12" x14ac:dyDescent="0.25">
      <c r="B2117" s="4">
        <v>2114</v>
      </c>
      <c r="C2117" s="6">
        <v>10.726181301492733</v>
      </c>
      <c r="D2117" s="6">
        <v>1.6761230602560551</v>
      </c>
      <c r="E2117" s="6">
        <v>1</v>
      </c>
      <c r="F2117" s="6">
        <v>2.1519963276588645</v>
      </c>
      <c r="G2117" s="6">
        <v>2.0990984164465512</v>
      </c>
      <c r="H2117" s="6">
        <v>13.973755595330269</v>
      </c>
      <c r="I2117" s="6">
        <v>2.1736451398007426</v>
      </c>
      <c r="J2117" s="6">
        <v>3.2340188466730964</v>
      </c>
      <c r="K2117" s="7">
        <v>4.2880747509048918E-2</v>
      </c>
      <c r="L2117" s="7">
        <v>0.84373588905678742</v>
      </c>
    </row>
    <row r="2118" spans="2:12" x14ac:dyDescent="0.25">
      <c r="B2118" s="4">
        <v>2115</v>
      </c>
      <c r="C2118" s="6">
        <v>12.42276550820425</v>
      </c>
      <c r="D2118" s="6">
        <v>1.477420725214865</v>
      </c>
      <c r="E2118" s="6">
        <v>3</v>
      </c>
      <c r="F2118" s="6">
        <v>3.6053023886446773</v>
      </c>
      <c r="G2118" s="6">
        <v>0.35075013683231271</v>
      </c>
      <c r="H2118" s="6">
        <v>16.243145055494505</v>
      </c>
      <c r="I2118" s="6">
        <v>3.8668742420080098</v>
      </c>
      <c r="J2118" s="6">
        <v>1.6255872516315224</v>
      </c>
      <c r="K2118" s="7">
        <v>1.7777484041002276</v>
      </c>
      <c r="L2118" s="7">
        <v>0.22233165706244534</v>
      </c>
    </row>
    <row r="2119" spans="2:12" x14ac:dyDescent="0.25">
      <c r="B2119" s="4">
        <v>2116</v>
      </c>
      <c r="C2119" s="6">
        <v>9.5807624411030226</v>
      </c>
      <c r="D2119" s="6">
        <v>1.2206875425077315</v>
      </c>
      <c r="E2119" s="6">
        <v>2</v>
      </c>
      <c r="F2119" s="6">
        <v>4.4828263438775515</v>
      </c>
      <c r="G2119" s="6">
        <v>0.7685781826356346</v>
      </c>
      <c r="H2119" s="6">
        <v>6.5384985259143305</v>
      </c>
      <c r="I2119" s="6">
        <v>4.5570321180378572</v>
      </c>
      <c r="J2119" s="6">
        <v>3.5723332623560773</v>
      </c>
      <c r="K2119" s="7">
        <v>0.12674552409911324</v>
      </c>
      <c r="L2119" s="7">
        <v>2.614575376876259</v>
      </c>
    </row>
    <row r="2120" spans="2:12" x14ac:dyDescent="0.25">
      <c r="B2120" s="4">
        <v>2117</v>
      </c>
      <c r="C2120" s="6">
        <v>8.3521844828496441</v>
      </c>
      <c r="D2120" s="6">
        <v>1.4903445311854211</v>
      </c>
      <c r="E2120" s="6">
        <v>1</v>
      </c>
      <c r="F2120" s="6">
        <v>1.7966598504127449</v>
      </c>
      <c r="G2120" s="6">
        <v>0.84087186549981774</v>
      </c>
      <c r="H2120" s="6">
        <v>15.900019125998462</v>
      </c>
      <c r="I2120" s="6">
        <v>1.7163540278491931</v>
      </c>
      <c r="J2120" s="6">
        <v>3.9404036922309364</v>
      </c>
      <c r="K2120" s="7">
        <v>0.9541730572374798</v>
      </c>
      <c r="L2120" s="7">
        <v>0.20816923146539465</v>
      </c>
    </row>
    <row r="2121" spans="2:12" x14ac:dyDescent="0.25">
      <c r="B2121" s="4">
        <v>2118</v>
      </c>
      <c r="C2121" s="6">
        <v>7.4098463705774709</v>
      </c>
      <c r="D2121" s="6">
        <v>2.2612936308790896</v>
      </c>
      <c r="E2121" s="6">
        <v>2</v>
      </c>
      <c r="F2121" s="6">
        <v>1.897290105142075</v>
      </c>
      <c r="G2121" s="6">
        <v>0.47314602392351052</v>
      </c>
      <c r="H2121" s="6">
        <v>19.876390888217273</v>
      </c>
      <c r="I2121" s="6">
        <v>3.3020940360226065</v>
      </c>
      <c r="J2121" s="6">
        <v>3.5046236361971683</v>
      </c>
      <c r="K2121" s="7">
        <v>0.59412627892811676</v>
      </c>
      <c r="L2121" s="7">
        <v>1.0685064042307202</v>
      </c>
    </row>
    <row r="2122" spans="2:12" x14ac:dyDescent="0.25">
      <c r="B2122" s="4">
        <v>2119</v>
      </c>
      <c r="C2122" s="6">
        <v>14.630817630388268</v>
      </c>
      <c r="D2122" s="6">
        <v>1.3696427824889899</v>
      </c>
      <c r="E2122" s="6">
        <v>1</v>
      </c>
      <c r="F2122" s="6">
        <v>0.38125848212481056</v>
      </c>
      <c r="G2122" s="6">
        <v>1.5130082814016246</v>
      </c>
      <c r="H2122" s="6">
        <v>39.716162025843829</v>
      </c>
      <c r="I2122" s="6">
        <v>2.0478511214148938</v>
      </c>
      <c r="J2122" s="6">
        <v>2.4474000513142045</v>
      </c>
      <c r="K2122" s="7">
        <v>0.24964833293772315</v>
      </c>
      <c r="L2122" s="7">
        <v>0.95011063243813243</v>
      </c>
    </row>
    <row r="2123" spans="2:12" x14ac:dyDescent="0.25">
      <c r="B2123" s="4">
        <v>2120</v>
      </c>
      <c r="C2123" s="6">
        <v>3.002260814991164</v>
      </c>
      <c r="D2123" s="6">
        <v>1.1389133338612518</v>
      </c>
      <c r="E2123" s="6">
        <v>2</v>
      </c>
      <c r="F2123" s="6">
        <v>5.3141018329621152</v>
      </c>
      <c r="G2123" s="6">
        <v>0.51497408377882092</v>
      </c>
      <c r="H2123" s="6">
        <v>21.614738016641571</v>
      </c>
      <c r="I2123" s="6">
        <v>2.9661762977285298</v>
      </c>
      <c r="J2123" s="6">
        <v>2.6171879065069144</v>
      </c>
      <c r="K2123" s="7">
        <v>4.9182350501734341E-2</v>
      </c>
      <c r="L2123" s="7">
        <v>0.70338461438805056</v>
      </c>
    </row>
    <row r="2124" spans="2:12" x14ac:dyDescent="0.25">
      <c r="B2124" s="4">
        <v>2121</v>
      </c>
      <c r="C2124" s="6">
        <v>12.392266962409954</v>
      </c>
      <c r="D2124" s="6">
        <v>1.2548534755027634</v>
      </c>
      <c r="E2124" s="6">
        <v>1</v>
      </c>
      <c r="F2124" s="6">
        <v>2.9140671798670481</v>
      </c>
      <c r="G2124" s="6">
        <v>1.3674121389721758</v>
      </c>
      <c r="H2124" s="6">
        <v>22.936857840791102</v>
      </c>
      <c r="I2124" s="6">
        <v>3.0465898695241709</v>
      </c>
      <c r="J2124" s="6">
        <v>1.8982967819120307</v>
      </c>
      <c r="K2124" s="7">
        <v>0.22576784035521594</v>
      </c>
      <c r="L2124" s="7">
        <v>0.71902479133525887</v>
      </c>
    </row>
    <row r="2125" spans="2:12" x14ac:dyDescent="0.25">
      <c r="B2125" s="4">
        <v>2122</v>
      </c>
      <c r="C2125" s="6">
        <v>10.447041286708812</v>
      </c>
      <c r="D2125" s="6">
        <v>1.6737834745691065</v>
      </c>
      <c r="E2125" s="6">
        <v>1</v>
      </c>
      <c r="F2125" s="6">
        <v>3.5648795643350302</v>
      </c>
      <c r="G2125" s="6">
        <v>1.1231592950457339</v>
      </c>
      <c r="H2125" s="6">
        <v>22.27497659625142</v>
      </c>
      <c r="I2125" s="6">
        <v>1.7826562549855969</v>
      </c>
      <c r="J2125" s="6">
        <v>4.3810362044920321</v>
      </c>
      <c r="K2125" s="7">
        <v>1.6464359890448246</v>
      </c>
      <c r="L2125" s="7">
        <v>0.88859005318879325</v>
      </c>
    </row>
    <row r="2126" spans="2:12" x14ac:dyDescent="0.25">
      <c r="B2126" s="4">
        <v>2123</v>
      </c>
      <c r="C2126" s="6">
        <v>6.1623271159896538</v>
      </c>
      <c r="D2126" s="6">
        <v>1.2842581455206745</v>
      </c>
      <c r="E2126" s="6">
        <v>3</v>
      </c>
      <c r="F2126" s="6">
        <v>0.72875467837336183</v>
      </c>
      <c r="G2126" s="6">
        <v>1.0726360568869278</v>
      </c>
      <c r="H2126" s="6">
        <v>35.397220637799833</v>
      </c>
      <c r="I2126" s="6">
        <v>1.8916403013294725</v>
      </c>
      <c r="J2126" s="6">
        <v>3.3244108934042833</v>
      </c>
      <c r="K2126" s="7">
        <v>0.19804810837891204</v>
      </c>
      <c r="L2126" s="7">
        <v>1.4505602193703284</v>
      </c>
    </row>
    <row r="2127" spans="2:12" x14ac:dyDescent="0.25">
      <c r="B2127" s="4">
        <v>2124</v>
      </c>
      <c r="C2127" s="6">
        <v>10.470717691888074</v>
      </c>
      <c r="D2127" s="6">
        <v>1.3474341099949494</v>
      </c>
      <c r="E2127" s="6">
        <v>3</v>
      </c>
      <c r="F2127" s="6">
        <v>0.83557096703031875</v>
      </c>
      <c r="G2127" s="6">
        <v>1.5225391614713077</v>
      </c>
      <c r="H2127" s="6">
        <v>18.181852535196821</v>
      </c>
      <c r="I2127" s="6">
        <v>1.9711573249658785</v>
      </c>
      <c r="J2127" s="6">
        <v>3.0532801991873422</v>
      </c>
      <c r="K2127" s="7">
        <v>0.54420806427613022</v>
      </c>
      <c r="L2127" s="7">
        <v>1.8169903218975108</v>
      </c>
    </row>
    <row r="2128" spans="2:12" x14ac:dyDescent="0.25">
      <c r="B2128" s="4">
        <v>2125</v>
      </c>
      <c r="C2128" s="6">
        <v>1.5129409866599079</v>
      </c>
      <c r="D2128" s="6">
        <v>1.8150139927731905</v>
      </c>
      <c r="E2128" s="6">
        <v>2</v>
      </c>
      <c r="F2128" s="6">
        <v>0.59271043377748212</v>
      </c>
      <c r="G2128" s="6">
        <v>0.97579598085795793</v>
      </c>
      <c r="H2128" s="6">
        <v>34.922460785975048</v>
      </c>
      <c r="I2128" s="6">
        <v>2.0341101706516111</v>
      </c>
      <c r="J2128" s="6">
        <v>1.650773482714506</v>
      </c>
      <c r="K2128" s="7">
        <v>3.5464578583476425</v>
      </c>
      <c r="L2128" s="7">
        <v>0.61222509214100529</v>
      </c>
    </row>
    <row r="2129" spans="2:12" x14ac:dyDescent="0.25">
      <c r="B2129" s="4">
        <v>2126</v>
      </c>
      <c r="C2129" s="6">
        <v>3.119127854649153</v>
      </c>
      <c r="D2129" s="6">
        <v>1.8102188831946096</v>
      </c>
      <c r="E2129" s="6">
        <v>2</v>
      </c>
      <c r="F2129" s="6">
        <v>8.1504892765797763</v>
      </c>
      <c r="G2129" s="6">
        <v>0.8493191563486856</v>
      </c>
      <c r="H2129" s="6">
        <v>24.884377219164175</v>
      </c>
      <c r="I2129" s="6">
        <v>1.9627602359243059</v>
      </c>
      <c r="J2129" s="6">
        <v>4.3491000063731429</v>
      </c>
      <c r="K2129" s="7">
        <v>2.8064618703730857</v>
      </c>
      <c r="L2129" s="7">
        <v>2.8357168121673948</v>
      </c>
    </row>
    <row r="2130" spans="2:12" x14ac:dyDescent="0.25">
      <c r="B2130" s="4">
        <v>2127</v>
      </c>
      <c r="C2130" s="6">
        <v>9.4809653659150452</v>
      </c>
      <c r="D2130" s="6">
        <v>1.8825958229319415</v>
      </c>
      <c r="E2130" s="6">
        <v>0</v>
      </c>
      <c r="F2130" s="6">
        <v>1.7148720503259254</v>
      </c>
      <c r="G2130" s="6">
        <v>0.79241553387650832</v>
      </c>
      <c r="H2130" s="6">
        <v>23.849473681864648</v>
      </c>
      <c r="I2130" s="6">
        <v>1.8770318886267585</v>
      </c>
      <c r="J2130" s="6">
        <v>2.6753060886239628</v>
      </c>
      <c r="K2130" s="7">
        <v>7.1350098496412162E-2</v>
      </c>
      <c r="L2130" s="7">
        <v>0.75285861889523897</v>
      </c>
    </row>
    <row r="2131" spans="2:12" x14ac:dyDescent="0.25">
      <c r="B2131" s="4">
        <v>2128</v>
      </c>
      <c r="C2131" s="6">
        <v>8.8800900691262434</v>
      </c>
      <c r="D2131" s="6">
        <v>1.3352779592032951</v>
      </c>
      <c r="E2131" s="6">
        <v>2</v>
      </c>
      <c r="F2131" s="6">
        <v>6.279638193727294</v>
      </c>
      <c r="G2131" s="6">
        <v>0.99382331644440924</v>
      </c>
      <c r="H2131" s="6">
        <v>33.377344585914969</v>
      </c>
      <c r="I2131" s="6">
        <v>4.5500146206066541</v>
      </c>
      <c r="J2131" s="6">
        <v>2.1725958126689311</v>
      </c>
      <c r="K2131" s="7">
        <v>0.9022318359274516</v>
      </c>
      <c r="L2131" s="7">
        <v>1.382015037741458</v>
      </c>
    </row>
    <row r="2132" spans="2:12" x14ac:dyDescent="0.25">
      <c r="B2132" s="4">
        <v>2129</v>
      </c>
      <c r="C2132" s="6">
        <v>3.6837778719681378</v>
      </c>
      <c r="D2132" s="6">
        <v>1.4800636719144713</v>
      </c>
      <c r="E2132" s="6">
        <v>2</v>
      </c>
      <c r="F2132" s="6">
        <v>2.0089803731917333</v>
      </c>
      <c r="G2132" s="6">
        <v>0.81482419694026298</v>
      </c>
      <c r="H2132" s="6">
        <v>29.515609598108604</v>
      </c>
      <c r="I2132" s="6">
        <v>2.7760114239859193</v>
      </c>
      <c r="J2132" s="6">
        <v>1.8586226228051401</v>
      </c>
      <c r="K2132" s="7">
        <v>4.758691779698216</v>
      </c>
      <c r="L2132" s="7">
        <v>1.0710918913132965</v>
      </c>
    </row>
    <row r="2133" spans="2:12" x14ac:dyDescent="0.25">
      <c r="B2133" s="4">
        <v>2130</v>
      </c>
      <c r="C2133" s="6">
        <v>9.3314768575140441</v>
      </c>
      <c r="D2133" s="6">
        <v>1.2233373585550833</v>
      </c>
      <c r="E2133" s="6">
        <v>1</v>
      </c>
      <c r="F2133" s="6">
        <v>2.6800345763929965</v>
      </c>
      <c r="G2133" s="6">
        <v>0.89803680493028715</v>
      </c>
      <c r="H2133" s="6">
        <v>41.34987787963869</v>
      </c>
      <c r="I2133" s="6">
        <v>2.8610138925623456</v>
      </c>
      <c r="J2133" s="6">
        <v>0.73506655300449508</v>
      </c>
      <c r="K2133" s="7">
        <v>2.2897782494868797</v>
      </c>
      <c r="L2133" s="7">
        <v>0.42657880279393212</v>
      </c>
    </row>
    <row r="2134" spans="2:12" x14ac:dyDescent="0.25">
      <c r="B2134" s="4">
        <v>2131</v>
      </c>
      <c r="C2134" s="6">
        <v>4.4838742277733159</v>
      </c>
      <c r="D2134" s="6">
        <v>1.4112747914565724</v>
      </c>
      <c r="E2134" s="6">
        <v>2</v>
      </c>
      <c r="F2134" s="6">
        <v>3.2868437196101237</v>
      </c>
      <c r="G2134" s="6">
        <v>1.0055269365341251</v>
      </c>
      <c r="H2134" s="6">
        <v>26.477503433488668</v>
      </c>
      <c r="I2134" s="6">
        <v>2.0775631519434574</v>
      </c>
      <c r="J2134" s="6">
        <v>2.5929195967989851</v>
      </c>
      <c r="K2134" s="7">
        <v>2.0363091599452248</v>
      </c>
      <c r="L2134" s="7">
        <v>2.4873806038139108</v>
      </c>
    </row>
    <row r="2135" spans="2:12" x14ac:dyDescent="0.25">
      <c r="B2135" s="4">
        <v>2132</v>
      </c>
      <c r="C2135" s="6">
        <v>16.29882669035522</v>
      </c>
      <c r="D2135" s="6">
        <v>2.2493470688395298</v>
      </c>
      <c r="E2135" s="6">
        <v>3</v>
      </c>
      <c r="F2135" s="6">
        <v>5.8104905533395135</v>
      </c>
      <c r="G2135" s="6">
        <v>0.59145618506426967</v>
      </c>
      <c r="H2135" s="6">
        <v>38.788864566962943</v>
      </c>
      <c r="I2135" s="6">
        <v>3.0515892119820203</v>
      </c>
      <c r="J2135" s="6">
        <v>4.4714354485490535</v>
      </c>
      <c r="K2135" s="7">
        <v>1.0565022032837781</v>
      </c>
      <c r="L2135" s="7">
        <v>0.94320336946364736</v>
      </c>
    </row>
    <row r="2136" spans="2:12" x14ac:dyDescent="0.25">
      <c r="B2136" s="4">
        <v>2133</v>
      </c>
      <c r="C2136" s="6">
        <v>18.021346110331372</v>
      </c>
      <c r="D2136" s="6">
        <v>1.2099279889511572</v>
      </c>
      <c r="E2136" s="6">
        <v>2</v>
      </c>
      <c r="F2136" s="6">
        <v>3.8712737169767126</v>
      </c>
      <c r="G2136" s="6">
        <v>1.1101671615900308</v>
      </c>
      <c r="H2136" s="6">
        <v>29.965569034528947</v>
      </c>
      <c r="I2136" s="6">
        <v>2.4554732594072202</v>
      </c>
      <c r="J2136" s="6">
        <v>2.1103346582853515</v>
      </c>
      <c r="K2136" s="7">
        <v>0.12570396803064171</v>
      </c>
      <c r="L2136" s="7">
        <v>0.15230405922942741</v>
      </c>
    </row>
    <row r="2137" spans="2:12" x14ac:dyDescent="0.25">
      <c r="B2137" s="4">
        <v>2134</v>
      </c>
      <c r="C2137" s="6">
        <v>8.8228030874795351</v>
      </c>
      <c r="D2137" s="6">
        <v>1.3972829535944684</v>
      </c>
      <c r="E2137" s="6">
        <v>2</v>
      </c>
      <c r="F2137" s="6">
        <v>2.1812056797034032</v>
      </c>
      <c r="G2137" s="6">
        <v>1.5466849264359164</v>
      </c>
      <c r="H2137" s="6">
        <v>29.101879658179545</v>
      </c>
      <c r="I2137" s="6">
        <v>2.4931252517526508</v>
      </c>
      <c r="J2137" s="6">
        <v>3.1755278243371059</v>
      </c>
      <c r="K2137" s="7">
        <v>0.24839271009378475</v>
      </c>
      <c r="L2137" s="7">
        <v>2.3593035877329638</v>
      </c>
    </row>
    <row r="2138" spans="2:12" x14ac:dyDescent="0.25">
      <c r="B2138" s="4">
        <v>2135</v>
      </c>
      <c r="C2138" s="6">
        <v>6.0966894779992789</v>
      </c>
      <c r="D2138" s="6">
        <v>1.4346629040735832</v>
      </c>
      <c r="E2138" s="6">
        <v>2</v>
      </c>
      <c r="F2138" s="6">
        <v>3.8971130570166896</v>
      </c>
      <c r="G2138" s="6">
        <v>0.35904776974899705</v>
      </c>
      <c r="H2138" s="6">
        <v>18.974171373308636</v>
      </c>
      <c r="I2138" s="6">
        <v>3.6340235510079162</v>
      </c>
      <c r="J2138" s="6">
        <v>1.6995151800597941</v>
      </c>
      <c r="K2138" s="7">
        <v>1.5098434947597434</v>
      </c>
      <c r="L2138" s="7">
        <v>0.48815994671807073</v>
      </c>
    </row>
    <row r="2139" spans="2:12" x14ac:dyDescent="0.25">
      <c r="B2139" s="4">
        <v>2136</v>
      </c>
      <c r="C2139" s="6">
        <v>2.2182647730390368</v>
      </c>
      <c r="D2139" s="6">
        <v>1.7306558135782797</v>
      </c>
      <c r="E2139" s="6">
        <v>3</v>
      </c>
      <c r="F2139" s="6">
        <v>2.8167056097243766</v>
      </c>
      <c r="G2139" s="6">
        <v>0.96211397669039289</v>
      </c>
      <c r="H2139" s="6">
        <v>26.031929153101849</v>
      </c>
      <c r="I2139" s="6">
        <v>2.2983232669888496</v>
      </c>
      <c r="J2139" s="6">
        <v>0.35927622409246279</v>
      </c>
      <c r="K2139" s="7">
        <v>2.4756118970800847</v>
      </c>
      <c r="L2139" s="7">
        <v>1.2708575472751158</v>
      </c>
    </row>
    <row r="2140" spans="2:12" x14ac:dyDescent="0.25">
      <c r="B2140" s="4">
        <v>2137</v>
      </c>
      <c r="C2140" s="6">
        <v>9.878457808374586</v>
      </c>
      <c r="D2140" s="6">
        <v>1.849864042540835</v>
      </c>
      <c r="E2140" s="6">
        <v>2</v>
      </c>
      <c r="F2140" s="6">
        <v>2.7999278543918447</v>
      </c>
      <c r="G2140" s="6">
        <v>0.92486300375464692</v>
      </c>
      <c r="H2140" s="6">
        <v>25.519042011727599</v>
      </c>
      <c r="I2140" s="6">
        <v>2.1379637407537895</v>
      </c>
      <c r="J2140" s="6">
        <v>0.81603832846467161</v>
      </c>
      <c r="K2140" s="7">
        <v>1.1260395657555187</v>
      </c>
      <c r="L2140" s="7">
        <v>0.70798125592276351</v>
      </c>
    </row>
    <row r="2141" spans="2:12" x14ac:dyDescent="0.25">
      <c r="B2141" s="4">
        <v>2138</v>
      </c>
      <c r="C2141" s="6">
        <v>6.1934896235936492</v>
      </c>
      <c r="D2141" s="6">
        <v>1.364914909451258</v>
      </c>
      <c r="E2141" s="6">
        <v>3</v>
      </c>
      <c r="F2141" s="6">
        <v>3.3665581253920278</v>
      </c>
      <c r="G2141" s="6">
        <v>3.6868422180172398</v>
      </c>
      <c r="H2141" s="6">
        <v>13.818306748466636</v>
      </c>
      <c r="I2141" s="6">
        <v>1.6854930764965641</v>
      </c>
      <c r="J2141" s="6">
        <v>2.5581511460660629</v>
      </c>
      <c r="K2141" s="7">
        <v>1.771453349367635</v>
      </c>
      <c r="L2141" s="7">
        <v>0.32150083858639916</v>
      </c>
    </row>
    <row r="2142" spans="2:12" x14ac:dyDescent="0.25">
      <c r="B2142" s="4">
        <v>2139</v>
      </c>
      <c r="C2142" s="6">
        <v>7.1428076855801237</v>
      </c>
      <c r="D2142" s="6">
        <v>1.5074602017961842</v>
      </c>
      <c r="E2142" s="6">
        <v>3</v>
      </c>
      <c r="F2142" s="6">
        <v>4.3532475906455259</v>
      </c>
      <c r="G2142" s="6">
        <v>1.1247092751192758</v>
      </c>
      <c r="H2142" s="6">
        <v>28.332909878465749</v>
      </c>
      <c r="I2142" s="6">
        <v>2.8855991847751037</v>
      </c>
      <c r="J2142" s="6">
        <v>2.2518235613270972</v>
      </c>
      <c r="K2142" s="7">
        <v>0.7729468109006602</v>
      </c>
      <c r="L2142" s="7">
        <v>0.23571173314957375</v>
      </c>
    </row>
    <row r="2143" spans="2:12" x14ac:dyDescent="0.25">
      <c r="B2143" s="4">
        <v>2140</v>
      </c>
      <c r="C2143" s="6">
        <v>12.578154862899849</v>
      </c>
      <c r="D2143" s="6">
        <v>1.3264577594931668</v>
      </c>
      <c r="E2143" s="6">
        <v>3</v>
      </c>
      <c r="F2143" s="6">
        <v>3.1712992721502324</v>
      </c>
      <c r="G2143" s="6">
        <v>0.82577211260034922</v>
      </c>
      <c r="H2143" s="6">
        <v>19.009371907995195</v>
      </c>
      <c r="I2143" s="6">
        <v>3.6866275445171466</v>
      </c>
      <c r="J2143" s="6">
        <v>3.3065308101330482</v>
      </c>
      <c r="K2143" s="7">
        <v>5.7605766954558986</v>
      </c>
      <c r="L2143" s="7">
        <v>0.47539065273233644</v>
      </c>
    </row>
    <row r="2144" spans="2:12" x14ac:dyDescent="0.25">
      <c r="B2144" s="4">
        <v>2141</v>
      </c>
      <c r="C2144" s="6">
        <v>10.438937447296951</v>
      </c>
      <c r="D2144" s="6">
        <v>1.421540915903905</v>
      </c>
      <c r="E2144" s="6">
        <v>2</v>
      </c>
      <c r="F2144" s="6">
        <v>2.7987168202074679</v>
      </c>
      <c r="G2144" s="6">
        <v>1.0027810556682797</v>
      </c>
      <c r="H2144" s="6">
        <v>25.75163041738201</v>
      </c>
      <c r="I2144" s="6">
        <v>3.7181729756037334</v>
      </c>
      <c r="J2144" s="6">
        <v>1.8317989265258556</v>
      </c>
      <c r="K2144" s="7">
        <v>1.4834286430064287</v>
      </c>
      <c r="L2144" s="7">
        <v>0.68650836534419779</v>
      </c>
    </row>
    <row r="2145" spans="2:12" x14ac:dyDescent="0.25">
      <c r="B2145" s="4">
        <v>2142</v>
      </c>
      <c r="C2145" s="6">
        <v>4.2557187493587412</v>
      </c>
      <c r="D2145" s="6">
        <v>1.3775339218257854</v>
      </c>
      <c r="E2145" s="6">
        <v>2</v>
      </c>
      <c r="F2145" s="6">
        <v>4.2514150399953738</v>
      </c>
      <c r="G2145" s="6">
        <v>1.8779373586428654</v>
      </c>
      <c r="H2145" s="6">
        <v>30.252599847460512</v>
      </c>
      <c r="I2145" s="6">
        <v>2.9158903933528322</v>
      </c>
      <c r="J2145" s="6">
        <v>2.1512092405231962</v>
      </c>
      <c r="K2145" s="7">
        <v>1.5629144129416392</v>
      </c>
      <c r="L2145" s="7">
        <v>0.17433828329305373</v>
      </c>
    </row>
    <row r="2146" spans="2:12" x14ac:dyDescent="0.25">
      <c r="B2146" s="4">
        <v>2143</v>
      </c>
      <c r="C2146" s="6">
        <v>9.5015179040477449</v>
      </c>
      <c r="D2146" s="6">
        <v>1.738557248697346</v>
      </c>
      <c r="E2146" s="6">
        <v>2</v>
      </c>
      <c r="F2146" s="6">
        <v>5.0895540544577003</v>
      </c>
      <c r="G2146" s="6">
        <v>1.3440412017814085</v>
      </c>
      <c r="H2146" s="6">
        <v>11.523908167056859</v>
      </c>
      <c r="I2146" s="6">
        <v>1.6929389397337742</v>
      </c>
      <c r="J2146" s="6">
        <v>4.5107540092332297</v>
      </c>
      <c r="K2146" s="7">
        <v>1.3401573443849355</v>
      </c>
      <c r="L2146" s="7">
        <v>0.77129237074640866</v>
      </c>
    </row>
    <row r="2147" spans="2:12" x14ac:dyDescent="0.25">
      <c r="B2147" s="4">
        <v>2144</v>
      </c>
      <c r="C2147" s="6">
        <v>16.01007200428673</v>
      </c>
      <c r="D2147" s="6">
        <v>1.4435371603194072</v>
      </c>
      <c r="E2147" s="6">
        <v>2</v>
      </c>
      <c r="F2147" s="6">
        <v>6.7913296622718429</v>
      </c>
      <c r="G2147" s="6">
        <v>1.7574643371694698</v>
      </c>
      <c r="H2147" s="6">
        <v>29.907595893357175</v>
      </c>
      <c r="I2147" s="6">
        <v>1.756937596384472</v>
      </c>
      <c r="J2147" s="6">
        <v>2.3852050628459689</v>
      </c>
      <c r="K2147" s="7">
        <v>0.69608037512158105</v>
      </c>
      <c r="L2147" s="7">
        <v>0.17427572758429802</v>
      </c>
    </row>
    <row r="2148" spans="2:12" x14ac:dyDescent="0.25">
      <c r="B2148" s="4">
        <v>2145</v>
      </c>
      <c r="C2148" s="6">
        <v>5.8496538617100953</v>
      </c>
      <c r="D2148" s="6">
        <v>1.1799333027147048</v>
      </c>
      <c r="E2148" s="6">
        <v>2</v>
      </c>
      <c r="F2148" s="6">
        <v>5.1830718974888796</v>
      </c>
      <c r="G2148" s="6">
        <v>0.77061335808957621</v>
      </c>
      <c r="H2148" s="6">
        <v>24.556629205982748</v>
      </c>
      <c r="I2148" s="6">
        <v>3.1083908147047099</v>
      </c>
      <c r="J2148" s="6">
        <v>1.0589159707540672</v>
      </c>
      <c r="K2148" s="7">
        <v>1.0894865857568592</v>
      </c>
      <c r="L2148" s="7">
        <v>0.13916242078545796</v>
      </c>
    </row>
    <row r="2149" spans="2:12" x14ac:dyDescent="0.25">
      <c r="B2149" s="4">
        <v>2146</v>
      </c>
      <c r="C2149" s="6">
        <v>9.5334492081621089</v>
      </c>
      <c r="D2149" s="6">
        <v>1.6575438405063285</v>
      </c>
      <c r="E2149" s="6">
        <v>2</v>
      </c>
      <c r="F2149" s="6">
        <v>2.1795241888225223</v>
      </c>
      <c r="G2149" s="6">
        <v>0.9225696254528204</v>
      </c>
      <c r="H2149" s="6">
        <v>22.049241110973707</v>
      </c>
      <c r="I2149" s="6">
        <v>3.2966900228733089</v>
      </c>
      <c r="J2149" s="6">
        <v>3.6175410200210507</v>
      </c>
      <c r="K2149" s="7">
        <v>2.6515277126679218</v>
      </c>
      <c r="L2149" s="7">
        <v>0.32405409851288169</v>
      </c>
    </row>
    <row r="2150" spans="2:12" x14ac:dyDescent="0.25">
      <c r="B2150" s="4">
        <v>2147</v>
      </c>
      <c r="C2150" s="6">
        <v>0.24939605146140842</v>
      </c>
      <c r="D2150" s="6">
        <v>1.5283275499508093</v>
      </c>
      <c r="E2150" s="6">
        <v>1</v>
      </c>
      <c r="F2150" s="6">
        <v>0.34353713609066955</v>
      </c>
      <c r="G2150" s="6">
        <v>1.9217198852788628</v>
      </c>
      <c r="H2150" s="6">
        <v>18.362949114681264</v>
      </c>
      <c r="I2150" s="6">
        <v>3.3667585579884833</v>
      </c>
      <c r="J2150" s="6">
        <v>1.9458223931119034</v>
      </c>
      <c r="K2150" s="7">
        <v>6.3453723164969604</v>
      </c>
      <c r="L2150" s="7">
        <v>1.4948294187177766</v>
      </c>
    </row>
    <row r="2151" spans="2:12" x14ac:dyDescent="0.25">
      <c r="B2151" s="4">
        <v>2148</v>
      </c>
      <c r="C2151" s="6">
        <v>10.690487333202439</v>
      </c>
      <c r="D2151" s="6">
        <v>1.2041110758843661</v>
      </c>
      <c r="E2151" s="6">
        <v>2</v>
      </c>
      <c r="F2151" s="6">
        <v>1.3904611707287236</v>
      </c>
      <c r="G2151" s="6">
        <v>0.97816597567527608</v>
      </c>
      <c r="H2151" s="6">
        <v>26.076162703040279</v>
      </c>
      <c r="I2151" s="6">
        <v>2.85315837005286</v>
      </c>
      <c r="J2151" s="6">
        <v>3.3379383737276616</v>
      </c>
      <c r="K2151" s="7">
        <v>1.451932515273793</v>
      </c>
      <c r="L2151" s="7">
        <v>1.0890349569377191</v>
      </c>
    </row>
    <row r="2152" spans="2:12" x14ac:dyDescent="0.25">
      <c r="B2152" s="4">
        <v>2149</v>
      </c>
      <c r="C2152" s="6">
        <v>13.209208518997452</v>
      </c>
      <c r="D2152" s="6">
        <v>1.3862236733100515</v>
      </c>
      <c r="E2152" s="6">
        <v>1</v>
      </c>
      <c r="F2152" s="6">
        <v>4.1051186699844289</v>
      </c>
      <c r="G2152" s="6">
        <v>1.3416765085225657</v>
      </c>
      <c r="H2152" s="6">
        <v>46.938272730347464</v>
      </c>
      <c r="I2152" s="6">
        <v>2.0733852347652308</v>
      </c>
      <c r="J2152" s="6">
        <v>3.9071779863084726</v>
      </c>
      <c r="K2152" s="7">
        <v>1.4753952889519766</v>
      </c>
      <c r="L2152" s="7">
        <v>1.8355507020065038</v>
      </c>
    </row>
    <row r="2153" spans="2:12" x14ac:dyDescent="0.25">
      <c r="B2153" s="4">
        <v>2150</v>
      </c>
      <c r="C2153" s="6">
        <v>4.2778862253853731</v>
      </c>
      <c r="D2153" s="6">
        <v>1.6584747636181048</v>
      </c>
      <c r="E2153" s="6">
        <v>2</v>
      </c>
      <c r="F2153" s="6">
        <v>9.1743259230157239</v>
      </c>
      <c r="G2153" s="6">
        <v>1.4704704769516386</v>
      </c>
      <c r="H2153" s="6">
        <v>28.8777993983119</v>
      </c>
      <c r="I2153" s="6">
        <v>3.4241895612134288</v>
      </c>
      <c r="J2153" s="6">
        <v>3.6898335922080179</v>
      </c>
      <c r="K2153" s="7">
        <v>0.91834621639387382</v>
      </c>
      <c r="L2153" s="7">
        <v>0.41715537968084337</v>
      </c>
    </row>
    <row r="2154" spans="2:12" x14ac:dyDescent="0.25">
      <c r="B2154" s="4">
        <v>2151</v>
      </c>
      <c r="C2154" s="6">
        <v>15.770014397252663</v>
      </c>
      <c r="D2154" s="6">
        <v>1.6689364924787649</v>
      </c>
      <c r="E2154" s="6">
        <v>1</v>
      </c>
      <c r="F2154" s="6">
        <v>1.6933645369769792</v>
      </c>
      <c r="G2154" s="6">
        <v>1.1276457646317659</v>
      </c>
      <c r="H2154" s="6">
        <v>14.177376244294026</v>
      </c>
      <c r="I2154" s="6">
        <v>2.6358289116325344</v>
      </c>
      <c r="J2154" s="6">
        <v>0.46544154945967725</v>
      </c>
      <c r="K2154" s="7">
        <v>2.445976164570717</v>
      </c>
      <c r="L2154" s="7">
        <v>1.2280135531006426</v>
      </c>
    </row>
    <row r="2155" spans="2:12" x14ac:dyDescent="0.25">
      <c r="B2155" s="4">
        <v>2152</v>
      </c>
      <c r="C2155" s="6">
        <v>9.8802314335681665</v>
      </c>
      <c r="D2155" s="6">
        <v>1.1586516467696066</v>
      </c>
      <c r="E2155" s="6">
        <v>2</v>
      </c>
      <c r="F2155" s="6">
        <v>1.0535318677781607</v>
      </c>
      <c r="G2155" s="6">
        <v>0.97524327853305104</v>
      </c>
      <c r="H2155" s="6">
        <v>23.653004341286952</v>
      </c>
      <c r="I2155" s="6">
        <v>1.8769040064416569</v>
      </c>
      <c r="J2155" s="6">
        <v>3.4826733130464573</v>
      </c>
      <c r="K2155" s="7">
        <v>2.4649343824096435</v>
      </c>
      <c r="L2155" s="7">
        <v>0.44279762073835738</v>
      </c>
    </row>
    <row r="2156" spans="2:12" x14ac:dyDescent="0.25">
      <c r="B2156" s="4">
        <v>2153</v>
      </c>
      <c r="C2156" s="6">
        <v>9.5138705890918569</v>
      </c>
      <c r="D2156" s="6">
        <v>1.6973505822233723</v>
      </c>
      <c r="E2156" s="6">
        <v>2</v>
      </c>
      <c r="F2156" s="6">
        <v>8.6699823761991599</v>
      </c>
      <c r="G2156" s="6">
        <v>1.1097305002369728</v>
      </c>
      <c r="H2156" s="6">
        <v>15.288080274461649</v>
      </c>
      <c r="I2156" s="6">
        <v>1.4745631943428139</v>
      </c>
      <c r="J2156" s="6">
        <v>1.2411252745224985</v>
      </c>
      <c r="K2156" s="7">
        <v>1.7617441616855045</v>
      </c>
      <c r="L2156" s="7">
        <v>1.523434300805384E-2</v>
      </c>
    </row>
    <row r="2157" spans="2:12" x14ac:dyDescent="0.25">
      <c r="B2157" s="4">
        <v>2154</v>
      </c>
      <c r="C2157" s="6">
        <v>6.4697818297700449</v>
      </c>
      <c r="D2157" s="6">
        <v>1.4251638074884787</v>
      </c>
      <c r="E2157" s="6">
        <v>3</v>
      </c>
      <c r="F2157" s="6">
        <v>1.5127321432995426</v>
      </c>
      <c r="G2157" s="6">
        <v>0.57977241385581968</v>
      </c>
      <c r="H2157" s="6">
        <v>16.9497565553187</v>
      </c>
      <c r="I2157" s="6">
        <v>2.7577093882026991</v>
      </c>
      <c r="J2157" s="6">
        <v>3.8068075537014758</v>
      </c>
      <c r="K2157" s="7">
        <v>1.9389164845786893</v>
      </c>
      <c r="L2157" s="7">
        <v>0.20633000425178821</v>
      </c>
    </row>
    <row r="2158" spans="2:12" x14ac:dyDescent="0.25">
      <c r="B2158" s="4">
        <v>2155</v>
      </c>
      <c r="C2158" s="6">
        <v>-0.81559255714108048</v>
      </c>
      <c r="D2158" s="6">
        <v>1.9686995204883833</v>
      </c>
      <c r="E2158" s="6">
        <v>1</v>
      </c>
      <c r="F2158" s="6">
        <v>4.073745510974951</v>
      </c>
      <c r="G2158" s="6">
        <v>1.1374744047075984</v>
      </c>
      <c r="H2158" s="6">
        <v>26.958594495600479</v>
      </c>
      <c r="I2158" s="6">
        <v>2.7504545796075606</v>
      </c>
      <c r="J2158" s="6">
        <v>4.251987720855487</v>
      </c>
      <c r="K2158" s="7">
        <v>4.2967235604246117</v>
      </c>
      <c r="L2158" s="7">
        <v>0.31763397585273079</v>
      </c>
    </row>
    <row r="2159" spans="2:12" x14ac:dyDescent="0.25">
      <c r="B2159" s="4">
        <v>2156</v>
      </c>
      <c r="C2159" s="6">
        <v>-0.93962376091921485</v>
      </c>
      <c r="D2159" s="6">
        <v>1.878272593169753</v>
      </c>
      <c r="E2159" s="6">
        <v>1</v>
      </c>
      <c r="F2159" s="6">
        <v>2.2742350327114704</v>
      </c>
      <c r="G2159" s="6">
        <v>1.8247068828473691</v>
      </c>
      <c r="H2159" s="6">
        <v>41.325242653872181</v>
      </c>
      <c r="I2159" s="6">
        <v>5.3212877386819724</v>
      </c>
      <c r="J2159" s="6">
        <v>1.368204018598745</v>
      </c>
      <c r="K2159" s="7">
        <v>0.67223480832794458</v>
      </c>
      <c r="L2159" s="7">
        <v>1.391926610939304</v>
      </c>
    </row>
    <row r="2160" spans="2:12" x14ac:dyDescent="0.25">
      <c r="B2160" s="4">
        <v>2157</v>
      </c>
      <c r="C2160" s="6">
        <v>9.2909047194097631</v>
      </c>
      <c r="D2160" s="6">
        <v>1.5389812116098609</v>
      </c>
      <c r="E2160" s="6">
        <v>0</v>
      </c>
      <c r="F2160" s="6">
        <v>1.2365790657546913</v>
      </c>
      <c r="G2160" s="6">
        <v>1.4109840844209682</v>
      </c>
      <c r="H2160" s="6">
        <v>18.364071811037931</v>
      </c>
      <c r="I2160" s="6">
        <v>1.6103191797832148</v>
      </c>
      <c r="J2160" s="6">
        <v>2.7189815699873314</v>
      </c>
      <c r="K2160" s="7">
        <v>1.4866947537827462</v>
      </c>
      <c r="L2160" s="7">
        <v>0.43475769689017896</v>
      </c>
    </row>
    <row r="2161" spans="2:12" x14ac:dyDescent="0.25">
      <c r="B2161" s="4">
        <v>2158</v>
      </c>
      <c r="C2161" s="6">
        <v>9.7893493634091495</v>
      </c>
      <c r="D2161" s="6">
        <v>1.8260041109145548</v>
      </c>
      <c r="E2161" s="6">
        <v>0</v>
      </c>
      <c r="F2161" s="6">
        <v>1.0785847431719633</v>
      </c>
      <c r="G2161" s="6">
        <v>0.25747352829025527</v>
      </c>
      <c r="H2161" s="6">
        <v>35.550027661894831</v>
      </c>
      <c r="I2161" s="6">
        <v>3.8663630569028253</v>
      </c>
      <c r="J2161" s="6">
        <v>2.6441513076319381</v>
      </c>
      <c r="K2161" s="7">
        <v>0.79152133831778104</v>
      </c>
      <c r="L2161" s="7">
        <v>0.65381064678629763</v>
      </c>
    </row>
    <row r="2162" spans="2:12" x14ac:dyDescent="0.25">
      <c r="B2162" s="4">
        <v>2159</v>
      </c>
      <c r="C2162" s="6">
        <v>2.4951690363092833</v>
      </c>
      <c r="D2162" s="6">
        <v>1.5433850212875471</v>
      </c>
      <c r="E2162" s="6">
        <v>2</v>
      </c>
      <c r="F2162" s="6">
        <v>1.1883991304367045</v>
      </c>
      <c r="G2162" s="6">
        <v>1.5872503511488265</v>
      </c>
      <c r="H2162" s="6">
        <v>23.007027821131796</v>
      </c>
      <c r="I2162" s="6">
        <v>3.9120651752100524</v>
      </c>
      <c r="J2162" s="6">
        <v>3.0336940120348634</v>
      </c>
      <c r="K2162" s="7">
        <v>1.5322768319829534</v>
      </c>
      <c r="L2162" s="7">
        <v>0.40802790096390867</v>
      </c>
    </row>
    <row r="2163" spans="2:12" x14ac:dyDescent="0.25">
      <c r="B2163" s="4">
        <v>2160</v>
      </c>
      <c r="C2163" s="6">
        <v>6.9673204259098664</v>
      </c>
      <c r="D2163" s="6">
        <v>1.8060932708843727</v>
      </c>
      <c r="E2163" s="6">
        <v>2</v>
      </c>
      <c r="F2163" s="6">
        <v>4.7736079889820715</v>
      </c>
      <c r="G2163" s="6">
        <v>0.50942118384484536</v>
      </c>
      <c r="H2163" s="6">
        <v>15.985806119040593</v>
      </c>
      <c r="I2163" s="6">
        <v>2.0518084772227749</v>
      </c>
      <c r="J2163" s="6">
        <v>2.6545376189555809</v>
      </c>
      <c r="K2163" s="7">
        <v>1.9193753973881305</v>
      </c>
      <c r="L2163" s="7">
        <v>0.83447548860073295</v>
      </c>
    </row>
    <row r="2164" spans="2:12" x14ac:dyDescent="0.25">
      <c r="B2164" s="4">
        <v>2161</v>
      </c>
      <c r="C2164" s="6">
        <v>9.7377437751909852</v>
      </c>
      <c r="D2164" s="6">
        <v>1.8936573367797729</v>
      </c>
      <c r="E2164" s="6">
        <v>1</v>
      </c>
      <c r="F2164" s="6">
        <v>1.1800571084802047</v>
      </c>
      <c r="G2164" s="6">
        <v>1.6306141822057594</v>
      </c>
      <c r="H2164" s="6">
        <v>34.597861781756251</v>
      </c>
      <c r="I2164" s="6">
        <v>3.0321386461249076</v>
      </c>
      <c r="J2164" s="6">
        <v>2.2795982639532477</v>
      </c>
      <c r="K2164" s="7">
        <v>6.7091128876587955</v>
      </c>
      <c r="L2164" s="7">
        <v>0.12141613805707567</v>
      </c>
    </row>
    <row r="2165" spans="2:12" x14ac:dyDescent="0.25">
      <c r="B2165" s="4">
        <v>2162</v>
      </c>
      <c r="C2165" s="6">
        <v>11.031381222645779</v>
      </c>
      <c r="D2165" s="6">
        <v>2.0520723451103988</v>
      </c>
      <c r="E2165" s="6">
        <v>1</v>
      </c>
      <c r="F2165" s="6">
        <v>5.0597596721903972</v>
      </c>
      <c r="G2165" s="6">
        <v>0.68978012238846198</v>
      </c>
      <c r="H2165" s="6">
        <v>30.745443750315395</v>
      </c>
      <c r="I2165" s="6">
        <v>1.8522376029521956</v>
      </c>
      <c r="J2165" s="6">
        <v>2.7215565204030181</v>
      </c>
      <c r="K2165" s="7">
        <v>1.3309986995349194</v>
      </c>
      <c r="L2165" s="7">
        <v>8.7839390643244586E-2</v>
      </c>
    </row>
    <row r="2166" spans="2:12" x14ac:dyDescent="0.25">
      <c r="B2166" s="4">
        <v>2163</v>
      </c>
      <c r="C2166" s="6">
        <v>14.57112819018802</v>
      </c>
      <c r="D2166" s="6">
        <v>1.7924809962945019</v>
      </c>
      <c r="E2166" s="6">
        <v>1</v>
      </c>
      <c r="F2166" s="6">
        <v>2.3958852989554487</v>
      </c>
      <c r="G2166" s="6">
        <v>2.3616992937854979</v>
      </c>
      <c r="H2166" s="6">
        <v>25.000913011644258</v>
      </c>
      <c r="I2166" s="6">
        <v>2.0835024635402726</v>
      </c>
      <c r="J2166" s="6">
        <v>2.0767862333044249</v>
      </c>
      <c r="K2166" s="7">
        <v>2.6928469060483948</v>
      </c>
      <c r="L2166" s="7">
        <v>0.43556120790821834</v>
      </c>
    </row>
    <row r="2167" spans="2:12" x14ac:dyDescent="0.25">
      <c r="B2167" s="4">
        <v>2164</v>
      </c>
      <c r="C2167" s="6">
        <v>5.6012170167399802</v>
      </c>
      <c r="D2167" s="6">
        <v>1.9398222450394285</v>
      </c>
      <c r="E2167" s="6">
        <v>2</v>
      </c>
      <c r="F2167" s="6">
        <v>3.4843260316994704</v>
      </c>
      <c r="G2167" s="6">
        <v>1.1073637987609064</v>
      </c>
      <c r="H2167" s="6">
        <v>17.238019700155004</v>
      </c>
      <c r="I2167" s="6">
        <v>2.4109137995398102</v>
      </c>
      <c r="J2167" s="6">
        <v>1.3691898868658869</v>
      </c>
      <c r="K2167" s="7">
        <v>1.5867107615184572</v>
      </c>
      <c r="L2167" s="7">
        <v>1.385390888274296</v>
      </c>
    </row>
    <row r="2168" spans="2:12" x14ac:dyDescent="0.25">
      <c r="B2168" s="4">
        <v>2165</v>
      </c>
      <c r="C2168" s="6">
        <v>17.263295688392173</v>
      </c>
      <c r="D2168" s="6">
        <v>1.2134906633558908</v>
      </c>
      <c r="E2168" s="6">
        <v>0</v>
      </c>
      <c r="F2168" s="6">
        <v>4.5804425347869522</v>
      </c>
      <c r="G2168" s="6">
        <v>0.67779164288790639</v>
      </c>
      <c r="H2168" s="6">
        <v>11.965595452216393</v>
      </c>
      <c r="I2168" s="6">
        <v>2.8762506465270299</v>
      </c>
      <c r="J2168" s="6">
        <v>3.7432581509378373</v>
      </c>
      <c r="K2168" s="7">
        <v>1.4232371788279499</v>
      </c>
      <c r="L2168" s="7">
        <v>0.19655091559335666</v>
      </c>
    </row>
    <row r="2169" spans="2:12" x14ac:dyDescent="0.25">
      <c r="B2169" s="4">
        <v>2166</v>
      </c>
      <c r="C2169" s="6">
        <v>12.822844374909179</v>
      </c>
      <c r="D2169" s="6">
        <v>1.2967596778118948</v>
      </c>
      <c r="E2169" s="6">
        <v>3</v>
      </c>
      <c r="F2169" s="6">
        <v>3.0710095351484541</v>
      </c>
      <c r="G2169" s="6">
        <v>0.32096588313940166</v>
      </c>
      <c r="H2169" s="6">
        <v>27.710354835084274</v>
      </c>
      <c r="I2169" s="6">
        <v>1.5366412793372606</v>
      </c>
      <c r="J2169" s="6">
        <v>3.2813429946873462</v>
      </c>
      <c r="K2169" s="7">
        <v>1.2036123209972618</v>
      </c>
      <c r="L2169" s="7">
        <v>4.1627854220877706E-3</v>
      </c>
    </row>
    <row r="2170" spans="2:12" x14ac:dyDescent="0.25">
      <c r="B2170" s="4">
        <v>2167</v>
      </c>
      <c r="C2170" s="6">
        <v>5.7420694150876148</v>
      </c>
      <c r="D2170" s="6">
        <v>2.0246641966663921</v>
      </c>
      <c r="E2170" s="6">
        <v>1</v>
      </c>
      <c r="F2170" s="6">
        <v>0.99668353174977686</v>
      </c>
      <c r="G2170" s="6">
        <v>0.48189453789838388</v>
      </c>
      <c r="H2170" s="6">
        <v>29.096248334787735</v>
      </c>
      <c r="I2170" s="6">
        <v>2.2509833981277994</v>
      </c>
      <c r="J2170" s="6">
        <v>2.6335005281831361</v>
      </c>
      <c r="K2170" s="7">
        <v>1.0939383646809748</v>
      </c>
      <c r="L2170" s="7">
        <v>0.26252080185940541</v>
      </c>
    </row>
    <row r="2171" spans="2:12" x14ac:dyDescent="0.25">
      <c r="B2171" s="4">
        <v>2168</v>
      </c>
      <c r="C2171" s="6">
        <v>14.337775102370802</v>
      </c>
      <c r="D2171" s="6">
        <v>1.6031882354964899</v>
      </c>
      <c r="E2171" s="6">
        <v>3</v>
      </c>
      <c r="F2171" s="6">
        <v>2.0540530409580762</v>
      </c>
      <c r="G2171" s="6">
        <v>1.2460606586049694</v>
      </c>
      <c r="H2171" s="6">
        <v>17.716096338522949</v>
      </c>
      <c r="I2171" s="6">
        <v>3.2342980439142268</v>
      </c>
      <c r="J2171" s="6">
        <v>1.5333769726664299</v>
      </c>
      <c r="K2171" s="7">
        <v>1.3388609068060031</v>
      </c>
      <c r="L2171" s="7">
        <v>1.377359008243979E-2</v>
      </c>
    </row>
    <row r="2172" spans="2:12" x14ac:dyDescent="0.25">
      <c r="B2172" s="4">
        <v>2169</v>
      </c>
      <c r="C2172" s="6">
        <v>1.8020855137706917</v>
      </c>
      <c r="D2172" s="6">
        <v>1.4670474210480731</v>
      </c>
      <c r="E2172" s="6">
        <v>2</v>
      </c>
      <c r="F2172" s="6">
        <v>0.96568092531404848</v>
      </c>
      <c r="G2172" s="6">
        <v>2.3974433453808848</v>
      </c>
      <c r="H2172" s="6">
        <v>14.969045742881441</v>
      </c>
      <c r="I2172" s="6">
        <v>2.2687938005481945</v>
      </c>
      <c r="J2172" s="6">
        <v>3.8596066978767114</v>
      </c>
      <c r="K2172" s="7">
        <v>0.62490017175696999</v>
      </c>
      <c r="L2172" s="7">
        <v>0.58026564645592116</v>
      </c>
    </row>
    <row r="2173" spans="2:12" x14ac:dyDescent="0.25">
      <c r="B2173" s="4">
        <v>2170</v>
      </c>
      <c r="C2173" s="6">
        <v>16.222872076401952</v>
      </c>
      <c r="D2173" s="6">
        <v>1.7025542551081894</v>
      </c>
      <c r="E2173" s="6">
        <v>2</v>
      </c>
      <c r="F2173" s="6">
        <v>4.5726647211008817</v>
      </c>
      <c r="G2173" s="6">
        <v>1.2118994629450426</v>
      </c>
      <c r="H2173" s="6">
        <v>32.258728492549601</v>
      </c>
      <c r="I2173" s="6">
        <v>3.2478787447305386</v>
      </c>
      <c r="J2173" s="6">
        <v>3.3630608942234583</v>
      </c>
      <c r="K2173" s="7">
        <v>0.694409007772677</v>
      </c>
      <c r="L2173" s="7">
        <v>2.2338677497063215</v>
      </c>
    </row>
    <row r="2174" spans="2:12" x14ac:dyDescent="0.25">
      <c r="B2174" s="4">
        <v>2171</v>
      </c>
      <c r="C2174" s="6">
        <v>9.2913054186419934</v>
      </c>
      <c r="D2174" s="6">
        <v>1.212367442844386</v>
      </c>
      <c r="E2174" s="6">
        <v>1</v>
      </c>
      <c r="F2174" s="6">
        <v>5.3853378172789883</v>
      </c>
      <c r="G2174" s="6">
        <v>0.65641176269879498</v>
      </c>
      <c r="H2174" s="6">
        <v>17.013062861653633</v>
      </c>
      <c r="I2174" s="6">
        <v>3.5681721137454687</v>
      </c>
      <c r="J2174" s="6">
        <v>0.85089044326936725</v>
      </c>
      <c r="K2174" s="7">
        <v>0.85511206576483823</v>
      </c>
      <c r="L2174" s="7">
        <v>0.20327139325563917</v>
      </c>
    </row>
    <row r="2175" spans="2:12" x14ac:dyDescent="0.25">
      <c r="B2175" s="4">
        <v>2172</v>
      </c>
      <c r="C2175" s="6">
        <v>16.527192030057243</v>
      </c>
      <c r="D2175" s="6">
        <v>1.6815584692881664</v>
      </c>
      <c r="E2175" s="6">
        <v>1</v>
      </c>
      <c r="F2175" s="6">
        <v>3.3087625670696466</v>
      </c>
      <c r="G2175" s="6">
        <v>2.2039117158472763</v>
      </c>
      <c r="H2175" s="6">
        <v>9.3574785687206017</v>
      </c>
      <c r="I2175" s="6">
        <v>2.1106679954027339</v>
      </c>
      <c r="J2175" s="6">
        <v>2.0485042208063069</v>
      </c>
      <c r="K2175" s="7">
        <v>4.1180437812872228E-2</v>
      </c>
      <c r="L2175" s="7">
        <v>0.10550054478195374</v>
      </c>
    </row>
    <row r="2176" spans="2:12" x14ac:dyDescent="0.25">
      <c r="B2176" s="4">
        <v>2173</v>
      </c>
      <c r="C2176" s="6">
        <v>5.406267502914595</v>
      </c>
      <c r="D2176" s="6">
        <v>1.4372737101518043</v>
      </c>
      <c r="E2176" s="6">
        <v>1</v>
      </c>
      <c r="F2176" s="6">
        <v>0.16490387301939366</v>
      </c>
      <c r="G2176" s="6">
        <v>2.1948168946092892</v>
      </c>
      <c r="H2176" s="6">
        <v>22.328302745044603</v>
      </c>
      <c r="I2176" s="6">
        <v>2.6557384873657099</v>
      </c>
      <c r="J2176" s="6">
        <v>0.86882847892697856</v>
      </c>
      <c r="K2176" s="7">
        <v>0.42882404360811943</v>
      </c>
      <c r="L2176" s="7">
        <v>2.3108868730760621</v>
      </c>
    </row>
    <row r="2177" spans="2:12" x14ac:dyDescent="0.25">
      <c r="B2177" s="4">
        <v>2174</v>
      </c>
      <c r="C2177" s="6">
        <v>11.467019704897906</v>
      </c>
      <c r="D2177" s="6">
        <v>1.1374082601659399</v>
      </c>
      <c r="E2177" s="6">
        <v>3</v>
      </c>
      <c r="F2177" s="6">
        <v>2.7043195207088848</v>
      </c>
      <c r="G2177" s="6">
        <v>0.64965652608502611</v>
      </c>
      <c r="H2177" s="6">
        <v>28.446388147721095</v>
      </c>
      <c r="I2177" s="6">
        <v>2.5218450686512885</v>
      </c>
      <c r="J2177" s="6">
        <v>1.3581466972559741</v>
      </c>
      <c r="K2177" s="7">
        <v>0.13754412850743586</v>
      </c>
      <c r="L2177" s="7">
        <v>1.3490758971058192</v>
      </c>
    </row>
    <row r="2178" spans="2:12" x14ac:dyDescent="0.25">
      <c r="B2178" s="4">
        <v>2175</v>
      </c>
      <c r="C2178" s="6">
        <v>3.4081919840355983</v>
      </c>
      <c r="D2178" s="6">
        <v>1.8244544861751557</v>
      </c>
      <c r="E2178" s="6">
        <v>1</v>
      </c>
      <c r="F2178" s="6">
        <v>3.4651579604423079</v>
      </c>
      <c r="G2178" s="6">
        <v>0.58356020593830193</v>
      </c>
      <c r="H2178" s="6">
        <v>32.504072640427381</v>
      </c>
      <c r="I2178" s="6">
        <v>2.4869023871143008</v>
      </c>
      <c r="J2178" s="6">
        <v>3.4584488174957935</v>
      </c>
      <c r="K2178" s="7">
        <v>1.1971999862601397</v>
      </c>
      <c r="L2178" s="7">
        <v>0.45830726976337605</v>
      </c>
    </row>
    <row r="2179" spans="2:12" x14ac:dyDescent="0.25">
      <c r="B2179" s="4">
        <v>2176</v>
      </c>
      <c r="C2179" s="6">
        <v>14.073062050692297</v>
      </c>
      <c r="D2179" s="6">
        <v>1.8419553889472278</v>
      </c>
      <c r="E2179" s="6">
        <v>0</v>
      </c>
      <c r="F2179" s="6">
        <v>3.8932843100693666</v>
      </c>
      <c r="G2179" s="6">
        <v>0.8893698716361591</v>
      </c>
      <c r="H2179" s="6">
        <v>30.996721464752746</v>
      </c>
      <c r="I2179" s="6">
        <v>3.2330185323784009</v>
      </c>
      <c r="J2179" s="6">
        <v>1.6705074932874733</v>
      </c>
      <c r="K2179" s="7">
        <v>0.45551884444642737</v>
      </c>
      <c r="L2179" s="7">
        <v>0.35134191913097201</v>
      </c>
    </row>
    <row r="2180" spans="2:12" x14ac:dyDescent="0.25">
      <c r="B2180" s="4">
        <v>2177</v>
      </c>
      <c r="C2180" s="6">
        <v>10.320467313030043</v>
      </c>
      <c r="D2180" s="6">
        <v>1.3598543846818523</v>
      </c>
      <c r="E2180" s="6">
        <v>3</v>
      </c>
      <c r="F2180" s="6">
        <v>2.9213343653788932</v>
      </c>
      <c r="G2180" s="6">
        <v>1.1037782026079948</v>
      </c>
      <c r="H2180" s="6">
        <v>16.549428237238857</v>
      </c>
      <c r="I2180" s="6">
        <v>2.8404034430241349</v>
      </c>
      <c r="J2180" s="6">
        <v>3.9624102642571746</v>
      </c>
      <c r="K2180" s="7">
        <v>0.6833969071554562</v>
      </c>
      <c r="L2180" s="7">
        <v>1.7074653529975174</v>
      </c>
    </row>
    <row r="2181" spans="2:12" x14ac:dyDescent="0.25">
      <c r="B2181" s="4">
        <v>2178</v>
      </c>
      <c r="C2181" s="6">
        <v>13.695620962805936</v>
      </c>
      <c r="D2181" s="6">
        <v>1.561677407495639</v>
      </c>
      <c r="E2181" s="6">
        <v>3</v>
      </c>
      <c r="F2181" s="6">
        <v>3.2797329463407205</v>
      </c>
      <c r="G2181" s="6">
        <v>1.155901113041587</v>
      </c>
      <c r="H2181" s="6">
        <v>17.938797932976904</v>
      </c>
      <c r="I2181" s="6">
        <v>1.862994789728488</v>
      </c>
      <c r="J2181" s="6">
        <v>4.4569383269402509</v>
      </c>
      <c r="K2181" s="7">
        <v>6.9458481209436851</v>
      </c>
      <c r="L2181" s="7">
        <v>0.1640349542130691</v>
      </c>
    </row>
    <row r="2182" spans="2:12" x14ac:dyDescent="0.25">
      <c r="B2182" s="4">
        <v>2179</v>
      </c>
      <c r="C2182" s="6">
        <v>9.3523373776000778</v>
      </c>
      <c r="D2182" s="6">
        <v>1.7563159472666223</v>
      </c>
      <c r="E2182" s="6">
        <v>1</v>
      </c>
      <c r="F2182" s="6">
        <v>0.3929495659087946</v>
      </c>
      <c r="G2182" s="6">
        <v>0.70450479053538106</v>
      </c>
      <c r="H2182" s="6">
        <v>46.656505719299282</v>
      </c>
      <c r="I2182" s="6">
        <v>3.28516185176175</v>
      </c>
      <c r="J2182" s="6">
        <v>0.46150236720209548</v>
      </c>
      <c r="K2182" s="7">
        <v>0.26961331982850706</v>
      </c>
      <c r="L2182" s="7">
        <v>0.80797018242704277</v>
      </c>
    </row>
    <row r="2183" spans="2:12" x14ac:dyDescent="0.25">
      <c r="B2183" s="4">
        <v>2180</v>
      </c>
      <c r="C2183" s="6">
        <v>19.11520688014388</v>
      </c>
      <c r="D2183" s="6">
        <v>1.5258486855253999</v>
      </c>
      <c r="E2183" s="6">
        <v>2</v>
      </c>
      <c r="F2183" s="6">
        <v>10.622140273859024</v>
      </c>
      <c r="G2183" s="6">
        <v>0.79321258437700748</v>
      </c>
      <c r="H2183" s="6">
        <v>37.172441325669894</v>
      </c>
      <c r="I2183" s="6">
        <v>2.9623090906217602</v>
      </c>
      <c r="J2183" s="6">
        <v>3.5421050972565156</v>
      </c>
      <c r="K2183" s="7">
        <v>1.3320498424981984</v>
      </c>
      <c r="L2183" s="7">
        <v>0.66714034329940042</v>
      </c>
    </row>
    <row r="2184" spans="2:12" x14ac:dyDescent="0.25">
      <c r="B2184" s="4">
        <v>2181</v>
      </c>
      <c r="C2184" s="6">
        <v>7.1511971130220022</v>
      </c>
      <c r="D2184" s="6">
        <v>1.4777254574396521</v>
      </c>
      <c r="E2184" s="6">
        <v>1</v>
      </c>
      <c r="F2184" s="6">
        <v>3.368002481724103</v>
      </c>
      <c r="G2184" s="6">
        <v>0.91047101286299692</v>
      </c>
      <c r="H2184" s="6">
        <v>11.660590064253849</v>
      </c>
      <c r="I2184" s="6">
        <v>2.166989377324045</v>
      </c>
      <c r="J2184" s="6">
        <v>1.8406566566108205</v>
      </c>
      <c r="K2184" s="7">
        <v>1.8580493627368582</v>
      </c>
      <c r="L2184" s="7">
        <v>0.35763494351050584</v>
      </c>
    </row>
    <row r="2185" spans="2:12" x14ac:dyDescent="0.25">
      <c r="B2185" s="4">
        <v>2182</v>
      </c>
      <c r="C2185" s="6">
        <v>16.66746351640834</v>
      </c>
      <c r="D2185" s="6">
        <v>1.4632821590829788</v>
      </c>
      <c r="E2185" s="6">
        <v>3</v>
      </c>
      <c r="F2185" s="6">
        <v>3.9282550222776988</v>
      </c>
      <c r="G2185" s="6">
        <v>1.9485760302887969</v>
      </c>
      <c r="H2185" s="6">
        <v>33.154970431688142</v>
      </c>
      <c r="I2185" s="6">
        <v>3.8574421076558196</v>
      </c>
      <c r="J2185" s="6">
        <v>1.7107071864739518</v>
      </c>
      <c r="K2185" s="7">
        <v>2.4172339158114604</v>
      </c>
      <c r="L2185" s="7">
        <v>0.10198181324057634</v>
      </c>
    </row>
    <row r="2186" spans="2:12" x14ac:dyDescent="0.25">
      <c r="B2186" s="4">
        <v>2183</v>
      </c>
      <c r="C2186" s="6">
        <v>12.243074265877166</v>
      </c>
      <c r="D2186" s="6">
        <v>1.806076239899461</v>
      </c>
      <c r="E2186" s="6">
        <v>1</v>
      </c>
      <c r="F2186" s="6">
        <v>6.3418825233213294</v>
      </c>
      <c r="G2186" s="6">
        <v>0.75419534262377474</v>
      </c>
      <c r="H2186" s="6">
        <v>36.931318306490056</v>
      </c>
      <c r="I2186" s="6">
        <v>2.2516920184832676</v>
      </c>
      <c r="J2186" s="6">
        <v>0.11558103936082281</v>
      </c>
      <c r="K2186" s="7">
        <v>0.39242125064121586</v>
      </c>
      <c r="L2186" s="7">
        <v>0.46996738386227843</v>
      </c>
    </row>
    <row r="2187" spans="2:12" x14ac:dyDescent="0.25">
      <c r="B2187" s="4">
        <v>2184</v>
      </c>
      <c r="C2187" s="6">
        <v>19.575857320251089</v>
      </c>
      <c r="D2187" s="6">
        <v>2.0507680881315165</v>
      </c>
      <c r="E2187" s="6">
        <v>3</v>
      </c>
      <c r="F2187" s="6">
        <v>5.2412186218311252</v>
      </c>
      <c r="G2187" s="6">
        <v>0.7666981805921238</v>
      </c>
      <c r="H2187" s="6">
        <v>18.255955837109568</v>
      </c>
      <c r="I2187" s="6">
        <v>2.5729752597121567</v>
      </c>
      <c r="J2187" s="6">
        <v>2.7448687768170461</v>
      </c>
      <c r="K2187" s="7">
        <v>2.9807250159955858</v>
      </c>
      <c r="L2187" s="7">
        <v>0.1561881605103291</v>
      </c>
    </row>
    <row r="2188" spans="2:12" x14ac:dyDescent="0.25">
      <c r="B2188" s="4">
        <v>2185</v>
      </c>
      <c r="C2188" s="6">
        <v>11.631336253535315</v>
      </c>
      <c r="D2188" s="6">
        <v>1.272724161306737</v>
      </c>
      <c r="E2188" s="6">
        <v>1</v>
      </c>
      <c r="F2188" s="6">
        <v>4.0309303319484133</v>
      </c>
      <c r="G2188" s="6">
        <v>1.6564443536655793</v>
      </c>
      <c r="H2188" s="6">
        <v>23.321169903760435</v>
      </c>
      <c r="I2188" s="6">
        <v>2.8294301561004311</v>
      </c>
      <c r="J2188" s="6">
        <v>2.8931501491177012</v>
      </c>
      <c r="K2188" s="7">
        <v>1.1162576652241241</v>
      </c>
      <c r="L2188" s="7">
        <v>0.63409097594152175</v>
      </c>
    </row>
    <row r="2189" spans="2:12" x14ac:dyDescent="0.25">
      <c r="B2189" s="4">
        <v>2186</v>
      </c>
      <c r="C2189" s="6">
        <v>8.4533156816243853</v>
      </c>
      <c r="D2189" s="6">
        <v>1.1152405893673722</v>
      </c>
      <c r="E2189" s="6">
        <v>2</v>
      </c>
      <c r="F2189" s="6">
        <v>2.3597839326273125</v>
      </c>
      <c r="G2189" s="6">
        <v>1.7453823987206574</v>
      </c>
      <c r="H2189" s="6">
        <v>33.20923882165102</v>
      </c>
      <c r="I2189" s="6">
        <v>3.8855853254225097</v>
      </c>
      <c r="J2189" s="6">
        <v>3.487981434836215</v>
      </c>
      <c r="K2189" s="7">
        <v>0.93300944054939972</v>
      </c>
      <c r="L2189" s="7">
        <v>0.80296035766902385</v>
      </c>
    </row>
    <row r="2190" spans="2:12" x14ac:dyDescent="0.25">
      <c r="B2190" s="4">
        <v>2187</v>
      </c>
      <c r="C2190" s="6">
        <v>7.0119520499742016</v>
      </c>
      <c r="D2190" s="6">
        <v>1.7691030518446647</v>
      </c>
      <c r="E2190" s="6">
        <v>2</v>
      </c>
      <c r="F2190" s="6">
        <v>7.3026470625314861</v>
      </c>
      <c r="G2190" s="6">
        <v>0.96478598275563865</v>
      </c>
      <c r="H2190" s="6">
        <v>15.621174789947698</v>
      </c>
      <c r="I2190" s="6">
        <v>1.3238856777320884</v>
      </c>
      <c r="J2190" s="6">
        <v>4.3190286589482545</v>
      </c>
      <c r="K2190" s="7">
        <v>5.0682268302076183</v>
      </c>
      <c r="L2190" s="7">
        <v>0.12677052761728366</v>
      </c>
    </row>
    <row r="2191" spans="2:12" x14ac:dyDescent="0.25">
      <c r="B2191" s="4">
        <v>2188</v>
      </c>
      <c r="C2191" s="6">
        <v>16.08451977223049</v>
      </c>
      <c r="D2191" s="6">
        <v>1.4849767510768355</v>
      </c>
      <c r="E2191" s="6">
        <v>3</v>
      </c>
      <c r="F2191" s="6">
        <v>1.365908486072742</v>
      </c>
      <c r="G2191" s="6">
        <v>0.4752345824112208</v>
      </c>
      <c r="H2191" s="6">
        <v>23.724282134511686</v>
      </c>
      <c r="I2191" s="6">
        <v>2.5301981220571816</v>
      </c>
      <c r="J2191" s="6">
        <v>3.3225231406470654</v>
      </c>
      <c r="K2191" s="7">
        <v>2.7763904820643006</v>
      </c>
      <c r="L2191" s="7">
        <v>1.0700025375491645E-2</v>
      </c>
    </row>
    <row r="2192" spans="2:12" x14ac:dyDescent="0.25">
      <c r="B2192" s="4">
        <v>2189</v>
      </c>
      <c r="C2192" s="6">
        <v>2.5159732593648645</v>
      </c>
      <c r="D2192" s="6">
        <v>1.5945459317878963</v>
      </c>
      <c r="E2192" s="6">
        <v>3</v>
      </c>
      <c r="F2192" s="6">
        <v>3.4041518370723156</v>
      </c>
      <c r="G2192" s="6">
        <v>0.6311007423021836</v>
      </c>
      <c r="H2192" s="6">
        <v>24.919043029677503</v>
      </c>
      <c r="I2192" s="6">
        <v>2.7568603969409677</v>
      </c>
      <c r="J2192" s="6">
        <v>2.862345487968827</v>
      </c>
      <c r="K2192" s="7">
        <v>0.96613989523584942</v>
      </c>
      <c r="L2192" s="7">
        <v>2.0090715673990718</v>
      </c>
    </row>
    <row r="2193" spans="2:12" x14ac:dyDescent="0.25">
      <c r="B2193" s="4">
        <v>2190</v>
      </c>
      <c r="C2193" s="6">
        <v>15.465135796793039</v>
      </c>
      <c r="D2193" s="6">
        <v>1.6734807767113329</v>
      </c>
      <c r="E2193" s="6">
        <v>3</v>
      </c>
      <c r="F2193" s="6">
        <v>1.9837068671889366</v>
      </c>
      <c r="G2193" s="6">
        <v>1.1678210334534744</v>
      </c>
      <c r="H2193" s="6">
        <v>27.770629589525424</v>
      </c>
      <c r="I2193" s="6">
        <v>1.7076485700940434</v>
      </c>
      <c r="J2193" s="6">
        <v>7.9931880068867048E-2</v>
      </c>
      <c r="K2193" s="7">
        <v>2.7583816038501325</v>
      </c>
      <c r="L2193" s="7">
        <v>0.62490915042567119</v>
      </c>
    </row>
    <row r="2194" spans="2:12" x14ac:dyDescent="0.25">
      <c r="B2194" s="4">
        <v>2191</v>
      </c>
      <c r="C2194" s="6">
        <v>1.7492646713622833</v>
      </c>
      <c r="D2194" s="6">
        <v>1.4990293090478275</v>
      </c>
      <c r="E2194" s="6">
        <v>2</v>
      </c>
      <c r="F2194" s="6">
        <v>2.1937975714212334</v>
      </c>
      <c r="G2194" s="6">
        <v>0.5697136345981455</v>
      </c>
      <c r="H2194" s="6">
        <v>24.280848757985314</v>
      </c>
      <c r="I2194" s="6">
        <v>3.5500650556807694</v>
      </c>
      <c r="J2194" s="6">
        <v>2.2869565602596875</v>
      </c>
      <c r="K2194" s="7">
        <v>3.9484852685435126</v>
      </c>
      <c r="L2194" s="7">
        <v>0.51985001060145797</v>
      </c>
    </row>
    <row r="2195" spans="2:12" x14ac:dyDescent="0.25">
      <c r="B2195" s="4">
        <v>2192</v>
      </c>
      <c r="C2195" s="6">
        <v>8.6796039904692961</v>
      </c>
      <c r="D2195" s="6">
        <v>1.5706211109477084</v>
      </c>
      <c r="E2195" s="6">
        <v>1</v>
      </c>
      <c r="F2195" s="6">
        <v>8.1178650610222842</v>
      </c>
      <c r="G2195" s="6">
        <v>2.0944568538153372</v>
      </c>
      <c r="H2195" s="6">
        <v>21.570999802317452</v>
      </c>
      <c r="I2195" s="6">
        <v>2.9647234757738405</v>
      </c>
      <c r="J2195" s="6">
        <v>2.4410118216507199</v>
      </c>
      <c r="K2195" s="7">
        <v>11.304250207490202</v>
      </c>
      <c r="L2195" s="7">
        <v>0.19924502486396725</v>
      </c>
    </row>
    <row r="2196" spans="2:12" x14ac:dyDescent="0.25">
      <c r="B2196" s="4">
        <v>2193</v>
      </c>
      <c r="C2196" s="6">
        <v>19.34539408976093</v>
      </c>
      <c r="D2196" s="6">
        <v>1.7604550358967994</v>
      </c>
      <c r="E2196" s="6">
        <v>3</v>
      </c>
      <c r="F2196" s="6">
        <v>8.2575365232099838</v>
      </c>
      <c r="G2196" s="6">
        <v>0.74279851554069565</v>
      </c>
      <c r="H2196" s="6">
        <v>16.283527483424979</v>
      </c>
      <c r="I2196" s="6">
        <v>2.0467180939804224</v>
      </c>
      <c r="J2196" s="6">
        <v>2.7122792981201198</v>
      </c>
      <c r="K2196" s="7">
        <v>8.9051815799326903E-2</v>
      </c>
      <c r="L2196" s="7">
        <v>0.90292887197607707</v>
      </c>
    </row>
    <row r="2197" spans="2:12" x14ac:dyDescent="0.25">
      <c r="B2197" s="4">
        <v>2194</v>
      </c>
      <c r="C2197" s="6">
        <v>10.131567273745285</v>
      </c>
      <c r="D2197" s="6">
        <v>1.3232106561186994</v>
      </c>
      <c r="E2197" s="6">
        <v>3</v>
      </c>
      <c r="F2197" s="6">
        <v>5.8389737119462124</v>
      </c>
      <c r="G2197" s="6">
        <v>1.2310287471058248</v>
      </c>
      <c r="H2197" s="6">
        <v>18.92187819611317</v>
      </c>
      <c r="I2197" s="6">
        <v>2.6374364211731196</v>
      </c>
      <c r="J2197" s="6">
        <v>2.8146937117604853</v>
      </c>
      <c r="K2197" s="7">
        <v>0.35527946500328567</v>
      </c>
      <c r="L2197" s="7">
        <v>0.8888482932099423</v>
      </c>
    </row>
    <row r="2198" spans="2:12" x14ac:dyDescent="0.25">
      <c r="B2198" s="4">
        <v>2195</v>
      </c>
      <c r="C2198" s="6">
        <v>17.975346636295598</v>
      </c>
      <c r="D2198" s="6">
        <v>1.3645302985579251</v>
      </c>
      <c r="E2198" s="6">
        <v>3</v>
      </c>
      <c r="F2198" s="6">
        <v>9.9461337048227509</v>
      </c>
      <c r="G2198" s="6">
        <v>1.0962795246089618</v>
      </c>
      <c r="H2198" s="6">
        <v>17.34077680834357</v>
      </c>
      <c r="I2198" s="6">
        <v>3.4940482903605963</v>
      </c>
      <c r="J2198" s="6">
        <v>2.4949287290461846</v>
      </c>
      <c r="K2198" s="7">
        <v>0.92269648770421242</v>
      </c>
      <c r="L2198" s="7">
        <v>0.59104910948374378</v>
      </c>
    </row>
    <row r="2199" spans="2:12" x14ac:dyDescent="0.25">
      <c r="B2199" s="4">
        <v>2196</v>
      </c>
      <c r="C2199" s="6">
        <v>12.646912682788106</v>
      </c>
      <c r="D2199" s="6">
        <v>1.7136304123656925</v>
      </c>
      <c r="E2199" s="6">
        <v>1</v>
      </c>
      <c r="F2199" s="6">
        <v>2.5836476053320481</v>
      </c>
      <c r="G2199" s="6">
        <v>0.70871349819063079</v>
      </c>
      <c r="H2199" s="6">
        <v>27.802876111343586</v>
      </c>
      <c r="I2199" s="6">
        <v>4.1405073927765574</v>
      </c>
      <c r="J2199" s="6">
        <v>2.6278456390705478</v>
      </c>
      <c r="K2199" s="7">
        <v>3.4273255534916682</v>
      </c>
      <c r="L2199" s="7">
        <v>0.23217781846519223</v>
      </c>
    </row>
    <row r="2200" spans="2:12" x14ac:dyDescent="0.25">
      <c r="B2200" s="4">
        <v>2197</v>
      </c>
      <c r="C2200" s="6">
        <v>14.217261135645426</v>
      </c>
      <c r="D2200" s="6">
        <v>1.2978901880171054</v>
      </c>
      <c r="E2200" s="6">
        <v>2</v>
      </c>
      <c r="F2200" s="6">
        <v>3.6812117036739012</v>
      </c>
      <c r="G2200" s="6">
        <v>0.79641186242491169</v>
      </c>
      <c r="H2200" s="6">
        <v>32.486642841195774</v>
      </c>
      <c r="I2200" s="6">
        <v>2.481721013607971</v>
      </c>
      <c r="J2200" s="6">
        <v>1.9437352720202572</v>
      </c>
      <c r="K2200" s="7">
        <v>0.21639920786917485</v>
      </c>
      <c r="L2200" s="7">
        <v>2.9636915747135468</v>
      </c>
    </row>
    <row r="2201" spans="2:12" x14ac:dyDescent="0.25">
      <c r="B2201" s="4">
        <v>2198</v>
      </c>
      <c r="C2201" s="6">
        <v>24.492962876805656</v>
      </c>
      <c r="D2201" s="6">
        <v>1.6239886955007143</v>
      </c>
      <c r="E2201" s="6">
        <v>1</v>
      </c>
      <c r="F2201" s="6">
        <v>10.13349806770243</v>
      </c>
      <c r="G2201" s="6">
        <v>0.87236995294524033</v>
      </c>
      <c r="H2201" s="6">
        <v>21.429313902786667</v>
      </c>
      <c r="I2201" s="6">
        <v>2.6303821124023172</v>
      </c>
      <c r="J2201" s="6">
        <v>4.37879356993197</v>
      </c>
      <c r="K2201" s="7">
        <v>1.860822524221452</v>
      </c>
      <c r="L2201" s="7">
        <v>4.7025131844932258</v>
      </c>
    </row>
    <row r="2202" spans="2:12" x14ac:dyDescent="0.25">
      <c r="B2202" s="4">
        <v>2199</v>
      </c>
      <c r="C2202" s="6">
        <v>16.166165554039367</v>
      </c>
      <c r="D2202" s="6">
        <v>1.3441446346960977</v>
      </c>
      <c r="E2202" s="6">
        <v>2</v>
      </c>
      <c r="F2202" s="6">
        <v>1.283942804889705</v>
      </c>
      <c r="G2202" s="6">
        <v>0.63594572379905379</v>
      </c>
      <c r="H2202" s="6">
        <v>18.33830344186692</v>
      </c>
      <c r="I2202" s="6">
        <v>2.6174562753457571</v>
      </c>
      <c r="J2202" s="6">
        <v>2.0698927696371543</v>
      </c>
      <c r="K2202" s="7">
        <v>1.5136633577389531</v>
      </c>
      <c r="L2202" s="7">
        <v>1.5877947248313073</v>
      </c>
    </row>
    <row r="2203" spans="2:12" x14ac:dyDescent="0.25">
      <c r="B2203" s="4">
        <v>2200</v>
      </c>
      <c r="C2203" s="6">
        <v>5.5783666345469776</v>
      </c>
      <c r="D2203" s="6">
        <v>2.1168956315610576</v>
      </c>
      <c r="E2203" s="6">
        <v>2</v>
      </c>
      <c r="F2203" s="6">
        <v>5.6903370611572246</v>
      </c>
      <c r="G2203" s="6">
        <v>1.3055655598270532</v>
      </c>
      <c r="H2203" s="6">
        <v>14.069361399833344</v>
      </c>
      <c r="I2203" s="6">
        <v>1.931020123757704</v>
      </c>
      <c r="J2203" s="6">
        <v>4.322426370153412</v>
      </c>
      <c r="K2203" s="7">
        <v>1.3535992405147297</v>
      </c>
      <c r="L2203" s="7">
        <v>0.63912364485277151</v>
      </c>
    </row>
    <row r="2204" spans="2:12" x14ac:dyDescent="0.25">
      <c r="B2204" s="4">
        <v>2201</v>
      </c>
      <c r="C2204" s="6">
        <v>15.905257679045306</v>
      </c>
      <c r="D2204" s="6">
        <v>1.3591105009646842</v>
      </c>
      <c r="E2204" s="6">
        <v>1</v>
      </c>
      <c r="F2204" s="6">
        <v>2.8250467165390707</v>
      </c>
      <c r="G2204" s="6">
        <v>1.7188090717067694</v>
      </c>
      <c r="H2204" s="6">
        <v>21.986471844421949</v>
      </c>
      <c r="I2204" s="6">
        <v>2.4165757670087475</v>
      </c>
      <c r="J2204" s="6">
        <v>3.5879038345650587</v>
      </c>
      <c r="K2204" s="7">
        <v>0.89686247957507748</v>
      </c>
      <c r="L2204" s="7">
        <v>0.2970103408140416</v>
      </c>
    </row>
    <row r="2205" spans="2:12" x14ac:dyDescent="0.25">
      <c r="B2205" s="4">
        <v>2202</v>
      </c>
      <c r="C2205" s="6">
        <v>11.917057286047646</v>
      </c>
      <c r="D2205" s="6">
        <v>1.7439400289171647</v>
      </c>
      <c r="E2205" s="6">
        <v>2</v>
      </c>
      <c r="F2205" s="6">
        <v>2.8440094657853101</v>
      </c>
      <c r="G2205" s="6">
        <v>1.7636089216422932</v>
      </c>
      <c r="H2205" s="6">
        <v>24.661200079581377</v>
      </c>
      <c r="I2205" s="6">
        <v>2.8597791996933113</v>
      </c>
      <c r="J2205" s="6">
        <v>2.3348834856821568</v>
      </c>
      <c r="K2205" s="7">
        <v>0.98906189242961517</v>
      </c>
      <c r="L2205" s="7">
        <v>0.43273066057707449</v>
      </c>
    </row>
    <row r="2206" spans="2:12" x14ac:dyDescent="0.25">
      <c r="B2206" s="4">
        <v>2203</v>
      </c>
      <c r="C2206" s="6">
        <v>7.9475908556208594</v>
      </c>
      <c r="D2206" s="6">
        <v>1.7489985916871051</v>
      </c>
      <c r="E2206" s="6">
        <v>3</v>
      </c>
      <c r="F2206" s="6">
        <v>3.8353172227385723</v>
      </c>
      <c r="G2206" s="6">
        <v>1.2042239455832908</v>
      </c>
      <c r="H2206" s="6">
        <v>16.270711913071281</v>
      </c>
      <c r="I2206" s="6">
        <v>5.8059826606763352</v>
      </c>
      <c r="J2206" s="6">
        <v>4.1190441243863596</v>
      </c>
      <c r="K2206" s="7">
        <v>3.3589921119789077</v>
      </c>
      <c r="L2206" s="7">
        <v>1.2805641590907904</v>
      </c>
    </row>
    <row r="2207" spans="2:12" x14ac:dyDescent="0.25">
      <c r="B2207" s="4">
        <v>2204</v>
      </c>
      <c r="C2207" s="6">
        <v>9.443712254567787</v>
      </c>
      <c r="D2207" s="6">
        <v>1.6156610533111422</v>
      </c>
      <c r="E2207" s="6">
        <v>2</v>
      </c>
      <c r="F2207" s="6">
        <v>3.6490561593506583</v>
      </c>
      <c r="G2207" s="6">
        <v>0.63259080689748914</v>
      </c>
      <c r="H2207" s="6">
        <v>36.782528783027544</v>
      </c>
      <c r="I2207" s="6">
        <v>3.2613942467324604</v>
      </c>
      <c r="J2207" s="6">
        <v>3.0815321980063706</v>
      </c>
      <c r="K2207" s="7">
        <v>0.85244468433930831</v>
      </c>
      <c r="L2207" s="7">
        <v>1.0756016607119403</v>
      </c>
    </row>
    <row r="2208" spans="2:12" x14ac:dyDescent="0.25">
      <c r="B2208" s="4">
        <v>2205</v>
      </c>
      <c r="C2208" s="6">
        <v>16.453762740739002</v>
      </c>
      <c r="D2208" s="6">
        <v>2.0837650296937364</v>
      </c>
      <c r="E2208" s="6">
        <v>3</v>
      </c>
      <c r="F2208" s="6">
        <v>3.7595360282202019</v>
      </c>
      <c r="G2208" s="6">
        <v>0.76715029255584943</v>
      </c>
      <c r="H2208" s="6">
        <v>27.737994700415076</v>
      </c>
      <c r="I2208" s="6">
        <v>1.7584236079119773</v>
      </c>
      <c r="J2208" s="6">
        <v>0.9564946053793254</v>
      </c>
      <c r="K2208" s="7">
        <v>3.6278687987698808</v>
      </c>
      <c r="L2208" s="7">
        <v>1.5531106691635241</v>
      </c>
    </row>
    <row r="2209" spans="2:12" x14ac:dyDescent="0.25">
      <c r="B2209" s="4">
        <v>2206</v>
      </c>
      <c r="C2209" s="6">
        <v>5.7742129035641749</v>
      </c>
      <c r="D2209" s="6">
        <v>1.3172101620914363</v>
      </c>
      <c r="E2209" s="6">
        <v>1</v>
      </c>
      <c r="F2209" s="6">
        <v>8.2487431204402757</v>
      </c>
      <c r="G2209" s="6">
        <v>0.83031056206789644</v>
      </c>
      <c r="H2209" s="6">
        <v>20.196193806537192</v>
      </c>
      <c r="I2209" s="6">
        <v>2.8057219238130577</v>
      </c>
      <c r="J2209" s="6">
        <v>3.3761477233181783</v>
      </c>
      <c r="K2209" s="7">
        <v>1.7089435913654307</v>
      </c>
      <c r="L2209" s="7">
        <v>0.51856042150366777</v>
      </c>
    </row>
    <row r="2210" spans="2:12" x14ac:dyDescent="0.25">
      <c r="B2210" s="4">
        <v>2207</v>
      </c>
      <c r="C2210" s="6">
        <v>2.7697267606712774</v>
      </c>
      <c r="D2210" s="6">
        <v>1.7200151528205874</v>
      </c>
      <c r="E2210" s="6">
        <v>2</v>
      </c>
      <c r="F2210" s="6">
        <v>0.2960740814034008</v>
      </c>
      <c r="G2210" s="6">
        <v>0.78428999414565881</v>
      </c>
      <c r="H2210" s="6">
        <v>21.37573231239702</v>
      </c>
      <c r="I2210" s="6">
        <v>3.3152818140199254</v>
      </c>
      <c r="J2210" s="6">
        <v>4.3412755981979423</v>
      </c>
      <c r="K2210" s="7">
        <v>4.4211322189627031</v>
      </c>
      <c r="L2210" s="7">
        <v>0.55521150401623232</v>
      </c>
    </row>
    <row r="2211" spans="2:12" x14ac:dyDescent="0.25">
      <c r="B2211" s="4">
        <v>2208</v>
      </c>
      <c r="C2211" s="6">
        <v>2.8602291066600225</v>
      </c>
      <c r="D2211" s="6">
        <v>1.5837569255788149</v>
      </c>
      <c r="E2211" s="6">
        <v>3</v>
      </c>
      <c r="F2211" s="6">
        <v>5.9740335400511588</v>
      </c>
      <c r="G2211" s="6">
        <v>0.96891967736331963</v>
      </c>
      <c r="H2211" s="6">
        <v>12.742380888285144</v>
      </c>
      <c r="I2211" s="6">
        <v>1.8296428836305973</v>
      </c>
      <c r="J2211" s="6">
        <v>2.2046363080562847</v>
      </c>
      <c r="K2211" s="7">
        <v>2.8664336511611928</v>
      </c>
      <c r="L2211" s="7">
        <v>0.56761026157349748</v>
      </c>
    </row>
    <row r="2212" spans="2:12" x14ac:dyDescent="0.25">
      <c r="B2212" s="4">
        <v>2209</v>
      </c>
      <c r="C2212" s="6">
        <v>9.9035974490869396</v>
      </c>
      <c r="D2212" s="6">
        <v>1.4362430262640122</v>
      </c>
      <c r="E2212" s="6">
        <v>2</v>
      </c>
      <c r="F2212" s="6">
        <v>6.3202348259825749</v>
      </c>
      <c r="G2212" s="6">
        <v>0.85772990968818752</v>
      </c>
      <c r="H2212" s="6">
        <v>19.934451072900682</v>
      </c>
      <c r="I2212" s="6">
        <v>1.2310857386035647</v>
      </c>
      <c r="J2212" s="6">
        <v>2.508230830264162</v>
      </c>
      <c r="K2212" s="7">
        <v>0.73204007389646453</v>
      </c>
      <c r="L2212" s="7">
        <v>1.70009762725573</v>
      </c>
    </row>
    <row r="2213" spans="2:12" x14ac:dyDescent="0.25">
      <c r="B2213" s="4">
        <v>2210</v>
      </c>
      <c r="C2213" s="6">
        <v>8.1733142101203331</v>
      </c>
      <c r="D2213" s="6">
        <v>1.6523808165854481</v>
      </c>
      <c r="E2213" s="6">
        <v>1</v>
      </c>
      <c r="F2213" s="6">
        <v>0.98545986449950151</v>
      </c>
      <c r="G2213" s="6">
        <v>0.70816957467104813</v>
      </c>
      <c r="H2213" s="6">
        <v>25.37688675083729</v>
      </c>
      <c r="I2213" s="6">
        <v>3.9698393411826385</v>
      </c>
      <c r="J2213" s="6">
        <v>2.4687894170884577</v>
      </c>
      <c r="K2213" s="7">
        <v>0.24079178873147508</v>
      </c>
      <c r="L2213" s="7">
        <v>0.32405727658006456</v>
      </c>
    </row>
    <row r="2214" spans="2:12" x14ac:dyDescent="0.25">
      <c r="B2214" s="4">
        <v>2211</v>
      </c>
      <c r="C2214" s="6">
        <v>1.5872277577933378</v>
      </c>
      <c r="D2214" s="6">
        <v>1.6041918896971827</v>
      </c>
      <c r="E2214" s="6">
        <v>2</v>
      </c>
      <c r="F2214" s="6">
        <v>2.047193439337669</v>
      </c>
      <c r="G2214" s="6">
        <v>2.3923387178743547</v>
      </c>
      <c r="H2214" s="6">
        <v>25.729216769686573</v>
      </c>
      <c r="I2214" s="6">
        <v>2.8395148598791269</v>
      </c>
      <c r="J2214" s="6">
        <v>2.6836369012593702</v>
      </c>
      <c r="K2214" s="7">
        <v>5.2988399603898921</v>
      </c>
      <c r="L2214" s="7">
        <v>0.73207272826683722</v>
      </c>
    </row>
    <row r="2215" spans="2:12" x14ac:dyDescent="0.25">
      <c r="B2215" s="4">
        <v>2212</v>
      </c>
      <c r="C2215" s="6">
        <v>5.7441692037873873</v>
      </c>
      <c r="D2215" s="6">
        <v>1.278387671770882</v>
      </c>
      <c r="E2215" s="6">
        <v>3</v>
      </c>
      <c r="F2215" s="6">
        <v>2.9288820167873904</v>
      </c>
      <c r="G2215" s="6">
        <v>1.3784026164180894</v>
      </c>
      <c r="H2215" s="6">
        <v>24.853228182807356</v>
      </c>
      <c r="I2215" s="6">
        <v>4.0510848066096763</v>
      </c>
      <c r="J2215" s="6">
        <v>2.3147350352348761</v>
      </c>
      <c r="K2215" s="7">
        <v>1.7243383427838399</v>
      </c>
      <c r="L2215" s="7">
        <v>6.7372206458544637E-2</v>
      </c>
    </row>
    <row r="2216" spans="2:12" x14ac:dyDescent="0.25">
      <c r="B2216" s="4">
        <v>2213</v>
      </c>
      <c r="C2216" s="6">
        <v>18.823166055841302</v>
      </c>
      <c r="D2216" s="6">
        <v>1.7168121346612659</v>
      </c>
      <c r="E2216" s="6">
        <v>2</v>
      </c>
      <c r="F2216" s="6">
        <v>2.2202315765837257</v>
      </c>
      <c r="G2216" s="6">
        <v>0.7341352592740098</v>
      </c>
      <c r="H2216" s="6">
        <v>26.905771003932216</v>
      </c>
      <c r="I2216" s="6">
        <v>2.1915763423748165</v>
      </c>
      <c r="J2216" s="6">
        <v>4.2502319567743791</v>
      </c>
      <c r="K2216" s="7">
        <v>2.1477015956394889</v>
      </c>
      <c r="L2216" s="7">
        <v>1.3278036435595859</v>
      </c>
    </row>
    <row r="2217" spans="2:12" x14ac:dyDescent="0.25">
      <c r="B2217" s="4">
        <v>2214</v>
      </c>
      <c r="C2217" s="6">
        <v>16.54385668739128</v>
      </c>
      <c r="D2217" s="6">
        <v>1.7907636880737017</v>
      </c>
      <c r="E2217" s="6">
        <v>2</v>
      </c>
      <c r="F2217" s="6">
        <v>8.5852429719299881</v>
      </c>
      <c r="G2217" s="6">
        <v>1.3257171011905913</v>
      </c>
      <c r="H2217" s="6">
        <v>19.966518454050409</v>
      </c>
      <c r="I2217" s="6">
        <v>3.4200045740633676</v>
      </c>
      <c r="J2217" s="6">
        <v>3.8324430755338774</v>
      </c>
      <c r="K2217" s="7">
        <v>1.1395292583264014</v>
      </c>
      <c r="L2217" s="7">
        <v>2.2560213624888061</v>
      </c>
    </row>
    <row r="2218" spans="2:12" x14ac:dyDescent="0.25">
      <c r="B2218" s="4">
        <v>2215</v>
      </c>
      <c r="C2218" s="6">
        <v>5.7805257967050645</v>
      </c>
      <c r="D2218" s="6">
        <v>1.3231097716847369</v>
      </c>
      <c r="E2218" s="6">
        <v>2</v>
      </c>
      <c r="F2218" s="6">
        <v>3.7930398274287147</v>
      </c>
      <c r="G2218" s="6">
        <v>0.51485757294656764</v>
      </c>
      <c r="H2218" s="6">
        <v>18.744024284441149</v>
      </c>
      <c r="I2218" s="6">
        <v>2.7266426830678916</v>
      </c>
      <c r="J2218" s="6">
        <v>3.7470119267578239</v>
      </c>
      <c r="K2218" s="7">
        <v>1.7203308443189522</v>
      </c>
      <c r="L2218" s="7">
        <v>0.65698560154192365</v>
      </c>
    </row>
    <row r="2219" spans="2:12" x14ac:dyDescent="0.25">
      <c r="B2219" s="4">
        <v>2216</v>
      </c>
      <c r="C2219" s="6">
        <v>7.6551676087795375</v>
      </c>
      <c r="D2219" s="6">
        <v>1.4836608628956176</v>
      </c>
      <c r="E2219" s="6">
        <v>3</v>
      </c>
      <c r="F2219" s="6">
        <v>4.0189752617430203</v>
      </c>
      <c r="G2219" s="6">
        <v>1.8819517723964516</v>
      </c>
      <c r="H2219" s="6">
        <v>23.471566532182791</v>
      </c>
      <c r="I2219" s="6">
        <v>5.7899865956270506</v>
      </c>
      <c r="J2219" s="6">
        <v>1.2418303781124329</v>
      </c>
      <c r="K2219" s="7">
        <v>0.50225735065156019</v>
      </c>
      <c r="L2219" s="7">
        <v>1.0544357279476619</v>
      </c>
    </row>
    <row r="2220" spans="2:12" x14ac:dyDescent="0.25">
      <c r="B2220" s="4">
        <v>2217</v>
      </c>
      <c r="C2220" s="6">
        <v>4.5236748786084853</v>
      </c>
      <c r="D2220" s="6">
        <v>1.5604503488140322</v>
      </c>
      <c r="E2220" s="6">
        <v>2</v>
      </c>
      <c r="F2220" s="6">
        <v>4.638906298280947</v>
      </c>
      <c r="G2220" s="6">
        <v>0.41460657766701697</v>
      </c>
      <c r="H2220" s="6">
        <v>17.860417334541438</v>
      </c>
      <c r="I2220" s="6">
        <v>3.5333964913101354</v>
      </c>
      <c r="J2220" s="6">
        <v>1.3019448245659853</v>
      </c>
      <c r="K2220" s="7">
        <v>1.172944905079035</v>
      </c>
      <c r="L2220" s="7">
        <v>2.342409555709787</v>
      </c>
    </row>
    <row r="2221" spans="2:12" x14ac:dyDescent="0.25">
      <c r="B2221" s="4">
        <v>2218</v>
      </c>
      <c r="C2221" s="6">
        <v>3.2343891971674239</v>
      </c>
      <c r="D2221" s="6">
        <v>1.3959950628376296</v>
      </c>
      <c r="E2221" s="6">
        <v>1</v>
      </c>
      <c r="F2221" s="6">
        <v>6.2654084437573472</v>
      </c>
      <c r="G2221" s="6">
        <v>2.1790917872876374</v>
      </c>
      <c r="H2221" s="6">
        <v>28.27641871065445</v>
      </c>
      <c r="I2221" s="6">
        <v>2.9291865705747031</v>
      </c>
      <c r="J2221" s="6">
        <v>2.3761416443748327</v>
      </c>
      <c r="K2221" s="7">
        <v>0.70271395096028422</v>
      </c>
      <c r="L2221" s="7">
        <v>0.37004168317960562</v>
      </c>
    </row>
    <row r="2222" spans="2:12" x14ac:dyDescent="0.25">
      <c r="B2222" s="4">
        <v>2219</v>
      </c>
      <c r="C2222" s="6">
        <v>12.765145642610857</v>
      </c>
      <c r="D2222" s="6">
        <v>1.6961378837310079</v>
      </c>
      <c r="E2222" s="6">
        <v>2</v>
      </c>
      <c r="F2222" s="6">
        <v>6.4031285986618682</v>
      </c>
      <c r="G2222" s="6">
        <v>0.58419843317558795</v>
      </c>
      <c r="H2222" s="6">
        <v>26.480855863970767</v>
      </c>
      <c r="I2222" s="6">
        <v>2.2614088526659928</v>
      </c>
      <c r="J2222" s="6">
        <v>3.3321786685023902</v>
      </c>
      <c r="K2222" s="7">
        <v>2.9269816210266386</v>
      </c>
      <c r="L2222" s="7">
        <v>0.94255265309839231</v>
      </c>
    </row>
    <row r="2223" spans="2:12" x14ac:dyDescent="0.25">
      <c r="B2223" s="4">
        <v>2220</v>
      </c>
      <c r="C2223" s="6">
        <v>14.569241889038464</v>
      </c>
      <c r="D2223" s="6">
        <v>1.6034758226812804</v>
      </c>
      <c r="E2223" s="6">
        <v>2</v>
      </c>
      <c r="F2223" s="6">
        <v>5.8387196889110182</v>
      </c>
      <c r="G2223" s="6">
        <v>0.68323349046121007</v>
      </c>
      <c r="H2223" s="6">
        <v>8.8981558052357475</v>
      </c>
      <c r="I2223" s="6">
        <v>3.2277988085828602</v>
      </c>
      <c r="J2223" s="6">
        <v>1.9720552512916301</v>
      </c>
      <c r="K2223" s="7">
        <v>3.6619336771544053</v>
      </c>
      <c r="L2223" s="7">
        <v>1.1683662083908046</v>
      </c>
    </row>
    <row r="2224" spans="2:12" x14ac:dyDescent="0.25">
      <c r="B2224" s="4">
        <v>2221</v>
      </c>
      <c r="C2224" s="6">
        <v>10.891762533475223</v>
      </c>
      <c r="D2224" s="6">
        <v>1.3195591492135361</v>
      </c>
      <c r="E2224" s="6">
        <v>2</v>
      </c>
      <c r="F2224" s="6">
        <v>0.87815177395383781</v>
      </c>
      <c r="G2224" s="6">
        <v>1.0885057459483054</v>
      </c>
      <c r="H2224" s="6">
        <v>27.716230200169136</v>
      </c>
      <c r="I2224" s="6">
        <v>2.7515283309155754</v>
      </c>
      <c r="J2224" s="6">
        <v>0.88127232003637246</v>
      </c>
      <c r="K2224" s="7">
        <v>0.24246188032497082</v>
      </c>
      <c r="L2224" s="7">
        <v>0.67830656790894195</v>
      </c>
    </row>
    <row r="2225" spans="2:12" x14ac:dyDescent="0.25">
      <c r="B2225" s="4">
        <v>2222</v>
      </c>
      <c r="C2225" s="6">
        <v>7.5261229332746122</v>
      </c>
      <c r="D2225" s="6">
        <v>1.7150641079279962</v>
      </c>
      <c r="E2225" s="6">
        <v>1</v>
      </c>
      <c r="F2225" s="6">
        <v>0.70124319411521652</v>
      </c>
      <c r="G2225" s="6">
        <v>0.93846575840807989</v>
      </c>
      <c r="H2225" s="6">
        <v>13.60150276906848</v>
      </c>
      <c r="I2225" s="6">
        <v>1.9025077311698306</v>
      </c>
      <c r="J2225" s="6">
        <v>1.2990023196021276</v>
      </c>
      <c r="K2225" s="7">
        <v>0.39933321029268015</v>
      </c>
      <c r="L2225" s="7">
        <v>0.41316510278555557</v>
      </c>
    </row>
    <row r="2226" spans="2:12" x14ac:dyDescent="0.25">
      <c r="B2226" s="4">
        <v>2223</v>
      </c>
      <c r="C2226" s="6">
        <v>10.349807708278457</v>
      </c>
      <c r="D2226" s="6">
        <v>1.7221906474679194</v>
      </c>
      <c r="E2226" s="6">
        <v>2</v>
      </c>
      <c r="F2226" s="6">
        <v>6.8717746906114243</v>
      </c>
      <c r="G2226" s="6">
        <v>2.1036484647271929</v>
      </c>
      <c r="H2226" s="6">
        <v>13.826734611484655</v>
      </c>
      <c r="I2226" s="6">
        <v>4.4244793287735833</v>
      </c>
      <c r="J2226" s="6">
        <v>3.9425217859994923</v>
      </c>
      <c r="K2226" s="7">
        <v>0.5001033005290233</v>
      </c>
      <c r="L2226" s="7">
        <v>0.26350436905801655</v>
      </c>
    </row>
    <row r="2227" spans="2:12" x14ac:dyDescent="0.25">
      <c r="B2227" s="4">
        <v>2224</v>
      </c>
      <c r="C2227" s="6">
        <v>13.36320530920144</v>
      </c>
      <c r="D2227" s="6">
        <v>1.7595848751248517</v>
      </c>
      <c r="E2227" s="6">
        <v>1</v>
      </c>
      <c r="F2227" s="6">
        <v>5.2364844339356633</v>
      </c>
      <c r="G2227" s="6">
        <v>0.96231260543344155</v>
      </c>
      <c r="H2227" s="6">
        <v>25.54042033519039</v>
      </c>
      <c r="I2227" s="6">
        <v>3.2031172905898773</v>
      </c>
      <c r="J2227" s="6">
        <v>3.6141233590501676</v>
      </c>
      <c r="K2227" s="7">
        <v>0.50571589949036166</v>
      </c>
      <c r="L2227" s="7">
        <v>0.25048450849973425</v>
      </c>
    </row>
    <row r="2228" spans="2:12" x14ac:dyDescent="0.25">
      <c r="B2228" s="4">
        <v>2225</v>
      </c>
      <c r="C2228" s="6">
        <v>13.361946439066598</v>
      </c>
      <c r="D2228" s="6">
        <v>1.8052776140834588</v>
      </c>
      <c r="E2228" s="6">
        <v>2</v>
      </c>
      <c r="F2228" s="6">
        <v>2.6890631036368791</v>
      </c>
      <c r="G2228" s="6">
        <v>1.1942096816834098</v>
      </c>
      <c r="H2228" s="6">
        <v>15.978063905175569</v>
      </c>
      <c r="I2228" s="6">
        <v>2.0010616443575016</v>
      </c>
      <c r="J2228" s="6">
        <v>3.0240049867286962</v>
      </c>
      <c r="K2228" s="7">
        <v>2.6277212076034386</v>
      </c>
      <c r="L2228" s="7">
        <v>0.336955593853766</v>
      </c>
    </row>
    <row r="2229" spans="2:12" x14ac:dyDescent="0.25">
      <c r="B2229" s="4">
        <v>2226</v>
      </c>
      <c r="C2229" s="6">
        <v>12.951364376033883</v>
      </c>
      <c r="D2229" s="6">
        <v>1.2774360361044181</v>
      </c>
      <c r="E2229" s="6">
        <v>1</v>
      </c>
      <c r="F2229" s="6">
        <v>4.5740163943699637</v>
      </c>
      <c r="G2229" s="6">
        <v>0.4468964131806123</v>
      </c>
      <c r="H2229" s="6">
        <v>25.322791478945717</v>
      </c>
      <c r="I2229" s="6">
        <v>1.9807433078026031</v>
      </c>
      <c r="J2229" s="6">
        <v>3.3517559200104383</v>
      </c>
      <c r="K2229" s="7">
        <v>2.204458912752735</v>
      </c>
      <c r="L2229" s="7">
        <v>1.5696768742886895</v>
      </c>
    </row>
    <row r="2230" spans="2:12" x14ac:dyDescent="0.25">
      <c r="B2230" s="4">
        <v>2227</v>
      </c>
      <c r="C2230" s="6">
        <v>6.0911445240122557</v>
      </c>
      <c r="D2230" s="6">
        <v>1.4560017099609932</v>
      </c>
      <c r="E2230" s="6">
        <v>3</v>
      </c>
      <c r="F2230" s="6">
        <v>2.5129327317621093</v>
      </c>
      <c r="G2230" s="6">
        <v>1.1884284116233839</v>
      </c>
      <c r="H2230" s="6">
        <v>18.831418197609132</v>
      </c>
      <c r="I2230" s="6">
        <v>1.9303457153518409</v>
      </c>
      <c r="J2230" s="6">
        <v>3.9466703512548942</v>
      </c>
      <c r="K2230" s="7">
        <v>1.7144111988625375</v>
      </c>
      <c r="L2230" s="7">
        <v>2.6966061959221896</v>
      </c>
    </row>
    <row r="2231" spans="2:12" x14ac:dyDescent="0.25">
      <c r="B2231" s="4">
        <v>2228</v>
      </c>
      <c r="C2231" s="6">
        <v>12.20713631388865</v>
      </c>
      <c r="D2231" s="6">
        <v>1.2312402278780439</v>
      </c>
      <c r="E2231" s="6">
        <v>2</v>
      </c>
      <c r="F2231" s="6">
        <v>2.4357705303450765</v>
      </c>
      <c r="G2231" s="6">
        <v>0.56491787867773624</v>
      </c>
      <c r="H2231" s="6">
        <v>20.195036605049083</v>
      </c>
      <c r="I2231" s="6">
        <v>3.2384502745362713</v>
      </c>
      <c r="J2231" s="6">
        <v>3.2311525929191012</v>
      </c>
      <c r="K2231" s="7">
        <v>1.6842665915213246</v>
      </c>
      <c r="L2231" s="7">
        <v>0.95387210781678955</v>
      </c>
    </row>
    <row r="2232" spans="2:12" x14ac:dyDescent="0.25">
      <c r="B2232" s="4">
        <v>2229</v>
      </c>
      <c r="C2232" s="6">
        <v>9.263914493638886</v>
      </c>
      <c r="D2232" s="6">
        <v>1.8019344879879184</v>
      </c>
      <c r="E2232" s="6">
        <v>0</v>
      </c>
      <c r="F2232" s="6">
        <v>0.90305714683354499</v>
      </c>
      <c r="G2232" s="6">
        <v>0.69720691839916615</v>
      </c>
      <c r="H2232" s="6">
        <v>25.641255435162282</v>
      </c>
      <c r="I2232" s="6">
        <v>2.4821418240021531</v>
      </c>
      <c r="J2232" s="6">
        <v>1.6143848073965066</v>
      </c>
      <c r="K2232" s="7">
        <v>4.2256190381078458</v>
      </c>
      <c r="L2232" s="7">
        <v>0.95093647354987643</v>
      </c>
    </row>
    <row r="2233" spans="2:12" x14ac:dyDescent="0.25">
      <c r="B2233" s="4">
        <v>2230</v>
      </c>
      <c r="C2233" s="6">
        <v>9.1964382308916495</v>
      </c>
      <c r="D2233" s="6">
        <v>1.4760077701560974</v>
      </c>
      <c r="E2233" s="6">
        <v>1</v>
      </c>
      <c r="F2233" s="6">
        <v>3.8825688863147012</v>
      </c>
      <c r="G2233" s="6">
        <v>0.69803426323292284</v>
      </c>
      <c r="H2233" s="6">
        <v>34.782516497707682</v>
      </c>
      <c r="I2233" s="6">
        <v>3.706031669742158</v>
      </c>
      <c r="J2233" s="6">
        <v>2.9987387256365814</v>
      </c>
      <c r="K2233" s="7">
        <v>2.569556766085701</v>
      </c>
      <c r="L2233" s="7">
        <v>0.83866862166791278</v>
      </c>
    </row>
    <row r="2234" spans="2:12" x14ac:dyDescent="0.25">
      <c r="B2234" s="4">
        <v>2231</v>
      </c>
      <c r="C2234" s="6">
        <v>10.143244525362046</v>
      </c>
      <c r="D2234" s="6">
        <v>1.527096919580307</v>
      </c>
      <c r="E2234" s="6">
        <v>2</v>
      </c>
      <c r="F2234" s="6">
        <v>1.9541823652811787</v>
      </c>
      <c r="G2234" s="6">
        <v>0.64651451914630331</v>
      </c>
      <c r="H2234" s="6">
        <v>8.2917591000163018</v>
      </c>
      <c r="I2234" s="6">
        <v>2.4936637167941522</v>
      </c>
      <c r="J2234" s="6">
        <v>2.60282606515328</v>
      </c>
      <c r="K2234" s="7">
        <v>1.7235640804343653</v>
      </c>
      <c r="L2234" s="7">
        <v>0.93286846893821507</v>
      </c>
    </row>
    <row r="2235" spans="2:12" x14ac:dyDescent="0.25">
      <c r="B2235" s="4">
        <v>2232</v>
      </c>
      <c r="C2235" s="6">
        <v>8.445882771935965</v>
      </c>
      <c r="D2235" s="6">
        <v>1.4838531550697185</v>
      </c>
      <c r="E2235" s="6">
        <v>3</v>
      </c>
      <c r="F2235" s="6">
        <v>4.7412086467188308</v>
      </c>
      <c r="G2235" s="6">
        <v>1.3487882404207747</v>
      </c>
      <c r="H2235" s="6">
        <v>38.909901990855921</v>
      </c>
      <c r="I2235" s="6">
        <v>3.7044028759265375</v>
      </c>
      <c r="J2235" s="6">
        <v>1.0810996595009992</v>
      </c>
      <c r="K2235" s="7">
        <v>3.5226351736609938</v>
      </c>
      <c r="L2235" s="7">
        <v>1.0907823731533324</v>
      </c>
    </row>
    <row r="2236" spans="2:12" x14ac:dyDescent="0.25">
      <c r="B2236" s="4">
        <v>2233</v>
      </c>
      <c r="C2236" s="6">
        <v>5.4655473290670269</v>
      </c>
      <c r="D2236" s="6">
        <v>1.3039429701234024</v>
      </c>
      <c r="E2236" s="6">
        <v>1</v>
      </c>
      <c r="F2236" s="6">
        <v>5.1284564309754366</v>
      </c>
      <c r="G2236" s="6">
        <v>2.0349691663420084</v>
      </c>
      <c r="H2236" s="6">
        <v>24.189313384404713</v>
      </c>
      <c r="I2236" s="6">
        <v>4.163617337995853</v>
      </c>
      <c r="J2236" s="6">
        <v>2.1382290525965941</v>
      </c>
      <c r="K2236" s="7">
        <v>1.7031250429127658</v>
      </c>
      <c r="L2236" s="7">
        <v>2.5502576457903281</v>
      </c>
    </row>
    <row r="2237" spans="2:12" x14ac:dyDescent="0.25">
      <c r="B2237" s="4">
        <v>2234</v>
      </c>
      <c r="C2237" s="6">
        <v>8.7781469029762729</v>
      </c>
      <c r="D2237" s="6">
        <v>1.6174706876623601</v>
      </c>
      <c r="E2237" s="6">
        <v>2</v>
      </c>
      <c r="F2237" s="6">
        <v>1.8480405350639093</v>
      </c>
      <c r="G2237" s="6">
        <v>0.9134754689119936</v>
      </c>
      <c r="H2237" s="6">
        <v>27.465368972374058</v>
      </c>
      <c r="I2237" s="6">
        <v>2.4392231603824825</v>
      </c>
      <c r="J2237" s="6">
        <v>1.4608475165120343</v>
      </c>
      <c r="K2237" s="7">
        <v>7.7923854880152881</v>
      </c>
      <c r="L2237" s="7">
        <v>7.654149973594134E-3</v>
      </c>
    </row>
    <row r="2238" spans="2:12" x14ac:dyDescent="0.25">
      <c r="B2238" s="4">
        <v>2235</v>
      </c>
      <c r="C2238" s="6">
        <v>10.047357843849278</v>
      </c>
      <c r="D2238" s="6">
        <v>1.4102124912948388</v>
      </c>
      <c r="E2238" s="6">
        <v>2</v>
      </c>
      <c r="F2238" s="6">
        <v>6.7175497973099318</v>
      </c>
      <c r="G2238" s="6">
        <v>0.74197385672036764</v>
      </c>
      <c r="H2238" s="6">
        <v>28.731382826333583</v>
      </c>
      <c r="I2238" s="6">
        <v>2.0553961448191842</v>
      </c>
      <c r="J2238" s="6">
        <v>4.0191735536578701</v>
      </c>
      <c r="K2238" s="7">
        <v>0.79145198979125297</v>
      </c>
      <c r="L2238" s="7">
        <v>1.4590772177680804</v>
      </c>
    </row>
    <row r="2239" spans="2:12" x14ac:dyDescent="0.25">
      <c r="B2239" s="4">
        <v>2236</v>
      </c>
      <c r="C2239" s="6">
        <v>0.17025224994621624</v>
      </c>
      <c r="D2239" s="6">
        <v>1.9192548426966751</v>
      </c>
      <c r="E2239" s="6">
        <v>2</v>
      </c>
      <c r="F2239" s="6">
        <v>6.0664241302782456</v>
      </c>
      <c r="G2239" s="6">
        <v>0.64377259526712116</v>
      </c>
      <c r="H2239" s="6">
        <v>20.99191819472194</v>
      </c>
      <c r="I2239" s="6">
        <v>3.6163880454825188</v>
      </c>
      <c r="J2239" s="6">
        <v>2.7477615911299105</v>
      </c>
      <c r="K2239" s="7">
        <v>0.15330653752205287</v>
      </c>
      <c r="L2239" s="7">
        <v>0.22681539813753404</v>
      </c>
    </row>
    <row r="2240" spans="2:12" x14ac:dyDescent="0.25">
      <c r="B2240" s="4">
        <v>2237</v>
      </c>
      <c r="C2240" s="6">
        <v>7.5396660507357804</v>
      </c>
      <c r="D2240" s="6">
        <v>1.7163903276895114</v>
      </c>
      <c r="E2240" s="6">
        <v>2</v>
      </c>
      <c r="F2240" s="6">
        <v>1.1311874224406757</v>
      </c>
      <c r="G2240" s="6">
        <v>1.4576671416436031</v>
      </c>
      <c r="H2240" s="6">
        <v>22.499337869524091</v>
      </c>
      <c r="I2240" s="6">
        <v>3.4863279970779781</v>
      </c>
      <c r="J2240" s="6">
        <v>1.3593214343961495</v>
      </c>
      <c r="K2240" s="7">
        <v>0.5655683178952372</v>
      </c>
      <c r="L2240" s="7">
        <v>1.4883274000613047</v>
      </c>
    </row>
    <row r="2241" spans="2:12" x14ac:dyDescent="0.25">
      <c r="B2241" s="4">
        <v>2238</v>
      </c>
      <c r="C2241" s="6">
        <v>5.4543460914463919</v>
      </c>
      <c r="D2241" s="6">
        <v>1.1746910308101657</v>
      </c>
      <c r="E2241" s="6">
        <v>2</v>
      </c>
      <c r="F2241" s="6">
        <v>2.2283183583462143</v>
      </c>
      <c r="G2241" s="6">
        <v>0.83552037231358001</v>
      </c>
      <c r="H2241" s="6">
        <v>24.212019180104797</v>
      </c>
      <c r="I2241" s="6">
        <v>2.6013567239100692</v>
      </c>
      <c r="J2241" s="6">
        <v>3.1114331149509322</v>
      </c>
      <c r="K2241" s="7">
        <v>0.70569013318374063</v>
      </c>
      <c r="L2241" s="7">
        <v>1.9064002071852186</v>
      </c>
    </row>
    <row r="2242" spans="2:12" x14ac:dyDescent="0.25">
      <c r="B2242" s="4">
        <v>2239</v>
      </c>
      <c r="C2242" s="6">
        <v>4.6453078891548918</v>
      </c>
      <c r="D2242" s="6">
        <v>1.54272526811565</v>
      </c>
      <c r="E2242" s="6">
        <v>3</v>
      </c>
      <c r="F2242" s="6">
        <v>2.9803863855660944</v>
      </c>
      <c r="G2242" s="6">
        <v>0.47313697068805088</v>
      </c>
      <c r="H2242" s="6">
        <v>32.942287885072631</v>
      </c>
      <c r="I2242" s="6">
        <v>2.3174680368422589</v>
      </c>
      <c r="J2242" s="6">
        <v>4.0755565145100299</v>
      </c>
      <c r="K2242" s="7">
        <v>5.5434209098242881</v>
      </c>
      <c r="L2242" s="7">
        <v>0.27764988200406215</v>
      </c>
    </row>
    <row r="2243" spans="2:12" x14ac:dyDescent="0.25">
      <c r="B2243" s="4">
        <v>2240</v>
      </c>
      <c r="C2243" s="6">
        <v>9.3308105895410502</v>
      </c>
      <c r="D2243" s="6">
        <v>1.3365357597293666</v>
      </c>
      <c r="E2243" s="6">
        <v>2</v>
      </c>
      <c r="F2243" s="6">
        <v>3.2616290804434316</v>
      </c>
      <c r="G2243" s="6">
        <v>0.72405645330062929</v>
      </c>
      <c r="H2243" s="6">
        <v>16.66801520225388</v>
      </c>
      <c r="I2243" s="6">
        <v>3.5793559834765629</v>
      </c>
      <c r="J2243" s="6">
        <v>2.7055476097491415</v>
      </c>
      <c r="K2243" s="7">
        <v>1.9844213075160093</v>
      </c>
      <c r="L2243" s="7">
        <v>1.07468563162518</v>
      </c>
    </row>
    <row r="2244" spans="2:12" x14ac:dyDescent="0.25">
      <c r="B2244" s="4">
        <v>2241</v>
      </c>
      <c r="C2244" s="6">
        <v>9.9860154264664818</v>
      </c>
      <c r="D2244" s="6">
        <v>1.3273519109350285</v>
      </c>
      <c r="E2244" s="6">
        <v>3</v>
      </c>
      <c r="F2244" s="6">
        <v>5.1455981795498502</v>
      </c>
      <c r="G2244" s="6">
        <v>0.73776114756300193</v>
      </c>
      <c r="H2244" s="6">
        <v>18.067831911109486</v>
      </c>
      <c r="I2244" s="6">
        <v>2.574494349086824</v>
      </c>
      <c r="J2244" s="6">
        <v>3.9523551087002415</v>
      </c>
      <c r="K2244" s="7">
        <v>0.63157472222315225</v>
      </c>
      <c r="L2244" s="7">
        <v>1.32339082813303</v>
      </c>
    </row>
    <row r="2245" spans="2:12" x14ac:dyDescent="0.25">
      <c r="B2245" s="4">
        <v>2242</v>
      </c>
      <c r="C2245" s="6">
        <v>10.280468524223108</v>
      </c>
      <c r="D2245" s="6">
        <v>1.7364117329330686</v>
      </c>
      <c r="E2245" s="6">
        <v>1</v>
      </c>
      <c r="F2245" s="6">
        <v>1.7505302027565033</v>
      </c>
      <c r="G2245" s="6">
        <v>0.31013625308511489</v>
      </c>
      <c r="H2245" s="6">
        <v>19.183163553979366</v>
      </c>
      <c r="I2245" s="6">
        <v>4.4260550406419661</v>
      </c>
      <c r="J2245" s="6">
        <v>0.70634802568222077</v>
      </c>
      <c r="K2245" s="7">
        <v>1.4770062195844897</v>
      </c>
      <c r="L2245" s="7">
        <v>9.3494406483134118E-2</v>
      </c>
    </row>
    <row r="2246" spans="2:12" x14ac:dyDescent="0.25">
      <c r="B2246" s="4">
        <v>2243</v>
      </c>
      <c r="C2246" s="6">
        <v>15.129283619559878</v>
      </c>
      <c r="D2246" s="6">
        <v>1.3510681557208239</v>
      </c>
      <c r="E2246" s="6">
        <v>2</v>
      </c>
      <c r="F2246" s="6">
        <v>2.2431979940608207</v>
      </c>
      <c r="G2246" s="6">
        <v>0.55239554294546034</v>
      </c>
      <c r="H2246" s="6">
        <v>22.905192661532212</v>
      </c>
      <c r="I2246" s="6">
        <v>2.6869660835270093</v>
      </c>
      <c r="J2246" s="6">
        <v>3.0813498116326246</v>
      </c>
      <c r="K2246" s="7">
        <v>0.4895464268416585</v>
      </c>
      <c r="L2246" s="7">
        <v>1.4743065358873508</v>
      </c>
    </row>
    <row r="2247" spans="2:12" x14ac:dyDescent="0.25">
      <c r="B2247" s="4">
        <v>2244</v>
      </c>
      <c r="C2247" s="6">
        <v>7.7337399829308255</v>
      </c>
      <c r="D2247" s="6">
        <v>1.3830836298845959</v>
      </c>
      <c r="E2247" s="6">
        <v>3</v>
      </c>
      <c r="F2247" s="6">
        <v>2.5822958216052689</v>
      </c>
      <c r="G2247" s="6">
        <v>0.80489602317869924</v>
      </c>
      <c r="H2247" s="6">
        <v>22.154218075488302</v>
      </c>
      <c r="I2247" s="6">
        <v>3.8637690443718324</v>
      </c>
      <c r="J2247" s="6">
        <v>2.4468802512927446</v>
      </c>
      <c r="K2247" s="7">
        <v>5.9541739013688304E-3</v>
      </c>
      <c r="L2247" s="7">
        <v>0.43038895640374458</v>
      </c>
    </row>
    <row r="2248" spans="2:12" x14ac:dyDescent="0.25">
      <c r="B2248" s="4">
        <v>2245</v>
      </c>
      <c r="C2248" s="6">
        <v>4.0389134255186621</v>
      </c>
      <c r="D2248" s="6">
        <v>1.4697605743082203</v>
      </c>
      <c r="E2248" s="6">
        <v>1</v>
      </c>
      <c r="F2248" s="6">
        <v>3.9193882231477004</v>
      </c>
      <c r="G2248" s="6">
        <v>0.57946402054598756</v>
      </c>
      <c r="H2248" s="6">
        <v>25.838009955569895</v>
      </c>
      <c r="I2248" s="6">
        <v>2.4226274944519264</v>
      </c>
      <c r="J2248" s="6">
        <v>2.493149034172216</v>
      </c>
      <c r="K2248" s="7">
        <v>0.98929091505252276</v>
      </c>
      <c r="L2248" s="7">
        <v>1.4042637978019139</v>
      </c>
    </row>
    <row r="2249" spans="2:12" x14ac:dyDescent="0.25">
      <c r="B2249" s="4">
        <v>2246</v>
      </c>
      <c r="C2249" s="6">
        <v>13.166173318959483</v>
      </c>
      <c r="D2249" s="6">
        <v>1.5332394334779922</v>
      </c>
      <c r="E2249" s="6">
        <v>2</v>
      </c>
      <c r="F2249" s="6">
        <v>1.602321420077812</v>
      </c>
      <c r="G2249" s="6">
        <v>1.2169749760249013</v>
      </c>
      <c r="H2249" s="6">
        <v>34.983086520766271</v>
      </c>
      <c r="I2249" s="6">
        <v>1.5266622155786038</v>
      </c>
      <c r="J2249" s="6">
        <v>0.11255344130002257</v>
      </c>
      <c r="K2249" s="7">
        <v>0.32555866579418863</v>
      </c>
      <c r="L2249" s="7">
        <v>0.14047104109883449</v>
      </c>
    </row>
    <row r="2250" spans="2:12" x14ac:dyDescent="0.25">
      <c r="B2250" s="4">
        <v>2247</v>
      </c>
      <c r="C2250" s="6">
        <v>7.6138792398961019</v>
      </c>
      <c r="D2250" s="6">
        <v>1.4702410201698322</v>
      </c>
      <c r="E2250" s="6">
        <v>3</v>
      </c>
      <c r="F2250" s="6">
        <v>3.8648156330193948</v>
      </c>
      <c r="G2250" s="6">
        <v>1.2869448346370953</v>
      </c>
      <c r="H2250" s="6">
        <v>17.046030692764511</v>
      </c>
      <c r="I2250" s="6">
        <v>2.1351099200477006</v>
      </c>
      <c r="J2250" s="6">
        <v>3.7866115626351373</v>
      </c>
      <c r="K2250" s="7">
        <v>1.6823878246575101</v>
      </c>
      <c r="L2250" s="7">
        <v>0.46924054518508346</v>
      </c>
    </row>
    <row r="2251" spans="2:12" x14ac:dyDescent="0.25">
      <c r="B2251" s="4">
        <v>2248</v>
      </c>
      <c r="C2251" s="6">
        <v>-4.2767095987156711</v>
      </c>
      <c r="D2251" s="6">
        <v>1.5744041763982888</v>
      </c>
      <c r="E2251" s="6">
        <v>3</v>
      </c>
      <c r="F2251" s="6">
        <v>1.9829298462995397</v>
      </c>
      <c r="G2251" s="6">
        <v>1.6111025877081573</v>
      </c>
      <c r="H2251" s="6">
        <v>12.979059690447244</v>
      </c>
      <c r="I2251" s="6">
        <v>2.2757671080905872</v>
      </c>
      <c r="J2251" s="6">
        <v>4.0122655631698132</v>
      </c>
      <c r="K2251" s="7">
        <v>0.35282795815687767</v>
      </c>
      <c r="L2251" s="7">
        <v>0.18100029398496281</v>
      </c>
    </row>
    <row r="2252" spans="2:12" x14ac:dyDescent="0.25">
      <c r="B2252" s="4">
        <v>2249</v>
      </c>
      <c r="C2252" s="6">
        <v>14.689087856089547</v>
      </c>
      <c r="D2252" s="6">
        <v>1.777612890906926</v>
      </c>
      <c r="E2252" s="6">
        <v>2</v>
      </c>
      <c r="F2252" s="6">
        <v>6.8257195666768231</v>
      </c>
      <c r="G2252" s="6">
        <v>2.3674364234309651</v>
      </c>
      <c r="H2252" s="6">
        <v>33.207730972646019</v>
      </c>
      <c r="I2252" s="6">
        <v>2.870695818428902</v>
      </c>
      <c r="J2252" s="6">
        <v>1.663931197427819</v>
      </c>
      <c r="K2252" s="7">
        <v>0.90484201193566594</v>
      </c>
      <c r="L2252" s="7">
        <v>0.39481701891870619</v>
      </c>
    </row>
    <row r="2253" spans="2:12" x14ac:dyDescent="0.25">
      <c r="B2253" s="4">
        <v>2250</v>
      </c>
      <c r="C2253" s="6">
        <v>10.569179203707092</v>
      </c>
      <c r="D2253" s="6">
        <v>1.8584497022761581</v>
      </c>
      <c r="E2253" s="6">
        <v>2</v>
      </c>
      <c r="F2253" s="6">
        <v>4.6293258506044408</v>
      </c>
      <c r="G2253" s="6">
        <v>1.4226919417217005</v>
      </c>
      <c r="H2253" s="6">
        <v>19.225963439929224</v>
      </c>
      <c r="I2253" s="6">
        <v>4.8039225757528481</v>
      </c>
      <c r="J2253" s="6">
        <v>1.4418605165558738</v>
      </c>
      <c r="K2253" s="7">
        <v>3.9862122089589787</v>
      </c>
      <c r="L2253" s="7">
        <v>0.33790858169103155</v>
      </c>
    </row>
    <row r="2254" spans="2:12" x14ac:dyDescent="0.25">
      <c r="B2254" s="4">
        <v>2251</v>
      </c>
      <c r="C2254" s="6">
        <v>18.671026363911214</v>
      </c>
      <c r="D2254" s="6">
        <v>1.2325074985212221</v>
      </c>
      <c r="E2254" s="6">
        <v>0</v>
      </c>
      <c r="F2254" s="6">
        <v>0.82641414351165843</v>
      </c>
      <c r="G2254" s="6">
        <v>0.45160238247895906</v>
      </c>
      <c r="H2254" s="6">
        <v>21.71294137364211</v>
      </c>
      <c r="I2254" s="6">
        <v>2.5178658338328264</v>
      </c>
      <c r="J2254" s="6">
        <v>3.7636690931043324</v>
      </c>
      <c r="K2254" s="7">
        <v>0.2735919936885568</v>
      </c>
      <c r="L2254" s="7">
        <v>2.1583060734320925</v>
      </c>
    </row>
    <row r="2255" spans="2:12" x14ac:dyDescent="0.25">
      <c r="B2255" s="4">
        <v>2252</v>
      </c>
      <c r="C2255" s="6">
        <v>9.6608332716897767</v>
      </c>
      <c r="D2255" s="6">
        <v>1.6691898175310746</v>
      </c>
      <c r="E2255" s="6">
        <v>2</v>
      </c>
      <c r="F2255" s="6">
        <v>8.4446703297173187</v>
      </c>
      <c r="G2255" s="6">
        <v>1.0712807146485284</v>
      </c>
      <c r="H2255" s="6">
        <v>19.848283006857724</v>
      </c>
      <c r="I2255" s="6">
        <v>2.0314618973253724</v>
      </c>
      <c r="J2255" s="6">
        <v>1.764287776079754</v>
      </c>
      <c r="K2255" s="7">
        <v>1.8459288796518212</v>
      </c>
      <c r="L2255" s="7">
        <v>1.3011026621224719</v>
      </c>
    </row>
    <row r="2256" spans="2:12" x14ac:dyDescent="0.25">
      <c r="B2256" s="4">
        <v>2253</v>
      </c>
      <c r="C2256" s="6">
        <v>9.4159828306233013</v>
      </c>
      <c r="D2256" s="6">
        <v>1.9041433328253297</v>
      </c>
      <c r="E2256" s="6">
        <v>3</v>
      </c>
      <c r="F2256" s="6">
        <v>2.3360426369291081</v>
      </c>
      <c r="G2256" s="6">
        <v>0.3902996734485909</v>
      </c>
      <c r="H2256" s="6">
        <v>13.562926064665607</v>
      </c>
      <c r="I2256" s="6">
        <v>3.3580322653434527</v>
      </c>
      <c r="J2256" s="6">
        <v>0.77184697385661782</v>
      </c>
      <c r="K2256" s="7">
        <v>2.5160253804307371</v>
      </c>
      <c r="L2256" s="7">
        <v>1.5624132476382646</v>
      </c>
    </row>
    <row r="2257" spans="2:12" x14ac:dyDescent="0.25">
      <c r="B2257" s="4">
        <v>2254</v>
      </c>
      <c r="C2257" s="6">
        <v>15.632607004918345</v>
      </c>
      <c r="D2257" s="6">
        <v>1.5753597582374403</v>
      </c>
      <c r="E2257" s="6">
        <v>2</v>
      </c>
      <c r="F2257" s="6">
        <v>3.5616948440786018</v>
      </c>
      <c r="G2257" s="6">
        <v>1.6266828604098309</v>
      </c>
      <c r="H2257" s="6">
        <v>23.508741802961083</v>
      </c>
      <c r="I2257" s="6">
        <v>2.4620295557344631</v>
      </c>
      <c r="J2257" s="6">
        <v>3.6897625087377106</v>
      </c>
      <c r="K2257" s="7">
        <v>1.5699904265550033</v>
      </c>
      <c r="L2257" s="7">
        <v>0.80995909401970068</v>
      </c>
    </row>
    <row r="2258" spans="2:12" x14ac:dyDescent="0.25">
      <c r="B2258" s="4">
        <v>2255</v>
      </c>
      <c r="C2258" s="6">
        <v>8.6668694211393351</v>
      </c>
      <c r="D2258" s="6">
        <v>1.5522673268589555</v>
      </c>
      <c r="E2258" s="6">
        <v>2</v>
      </c>
      <c r="F2258" s="6">
        <v>6.0427619950725449</v>
      </c>
      <c r="G2258" s="6">
        <v>1.8303864265854999</v>
      </c>
      <c r="H2258" s="6">
        <v>36.174405939161844</v>
      </c>
      <c r="I2258" s="6">
        <v>2.487504847353565</v>
      </c>
      <c r="J2258" s="6">
        <v>2.03449895872558</v>
      </c>
      <c r="K2258" s="7">
        <v>4.5546841105179189E-2</v>
      </c>
      <c r="L2258" s="7">
        <v>0.99675680791182231</v>
      </c>
    </row>
    <row r="2259" spans="2:12" x14ac:dyDescent="0.25">
      <c r="B2259" s="4">
        <v>2256</v>
      </c>
      <c r="C2259" s="6">
        <v>9.5867037784743019</v>
      </c>
      <c r="D2259" s="6">
        <v>1.7906750259916866</v>
      </c>
      <c r="E2259" s="6">
        <v>0</v>
      </c>
      <c r="F2259" s="6">
        <v>5.201072155005674</v>
      </c>
      <c r="G2259" s="6">
        <v>1.8469746617460481</v>
      </c>
      <c r="H2259" s="6">
        <v>21.518696708531454</v>
      </c>
      <c r="I2259" s="6">
        <v>2.1883795065511933</v>
      </c>
      <c r="J2259" s="6">
        <v>3.1294771169910871</v>
      </c>
      <c r="K2259" s="7">
        <v>1.2531926200232653</v>
      </c>
      <c r="L2259" s="7">
        <v>0.40200499839579856</v>
      </c>
    </row>
    <row r="2260" spans="2:12" x14ac:dyDescent="0.25">
      <c r="B2260" s="4">
        <v>2257</v>
      </c>
      <c r="C2260" s="6">
        <v>3.8425196606647303</v>
      </c>
      <c r="D2260" s="6">
        <v>1.5881095582210236</v>
      </c>
      <c r="E2260" s="6">
        <v>2</v>
      </c>
      <c r="F2260" s="6">
        <v>4.2949482378707575</v>
      </c>
      <c r="G2260" s="6">
        <v>1.9085999838500194</v>
      </c>
      <c r="H2260" s="6">
        <v>28.554533913942102</v>
      </c>
      <c r="I2260" s="6">
        <v>2.4912003122724267</v>
      </c>
      <c r="J2260" s="6">
        <v>2.9332474168904787</v>
      </c>
      <c r="K2260" s="7">
        <v>5.4642994730250498</v>
      </c>
      <c r="L2260" s="7">
        <v>0.56225059841744607</v>
      </c>
    </row>
    <row r="2261" spans="2:12" x14ac:dyDescent="0.25">
      <c r="B2261" s="4">
        <v>2258</v>
      </c>
      <c r="C2261" s="6">
        <v>3.766273373202762</v>
      </c>
      <c r="D2261" s="6">
        <v>1.6775016757096708</v>
      </c>
      <c r="E2261" s="6">
        <v>2</v>
      </c>
      <c r="F2261" s="6">
        <v>1.3724787416310256</v>
      </c>
      <c r="G2261" s="6">
        <v>1.2102053706275169</v>
      </c>
      <c r="H2261" s="6">
        <v>16.994118167877858</v>
      </c>
      <c r="I2261" s="6">
        <v>2.5358580864895086</v>
      </c>
      <c r="J2261" s="6">
        <v>1.0836930195414125</v>
      </c>
      <c r="K2261" s="7">
        <v>1.6237242934935965</v>
      </c>
      <c r="L2261" s="7">
        <v>1.5514981706362343</v>
      </c>
    </row>
    <row r="2262" spans="2:12" x14ac:dyDescent="0.25">
      <c r="B2262" s="4">
        <v>2259</v>
      </c>
      <c r="C2262" s="6">
        <v>11.907962488504719</v>
      </c>
      <c r="D2262" s="6">
        <v>1.5443272420077447</v>
      </c>
      <c r="E2262" s="6">
        <v>1</v>
      </c>
      <c r="F2262" s="6">
        <v>4.5841670786489042</v>
      </c>
      <c r="G2262" s="6">
        <v>1.2668756566442234</v>
      </c>
      <c r="H2262" s="6">
        <v>10.1204017323534</v>
      </c>
      <c r="I2262" s="6">
        <v>4.0523037719934418</v>
      </c>
      <c r="J2262" s="6">
        <v>3.3734740288015965</v>
      </c>
      <c r="K2262" s="7">
        <v>11.325431245731048</v>
      </c>
      <c r="L2262" s="7">
        <v>8.5728045328522337E-2</v>
      </c>
    </row>
    <row r="2263" spans="2:12" x14ac:dyDescent="0.25">
      <c r="B2263" s="4">
        <v>2260</v>
      </c>
      <c r="C2263" s="6">
        <v>17.251663865652169</v>
      </c>
      <c r="D2263" s="6">
        <v>1.9137771829678791</v>
      </c>
      <c r="E2263" s="6">
        <v>1</v>
      </c>
      <c r="F2263" s="6">
        <v>1.882888664261708</v>
      </c>
      <c r="G2263" s="6">
        <v>0.89097134649512277</v>
      </c>
      <c r="H2263" s="6">
        <v>38.972249830813546</v>
      </c>
      <c r="I2263" s="6">
        <v>3.483629161284417</v>
      </c>
      <c r="J2263" s="6">
        <v>3.7466698305485213</v>
      </c>
      <c r="K2263" s="7">
        <v>1.3852087577260119</v>
      </c>
      <c r="L2263" s="7">
        <v>1.1608385871569102</v>
      </c>
    </row>
    <row r="2264" spans="2:12" x14ac:dyDescent="0.25">
      <c r="B2264" s="4">
        <v>2261</v>
      </c>
      <c r="C2264" s="6">
        <v>-0.15401974500961657</v>
      </c>
      <c r="D2264" s="6">
        <v>1.9558212913618849</v>
      </c>
      <c r="E2264" s="6">
        <v>0</v>
      </c>
      <c r="F2264" s="6">
        <v>2.7250317646852902</v>
      </c>
      <c r="G2264" s="6">
        <v>0.66053030303130023</v>
      </c>
      <c r="H2264" s="6">
        <v>17.14364315328859</v>
      </c>
      <c r="I2264" s="6">
        <v>1.9226152104512171</v>
      </c>
      <c r="J2264" s="6">
        <v>3.8525263762772237</v>
      </c>
      <c r="K2264" s="7">
        <v>5.0436364943206273</v>
      </c>
      <c r="L2264" s="7">
        <v>1.8745304321522545</v>
      </c>
    </row>
    <row r="2265" spans="2:12" x14ac:dyDescent="0.25">
      <c r="B2265" s="4">
        <v>2262</v>
      </c>
      <c r="C2265" s="6">
        <v>-1.3405093965719708</v>
      </c>
      <c r="D2265" s="6">
        <v>1.4812263272121573</v>
      </c>
      <c r="E2265" s="6">
        <v>2</v>
      </c>
      <c r="F2265" s="6">
        <v>4.9178492296107432</v>
      </c>
      <c r="G2265" s="6">
        <v>1.0998028397142183</v>
      </c>
      <c r="H2265" s="6">
        <v>15.797359154588394</v>
      </c>
      <c r="I2265" s="6">
        <v>3.9379263452026096</v>
      </c>
      <c r="J2265" s="6">
        <v>3.1115531755684889</v>
      </c>
      <c r="K2265" s="7">
        <v>1.0831548667960504</v>
      </c>
      <c r="L2265" s="7">
        <v>3.4276921866248062</v>
      </c>
    </row>
    <row r="2266" spans="2:12" x14ac:dyDescent="0.25">
      <c r="B2266" s="4">
        <v>2263</v>
      </c>
      <c r="C2266" s="6">
        <v>5.6069149573272199</v>
      </c>
      <c r="D2266" s="6">
        <v>1.3402029693965902</v>
      </c>
      <c r="E2266" s="6">
        <v>2</v>
      </c>
      <c r="F2266" s="6">
        <v>7.5100797662711498</v>
      </c>
      <c r="G2266" s="6">
        <v>0.62861374501094613</v>
      </c>
      <c r="H2266" s="6">
        <v>17.584169322896567</v>
      </c>
      <c r="I2266" s="6">
        <v>4.2844037110441251</v>
      </c>
      <c r="J2266" s="6">
        <v>0.75103105665957737</v>
      </c>
      <c r="K2266" s="7">
        <v>0.95232119339359855</v>
      </c>
      <c r="L2266" s="7">
        <v>0.53300879105903698</v>
      </c>
    </row>
    <row r="2267" spans="2:12" x14ac:dyDescent="0.25">
      <c r="B2267" s="4">
        <v>2264</v>
      </c>
      <c r="C2267" s="6">
        <v>15.919886409550102</v>
      </c>
      <c r="D2267" s="6">
        <v>1.6471125313766404</v>
      </c>
      <c r="E2267" s="6">
        <v>1</v>
      </c>
      <c r="F2267" s="6">
        <v>3.0645679738237619</v>
      </c>
      <c r="G2267" s="6">
        <v>0.74235710997846793</v>
      </c>
      <c r="H2267" s="6">
        <v>27.861273306286002</v>
      </c>
      <c r="I2267" s="6">
        <v>3.1290228390460118</v>
      </c>
      <c r="J2267" s="6">
        <v>1.5903194094570081</v>
      </c>
      <c r="K2267" s="7">
        <v>0.34303754263260899</v>
      </c>
      <c r="L2267" s="7">
        <v>2.5559273454228224</v>
      </c>
    </row>
    <row r="2268" spans="2:12" x14ac:dyDescent="0.25">
      <c r="B2268" s="4">
        <v>2265</v>
      </c>
      <c r="C2268" s="6">
        <v>6.7731903454503612</v>
      </c>
      <c r="D2268" s="6">
        <v>1.3512667420578335</v>
      </c>
      <c r="E2268" s="6">
        <v>1</v>
      </c>
      <c r="F2268" s="6">
        <v>4.6354821517962792</v>
      </c>
      <c r="G2268" s="6">
        <v>3.1057810027397528</v>
      </c>
      <c r="H2268" s="6">
        <v>36.613435099177103</v>
      </c>
      <c r="I2268" s="6">
        <v>3.124740405804284</v>
      </c>
      <c r="J2268" s="6">
        <v>4.3564825238915308</v>
      </c>
      <c r="K2268" s="7">
        <v>3.9326150864316487</v>
      </c>
      <c r="L2268" s="7">
        <v>1.0447429931245085</v>
      </c>
    </row>
    <row r="2269" spans="2:12" x14ac:dyDescent="0.25">
      <c r="B2269" s="4">
        <v>2266</v>
      </c>
      <c r="C2269" s="6">
        <v>11.054278420049146</v>
      </c>
      <c r="D2269" s="6">
        <v>1.8504123483066184</v>
      </c>
      <c r="E2269" s="6">
        <v>2</v>
      </c>
      <c r="F2269" s="6">
        <v>2.7888210649536234</v>
      </c>
      <c r="G2269" s="6">
        <v>0.73403591346888875</v>
      </c>
      <c r="H2269" s="6">
        <v>25.171891180449954</v>
      </c>
      <c r="I2269" s="6">
        <v>2.9091449553340829</v>
      </c>
      <c r="J2269" s="6">
        <v>3.8438070354953382</v>
      </c>
      <c r="K2269" s="7">
        <v>0.15046849239467358</v>
      </c>
      <c r="L2269" s="7">
        <v>2.4162114998685094</v>
      </c>
    </row>
    <row r="2270" spans="2:12" x14ac:dyDescent="0.25">
      <c r="B2270" s="4">
        <v>2267</v>
      </c>
      <c r="C2270" s="6">
        <v>1.6013909136324482</v>
      </c>
      <c r="D2270" s="6">
        <v>1.7320845932959776</v>
      </c>
      <c r="E2270" s="6">
        <v>2</v>
      </c>
      <c r="F2270" s="6">
        <v>3.1167389128859844</v>
      </c>
      <c r="G2270" s="6">
        <v>1.6985674472188603</v>
      </c>
      <c r="H2270" s="6">
        <v>22.361621062477717</v>
      </c>
      <c r="I2270" s="6">
        <v>4.4785484654364689</v>
      </c>
      <c r="J2270" s="6">
        <v>1.439346813209315</v>
      </c>
      <c r="K2270" s="7">
        <v>0.2951181956964819</v>
      </c>
      <c r="L2270" s="7">
        <v>1.3766076033599708</v>
      </c>
    </row>
    <row r="2271" spans="2:12" x14ac:dyDescent="0.25">
      <c r="B2271" s="4">
        <v>2268</v>
      </c>
      <c r="C2271" s="6">
        <v>10.084732471926088</v>
      </c>
      <c r="D2271" s="6">
        <v>1.1913147948868241</v>
      </c>
      <c r="E2271" s="6">
        <v>3</v>
      </c>
      <c r="F2271" s="6">
        <v>8.3922963552803154</v>
      </c>
      <c r="G2271" s="6">
        <v>1.1514938064893294</v>
      </c>
      <c r="H2271" s="6">
        <v>25.760785157391332</v>
      </c>
      <c r="I2271" s="6">
        <v>4.6540335245418234</v>
      </c>
      <c r="J2271" s="6">
        <v>1.3272182486103015</v>
      </c>
      <c r="K2271" s="7">
        <v>0.87389587176285122</v>
      </c>
      <c r="L2271" s="7">
        <v>0.48669733234191748</v>
      </c>
    </row>
    <row r="2272" spans="2:12" x14ac:dyDescent="0.25">
      <c r="B2272" s="4">
        <v>2269</v>
      </c>
      <c r="C2272" s="6">
        <v>15.938650075355454</v>
      </c>
      <c r="D2272" s="6">
        <v>1.6817567330753094</v>
      </c>
      <c r="E2272" s="6">
        <v>2</v>
      </c>
      <c r="F2272" s="6">
        <v>10.25155869371739</v>
      </c>
      <c r="G2272" s="6">
        <v>0.89434001338530833</v>
      </c>
      <c r="H2272" s="6">
        <v>19.502517537246916</v>
      </c>
      <c r="I2272" s="6">
        <v>3.9953982338175669</v>
      </c>
      <c r="J2272" s="6">
        <v>3.4199574203273349</v>
      </c>
      <c r="K2272" s="7">
        <v>1.4904709707476469</v>
      </c>
      <c r="L2272" s="7">
        <v>0.55815476586717472</v>
      </c>
    </row>
    <row r="2273" spans="2:12" x14ac:dyDescent="0.25">
      <c r="B2273" s="4">
        <v>2270</v>
      </c>
      <c r="C2273" s="6">
        <v>9.0387917707021295</v>
      </c>
      <c r="D2273" s="6">
        <v>1.4561567787024241</v>
      </c>
      <c r="E2273" s="6">
        <v>3</v>
      </c>
      <c r="F2273" s="6">
        <v>1.0032678674357181</v>
      </c>
      <c r="G2273" s="6">
        <v>0.93889884909329713</v>
      </c>
      <c r="H2273" s="6">
        <v>22.232655254565344</v>
      </c>
      <c r="I2273" s="6">
        <v>2.6471226658248299</v>
      </c>
      <c r="J2273" s="6">
        <v>2.6755837863834513</v>
      </c>
      <c r="K2273" s="7">
        <v>6.0846976601968681</v>
      </c>
      <c r="L2273" s="7">
        <v>1.3744353220388761</v>
      </c>
    </row>
    <row r="2274" spans="2:12" x14ac:dyDescent="0.25">
      <c r="B2274" s="4">
        <v>2271</v>
      </c>
      <c r="C2274" s="6">
        <v>16.391260560644643</v>
      </c>
      <c r="D2274" s="6">
        <v>1.3993387141230995</v>
      </c>
      <c r="E2274" s="6">
        <v>2</v>
      </c>
      <c r="F2274" s="6">
        <v>2.7358505714613774</v>
      </c>
      <c r="G2274" s="6">
        <v>1.588144897236673</v>
      </c>
      <c r="H2274" s="6">
        <v>19.550946583521231</v>
      </c>
      <c r="I2274" s="6">
        <v>5.0841765970309627</v>
      </c>
      <c r="J2274" s="6">
        <v>0.69379219311318863</v>
      </c>
      <c r="K2274" s="7">
        <v>0.78724555392248885</v>
      </c>
      <c r="L2274" s="7">
        <v>0.4453057858411883</v>
      </c>
    </row>
    <row r="2275" spans="2:12" x14ac:dyDescent="0.25">
      <c r="B2275" s="4">
        <v>2272</v>
      </c>
      <c r="C2275" s="6">
        <v>9.245972328704017</v>
      </c>
      <c r="D2275" s="6">
        <v>1.5873230284632838</v>
      </c>
      <c r="E2275" s="6">
        <v>1</v>
      </c>
      <c r="F2275" s="6">
        <v>2.1268178581669392</v>
      </c>
      <c r="G2275" s="6">
        <v>2.1707681489336617</v>
      </c>
      <c r="H2275" s="6">
        <v>51.4796492388882</v>
      </c>
      <c r="I2275" s="6">
        <v>2.1179118576353888</v>
      </c>
      <c r="J2275" s="6">
        <v>0.59176632266845874</v>
      </c>
      <c r="K2275" s="7">
        <v>0.43924202835318071</v>
      </c>
      <c r="L2275" s="7">
        <v>0.70524007366453911</v>
      </c>
    </row>
    <row r="2276" spans="2:12" x14ac:dyDescent="0.25">
      <c r="B2276" s="4">
        <v>2273</v>
      </c>
      <c r="C2276" s="6">
        <v>20.436042862864593</v>
      </c>
      <c r="D2276" s="6">
        <v>1.5779457279517921</v>
      </c>
      <c r="E2276" s="6">
        <v>2</v>
      </c>
      <c r="F2276" s="6">
        <v>2.6755586166329715</v>
      </c>
      <c r="G2276" s="6">
        <v>0.60416073412381932</v>
      </c>
      <c r="H2276" s="6">
        <v>26.358536366400358</v>
      </c>
      <c r="I2276" s="6">
        <v>1.6250402976059501</v>
      </c>
      <c r="J2276" s="6">
        <v>0.47818938660923288</v>
      </c>
      <c r="K2276" s="7">
        <v>0.49655519191461667</v>
      </c>
      <c r="L2276" s="7">
        <v>1.3286566558853354</v>
      </c>
    </row>
    <row r="2277" spans="2:12" x14ac:dyDescent="0.25">
      <c r="B2277" s="4">
        <v>2274</v>
      </c>
      <c r="C2277" s="6">
        <v>7.9976237892220912</v>
      </c>
      <c r="D2277" s="6">
        <v>1.8344861440774152</v>
      </c>
      <c r="E2277" s="6">
        <v>1</v>
      </c>
      <c r="F2277" s="6">
        <v>3.0807528048766315</v>
      </c>
      <c r="G2277" s="6">
        <v>1.3846151581538262</v>
      </c>
      <c r="H2277" s="6">
        <v>9.3584378916764521</v>
      </c>
      <c r="I2277" s="6">
        <v>3.5094738404521824</v>
      </c>
      <c r="J2277" s="6">
        <v>2.3436096496208285</v>
      </c>
      <c r="K2277" s="7">
        <v>3.3301419398920409</v>
      </c>
      <c r="L2277" s="7">
        <v>1.5994713732986519</v>
      </c>
    </row>
    <row r="2278" spans="2:12" x14ac:dyDescent="0.25">
      <c r="B2278" s="4">
        <v>2275</v>
      </c>
      <c r="C2278" s="6">
        <v>8.4752863411732164</v>
      </c>
      <c r="D2278" s="6">
        <v>1.7652097134655431</v>
      </c>
      <c r="E2278" s="6">
        <v>3</v>
      </c>
      <c r="F2278" s="6">
        <v>1.9565968380909582</v>
      </c>
      <c r="G2278" s="6">
        <v>1.8039566876662347</v>
      </c>
      <c r="H2278" s="6">
        <v>34.752420960051523</v>
      </c>
      <c r="I2278" s="6">
        <v>3.0773540254502727</v>
      </c>
      <c r="J2278" s="6">
        <v>4.2510948977189305</v>
      </c>
      <c r="K2278" s="7">
        <v>0.34387962939959066</v>
      </c>
      <c r="L2278" s="7">
        <v>0.84591831061404832</v>
      </c>
    </row>
    <row r="2279" spans="2:12" x14ac:dyDescent="0.25">
      <c r="B2279" s="4">
        <v>2276</v>
      </c>
      <c r="C2279" s="6">
        <v>19.939734359129254</v>
      </c>
      <c r="D2279" s="6">
        <v>1.5459242772820954</v>
      </c>
      <c r="E2279" s="6">
        <v>0</v>
      </c>
      <c r="F2279" s="6">
        <v>6.317485607580096</v>
      </c>
      <c r="G2279" s="6">
        <v>1.2641235360545831</v>
      </c>
      <c r="H2279" s="6">
        <v>18.088648841582774</v>
      </c>
      <c r="I2279" s="6">
        <v>2.0045717418793667</v>
      </c>
      <c r="J2279" s="6">
        <v>4.344458822013971</v>
      </c>
      <c r="K2279" s="7">
        <v>3.0185829426429902</v>
      </c>
      <c r="L2279" s="7">
        <v>0.56831182753813936</v>
      </c>
    </row>
    <row r="2280" spans="2:12" x14ac:dyDescent="0.25">
      <c r="B2280" s="4">
        <v>2277</v>
      </c>
      <c r="C2280" s="6">
        <v>6.1073689261368038</v>
      </c>
      <c r="D2280" s="6">
        <v>1.7500078860092907</v>
      </c>
      <c r="E2280" s="6">
        <v>2</v>
      </c>
      <c r="F2280" s="6">
        <v>2.4206567403998966</v>
      </c>
      <c r="G2280" s="6">
        <v>0.9965627574885022</v>
      </c>
      <c r="H2280" s="6">
        <v>30.138687765065495</v>
      </c>
      <c r="I2280" s="6">
        <v>2.6729670350536003</v>
      </c>
      <c r="J2280" s="6">
        <v>2.9479077412142987</v>
      </c>
      <c r="K2280" s="7">
        <v>4.6524322894232313</v>
      </c>
      <c r="L2280" s="7">
        <v>0.60280754568654016</v>
      </c>
    </row>
    <row r="2281" spans="2:12" x14ac:dyDescent="0.25">
      <c r="B2281" s="4">
        <v>2278</v>
      </c>
      <c r="C2281" s="6">
        <v>22.82150646603672</v>
      </c>
      <c r="D2281" s="6">
        <v>1.39988417862972</v>
      </c>
      <c r="E2281" s="6">
        <v>1</v>
      </c>
      <c r="F2281" s="6">
        <v>6.2664576538376355</v>
      </c>
      <c r="G2281" s="6">
        <v>0.94930290787400284</v>
      </c>
      <c r="H2281" s="6">
        <v>39.265910840264844</v>
      </c>
      <c r="I2281" s="6">
        <v>3.3422027618232431</v>
      </c>
      <c r="J2281" s="6">
        <v>4.2569047724607634</v>
      </c>
      <c r="K2281" s="7">
        <v>2.5941289864873887</v>
      </c>
      <c r="L2281" s="7">
        <v>0.15171968076878686</v>
      </c>
    </row>
    <row r="2282" spans="2:12" x14ac:dyDescent="0.25">
      <c r="B2282" s="4">
        <v>2279</v>
      </c>
      <c r="C2282" s="6">
        <v>13.067437491225959</v>
      </c>
      <c r="D2282" s="6">
        <v>1.5546222753469805</v>
      </c>
      <c r="E2282" s="6">
        <v>2</v>
      </c>
      <c r="F2282" s="6">
        <v>6.8109764392016503</v>
      </c>
      <c r="G2282" s="6">
        <v>1.2224155195960906</v>
      </c>
      <c r="H2282" s="6">
        <v>13.971215357429516</v>
      </c>
      <c r="I2282" s="6">
        <v>2.2304885737231017</v>
      </c>
      <c r="J2282" s="6">
        <v>3.3937488354566732</v>
      </c>
      <c r="K2282" s="7">
        <v>0.4627192970695061</v>
      </c>
      <c r="L2282" s="7">
        <v>0.54392452178563921</v>
      </c>
    </row>
    <row r="2283" spans="2:12" x14ac:dyDescent="0.25">
      <c r="B2283" s="4">
        <v>2280</v>
      </c>
      <c r="C2283" s="6">
        <v>11.074296810876726</v>
      </c>
      <c r="D2283" s="6">
        <v>1.7310354085636586</v>
      </c>
      <c r="E2283" s="6">
        <v>2</v>
      </c>
      <c r="F2283" s="6">
        <v>2.5355576696547915</v>
      </c>
      <c r="G2283" s="6">
        <v>1.2057091375157014</v>
      </c>
      <c r="H2283" s="6">
        <v>24.576594362512708</v>
      </c>
      <c r="I2283" s="6">
        <v>2.545317639044085</v>
      </c>
      <c r="J2283" s="6">
        <v>2.8288823699576873</v>
      </c>
      <c r="K2283" s="7">
        <v>2.2205518137541257E-2</v>
      </c>
      <c r="L2283" s="7">
        <v>1.8279562892299728</v>
      </c>
    </row>
    <row r="2284" spans="2:12" x14ac:dyDescent="0.25">
      <c r="B2284" s="4">
        <v>2281</v>
      </c>
      <c r="C2284" s="6">
        <v>8.7638201128480482</v>
      </c>
      <c r="D2284" s="6">
        <v>1.3387085053241723</v>
      </c>
      <c r="E2284" s="6">
        <v>2</v>
      </c>
      <c r="F2284" s="6">
        <v>2.1775693276605401</v>
      </c>
      <c r="G2284" s="6">
        <v>0.93595191332564942</v>
      </c>
      <c r="H2284" s="6">
        <v>19.92676020542913</v>
      </c>
      <c r="I2284" s="6">
        <v>2.5600717208636659</v>
      </c>
      <c r="J2284" s="6">
        <v>2.1098184854403623</v>
      </c>
      <c r="K2284" s="7">
        <v>0.30115593280890945</v>
      </c>
      <c r="L2284" s="7">
        <v>0.99641039825207889</v>
      </c>
    </row>
    <row r="2285" spans="2:12" x14ac:dyDescent="0.25">
      <c r="B2285" s="4">
        <v>2282</v>
      </c>
      <c r="C2285" s="6">
        <v>16.489115445329411</v>
      </c>
      <c r="D2285" s="6">
        <v>1.8691508286508083</v>
      </c>
      <c r="E2285" s="6">
        <v>2</v>
      </c>
      <c r="F2285" s="6">
        <v>3.0929068922051925</v>
      </c>
      <c r="G2285" s="6">
        <v>1.600177410274255</v>
      </c>
      <c r="H2285" s="6">
        <v>17.188509953606673</v>
      </c>
      <c r="I2285" s="6">
        <v>1.6142246123648067</v>
      </c>
      <c r="J2285" s="6">
        <v>2.5624950955156134</v>
      </c>
      <c r="K2285" s="7">
        <v>1.3004070910864152</v>
      </c>
      <c r="L2285" s="7">
        <v>2.1520795830653494</v>
      </c>
    </row>
    <row r="2286" spans="2:12" x14ac:dyDescent="0.25">
      <c r="B2286" s="4">
        <v>2283</v>
      </c>
      <c r="C2286" s="6">
        <v>8.2545414230837082</v>
      </c>
      <c r="D2286" s="6">
        <v>1.4331895925533416</v>
      </c>
      <c r="E2286" s="6">
        <v>3</v>
      </c>
      <c r="F2286" s="6">
        <v>5.0086680354053374</v>
      </c>
      <c r="G2286" s="6">
        <v>0.99490206149164895</v>
      </c>
      <c r="H2286" s="6">
        <v>19.488762033680842</v>
      </c>
      <c r="I2286" s="6">
        <v>4.8729989677738752</v>
      </c>
      <c r="J2286" s="6">
        <v>4.6469246761193626</v>
      </c>
      <c r="K2286" s="7">
        <v>5.7709409308581714</v>
      </c>
      <c r="L2286" s="7">
        <v>0.3698563972988167</v>
      </c>
    </row>
    <row r="2287" spans="2:12" x14ac:dyDescent="0.25">
      <c r="B2287" s="4">
        <v>2284</v>
      </c>
      <c r="C2287" s="6">
        <v>7.771322213931831</v>
      </c>
      <c r="D2287" s="6">
        <v>1.3746463504261259</v>
      </c>
      <c r="E2287" s="6">
        <v>1</v>
      </c>
      <c r="F2287" s="6">
        <v>3.6371248238013432</v>
      </c>
      <c r="G2287" s="6">
        <v>1.0273790306594093</v>
      </c>
      <c r="H2287" s="6">
        <v>21.975723849846851</v>
      </c>
      <c r="I2287" s="6">
        <v>3.1311658693735818</v>
      </c>
      <c r="J2287" s="6">
        <v>2.1305921114078834</v>
      </c>
      <c r="K2287" s="7">
        <v>1.4550232482794132</v>
      </c>
      <c r="L2287" s="7">
        <v>0.20950801877000844</v>
      </c>
    </row>
    <row r="2288" spans="2:12" x14ac:dyDescent="0.25">
      <c r="B2288" s="4">
        <v>2285</v>
      </c>
      <c r="C2288" s="6">
        <v>5.3296791394540985</v>
      </c>
      <c r="D2288" s="6">
        <v>1.416880341244084</v>
      </c>
      <c r="E2288" s="6">
        <v>3</v>
      </c>
      <c r="F2288" s="6">
        <v>3.1582424606753223</v>
      </c>
      <c r="G2288" s="6">
        <v>0.586982089118396</v>
      </c>
      <c r="H2288" s="6">
        <v>12.938181033742048</v>
      </c>
      <c r="I2288" s="6">
        <v>3.5565356074709373</v>
      </c>
      <c r="J2288" s="6">
        <v>1.3902675546649448</v>
      </c>
      <c r="K2288" s="7">
        <v>4.9001095011239117</v>
      </c>
      <c r="L2288" s="7">
        <v>0.49371028582501353</v>
      </c>
    </row>
    <row r="2289" spans="2:12" x14ac:dyDescent="0.25">
      <c r="B2289" s="4">
        <v>2286</v>
      </c>
      <c r="C2289" s="6">
        <v>17.985747318416351</v>
      </c>
      <c r="D2289" s="6">
        <v>1.7228973578606299</v>
      </c>
      <c r="E2289" s="6">
        <v>2</v>
      </c>
      <c r="F2289" s="6">
        <v>5.7004965591295624</v>
      </c>
      <c r="G2289" s="6">
        <v>1.0863489352655904</v>
      </c>
      <c r="H2289" s="6">
        <v>19.886980154358945</v>
      </c>
      <c r="I2289" s="6">
        <v>2.7451620236882803</v>
      </c>
      <c r="J2289" s="6">
        <v>1.0847964476419867</v>
      </c>
      <c r="K2289" s="7">
        <v>2.7540902261321847</v>
      </c>
      <c r="L2289" s="7">
        <v>7.4338727840912958E-2</v>
      </c>
    </row>
    <row r="2290" spans="2:12" x14ac:dyDescent="0.25">
      <c r="B2290" s="4">
        <v>2287</v>
      </c>
      <c r="C2290" s="6">
        <v>12.606876510177152</v>
      </c>
      <c r="D2290" s="6">
        <v>1.5994146499012367</v>
      </c>
      <c r="E2290" s="6">
        <v>2</v>
      </c>
      <c r="F2290" s="6">
        <v>1.3490492187269709</v>
      </c>
      <c r="G2290" s="6">
        <v>0.49347559935105334</v>
      </c>
      <c r="H2290" s="6">
        <v>25.344895283049603</v>
      </c>
      <c r="I2290" s="6">
        <v>2.5371005701402494</v>
      </c>
      <c r="J2290" s="6">
        <v>3.0533837203716261</v>
      </c>
      <c r="K2290" s="7">
        <v>6.0725594647988554</v>
      </c>
      <c r="L2290" s="7">
        <v>0.83853904846685645</v>
      </c>
    </row>
    <row r="2291" spans="2:12" x14ac:dyDescent="0.25">
      <c r="B2291" s="4">
        <v>2288</v>
      </c>
      <c r="C2291" s="6">
        <v>3.2547443372161524</v>
      </c>
      <c r="D2291" s="6">
        <v>1.4469703088288701</v>
      </c>
      <c r="E2291" s="6">
        <v>3</v>
      </c>
      <c r="F2291" s="6">
        <v>0.14602780263676934</v>
      </c>
      <c r="G2291" s="6">
        <v>0.82715639618799042</v>
      </c>
      <c r="H2291" s="6">
        <v>31.172019045105198</v>
      </c>
      <c r="I2291" s="6">
        <v>3.2148408676243729</v>
      </c>
      <c r="J2291" s="6">
        <v>2.6646856453416969</v>
      </c>
      <c r="K2291" s="7">
        <v>0.42607742999610893</v>
      </c>
      <c r="L2291" s="7">
        <v>1.099686481042973</v>
      </c>
    </row>
    <row r="2292" spans="2:12" x14ac:dyDescent="0.25">
      <c r="B2292" s="4">
        <v>2289</v>
      </c>
      <c r="C2292" s="6">
        <v>8.8706194926486326</v>
      </c>
      <c r="D2292" s="6">
        <v>1.634290541841924</v>
      </c>
      <c r="E2292" s="6">
        <v>2</v>
      </c>
      <c r="F2292" s="6">
        <v>2.1344875148578542</v>
      </c>
      <c r="G2292" s="6">
        <v>0.73805740777979323</v>
      </c>
      <c r="H2292" s="6">
        <v>28.317735658285571</v>
      </c>
      <c r="I2292" s="6">
        <v>1.2397839361774867</v>
      </c>
      <c r="J2292" s="6">
        <v>3.0875559748888302</v>
      </c>
      <c r="K2292" s="7">
        <v>3.4210076213394816</v>
      </c>
      <c r="L2292" s="7">
        <v>0.66159756907780332</v>
      </c>
    </row>
    <row r="2293" spans="2:12" x14ac:dyDescent="0.25">
      <c r="B2293" s="4">
        <v>2290</v>
      </c>
      <c r="C2293" s="6">
        <v>6.1549428728789071</v>
      </c>
      <c r="D2293" s="6">
        <v>1.2015081362397138</v>
      </c>
      <c r="E2293" s="6">
        <v>3</v>
      </c>
      <c r="F2293" s="6">
        <v>3.4775566456759681</v>
      </c>
      <c r="G2293" s="6">
        <v>1.1706044628217718</v>
      </c>
      <c r="H2293" s="6">
        <v>23.686705832540511</v>
      </c>
      <c r="I2293" s="6">
        <v>2.7257983182219259</v>
      </c>
      <c r="J2293" s="6">
        <v>4.132583319721042</v>
      </c>
      <c r="K2293" s="7">
        <v>2.8956971354283563</v>
      </c>
      <c r="L2293" s="7">
        <v>0.74030976500651535</v>
      </c>
    </row>
    <row r="2294" spans="2:12" x14ac:dyDescent="0.25">
      <c r="B2294" s="4">
        <v>2291</v>
      </c>
      <c r="C2294" s="6">
        <v>19.084947971288194</v>
      </c>
      <c r="D2294" s="6">
        <v>1.6113252124155946</v>
      </c>
      <c r="E2294" s="6">
        <v>2</v>
      </c>
      <c r="F2294" s="6">
        <v>2.835652728116409</v>
      </c>
      <c r="G2294" s="6">
        <v>3.0339993953873101</v>
      </c>
      <c r="H2294" s="6">
        <v>21.408702615126291</v>
      </c>
      <c r="I2294" s="6">
        <v>1.7092280254119654</v>
      </c>
      <c r="J2294" s="6">
        <v>3.8842262736599524</v>
      </c>
      <c r="K2294" s="7">
        <v>1.7064651033374987</v>
      </c>
      <c r="L2294" s="7">
        <v>0.49216962095736633</v>
      </c>
    </row>
    <row r="2295" spans="2:12" x14ac:dyDescent="0.25">
      <c r="B2295" s="4">
        <v>2292</v>
      </c>
      <c r="C2295" s="6">
        <v>5.7922446669888608</v>
      </c>
      <c r="D2295" s="6">
        <v>1.5369382237479086</v>
      </c>
      <c r="E2295" s="6">
        <v>1</v>
      </c>
      <c r="F2295" s="6">
        <v>3.0841864939579589</v>
      </c>
      <c r="G2295" s="6">
        <v>1.5772004085653748</v>
      </c>
      <c r="H2295" s="6">
        <v>42.413797425493364</v>
      </c>
      <c r="I2295" s="6">
        <v>3.7315799170232857</v>
      </c>
      <c r="J2295" s="6">
        <v>1.1097252957790764</v>
      </c>
      <c r="K2295" s="7">
        <v>1.5587619190348441</v>
      </c>
      <c r="L2295" s="7">
        <v>0.32099440714274269</v>
      </c>
    </row>
    <row r="2296" spans="2:12" x14ac:dyDescent="0.25">
      <c r="B2296" s="4">
        <v>2293</v>
      </c>
      <c r="C2296" s="6">
        <v>3.5306873457894792</v>
      </c>
      <c r="D2296" s="6">
        <v>1.3397392971006721</v>
      </c>
      <c r="E2296" s="6">
        <v>1</v>
      </c>
      <c r="F2296" s="6">
        <v>3.9433244067708051</v>
      </c>
      <c r="G2296" s="6">
        <v>0.96110238139027715</v>
      </c>
      <c r="H2296" s="6">
        <v>27.031097673903329</v>
      </c>
      <c r="I2296" s="6">
        <v>1.750235968551805</v>
      </c>
      <c r="J2296" s="6">
        <v>0.84880250777955002</v>
      </c>
      <c r="K2296" s="7">
        <v>2.3145860877598028</v>
      </c>
      <c r="L2296" s="7">
        <v>0.22055915778517807</v>
      </c>
    </row>
    <row r="2297" spans="2:12" x14ac:dyDescent="0.25">
      <c r="B2297" s="4">
        <v>2294</v>
      </c>
      <c r="C2297" s="6">
        <v>8.618583396463908</v>
      </c>
      <c r="D2297" s="6">
        <v>1.6321887729551752</v>
      </c>
      <c r="E2297" s="6">
        <v>1</v>
      </c>
      <c r="F2297" s="6">
        <v>2.9532096438397999</v>
      </c>
      <c r="G2297" s="6">
        <v>1.1835914157268581</v>
      </c>
      <c r="H2297" s="6">
        <v>15.473472386883223</v>
      </c>
      <c r="I2297" s="6">
        <v>1.7197004096661672</v>
      </c>
      <c r="J2297" s="6">
        <v>3.7284502112481039</v>
      </c>
      <c r="K2297" s="7">
        <v>1.4362696977619738</v>
      </c>
      <c r="L2297" s="7">
        <v>0.75187910675886949</v>
      </c>
    </row>
    <row r="2298" spans="2:12" x14ac:dyDescent="0.25">
      <c r="B2298" s="4">
        <v>2295</v>
      </c>
      <c r="C2298" s="6">
        <v>11.220739881089603</v>
      </c>
      <c r="D2298" s="6">
        <v>1.8203685177346565</v>
      </c>
      <c r="E2298" s="6">
        <v>1</v>
      </c>
      <c r="F2298" s="6">
        <v>0.56415469629330361</v>
      </c>
      <c r="G2298" s="6">
        <v>1.8330279061668775</v>
      </c>
      <c r="H2298" s="6">
        <v>36.661896289850205</v>
      </c>
      <c r="I2298" s="6">
        <v>1.8701173068021228</v>
      </c>
      <c r="J2298" s="6">
        <v>3.2159319066839291</v>
      </c>
      <c r="K2298" s="7">
        <v>0.64717383530803363</v>
      </c>
      <c r="L2298" s="7">
        <v>0.5444456652990356</v>
      </c>
    </row>
    <row r="2299" spans="2:12" x14ac:dyDescent="0.25">
      <c r="B2299" s="4">
        <v>2296</v>
      </c>
      <c r="C2299" s="6">
        <v>15.988862650430935</v>
      </c>
      <c r="D2299" s="6">
        <v>1.3867073995752548</v>
      </c>
      <c r="E2299" s="6">
        <v>2</v>
      </c>
      <c r="F2299" s="6">
        <v>5.1583460582018814</v>
      </c>
      <c r="G2299" s="6">
        <v>2.2861293395921427</v>
      </c>
      <c r="H2299" s="6">
        <v>14.768630066431815</v>
      </c>
      <c r="I2299" s="6">
        <v>2.5517134216866224</v>
      </c>
      <c r="J2299" s="6">
        <v>1.7892638209974481</v>
      </c>
      <c r="K2299" s="7">
        <v>1.4246449884441152</v>
      </c>
      <c r="L2299" s="7">
        <v>0.32686937884158113</v>
      </c>
    </row>
    <row r="2300" spans="2:12" x14ac:dyDescent="0.25">
      <c r="B2300" s="4">
        <v>2297</v>
      </c>
      <c r="C2300" s="6">
        <v>11.826771549202384</v>
      </c>
      <c r="D2300" s="6">
        <v>1.2721470284559584</v>
      </c>
      <c r="E2300" s="6">
        <v>2</v>
      </c>
      <c r="F2300" s="6">
        <v>6.8207848244918594</v>
      </c>
      <c r="G2300" s="6">
        <v>0.78107409429336527</v>
      </c>
      <c r="H2300" s="6">
        <v>10.657516907418366</v>
      </c>
      <c r="I2300" s="6">
        <v>6.4477405008595294</v>
      </c>
      <c r="J2300" s="6">
        <v>1.1887510441379174</v>
      </c>
      <c r="K2300" s="7">
        <v>0.83165754011346438</v>
      </c>
      <c r="L2300" s="7">
        <v>1.1916647503615549</v>
      </c>
    </row>
    <row r="2301" spans="2:12" x14ac:dyDescent="0.25">
      <c r="B2301" s="4">
        <v>2298</v>
      </c>
      <c r="C2301" s="6">
        <v>11.904213791091975</v>
      </c>
      <c r="D2301" s="6">
        <v>1.2942710496960994</v>
      </c>
      <c r="E2301" s="6">
        <v>0</v>
      </c>
      <c r="F2301" s="6">
        <v>3.4963415272775293</v>
      </c>
      <c r="G2301" s="6">
        <v>0.34543883174849532</v>
      </c>
      <c r="H2301" s="6">
        <v>21.624563754254215</v>
      </c>
      <c r="I2301" s="6">
        <v>2.1617387372236503</v>
      </c>
      <c r="J2301" s="6">
        <v>3.8529274763455694</v>
      </c>
      <c r="K2301" s="7">
        <v>1.4869856148155598</v>
      </c>
      <c r="L2301" s="7">
        <v>0.38204579646660575</v>
      </c>
    </row>
    <row r="2302" spans="2:12" x14ac:dyDescent="0.25">
      <c r="B2302" s="4">
        <v>2299</v>
      </c>
      <c r="C2302" s="6">
        <v>13.027132868304621</v>
      </c>
      <c r="D2302" s="6">
        <v>1.880422552652981</v>
      </c>
      <c r="E2302" s="6">
        <v>2</v>
      </c>
      <c r="F2302" s="6">
        <v>7.3234910946682676</v>
      </c>
      <c r="G2302" s="6">
        <v>0.86398478160811043</v>
      </c>
      <c r="H2302" s="6">
        <v>18.597788570356155</v>
      </c>
      <c r="I2302" s="6">
        <v>2.1442735478971358</v>
      </c>
      <c r="J2302" s="6">
        <v>3.8357205127308571</v>
      </c>
      <c r="K2302" s="7">
        <v>2.7451350590316639</v>
      </c>
      <c r="L2302" s="7">
        <v>0.77197219109517234</v>
      </c>
    </row>
    <row r="2303" spans="2:12" x14ac:dyDescent="0.25">
      <c r="B2303" s="4">
        <v>2300</v>
      </c>
      <c r="C2303" s="6">
        <v>13.605842834080816</v>
      </c>
      <c r="D2303" s="6">
        <v>1.5909070647678432</v>
      </c>
      <c r="E2303" s="6">
        <v>2</v>
      </c>
      <c r="F2303" s="6">
        <v>3.317426547412782</v>
      </c>
      <c r="G2303" s="6">
        <v>0.30656326341405093</v>
      </c>
      <c r="H2303" s="6">
        <v>18.987125325855693</v>
      </c>
      <c r="I2303" s="6">
        <v>5.2570852937650958</v>
      </c>
      <c r="J2303" s="6">
        <v>2.0999507138582825</v>
      </c>
      <c r="K2303" s="7">
        <v>2.0441204131294568</v>
      </c>
      <c r="L2303" s="7">
        <v>1.9151781611323522</v>
      </c>
    </row>
    <row r="2304" spans="2:12" x14ac:dyDescent="0.25">
      <c r="B2304" s="4">
        <v>2301</v>
      </c>
      <c r="C2304" s="6">
        <v>8.4507976820559474</v>
      </c>
      <c r="D2304" s="6">
        <v>1.6997698616024337</v>
      </c>
      <c r="E2304" s="6">
        <v>3</v>
      </c>
      <c r="F2304" s="6">
        <v>1.9194822196836134</v>
      </c>
      <c r="G2304" s="6">
        <v>0.84548670907402323</v>
      </c>
      <c r="H2304" s="6">
        <v>21.161667304746892</v>
      </c>
      <c r="I2304" s="6">
        <v>2.2540270215059626</v>
      </c>
      <c r="J2304" s="6">
        <v>1.0259517014511841</v>
      </c>
      <c r="K2304" s="7">
        <v>0.86722210965933777</v>
      </c>
      <c r="L2304" s="7">
        <v>1.4216709553161635</v>
      </c>
    </row>
    <row r="2305" spans="2:12" x14ac:dyDescent="0.25">
      <c r="B2305" s="4">
        <v>2302</v>
      </c>
      <c r="C2305" s="6">
        <v>18.322278249070102</v>
      </c>
      <c r="D2305" s="6">
        <v>1.5112563637141232</v>
      </c>
      <c r="E2305" s="6">
        <v>2</v>
      </c>
      <c r="F2305" s="6">
        <v>3.799545045150821</v>
      </c>
      <c r="G2305" s="6">
        <v>1.7186908360650233</v>
      </c>
      <c r="H2305" s="6">
        <v>32.01100964777924</v>
      </c>
      <c r="I2305" s="6">
        <v>3.9145654506121867</v>
      </c>
      <c r="J2305" s="6">
        <v>2.3919002147299095</v>
      </c>
      <c r="K2305" s="7">
        <v>0.96681141732587661</v>
      </c>
      <c r="L2305" s="7">
        <v>1.4006246759824987</v>
      </c>
    </row>
    <row r="2306" spans="2:12" x14ac:dyDescent="0.25">
      <c r="B2306" s="4">
        <v>2303</v>
      </c>
      <c r="C2306" s="6">
        <v>7.980052436123394</v>
      </c>
      <c r="D2306" s="6">
        <v>1.6102256485537461</v>
      </c>
      <c r="E2306" s="6">
        <v>1</v>
      </c>
      <c r="F2306" s="6">
        <v>0.22494024820297595</v>
      </c>
      <c r="G2306" s="6">
        <v>0.99960722936988011</v>
      </c>
      <c r="H2306" s="6">
        <v>29.088238921604315</v>
      </c>
      <c r="I2306" s="6">
        <v>2.9482992943416004</v>
      </c>
      <c r="J2306" s="6">
        <v>2.7918728774321226</v>
      </c>
      <c r="K2306" s="7">
        <v>0.65461301785307502</v>
      </c>
      <c r="L2306" s="7">
        <v>0.78704138979937788</v>
      </c>
    </row>
    <row r="2307" spans="2:12" x14ac:dyDescent="0.25">
      <c r="B2307" s="4">
        <v>2304</v>
      </c>
      <c r="C2307" s="6">
        <v>10.373960943135774</v>
      </c>
      <c r="D2307" s="6">
        <v>1.691691574784798</v>
      </c>
      <c r="E2307" s="6">
        <v>2</v>
      </c>
      <c r="F2307" s="6">
        <v>4.6000264834042639</v>
      </c>
      <c r="G2307" s="6">
        <v>0.80071537880960086</v>
      </c>
      <c r="H2307" s="6">
        <v>18.664589905761538</v>
      </c>
      <c r="I2307" s="6">
        <v>2.4953995294677003</v>
      </c>
      <c r="J2307" s="6">
        <v>3.4264174739973603</v>
      </c>
      <c r="K2307" s="7">
        <v>1.8064930190619815</v>
      </c>
      <c r="L2307" s="7">
        <v>0.66423439483860602</v>
      </c>
    </row>
    <row r="2308" spans="2:12" x14ac:dyDescent="0.25">
      <c r="B2308" s="4">
        <v>2305</v>
      </c>
      <c r="C2308" s="6">
        <v>13.371759948524794</v>
      </c>
      <c r="D2308" s="6">
        <v>1.5174115374047141</v>
      </c>
      <c r="E2308" s="6">
        <v>2</v>
      </c>
      <c r="F2308" s="6">
        <v>1.4800576202294993</v>
      </c>
      <c r="G2308" s="6">
        <v>0.48682111958763769</v>
      </c>
      <c r="H2308" s="6">
        <v>31.619379615869875</v>
      </c>
      <c r="I2308" s="6">
        <v>5.4526334703314987</v>
      </c>
      <c r="J2308" s="6">
        <v>2.2475325563868154</v>
      </c>
      <c r="K2308" s="7">
        <v>2.1746670725215465</v>
      </c>
      <c r="L2308" s="7">
        <v>0.25963519697209131</v>
      </c>
    </row>
    <row r="2309" spans="2:12" x14ac:dyDescent="0.25">
      <c r="B2309" s="4">
        <v>2306</v>
      </c>
      <c r="C2309" s="6">
        <v>21.131653274671368</v>
      </c>
      <c r="D2309" s="6">
        <v>1.9592942927571724</v>
      </c>
      <c r="E2309" s="6">
        <v>1</v>
      </c>
      <c r="F2309" s="6">
        <v>0.52938757756843446</v>
      </c>
      <c r="G2309" s="6">
        <v>0.89979556622613932</v>
      </c>
      <c r="H2309" s="6">
        <v>20.206018127162615</v>
      </c>
      <c r="I2309" s="6">
        <v>3.1233019748930202</v>
      </c>
      <c r="J2309" s="6">
        <v>0.92602094004204216</v>
      </c>
      <c r="K2309" s="7">
        <v>1.106132425274754</v>
      </c>
      <c r="L2309" s="7">
        <v>1.4817484131906307</v>
      </c>
    </row>
    <row r="2310" spans="2:12" x14ac:dyDescent="0.25">
      <c r="B2310" s="4">
        <v>2307</v>
      </c>
      <c r="C2310" s="6">
        <v>11.638514229014339</v>
      </c>
      <c r="D2310" s="6">
        <v>1.3690131722068202</v>
      </c>
      <c r="E2310" s="6">
        <v>2</v>
      </c>
      <c r="F2310" s="6">
        <v>0.22028673810624486</v>
      </c>
      <c r="G2310" s="6">
        <v>1.0339593408520935</v>
      </c>
      <c r="H2310" s="6">
        <v>31.627122481267669</v>
      </c>
      <c r="I2310" s="6">
        <v>2.8942168398134354</v>
      </c>
      <c r="J2310" s="6">
        <v>3.4610499420169223</v>
      </c>
      <c r="K2310" s="7">
        <v>1.0749683826150511</v>
      </c>
      <c r="L2310" s="7">
        <v>0.19743621287592783</v>
      </c>
    </row>
    <row r="2311" spans="2:12" x14ac:dyDescent="0.25">
      <c r="B2311" s="4">
        <v>2308</v>
      </c>
      <c r="C2311" s="6">
        <v>17.498338602537345</v>
      </c>
      <c r="D2311" s="6">
        <v>1.7512260206187877</v>
      </c>
      <c r="E2311" s="6">
        <v>3</v>
      </c>
      <c r="F2311" s="6">
        <v>6.2465832274120361</v>
      </c>
      <c r="G2311" s="6">
        <v>1.3340220166235808</v>
      </c>
      <c r="H2311" s="6">
        <v>16.739067192310806</v>
      </c>
      <c r="I2311" s="6">
        <v>2.4044001834805608</v>
      </c>
      <c r="J2311" s="6">
        <v>4.3396739988656616</v>
      </c>
      <c r="K2311" s="7">
        <v>1.3789024864962875</v>
      </c>
      <c r="L2311" s="7">
        <v>0.80014808992998432</v>
      </c>
    </row>
    <row r="2312" spans="2:12" x14ac:dyDescent="0.25">
      <c r="B2312" s="4">
        <v>2309</v>
      </c>
      <c r="C2312" s="6">
        <v>11.586799569305327</v>
      </c>
      <c r="D2312" s="6">
        <v>1.7508748055993559</v>
      </c>
      <c r="E2312" s="6">
        <v>2</v>
      </c>
      <c r="F2312" s="6">
        <v>8.5648444141400759</v>
      </c>
      <c r="G2312" s="6">
        <v>1.3944033831318894</v>
      </c>
      <c r="H2312" s="6">
        <v>32.012967084466212</v>
      </c>
      <c r="I2312" s="6">
        <v>3.0281167771805295</v>
      </c>
      <c r="J2312" s="6">
        <v>3.5822578635942381</v>
      </c>
      <c r="K2312" s="7">
        <v>6.9194471925632905</v>
      </c>
      <c r="L2312" s="7">
        <v>1.2147867243673662</v>
      </c>
    </row>
    <row r="2313" spans="2:12" x14ac:dyDescent="0.25">
      <c r="B2313" s="4">
        <v>2310</v>
      </c>
      <c r="C2313" s="6">
        <v>13.41113354612239</v>
      </c>
      <c r="D2313" s="6">
        <v>1.0825566766467323</v>
      </c>
      <c r="E2313" s="6">
        <v>0</v>
      </c>
      <c r="F2313" s="6">
        <v>5.9712182003176837</v>
      </c>
      <c r="G2313" s="6">
        <v>0.57211527463177936</v>
      </c>
      <c r="H2313" s="6">
        <v>30.643370471113109</v>
      </c>
      <c r="I2313" s="6">
        <v>1.5191001452109891</v>
      </c>
      <c r="J2313" s="6">
        <v>2.5281067127675021</v>
      </c>
      <c r="K2313" s="7">
        <v>0.74287275762940441</v>
      </c>
      <c r="L2313" s="7">
        <v>0.87898844896331429</v>
      </c>
    </row>
    <row r="2314" spans="2:12" x14ac:dyDescent="0.25">
      <c r="B2314" s="4">
        <v>2311</v>
      </c>
      <c r="C2314" s="6">
        <v>12.50495086849824</v>
      </c>
      <c r="D2314" s="6">
        <v>1.5134419394348988</v>
      </c>
      <c r="E2314" s="6">
        <v>2</v>
      </c>
      <c r="F2314" s="6">
        <v>3.0753775222904842</v>
      </c>
      <c r="G2314" s="6">
        <v>1.3357771422048625</v>
      </c>
      <c r="H2314" s="6">
        <v>33.3317413274331</v>
      </c>
      <c r="I2314" s="6">
        <v>4.2815501199166901</v>
      </c>
      <c r="J2314" s="6">
        <v>2.7663905382372662</v>
      </c>
      <c r="K2314" s="7">
        <v>0.20403410053975421</v>
      </c>
      <c r="L2314" s="7">
        <v>0.65635878344655019</v>
      </c>
    </row>
    <row r="2315" spans="2:12" x14ac:dyDescent="0.25">
      <c r="B2315" s="4">
        <v>2312</v>
      </c>
      <c r="C2315" s="6">
        <v>9.4174747205520415</v>
      </c>
      <c r="D2315" s="6">
        <v>1.5034306992406052</v>
      </c>
      <c r="E2315" s="6">
        <v>3</v>
      </c>
      <c r="F2315" s="6">
        <v>4.7600082034844631</v>
      </c>
      <c r="G2315" s="6">
        <v>0.6435120210951174</v>
      </c>
      <c r="H2315" s="6">
        <v>15.451485994810637</v>
      </c>
      <c r="I2315" s="6">
        <v>4.6637315848841263</v>
      </c>
      <c r="J2315" s="6">
        <v>4.3161651002626096</v>
      </c>
      <c r="K2315" s="7">
        <v>1.8641231292786651</v>
      </c>
      <c r="L2315" s="7">
        <v>0.60567474235012309</v>
      </c>
    </row>
    <row r="2316" spans="2:12" x14ac:dyDescent="0.25">
      <c r="B2316" s="4">
        <v>2313</v>
      </c>
      <c r="C2316" s="6">
        <v>9.8647452205482864</v>
      </c>
      <c r="D2316" s="6">
        <v>1.7335383827632445</v>
      </c>
      <c r="E2316" s="6">
        <v>3</v>
      </c>
      <c r="F2316" s="6">
        <v>1.5149866022938281</v>
      </c>
      <c r="G2316" s="6">
        <v>1.01410377167737</v>
      </c>
      <c r="H2316" s="6">
        <v>17.060416411918439</v>
      </c>
      <c r="I2316" s="6">
        <v>4.0899063081836129</v>
      </c>
      <c r="J2316" s="6">
        <v>1.4106776766220301</v>
      </c>
      <c r="K2316" s="7">
        <v>1.2368755580969024</v>
      </c>
      <c r="L2316" s="7">
        <v>0.59016567810724418</v>
      </c>
    </row>
    <row r="2317" spans="2:12" x14ac:dyDescent="0.25">
      <c r="B2317" s="4">
        <v>2314</v>
      </c>
      <c r="C2317" s="6">
        <v>13.214061427170909</v>
      </c>
      <c r="D2317" s="6">
        <v>1.7462018846457457</v>
      </c>
      <c r="E2317" s="6">
        <v>3</v>
      </c>
      <c r="F2317" s="6">
        <v>2.2644259723119715</v>
      </c>
      <c r="G2317" s="6">
        <v>0.52773480196562639</v>
      </c>
      <c r="H2317" s="6">
        <v>31.879569208324305</v>
      </c>
      <c r="I2317" s="6">
        <v>2.5131372118581168</v>
      </c>
      <c r="J2317" s="6">
        <v>2.2194898979015898</v>
      </c>
      <c r="K2317" s="7">
        <v>1.4465139120420012</v>
      </c>
      <c r="L2317" s="7">
        <v>0.75011099675052828</v>
      </c>
    </row>
    <row r="2318" spans="2:12" x14ac:dyDescent="0.25">
      <c r="B2318" s="4">
        <v>2315</v>
      </c>
      <c r="C2318" s="6">
        <v>14.350628296439133</v>
      </c>
      <c r="D2318" s="6">
        <v>1.6372719398641165</v>
      </c>
      <c r="E2318" s="6">
        <v>2</v>
      </c>
      <c r="F2318" s="6">
        <v>0.6385811018188241</v>
      </c>
      <c r="G2318" s="6">
        <v>0.80529374441785684</v>
      </c>
      <c r="H2318" s="6">
        <v>23.68970744414586</v>
      </c>
      <c r="I2318" s="6">
        <v>2.6920329661042754</v>
      </c>
      <c r="J2318" s="6">
        <v>3.1954421589478619</v>
      </c>
      <c r="K2318" s="7">
        <v>2.6218380456751476</v>
      </c>
      <c r="L2318" s="7">
        <v>0.64919266794420849</v>
      </c>
    </row>
    <row r="2319" spans="2:12" x14ac:dyDescent="0.25">
      <c r="B2319" s="4">
        <v>2316</v>
      </c>
      <c r="C2319" s="6">
        <v>2.1127328183070757</v>
      </c>
      <c r="D2319" s="6">
        <v>1.8448664597294786</v>
      </c>
      <c r="E2319" s="6">
        <v>0</v>
      </c>
      <c r="F2319" s="6">
        <v>1.9218232837007359</v>
      </c>
      <c r="G2319" s="6">
        <v>1.2252500335003234</v>
      </c>
      <c r="H2319" s="6">
        <v>23.779251515560773</v>
      </c>
      <c r="I2319" s="6">
        <v>3.5981898485525177</v>
      </c>
      <c r="J2319" s="6">
        <v>3.2447283487425826</v>
      </c>
      <c r="K2319" s="7">
        <v>0.66336079091251388</v>
      </c>
      <c r="L2319" s="7">
        <v>0.52173041669136766</v>
      </c>
    </row>
    <row r="2320" spans="2:12" x14ac:dyDescent="0.25">
      <c r="B2320" s="4">
        <v>2317</v>
      </c>
      <c r="C2320" s="6">
        <v>2.2811848935417522</v>
      </c>
      <c r="D2320" s="6">
        <v>1.8904596636765358</v>
      </c>
      <c r="E2320" s="6">
        <v>2</v>
      </c>
      <c r="F2320" s="6">
        <v>3.0522463346533248</v>
      </c>
      <c r="G2320" s="6">
        <v>0.42754591239752243</v>
      </c>
      <c r="H2320" s="6">
        <v>23.72284728095471</v>
      </c>
      <c r="I2320" s="6">
        <v>1.7384196816498885</v>
      </c>
      <c r="J2320" s="6">
        <v>2.8173012231834567</v>
      </c>
      <c r="K2320" s="7">
        <v>4.6897107742212265</v>
      </c>
      <c r="L2320" s="7">
        <v>1.0119970920793417</v>
      </c>
    </row>
    <row r="2321" spans="2:12" x14ac:dyDescent="0.25">
      <c r="B2321" s="4">
        <v>2318</v>
      </c>
      <c r="C2321" s="6">
        <v>15.433344943308278</v>
      </c>
      <c r="D2321" s="6">
        <v>2.4003116278651504</v>
      </c>
      <c r="E2321" s="6">
        <v>1</v>
      </c>
      <c r="F2321" s="6">
        <v>1.2197626747257584</v>
      </c>
      <c r="G2321" s="6">
        <v>1.5246737025889399</v>
      </c>
      <c r="H2321" s="6">
        <v>35.113507962051031</v>
      </c>
      <c r="I2321" s="6">
        <v>1.7610472176678493</v>
      </c>
      <c r="J2321" s="6">
        <v>2.4511412363604612</v>
      </c>
      <c r="K2321" s="7">
        <v>4.9071565160518582E-2</v>
      </c>
      <c r="L2321" s="7">
        <v>2.233465944221888</v>
      </c>
    </row>
    <row r="2322" spans="2:12" x14ac:dyDescent="0.25">
      <c r="B2322" s="4">
        <v>2319</v>
      </c>
      <c r="C2322" s="6">
        <v>-2.5763125738668542</v>
      </c>
      <c r="D2322" s="6">
        <v>1.6272067458209383</v>
      </c>
      <c r="E2322" s="6">
        <v>2</v>
      </c>
      <c r="F2322" s="6">
        <v>5.2599339730096757</v>
      </c>
      <c r="G2322" s="6">
        <v>1.1138949577493029</v>
      </c>
      <c r="H2322" s="6">
        <v>18.368790107474922</v>
      </c>
      <c r="I2322" s="6">
        <v>3.0941019685550288</v>
      </c>
      <c r="J2322" s="6">
        <v>0.60438553023662622</v>
      </c>
      <c r="K2322" s="7">
        <v>1.1092079472473588</v>
      </c>
      <c r="L2322" s="7">
        <v>0.90150330320259009</v>
      </c>
    </row>
    <row r="2323" spans="2:12" x14ac:dyDescent="0.25">
      <c r="B2323" s="4">
        <v>2320</v>
      </c>
      <c r="C2323" s="6">
        <v>11.11787062810486</v>
      </c>
      <c r="D2323" s="6">
        <v>1.7864478919123812</v>
      </c>
      <c r="E2323" s="6">
        <v>1</v>
      </c>
      <c r="F2323" s="6">
        <v>0.54373152560453064</v>
      </c>
      <c r="G2323" s="6">
        <v>0.74497878708896559</v>
      </c>
      <c r="H2323" s="6">
        <v>13.383372286229109</v>
      </c>
      <c r="I2323" s="6">
        <v>3.1769494675309171</v>
      </c>
      <c r="J2323" s="6">
        <v>3.5782277386075929</v>
      </c>
      <c r="K2323" s="7">
        <v>2.2291469714868057</v>
      </c>
      <c r="L2323" s="7">
        <v>1.5503338667637221</v>
      </c>
    </row>
    <row r="2324" spans="2:12" x14ac:dyDescent="0.25">
      <c r="B2324" s="4">
        <v>2321</v>
      </c>
      <c r="C2324" s="6">
        <v>1.7462276179168867</v>
      </c>
      <c r="D2324" s="6">
        <v>1.805839990066499</v>
      </c>
      <c r="E2324" s="6">
        <v>0</v>
      </c>
      <c r="F2324" s="6">
        <v>6.7914438778519415</v>
      </c>
      <c r="G2324" s="6">
        <v>0.75294602076131101</v>
      </c>
      <c r="H2324" s="6">
        <v>29.082963715292401</v>
      </c>
      <c r="I2324" s="6">
        <v>2.5886082689109084</v>
      </c>
      <c r="J2324" s="6">
        <v>3.4511859732657308</v>
      </c>
      <c r="K2324" s="7">
        <v>2.0066523506529133</v>
      </c>
      <c r="L2324" s="7">
        <v>0.72409230063620911</v>
      </c>
    </row>
    <row r="2325" spans="2:12" x14ac:dyDescent="0.25">
      <c r="B2325" s="4">
        <v>2322</v>
      </c>
      <c r="C2325" s="6">
        <v>14.343135768431722</v>
      </c>
      <c r="D2325" s="6">
        <v>1.4911718656403214</v>
      </c>
      <c r="E2325" s="6">
        <v>2</v>
      </c>
      <c r="F2325" s="6">
        <v>3.6461608772471714</v>
      </c>
      <c r="G2325" s="6">
        <v>0.74692138895229976</v>
      </c>
      <c r="H2325" s="6">
        <v>20.051236034339432</v>
      </c>
      <c r="I2325" s="6">
        <v>2.5314560758210245</v>
      </c>
      <c r="J2325" s="6">
        <v>0.77461367475418297</v>
      </c>
      <c r="K2325" s="7">
        <v>0.44571955105364169</v>
      </c>
      <c r="L2325" s="7">
        <v>0.96078163391393168</v>
      </c>
    </row>
    <row r="2326" spans="2:12" x14ac:dyDescent="0.25">
      <c r="B2326" s="4">
        <v>2323</v>
      </c>
      <c r="C2326" s="6">
        <v>2.6156005763678127</v>
      </c>
      <c r="D2326" s="6">
        <v>1.345474547130975</v>
      </c>
      <c r="E2326" s="6">
        <v>3</v>
      </c>
      <c r="F2326" s="6">
        <v>2.7164457025360549</v>
      </c>
      <c r="G2326" s="6">
        <v>0.75308398483038463</v>
      </c>
      <c r="H2326" s="6">
        <v>33.003990753343416</v>
      </c>
      <c r="I2326" s="6">
        <v>1.965180411797294</v>
      </c>
      <c r="J2326" s="6">
        <v>1.4523005455254234</v>
      </c>
      <c r="K2326" s="7">
        <v>4.3841976003167726</v>
      </c>
      <c r="L2326" s="7">
        <v>0.11319289334398838</v>
      </c>
    </row>
    <row r="2327" spans="2:12" x14ac:dyDescent="0.25">
      <c r="B2327" s="4">
        <v>2324</v>
      </c>
      <c r="C2327" s="6">
        <v>12.615560103171763</v>
      </c>
      <c r="D2327" s="6">
        <v>1.88450054314188</v>
      </c>
      <c r="E2327" s="6">
        <v>2</v>
      </c>
      <c r="F2327" s="6">
        <v>5.874638846106925</v>
      </c>
      <c r="G2327" s="6">
        <v>1.9183923712059991</v>
      </c>
      <c r="H2327" s="6">
        <v>26.508439449334638</v>
      </c>
      <c r="I2327" s="6">
        <v>4.5088254641116272</v>
      </c>
      <c r="J2327" s="6">
        <v>2.5533949642985263</v>
      </c>
      <c r="K2327" s="7">
        <v>4.0741494541880936</v>
      </c>
      <c r="L2327" s="7">
        <v>1.2132266763060553</v>
      </c>
    </row>
    <row r="2328" spans="2:12" x14ac:dyDescent="0.25">
      <c r="B2328" s="4">
        <v>2325</v>
      </c>
      <c r="C2328" s="6">
        <v>14.937161535918774</v>
      </c>
      <c r="D2328" s="6">
        <v>1.3253998182892996</v>
      </c>
      <c r="E2328" s="6">
        <v>2</v>
      </c>
      <c r="F2328" s="6">
        <v>1.7608950322443775</v>
      </c>
      <c r="G2328" s="6">
        <v>1.5496070046247916</v>
      </c>
      <c r="H2328" s="6">
        <v>13.813036179566659</v>
      </c>
      <c r="I2328" s="6">
        <v>1.8091369068831913</v>
      </c>
      <c r="J2328" s="6">
        <v>2.7032326814160421</v>
      </c>
      <c r="K2328" s="7">
        <v>3.5384032271861772</v>
      </c>
      <c r="L2328" s="7">
        <v>0.60621914290328505</v>
      </c>
    </row>
    <row r="2329" spans="2:12" x14ac:dyDescent="0.25">
      <c r="B2329" s="4">
        <v>2326</v>
      </c>
      <c r="C2329" s="6">
        <v>3.2558681383700003</v>
      </c>
      <c r="D2329" s="6">
        <v>1.7300385782738366</v>
      </c>
      <c r="E2329" s="6">
        <v>3</v>
      </c>
      <c r="F2329" s="6">
        <v>2.5941599749479396</v>
      </c>
      <c r="G2329" s="6">
        <v>0.56994455647018094</v>
      </c>
      <c r="H2329" s="6">
        <v>15.612997255453211</v>
      </c>
      <c r="I2329" s="6">
        <v>3.2680028759871265</v>
      </c>
      <c r="J2329" s="6">
        <v>1.6740837414713405</v>
      </c>
      <c r="K2329" s="7">
        <v>1.0161572588962717</v>
      </c>
      <c r="L2329" s="7">
        <v>0.72149903010783289</v>
      </c>
    </row>
    <row r="2330" spans="2:12" x14ac:dyDescent="0.25">
      <c r="B2330" s="4">
        <v>2327</v>
      </c>
      <c r="C2330" s="6">
        <v>15.159162547988668</v>
      </c>
      <c r="D2330" s="6">
        <v>1.2644848963880886</v>
      </c>
      <c r="E2330" s="6">
        <v>1</v>
      </c>
      <c r="F2330" s="6">
        <v>1.9577392926668458</v>
      </c>
      <c r="G2330" s="6">
        <v>1.5897442246958149</v>
      </c>
      <c r="H2330" s="6">
        <v>48.647118662825036</v>
      </c>
      <c r="I2330" s="6">
        <v>3.0397916628820614</v>
      </c>
      <c r="J2330" s="6">
        <v>4.2030878927018955</v>
      </c>
      <c r="K2330" s="7">
        <v>6.3392643751560369</v>
      </c>
      <c r="L2330" s="7">
        <v>6.0832441861281429E-2</v>
      </c>
    </row>
    <row r="2331" spans="2:12" x14ac:dyDescent="0.25">
      <c r="B2331" s="4">
        <v>2328</v>
      </c>
      <c r="C2331" s="6">
        <v>15.359233119652966</v>
      </c>
      <c r="D2331" s="6">
        <v>1.3951288141623603</v>
      </c>
      <c r="E2331" s="6">
        <v>2</v>
      </c>
      <c r="F2331" s="6">
        <v>5.0685790171569334</v>
      </c>
      <c r="G2331" s="6">
        <v>0.38710721302902662</v>
      </c>
      <c r="H2331" s="6">
        <v>32.344813203223261</v>
      </c>
      <c r="I2331" s="6">
        <v>1.7265264872933761</v>
      </c>
      <c r="J2331" s="6">
        <v>2.0005211257508941</v>
      </c>
      <c r="K2331" s="7">
        <v>1.5314739598007675E-2</v>
      </c>
      <c r="L2331" s="7">
        <v>0.64712543694016011</v>
      </c>
    </row>
    <row r="2332" spans="2:12" x14ac:dyDescent="0.25">
      <c r="B2332" s="4">
        <v>2329</v>
      </c>
      <c r="C2332" s="6">
        <v>11.83950892511538</v>
      </c>
      <c r="D2332" s="6">
        <v>1.2617559397208109</v>
      </c>
      <c r="E2332" s="6">
        <v>1</v>
      </c>
      <c r="F2332" s="6">
        <v>1.9122743694718438</v>
      </c>
      <c r="G2332" s="6">
        <v>1.132692791520916</v>
      </c>
      <c r="H2332" s="6">
        <v>20.166061039362589</v>
      </c>
      <c r="I2332" s="6">
        <v>4.7672342339918243</v>
      </c>
      <c r="J2332" s="6">
        <v>2.4102953624827794</v>
      </c>
      <c r="K2332" s="7">
        <v>4.7856378386266307</v>
      </c>
      <c r="L2332" s="7">
        <v>1.8729015441375432</v>
      </c>
    </row>
    <row r="2333" spans="2:12" x14ac:dyDescent="0.25">
      <c r="B2333" s="4">
        <v>2330</v>
      </c>
      <c r="C2333" s="6">
        <v>8.7501933205534339</v>
      </c>
      <c r="D2333" s="6">
        <v>1.4884660660476801</v>
      </c>
      <c r="E2333" s="6">
        <v>2</v>
      </c>
      <c r="F2333" s="6">
        <v>3.5842962732889987</v>
      </c>
      <c r="G2333" s="6">
        <v>1.671809029160076</v>
      </c>
      <c r="H2333" s="6">
        <v>35.276891650488679</v>
      </c>
      <c r="I2333" s="6">
        <v>1.6616533014931991</v>
      </c>
      <c r="J2333" s="6">
        <v>3.9501327816230596</v>
      </c>
      <c r="K2333" s="7">
        <v>1.0399825265561617</v>
      </c>
      <c r="L2333" s="7">
        <v>1.0472782379515408</v>
      </c>
    </row>
    <row r="2334" spans="2:12" x14ac:dyDescent="0.25">
      <c r="B2334" s="4">
        <v>2331</v>
      </c>
      <c r="C2334" s="6">
        <v>15.284409419778351</v>
      </c>
      <c r="D2334" s="6">
        <v>1.5945821646139746</v>
      </c>
      <c r="E2334" s="6">
        <v>1</v>
      </c>
      <c r="F2334" s="6">
        <v>2.1062867204729452</v>
      </c>
      <c r="G2334" s="6">
        <v>2.0395077841359339</v>
      </c>
      <c r="H2334" s="6">
        <v>20.67597514594911</v>
      </c>
      <c r="I2334" s="6">
        <v>2.1517284364355485</v>
      </c>
      <c r="J2334" s="6">
        <v>3.3556101239677947</v>
      </c>
      <c r="K2334" s="7">
        <v>0.90689146932082476</v>
      </c>
      <c r="L2334" s="7">
        <v>3.555136428330917</v>
      </c>
    </row>
    <row r="2335" spans="2:12" x14ac:dyDescent="0.25">
      <c r="B2335" s="4">
        <v>2332</v>
      </c>
      <c r="C2335" s="6">
        <v>8.5204566309010588</v>
      </c>
      <c r="D2335" s="6">
        <v>1.6079501620266496</v>
      </c>
      <c r="E2335" s="6">
        <v>1</v>
      </c>
      <c r="F2335" s="6">
        <v>0.30908768304085965</v>
      </c>
      <c r="G2335" s="6">
        <v>1.3654825304442344</v>
      </c>
      <c r="H2335" s="6">
        <v>31.069661261627253</v>
      </c>
      <c r="I2335" s="6">
        <v>2.7423380531473147</v>
      </c>
      <c r="J2335" s="6">
        <v>1.8045596852824635</v>
      </c>
      <c r="K2335" s="7">
        <v>0.81349363141647868</v>
      </c>
      <c r="L2335" s="7">
        <v>1.242159491973247</v>
      </c>
    </row>
    <row r="2336" spans="2:12" x14ac:dyDescent="0.25">
      <c r="B2336" s="4">
        <v>2333</v>
      </c>
      <c r="C2336" s="6">
        <v>10.926265449540971</v>
      </c>
      <c r="D2336" s="6">
        <v>1.7032006069207437</v>
      </c>
      <c r="E2336" s="6">
        <v>2</v>
      </c>
      <c r="F2336" s="6">
        <v>2.168629235718782</v>
      </c>
      <c r="G2336" s="6">
        <v>1.584336252134785</v>
      </c>
      <c r="H2336" s="6">
        <v>22.640426668845642</v>
      </c>
      <c r="I2336" s="6">
        <v>3.3786318600425234</v>
      </c>
      <c r="J2336" s="6">
        <v>2.8371642821081746</v>
      </c>
      <c r="K2336" s="7">
        <v>0.16485295717354539</v>
      </c>
      <c r="L2336" s="7">
        <v>1.1881484161971199</v>
      </c>
    </row>
    <row r="2337" spans="2:12" x14ac:dyDescent="0.25">
      <c r="B2337" s="4">
        <v>2334</v>
      </c>
      <c r="C2337" s="6">
        <v>12.130519011795116</v>
      </c>
      <c r="D2337" s="6">
        <v>1.3870742407002545</v>
      </c>
      <c r="E2337" s="6">
        <v>1</v>
      </c>
      <c r="F2337" s="6">
        <v>3.3166975583156009</v>
      </c>
      <c r="G2337" s="6">
        <v>1.3470850961648937</v>
      </c>
      <c r="H2337" s="6">
        <v>18.351707632481869</v>
      </c>
      <c r="I2337" s="6">
        <v>2.3551027285672781</v>
      </c>
      <c r="J2337" s="6">
        <v>4.3569647537906597</v>
      </c>
      <c r="K2337" s="7">
        <v>2.3334954479038328</v>
      </c>
      <c r="L2337" s="7">
        <v>2.1090020523954496</v>
      </c>
    </row>
    <row r="2338" spans="2:12" x14ac:dyDescent="0.25">
      <c r="B2338" s="4">
        <v>2335</v>
      </c>
      <c r="C2338" s="6">
        <v>7.7540235909237563</v>
      </c>
      <c r="D2338" s="6">
        <v>1.3372778002998764</v>
      </c>
      <c r="E2338" s="6">
        <v>0</v>
      </c>
      <c r="F2338" s="6">
        <v>0.95681205655442714</v>
      </c>
      <c r="G2338" s="6">
        <v>1.5087174511604211</v>
      </c>
      <c r="H2338" s="6">
        <v>30.539207566143581</v>
      </c>
      <c r="I2338" s="6">
        <v>1.9084077857381654</v>
      </c>
      <c r="J2338" s="6">
        <v>2.6013804205928635</v>
      </c>
      <c r="K2338" s="7">
        <v>5.8776348069763102</v>
      </c>
      <c r="L2338" s="7">
        <v>0.41933540067624586</v>
      </c>
    </row>
    <row r="2339" spans="2:12" x14ac:dyDescent="0.25">
      <c r="B2339" s="4">
        <v>2336</v>
      </c>
      <c r="C2339" s="6">
        <v>9.7904616277928813</v>
      </c>
      <c r="D2339" s="6">
        <v>1.6170412105759908</v>
      </c>
      <c r="E2339" s="6">
        <v>3</v>
      </c>
      <c r="F2339" s="6">
        <v>3.4074852595954206</v>
      </c>
      <c r="G2339" s="6">
        <v>0.75534409183830431</v>
      </c>
      <c r="H2339" s="6">
        <v>26.699137318140959</v>
      </c>
      <c r="I2339" s="6">
        <v>3.136437659784943</v>
      </c>
      <c r="J2339" s="6">
        <v>2.00003418621352</v>
      </c>
      <c r="K2339" s="7">
        <v>0.5350189714046798</v>
      </c>
      <c r="L2339" s="7">
        <v>0.81882700640609807</v>
      </c>
    </row>
    <row r="2340" spans="2:12" x14ac:dyDescent="0.25">
      <c r="B2340" s="4">
        <v>2337</v>
      </c>
      <c r="C2340" s="6">
        <v>16.988113479315103</v>
      </c>
      <c r="D2340" s="6">
        <v>1.340482730089616</v>
      </c>
      <c r="E2340" s="6">
        <v>2</v>
      </c>
      <c r="F2340" s="6">
        <v>1.0740359315218446</v>
      </c>
      <c r="G2340" s="6">
        <v>0.77938038602451454</v>
      </c>
      <c r="H2340" s="6">
        <v>27.588513645411005</v>
      </c>
      <c r="I2340" s="6">
        <v>1.55701105627993</v>
      </c>
      <c r="J2340" s="6">
        <v>2.8217951663522336</v>
      </c>
      <c r="K2340" s="7">
        <v>3.4253646927869781</v>
      </c>
      <c r="L2340" s="7">
        <v>0.86210049397323452</v>
      </c>
    </row>
    <row r="2341" spans="2:12" x14ac:dyDescent="0.25">
      <c r="B2341" s="4">
        <v>2338</v>
      </c>
      <c r="C2341" s="6">
        <v>13.022905196086231</v>
      </c>
      <c r="D2341" s="6">
        <v>1.3789293467568728</v>
      </c>
      <c r="E2341" s="6">
        <v>2</v>
      </c>
      <c r="F2341" s="6">
        <v>1.7388546574844517</v>
      </c>
      <c r="G2341" s="6">
        <v>0.81867756261533842</v>
      </c>
      <c r="H2341" s="6">
        <v>21.832881835220672</v>
      </c>
      <c r="I2341" s="6">
        <v>2.4700017833769987</v>
      </c>
      <c r="J2341" s="6">
        <v>3.1444721177982657</v>
      </c>
      <c r="K2341" s="7">
        <v>3.3673259649894041</v>
      </c>
      <c r="L2341" s="7">
        <v>1.1726222927588301</v>
      </c>
    </row>
    <row r="2342" spans="2:12" x14ac:dyDescent="0.25">
      <c r="B2342" s="4">
        <v>2339</v>
      </c>
      <c r="C2342" s="6">
        <v>6.6974795939462499</v>
      </c>
      <c r="D2342" s="6">
        <v>1.80151706473342</v>
      </c>
      <c r="E2342" s="6">
        <v>1</v>
      </c>
      <c r="F2342" s="6">
        <v>1.241234700630589</v>
      </c>
      <c r="G2342" s="6">
        <v>1.1745279686973624</v>
      </c>
      <c r="H2342" s="6">
        <v>33.09412859699507</v>
      </c>
      <c r="I2342" s="6">
        <v>2.1596727314806756</v>
      </c>
      <c r="J2342" s="6">
        <v>4.4245823040950834</v>
      </c>
      <c r="K2342" s="7">
        <v>1.152880112762861</v>
      </c>
      <c r="L2342" s="7">
        <v>4.1448407860474488</v>
      </c>
    </row>
    <row r="2343" spans="2:12" x14ac:dyDescent="0.25">
      <c r="B2343" s="4">
        <v>2340</v>
      </c>
      <c r="C2343" s="6">
        <v>6.0331945446821837</v>
      </c>
      <c r="D2343" s="6">
        <v>1.1102208359152845</v>
      </c>
      <c r="E2343" s="6">
        <v>2</v>
      </c>
      <c r="F2343" s="6">
        <v>2.4017864740178352</v>
      </c>
      <c r="G2343" s="6">
        <v>0.60145157977712149</v>
      </c>
      <c r="H2343" s="6">
        <v>16.568784749542075</v>
      </c>
      <c r="I2343" s="6">
        <v>3.6573463842802942</v>
      </c>
      <c r="J2343" s="6">
        <v>3.7893482631167199</v>
      </c>
      <c r="K2343" s="7">
        <v>2.2003191554160688</v>
      </c>
      <c r="L2343" s="7">
        <v>1.5760642702929997</v>
      </c>
    </row>
    <row r="2344" spans="2:12" x14ac:dyDescent="0.25">
      <c r="B2344" s="4">
        <v>2341</v>
      </c>
      <c r="C2344" s="6">
        <v>25.70860612549307</v>
      </c>
      <c r="D2344" s="6">
        <v>1.391343244087603</v>
      </c>
      <c r="E2344" s="6">
        <v>2</v>
      </c>
      <c r="F2344" s="6">
        <v>5.8413776209325681</v>
      </c>
      <c r="G2344" s="6">
        <v>0.57113040132345572</v>
      </c>
      <c r="H2344" s="6">
        <v>11.636735017069645</v>
      </c>
      <c r="I2344" s="6">
        <v>3.4983858510059025</v>
      </c>
      <c r="J2344" s="6">
        <v>1.1087749894843422</v>
      </c>
      <c r="K2344" s="7">
        <v>4.6515506900644796</v>
      </c>
      <c r="L2344" s="7">
        <v>3.5825819974881334E-3</v>
      </c>
    </row>
    <row r="2345" spans="2:12" x14ac:dyDescent="0.25">
      <c r="B2345" s="4">
        <v>2342</v>
      </c>
      <c r="C2345" s="6">
        <v>3.2624060323368687</v>
      </c>
      <c r="D2345" s="6">
        <v>1.6730454770785581</v>
      </c>
      <c r="E2345" s="6">
        <v>1</v>
      </c>
      <c r="F2345" s="6">
        <v>9.0748346426220543</v>
      </c>
      <c r="G2345" s="6">
        <v>0.60650990838518026</v>
      </c>
      <c r="H2345" s="6">
        <v>36.687422316804877</v>
      </c>
      <c r="I2345" s="6">
        <v>1.7335957612208772</v>
      </c>
      <c r="J2345" s="6">
        <v>1.317005115034791</v>
      </c>
      <c r="K2345" s="7">
        <v>0.11190903098377768</v>
      </c>
      <c r="L2345" s="7">
        <v>2.2882084057925449</v>
      </c>
    </row>
    <row r="2346" spans="2:12" x14ac:dyDescent="0.25">
      <c r="B2346" s="4">
        <v>2343</v>
      </c>
      <c r="C2346" s="6">
        <v>1.7482943370110231</v>
      </c>
      <c r="D2346" s="6">
        <v>1.3193007200194846</v>
      </c>
      <c r="E2346" s="6">
        <v>2</v>
      </c>
      <c r="F2346" s="6">
        <v>4.9154156964505971</v>
      </c>
      <c r="G2346" s="6">
        <v>0.46632724849197316</v>
      </c>
      <c r="H2346" s="6">
        <v>22.110288593413784</v>
      </c>
      <c r="I2346" s="6">
        <v>2.3751874023492463</v>
      </c>
      <c r="J2346" s="6">
        <v>2.8062668250284624</v>
      </c>
      <c r="K2346" s="7">
        <v>0.3190028980336671</v>
      </c>
      <c r="L2346" s="7">
        <v>1.1506921764543712</v>
      </c>
    </row>
    <row r="2347" spans="2:12" x14ac:dyDescent="0.25">
      <c r="B2347" s="4">
        <v>2344</v>
      </c>
      <c r="C2347" s="6">
        <v>-0.59490221518055719</v>
      </c>
      <c r="D2347" s="6">
        <v>1.8231773000197742</v>
      </c>
      <c r="E2347" s="6">
        <v>0</v>
      </c>
      <c r="F2347" s="6">
        <v>5.6376725807870178</v>
      </c>
      <c r="G2347" s="6">
        <v>2.3990311952265819</v>
      </c>
      <c r="H2347" s="6">
        <v>32.58448808828485</v>
      </c>
      <c r="I2347" s="6">
        <v>3.7534480211609389</v>
      </c>
      <c r="J2347" s="6">
        <v>2.6465410403490321</v>
      </c>
      <c r="K2347" s="7">
        <v>1.777787816893196</v>
      </c>
      <c r="L2347" s="7">
        <v>0.11458389171628364</v>
      </c>
    </row>
    <row r="2348" spans="2:12" x14ac:dyDescent="0.25">
      <c r="B2348" s="4">
        <v>2345</v>
      </c>
      <c r="C2348" s="6">
        <v>16.007519067316082</v>
      </c>
      <c r="D2348" s="6">
        <v>1.3981691476253868</v>
      </c>
      <c r="E2348" s="6">
        <v>1</v>
      </c>
      <c r="F2348" s="6">
        <v>6.0030307368373776</v>
      </c>
      <c r="G2348" s="6">
        <v>0.4021187075853308</v>
      </c>
      <c r="H2348" s="6">
        <v>18.555632931366244</v>
      </c>
      <c r="I2348" s="6">
        <v>3.5901629763001002</v>
      </c>
      <c r="J2348" s="6">
        <v>3.778538896071046</v>
      </c>
      <c r="K2348" s="7">
        <v>3.0318352359097314</v>
      </c>
      <c r="L2348" s="7">
        <v>1.2035483963362967</v>
      </c>
    </row>
    <row r="2349" spans="2:12" x14ac:dyDescent="0.25">
      <c r="B2349" s="4">
        <v>2346</v>
      </c>
      <c r="C2349" s="6">
        <v>10.876382741140436</v>
      </c>
      <c r="D2349" s="6">
        <v>1.7472005989653743</v>
      </c>
      <c r="E2349" s="6">
        <v>2</v>
      </c>
      <c r="F2349" s="6">
        <v>2.8767597910645031</v>
      </c>
      <c r="G2349" s="6">
        <v>0.66157971906062119</v>
      </c>
      <c r="H2349" s="6">
        <v>28.462042571717401</v>
      </c>
      <c r="I2349" s="6">
        <v>2.8102737489428327</v>
      </c>
      <c r="J2349" s="6">
        <v>2.1562601172476108</v>
      </c>
      <c r="K2349" s="7">
        <v>1.6717662339703647</v>
      </c>
      <c r="L2349" s="7">
        <v>0.51246327844042738</v>
      </c>
    </row>
    <row r="2350" spans="2:12" x14ac:dyDescent="0.25">
      <c r="B2350" s="4">
        <v>2347</v>
      </c>
      <c r="C2350" s="6">
        <v>7.3753217869563006</v>
      </c>
      <c r="D2350" s="6">
        <v>1.6881860009841247</v>
      </c>
      <c r="E2350" s="6">
        <v>2</v>
      </c>
      <c r="F2350" s="6">
        <v>7.411381186033859</v>
      </c>
      <c r="G2350" s="6">
        <v>2.0161661185485205</v>
      </c>
      <c r="H2350" s="6">
        <v>19.160258752653579</v>
      </c>
      <c r="I2350" s="6">
        <v>2.9538002714628413</v>
      </c>
      <c r="J2350" s="6">
        <v>1.3932472338662762</v>
      </c>
      <c r="K2350" s="7">
        <v>0.28931072994307522</v>
      </c>
      <c r="L2350" s="7">
        <v>0.11604580475990189</v>
      </c>
    </row>
    <row r="2351" spans="2:12" x14ac:dyDescent="0.25">
      <c r="B2351" s="4">
        <v>2348</v>
      </c>
      <c r="C2351" s="6">
        <v>5.7718151007002811</v>
      </c>
      <c r="D2351" s="6">
        <v>1.4030174227435075</v>
      </c>
      <c r="E2351" s="6">
        <v>2</v>
      </c>
      <c r="F2351" s="6">
        <v>5.238618106234421</v>
      </c>
      <c r="G2351" s="6">
        <v>1.8743546618516791</v>
      </c>
      <c r="H2351" s="6">
        <v>22.490690821936454</v>
      </c>
      <c r="I2351" s="6">
        <v>2.3465496266390002</v>
      </c>
      <c r="J2351" s="6">
        <v>2.2049934670653566</v>
      </c>
      <c r="K2351" s="7">
        <v>2.8931514522725919</v>
      </c>
      <c r="L2351" s="7">
        <v>1.216055150610887</v>
      </c>
    </row>
    <row r="2352" spans="2:12" x14ac:dyDescent="0.25">
      <c r="B2352" s="4">
        <v>2349</v>
      </c>
      <c r="C2352" s="6">
        <v>13.543053668773686</v>
      </c>
      <c r="D2352" s="6">
        <v>1.8435213628821974</v>
      </c>
      <c r="E2352" s="6">
        <v>3</v>
      </c>
      <c r="F2352" s="6">
        <v>1.30342528111829</v>
      </c>
      <c r="G2352" s="6">
        <v>1.5086019090695999</v>
      </c>
      <c r="H2352" s="6">
        <v>14.750467772204409</v>
      </c>
      <c r="I2352" s="6">
        <v>3.6393194719621862</v>
      </c>
      <c r="J2352" s="6">
        <v>2.1776267317064759</v>
      </c>
      <c r="K2352" s="7">
        <v>5.5431471448021696</v>
      </c>
      <c r="L2352" s="7">
        <v>4.8728575731248051E-2</v>
      </c>
    </row>
    <row r="2353" spans="2:12" x14ac:dyDescent="0.25">
      <c r="B2353" s="4">
        <v>2350</v>
      </c>
      <c r="C2353" s="6">
        <v>15.14662152099031</v>
      </c>
      <c r="D2353" s="6">
        <v>1.618694138331066</v>
      </c>
      <c r="E2353" s="6">
        <v>1</v>
      </c>
      <c r="F2353" s="6">
        <v>2.5337188298790387</v>
      </c>
      <c r="G2353" s="6">
        <v>0.80229141770139656</v>
      </c>
      <c r="H2353" s="6">
        <v>30.436749322555251</v>
      </c>
      <c r="I2353" s="6">
        <v>1.7189700218546868</v>
      </c>
      <c r="J2353" s="6">
        <v>3.4730699632857425</v>
      </c>
      <c r="K2353" s="7">
        <v>2.9515480967473766</v>
      </c>
      <c r="L2353" s="7">
        <v>0.20508974134538815</v>
      </c>
    </row>
    <row r="2354" spans="2:12" x14ac:dyDescent="0.25">
      <c r="B2354" s="4">
        <v>2351</v>
      </c>
      <c r="C2354" s="6">
        <v>13.560072391146509</v>
      </c>
      <c r="D2354" s="6">
        <v>1.5436788436569673</v>
      </c>
      <c r="E2354" s="6">
        <v>2</v>
      </c>
      <c r="F2354" s="6">
        <v>5.9019322374716134</v>
      </c>
      <c r="G2354" s="6">
        <v>0.78727003189064981</v>
      </c>
      <c r="H2354" s="6">
        <v>24.407413563437423</v>
      </c>
      <c r="I2354" s="6">
        <v>1.6219347977493599</v>
      </c>
      <c r="J2354" s="6">
        <v>2.2619386578725234</v>
      </c>
      <c r="K2354" s="7">
        <v>1.7294275770906964</v>
      </c>
      <c r="L2354" s="7">
        <v>0.96967069444110543</v>
      </c>
    </row>
    <row r="2355" spans="2:12" x14ac:dyDescent="0.25">
      <c r="B2355" s="4">
        <v>2352</v>
      </c>
      <c r="C2355" s="6">
        <v>12.654552409014491</v>
      </c>
      <c r="D2355" s="6">
        <v>1.7045442306146354</v>
      </c>
      <c r="E2355" s="6">
        <v>2</v>
      </c>
      <c r="F2355" s="6">
        <v>1.3218243573001722</v>
      </c>
      <c r="G2355" s="6">
        <v>0.87820221028073886</v>
      </c>
      <c r="H2355" s="6">
        <v>16.033721128304609</v>
      </c>
      <c r="I2355" s="6">
        <v>3.1524687687847011</v>
      </c>
      <c r="J2355" s="6">
        <v>4.6611287259197036</v>
      </c>
      <c r="K2355" s="7">
        <v>1.6814134342535454</v>
      </c>
      <c r="L2355" s="7">
        <v>7.1121922484795763E-2</v>
      </c>
    </row>
    <row r="2356" spans="2:12" x14ac:dyDescent="0.25">
      <c r="B2356" s="4">
        <v>2353</v>
      </c>
      <c r="C2356" s="6">
        <v>16.32902183412164</v>
      </c>
      <c r="D2356" s="6">
        <v>1.7580225003162355</v>
      </c>
      <c r="E2356" s="6">
        <v>2</v>
      </c>
      <c r="F2356" s="6">
        <v>1.650040448610826</v>
      </c>
      <c r="G2356" s="6">
        <v>1.2793535336342732</v>
      </c>
      <c r="H2356" s="6">
        <v>14.547767199344214</v>
      </c>
      <c r="I2356" s="6">
        <v>3.1223876342935921</v>
      </c>
      <c r="J2356" s="6">
        <v>3.6906595169677896</v>
      </c>
      <c r="K2356" s="7">
        <v>1.2008897091533679</v>
      </c>
      <c r="L2356" s="7">
        <v>0.56046786365403889</v>
      </c>
    </row>
    <row r="2357" spans="2:12" x14ac:dyDescent="0.25">
      <c r="B2357" s="4">
        <v>2354</v>
      </c>
      <c r="C2357" s="6">
        <v>6.1545333874245882</v>
      </c>
      <c r="D2357" s="6">
        <v>1.4248032464198714</v>
      </c>
      <c r="E2357" s="6">
        <v>2</v>
      </c>
      <c r="F2357" s="6">
        <v>4.5370841973901301</v>
      </c>
      <c r="G2357" s="6">
        <v>1.2668695498934326</v>
      </c>
      <c r="H2357" s="6">
        <v>20.142959574471277</v>
      </c>
      <c r="I2357" s="6">
        <v>3.0137111819272113</v>
      </c>
      <c r="J2357" s="6">
        <v>3.18145849202085</v>
      </c>
      <c r="K2357" s="7">
        <v>2.4617403039388477</v>
      </c>
      <c r="L2357" s="7">
        <v>4.890331792434148E-2</v>
      </c>
    </row>
    <row r="2358" spans="2:12" x14ac:dyDescent="0.25">
      <c r="B2358" s="4">
        <v>2355</v>
      </c>
      <c r="C2358" s="6">
        <v>17.085883169254593</v>
      </c>
      <c r="D2358" s="6">
        <v>1.5094597509361256</v>
      </c>
      <c r="E2358" s="6">
        <v>2</v>
      </c>
      <c r="F2358" s="6">
        <v>9.3265419447256868</v>
      </c>
      <c r="G2358" s="6">
        <v>0.83753527878547507</v>
      </c>
      <c r="H2358" s="6">
        <v>16.08790627164629</v>
      </c>
      <c r="I2358" s="6">
        <v>2.3674347883044122</v>
      </c>
      <c r="J2358" s="6">
        <v>1.7748583690609687</v>
      </c>
      <c r="K2358" s="7">
        <v>0.72404706841392208</v>
      </c>
      <c r="L2358" s="7">
        <v>0.27998316720651073</v>
      </c>
    </row>
    <row r="2359" spans="2:12" x14ac:dyDescent="0.25">
      <c r="B2359" s="4">
        <v>2356</v>
      </c>
      <c r="C2359" s="6">
        <v>7.6932638859401976</v>
      </c>
      <c r="D2359" s="6">
        <v>2.1472938038833336</v>
      </c>
      <c r="E2359" s="6">
        <v>3</v>
      </c>
      <c r="F2359" s="6">
        <v>1.1210091091665384</v>
      </c>
      <c r="G2359" s="6">
        <v>1.4736468491815773</v>
      </c>
      <c r="H2359" s="6">
        <v>11.635323300535962</v>
      </c>
      <c r="I2359" s="6">
        <v>2.0270318371811626</v>
      </c>
      <c r="J2359" s="6">
        <v>4.8563369557417788</v>
      </c>
      <c r="K2359" s="7">
        <v>4.4436915768445937</v>
      </c>
      <c r="L2359" s="7">
        <v>5.9858287011336622E-2</v>
      </c>
    </row>
    <row r="2360" spans="2:12" x14ac:dyDescent="0.25">
      <c r="B2360" s="4">
        <v>2357</v>
      </c>
      <c r="C2360" s="6">
        <v>4.9320055913556544</v>
      </c>
      <c r="D2360" s="6">
        <v>1.3949466547250369</v>
      </c>
      <c r="E2360" s="6">
        <v>3</v>
      </c>
      <c r="F2360" s="6">
        <v>2.9152434299817513</v>
      </c>
      <c r="G2360" s="6">
        <v>0.92389245603787962</v>
      </c>
      <c r="H2360" s="6">
        <v>28.801432621678266</v>
      </c>
      <c r="I2360" s="6">
        <v>3.8262619757150502</v>
      </c>
      <c r="J2360" s="6">
        <v>2.3816513059021092</v>
      </c>
      <c r="K2360" s="7">
        <v>6.739657010872766</v>
      </c>
      <c r="L2360" s="7">
        <v>1.3536605762917115</v>
      </c>
    </row>
    <row r="2361" spans="2:12" x14ac:dyDescent="0.25">
      <c r="B2361" s="4">
        <v>2358</v>
      </c>
      <c r="C2361" s="6">
        <v>2.1752787960053155</v>
      </c>
      <c r="D2361" s="6">
        <v>1.6422001645194302</v>
      </c>
      <c r="E2361" s="6">
        <v>2</v>
      </c>
      <c r="F2361" s="6">
        <v>1.1280147954464459</v>
      </c>
      <c r="G2361" s="6">
        <v>2.0672842786519365</v>
      </c>
      <c r="H2361" s="6">
        <v>17.956046982740634</v>
      </c>
      <c r="I2361" s="6">
        <v>1.9341703570852813</v>
      </c>
      <c r="J2361" s="6">
        <v>2.3533100914002532</v>
      </c>
      <c r="K2361" s="7">
        <v>3.8075080989178867</v>
      </c>
      <c r="L2361" s="7">
        <v>0.58135274544235982</v>
      </c>
    </row>
    <row r="2362" spans="2:12" x14ac:dyDescent="0.25">
      <c r="B2362" s="4">
        <v>2359</v>
      </c>
      <c r="C2362" s="6">
        <v>8.8213754860527231</v>
      </c>
      <c r="D2362" s="6">
        <v>1.3303546915336848</v>
      </c>
      <c r="E2362" s="6">
        <v>3</v>
      </c>
      <c r="F2362" s="6">
        <v>3.6748292347558325</v>
      </c>
      <c r="G2362" s="6">
        <v>0.41562769122266807</v>
      </c>
      <c r="H2362" s="6">
        <v>18.027429284114717</v>
      </c>
      <c r="I2362" s="6">
        <v>3.9457455369136349</v>
      </c>
      <c r="J2362" s="6">
        <v>2.2915085887305615</v>
      </c>
      <c r="K2362" s="7">
        <v>0.20075548742032068</v>
      </c>
      <c r="L2362" s="7">
        <v>0.66305789248372993</v>
      </c>
    </row>
    <row r="2363" spans="2:12" x14ac:dyDescent="0.25">
      <c r="B2363" s="4">
        <v>2360</v>
      </c>
      <c r="C2363" s="6">
        <v>12.729825882348678</v>
      </c>
      <c r="D2363" s="6">
        <v>1.284044438604184</v>
      </c>
      <c r="E2363" s="6">
        <v>3</v>
      </c>
      <c r="F2363" s="6">
        <v>1.3101163556540052</v>
      </c>
      <c r="G2363" s="6">
        <v>0.92268121457073715</v>
      </c>
      <c r="H2363" s="6">
        <v>20.239265444192654</v>
      </c>
      <c r="I2363" s="6">
        <v>3.5883326749904256</v>
      </c>
      <c r="J2363" s="6">
        <v>2.4768691302127013</v>
      </c>
      <c r="K2363" s="7">
        <v>3.6058097099914361</v>
      </c>
      <c r="L2363" s="7">
        <v>8.2132517546363831E-2</v>
      </c>
    </row>
    <row r="2364" spans="2:12" x14ac:dyDescent="0.25">
      <c r="B2364" s="4">
        <v>2361</v>
      </c>
      <c r="C2364" s="6">
        <v>4.019515511476099</v>
      </c>
      <c r="D2364" s="6">
        <v>1.7032520694181763</v>
      </c>
      <c r="E2364" s="6">
        <v>2</v>
      </c>
      <c r="F2364" s="6">
        <v>11.698354051033769</v>
      </c>
      <c r="G2364" s="6">
        <v>2.3958290538306088</v>
      </c>
      <c r="H2364" s="6">
        <v>37.162269567166078</v>
      </c>
      <c r="I2364" s="6">
        <v>2.2393530177158425</v>
      </c>
      <c r="J2364" s="6">
        <v>1.5068901241915467</v>
      </c>
      <c r="K2364" s="7">
        <v>0.11746967235203086</v>
      </c>
      <c r="L2364" s="7">
        <v>1.0130165315774575</v>
      </c>
    </row>
    <row r="2365" spans="2:12" x14ac:dyDescent="0.25">
      <c r="B2365" s="4">
        <v>2362</v>
      </c>
      <c r="C2365" s="6">
        <v>17.532408127421604</v>
      </c>
      <c r="D2365" s="6">
        <v>1.443529498890928</v>
      </c>
      <c r="E2365" s="6">
        <v>0</v>
      </c>
      <c r="F2365" s="6">
        <v>16.430286508737147</v>
      </c>
      <c r="G2365" s="6">
        <v>0.96662365046471999</v>
      </c>
      <c r="H2365" s="6">
        <v>21.819886004043759</v>
      </c>
      <c r="I2365" s="6">
        <v>1.6658975457354495</v>
      </c>
      <c r="J2365" s="6">
        <v>0.81362180516741667</v>
      </c>
      <c r="K2365" s="7">
        <v>0.60531013169327186</v>
      </c>
      <c r="L2365" s="7">
        <v>0.80367662144530994</v>
      </c>
    </row>
    <row r="2366" spans="2:12" x14ac:dyDescent="0.25">
      <c r="B2366" s="4">
        <v>2363</v>
      </c>
      <c r="C2366" s="6">
        <v>19.095566834461042</v>
      </c>
      <c r="D2366" s="6">
        <v>1.784739769816257</v>
      </c>
      <c r="E2366" s="6">
        <v>2</v>
      </c>
      <c r="F2366" s="6">
        <v>3.2475179687321187</v>
      </c>
      <c r="G2366" s="6">
        <v>1.1093563147869507</v>
      </c>
      <c r="H2366" s="6">
        <v>21.512958907703407</v>
      </c>
      <c r="I2366" s="6">
        <v>1.9182998779250493</v>
      </c>
      <c r="J2366" s="6">
        <v>3.5754236091172329</v>
      </c>
      <c r="K2366" s="7">
        <v>0.38171232288561158</v>
      </c>
      <c r="L2366" s="7">
        <v>1.4840410989296207</v>
      </c>
    </row>
    <row r="2367" spans="2:12" x14ac:dyDescent="0.25">
      <c r="B2367" s="4">
        <v>2364</v>
      </c>
      <c r="C2367" s="6">
        <v>6.0724721823808725</v>
      </c>
      <c r="D2367" s="6">
        <v>1.662406571666079</v>
      </c>
      <c r="E2367" s="6">
        <v>2</v>
      </c>
      <c r="F2367" s="6">
        <v>6.0176869848513421</v>
      </c>
      <c r="G2367" s="6">
        <v>1.3458302065421222</v>
      </c>
      <c r="H2367" s="6">
        <v>21.396658079288798</v>
      </c>
      <c r="I2367" s="6">
        <v>1.781165944172121</v>
      </c>
      <c r="J2367" s="6">
        <v>1.8487568285005416</v>
      </c>
      <c r="K2367" s="7">
        <v>1.1180308513643882</v>
      </c>
      <c r="L2367" s="7">
        <v>1.1722534243621376</v>
      </c>
    </row>
    <row r="2368" spans="2:12" x14ac:dyDescent="0.25">
      <c r="B2368" s="4">
        <v>2365</v>
      </c>
      <c r="C2368" s="6">
        <v>16.60901284729356</v>
      </c>
      <c r="D2368" s="6">
        <v>1.5857251492211586</v>
      </c>
      <c r="E2368" s="6">
        <v>2</v>
      </c>
      <c r="F2368" s="6">
        <v>0.77228419131564208</v>
      </c>
      <c r="G2368" s="6">
        <v>2.4764225972978355</v>
      </c>
      <c r="H2368" s="6">
        <v>18.356240687563318</v>
      </c>
      <c r="I2368" s="6">
        <v>3.4483215890469809</v>
      </c>
      <c r="J2368" s="6">
        <v>2.4702087204711147</v>
      </c>
      <c r="K2368" s="7">
        <v>0.34260913067647136</v>
      </c>
      <c r="L2368" s="7">
        <v>0.65240386792992999</v>
      </c>
    </row>
    <row r="2369" spans="2:12" x14ac:dyDescent="0.25">
      <c r="B2369" s="4">
        <v>2366</v>
      </c>
      <c r="C2369" s="6">
        <v>12.860586795973942</v>
      </c>
      <c r="D2369" s="6">
        <v>1.55428458095873</v>
      </c>
      <c r="E2369" s="6">
        <v>2</v>
      </c>
      <c r="F2369" s="6">
        <v>2.4500862640956851</v>
      </c>
      <c r="G2369" s="6">
        <v>0.39346801056268432</v>
      </c>
      <c r="H2369" s="6">
        <v>15.749280516104541</v>
      </c>
      <c r="I2369" s="6">
        <v>3.2441745387640686</v>
      </c>
      <c r="J2369" s="6">
        <v>2.9091597673708254</v>
      </c>
      <c r="K2369" s="7">
        <v>1.5607578512343949</v>
      </c>
      <c r="L2369" s="7">
        <v>0.62735324328151276</v>
      </c>
    </row>
    <row r="2370" spans="2:12" x14ac:dyDescent="0.25">
      <c r="B2370" s="4">
        <v>2367</v>
      </c>
      <c r="C2370" s="6">
        <v>5.1682782510530432</v>
      </c>
      <c r="D2370" s="6">
        <v>1.5942658221643717</v>
      </c>
      <c r="E2370" s="6">
        <v>3</v>
      </c>
      <c r="F2370" s="6">
        <v>1.2769071666164817</v>
      </c>
      <c r="G2370" s="6">
        <v>1.6144264588478636</v>
      </c>
      <c r="H2370" s="6">
        <v>27.426168389285571</v>
      </c>
      <c r="I2370" s="6">
        <v>2.090127338642541</v>
      </c>
      <c r="J2370" s="6">
        <v>1.9824054520763015</v>
      </c>
      <c r="K2370" s="7">
        <v>1.2123731412111898</v>
      </c>
      <c r="L2370" s="7">
        <v>8.8978497774098289E-2</v>
      </c>
    </row>
    <row r="2371" spans="2:12" x14ac:dyDescent="0.25">
      <c r="B2371" s="4">
        <v>2368</v>
      </c>
      <c r="C2371" s="6">
        <v>9.966267181775887</v>
      </c>
      <c r="D2371" s="6">
        <v>1.3312824617723242</v>
      </c>
      <c r="E2371" s="6">
        <v>3</v>
      </c>
      <c r="F2371" s="6">
        <v>2.8282455474918335</v>
      </c>
      <c r="G2371" s="6">
        <v>0.72801529785012287</v>
      </c>
      <c r="H2371" s="6">
        <v>12.767297636534344</v>
      </c>
      <c r="I2371" s="6">
        <v>3.6055893723147481</v>
      </c>
      <c r="J2371" s="6">
        <v>1.6762687841793242</v>
      </c>
      <c r="K2371" s="7">
        <v>0.29484454627709816</v>
      </c>
      <c r="L2371" s="7">
        <v>1.0883025886838795</v>
      </c>
    </row>
    <row r="2372" spans="2:12" x14ac:dyDescent="0.25">
      <c r="B2372" s="4">
        <v>2369</v>
      </c>
      <c r="C2372" s="6">
        <v>13.552520627217174</v>
      </c>
      <c r="D2372" s="6">
        <v>1.9621380106223238</v>
      </c>
      <c r="E2372" s="6">
        <v>1</v>
      </c>
      <c r="F2372" s="6">
        <v>6.7012307198160261</v>
      </c>
      <c r="G2372" s="6">
        <v>0.62605432130794447</v>
      </c>
      <c r="H2372" s="6">
        <v>19.116976564523807</v>
      </c>
      <c r="I2372" s="6">
        <v>2.8390685826100226</v>
      </c>
      <c r="J2372" s="6">
        <v>3.7742586820100641</v>
      </c>
      <c r="K2372" s="7">
        <v>3.4340470343749505</v>
      </c>
      <c r="L2372" s="7">
        <v>1.9922483332616752</v>
      </c>
    </row>
    <row r="2373" spans="2:12" x14ac:dyDescent="0.25">
      <c r="B2373" s="4">
        <v>2370</v>
      </c>
      <c r="C2373" s="6">
        <v>10.504686181558563</v>
      </c>
      <c r="D2373" s="6">
        <v>1.9531860551572537</v>
      </c>
      <c r="E2373" s="6">
        <v>1</v>
      </c>
      <c r="F2373" s="6">
        <v>1.3698165663182504</v>
      </c>
      <c r="G2373" s="6">
        <v>0.53608196635826144</v>
      </c>
      <c r="H2373" s="6">
        <v>13.153913604623899</v>
      </c>
      <c r="I2373" s="6">
        <v>3.8226560712924456</v>
      </c>
      <c r="J2373" s="6">
        <v>2.8729360842461973</v>
      </c>
      <c r="K2373" s="7">
        <v>2.2876020725637773</v>
      </c>
      <c r="L2373" s="7">
        <v>0.37537049174058562</v>
      </c>
    </row>
    <row r="2374" spans="2:12" x14ac:dyDescent="0.25">
      <c r="B2374" s="4">
        <v>2371</v>
      </c>
      <c r="C2374" s="6">
        <v>11.960206037231545</v>
      </c>
      <c r="D2374" s="6">
        <v>1.8489713632725158</v>
      </c>
      <c r="E2374" s="6">
        <v>1</v>
      </c>
      <c r="F2374" s="6">
        <v>4.1073757344425648</v>
      </c>
      <c r="G2374" s="6">
        <v>0.61484823104273945</v>
      </c>
      <c r="H2374" s="6">
        <v>34.296057198717378</v>
      </c>
      <c r="I2374" s="6">
        <v>2.8331134017518371</v>
      </c>
      <c r="J2374" s="6">
        <v>0.89312153877161304</v>
      </c>
      <c r="K2374" s="7">
        <v>10.366225539678911</v>
      </c>
      <c r="L2374" s="7">
        <v>1.1338567482594466</v>
      </c>
    </row>
    <row r="2375" spans="2:12" x14ac:dyDescent="0.25">
      <c r="B2375" s="4">
        <v>2372</v>
      </c>
      <c r="C2375" s="6">
        <v>9.7217056133807418</v>
      </c>
      <c r="D2375" s="6">
        <v>1.2992543018297287</v>
      </c>
      <c r="E2375" s="6">
        <v>2</v>
      </c>
      <c r="F2375" s="6">
        <v>3.6626258321318406</v>
      </c>
      <c r="G2375" s="6">
        <v>0.85310040701168577</v>
      </c>
      <c r="H2375" s="6">
        <v>26.979407475747688</v>
      </c>
      <c r="I2375" s="6">
        <v>2.4992159213859231</v>
      </c>
      <c r="J2375" s="6">
        <v>2.1162221654943667</v>
      </c>
      <c r="K2375" s="7">
        <v>0.952690090885981</v>
      </c>
      <c r="L2375" s="7">
        <v>1.4050337566726663</v>
      </c>
    </row>
    <row r="2376" spans="2:12" x14ac:dyDescent="0.25">
      <c r="B2376" s="4">
        <v>2373</v>
      </c>
      <c r="C2376" s="6">
        <v>9.6659379877336669</v>
      </c>
      <c r="D2376" s="6">
        <v>1.2807738589137343</v>
      </c>
      <c r="E2376" s="6">
        <v>3</v>
      </c>
      <c r="F2376" s="6">
        <v>5.1540511538541782</v>
      </c>
      <c r="G2376" s="6">
        <v>0.80588925147733503</v>
      </c>
      <c r="H2376" s="6">
        <v>15.669843831976605</v>
      </c>
      <c r="I2376" s="6">
        <v>1.7928988127825534</v>
      </c>
      <c r="J2376" s="6">
        <v>3.804822435117623</v>
      </c>
      <c r="K2376" s="7">
        <v>3.0089250458675494</v>
      </c>
      <c r="L2376" s="7">
        <v>9.972300463392067E-2</v>
      </c>
    </row>
    <row r="2377" spans="2:12" x14ac:dyDescent="0.25">
      <c r="B2377" s="4">
        <v>2374</v>
      </c>
      <c r="C2377" s="6">
        <v>9.449320528474999</v>
      </c>
      <c r="D2377" s="6">
        <v>1.6555033601623312</v>
      </c>
      <c r="E2377" s="6">
        <v>0</v>
      </c>
      <c r="F2377" s="6">
        <v>3.7980496223730125</v>
      </c>
      <c r="G2377" s="6">
        <v>1.4319197192840685</v>
      </c>
      <c r="H2377" s="6">
        <v>26.560400636599773</v>
      </c>
      <c r="I2377" s="6">
        <v>3.6350080465499746</v>
      </c>
      <c r="J2377" s="6">
        <v>2.2303364582730585</v>
      </c>
      <c r="K2377" s="7">
        <v>0.53538345444715285</v>
      </c>
      <c r="L2377" s="7">
        <v>0.95780550833573341</v>
      </c>
    </row>
    <row r="2378" spans="2:12" x14ac:dyDescent="0.25">
      <c r="B2378" s="4">
        <v>2375</v>
      </c>
      <c r="C2378" s="6">
        <v>2.8653320742810395</v>
      </c>
      <c r="D2378" s="6">
        <v>1.4286062897803402</v>
      </c>
      <c r="E2378" s="6">
        <v>2</v>
      </c>
      <c r="F2378" s="6">
        <v>5.451071999172445</v>
      </c>
      <c r="G2378" s="6">
        <v>0.98263527353494429</v>
      </c>
      <c r="H2378" s="6">
        <v>25.589140764361598</v>
      </c>
      <c r="I2378" s="6">
        <v>3.1701503571258112</v>
      </c>
      <c r="J2378" s="6">
        <v>2.1124995160628739</v>
      </c>
      <c r="K2378" s="7">
        <v>0.13911894476531395</v>
      </c>
      <c r="L2378" s="7">
        <v>0.57901960625001925</v>
      </c>
    </row>
    <row r="2379" spans="2:12" x14ac:dyDescent="0.25">
      <c r="B2379" s="4">
        <v>2376</v>
      </c>
      <c r="C2379" s="6">
        <v>0.55818728846476873</v>
      </c>
      <c r="D2379" s="6">
        <v>1.745780757410907</v>
      </c>
      <c r="E2379" s="6">
        <v>3</v>
      </c>
      <c r="F2379" s="6">
        <v>1.8437049402719992</v>
      </c>
      <c r="G2379" s="6">
        <v>0.65982365531878273</v>
      </c>
      <c r="H2379" s="6">
        <v>18.509373818715865</v>
      </c>
      <c r="I2379" s="6">
        <v>3.6853442364181968</v>
      </c>
      <c r="J2379" s="6">
        <v>2.0973269923109403</v>
      </c>
      <c r="K2379" s="7">
        <v>3.3769398431810025</v>
      </c>
      <c r="L2379" s="7">
        <v>0.75617636713637293</v>
      </c>
    </row>
    <row r="2380" spans="2:12" x14ac:dyDescent="0.25">
      <c r="B2380" s="4">
        <v>2377</v>
      </c>
      <c r="C2380" s="6">
        <v>6.7451697171017946</v>
      </c>
      <c r="D2380" s="6">
        <v>1.4041636534538862</v>
      </c>
      <c r="E2380" s="6">
        <v>1</v>
      </c>
      <c r="F2380" s="6">
        <v>12.743453670946002</v>
      </c>
      <c r="G2380" s="6">
        <v>1.5454104211969677</v>
      </c>
      <c r="H2380" s="6">
        <v>27.434314826025442</v>
      </c>
      <c r="I2380" s="6">
        <v>2.42411931351652</v>
      </c>
      <c r="J2380" s="6">
        <v>2.9094873958122283</v>
      </c>
      <c r="K2380" s="7">
        <v>1.5170057387538514</v>
      </c>
      <c r="L2380" s="7">
        <v>2.6401601735495288</v>
      </c>
    </row>
    <row r="2381" spans="2:12" x14ac:dyDescent="0.25">
      <c r="B2381" s="4">
        <v>2378</v>
      </c>
      <c r="C2381" s="6">
        <v>9.4606888867766283</v>
      </c>
      <c r="D2381" s="6">
        <v>1.6785597093453666</v>
      </c>
      <c r="E2381" s="6">
        <v>3</v>
      </c>
      <c r="F2381" s="6">
        <v>4.794784663215677</v>
      </c>
      <c r="G2381" s="6">
        <v>1.3848469878402292</v>
      </c>
      <c r="H2381" s="6">
        <v>10.664940756170031</v>
      </c>
      <c r="I2381" s="6">
        <v>3.5911799811692262</v>
      </c>
      <c r="J2381" s="6">
        <v>2.7244768399978181</v>
      </c>
      <c r="K2381" s="7">
        <v>0.37850630879270797</v>
      </c>
      <c r="L2381" s="7">
        <v>1.3533243492229707</v>
      </c>
    </row>
    <row r="2382" spans="2:12" x14ac:dyDescent="0.25">
      <c r="B2382" s="4">
        <v>2379</v>
      </c>
      <c r="C2382" s="6">
        <v>2.073136813465128</v>
      </c>
      <c r="D2382" s="6">
        <v>1.438399779954048</v>
      </c>
      <c r="E2382" s="6">
        <v>3</v>
      </c>
      <c r="F2382" s="6">
        <v>4.2280865519621802</v>
      </c>
      <c r="G2382" s="6">
        <v>1.0693457765305907</v>
      </c>
      <c r="H2382" s="6">
        <v>31.310148194428869</v>
      </c>
      <c r="I2382" s="6">
        <v>2.0566113223593945</v>
      </c>
      <c r="J2382" s="6">
        <v>1.8771118799039006</v>
      </c>
      <c r="K2382" s="7">
        <v>0.95681806283257076</v>
      </c>
      <c r="L2382" s="7">
        <v>1.131693075405813</v>
      </c>
    </row>
    <row r="2383" spans="2:12" x14ac:dyDescent="0.25">
      <c r="B2383" s="4">
        <v>2380</v>
      </c>
      <c r="C2383" s="6">
        <v>9.2446527289501557</v>
      </c>
      <c r="D2383" s="6">
        <v>2.1384267224293012</v>
      </c>
      <c r="E2383" s="6">
        <v>1</v>
      </c>
      <c r="F2383" s="6">
        <v>4.7005024446037265</v>
      </c>
      <c r="G2383" s="6">
        <v>0.75178355365072469</v>
      </c>
      <c r="H2383" s="6">
        <v>16.969923734289935</v>
      </c>
      <c r="I2383" s="6">
        <v>4.2053975888079611</v>
      </c>
      <c r="J2383" s="6">
        <v>4.658689884382297</v>
      </c>
      <c r="K2383" s="7">
        <v>3.5452916799726992</v>
      </c>
      <c r="L2383" s="7">
        <v>3.557350855541741</v>
      </c>
    </row>
    <row r="2384" spans="2:12" x14ac:dyDescent="0.25">
      <c r="B2384" s="4">
        <v>2381</v>
      </c>
      <c r="C2384" s="6">
        <v>12.729967734591085</v>
      </c>
      <c r="D2384" s="6">
        <v>1.6116289805536508</v>
      </c>
      <c r="E2384" s="6">
        <v>2</v>
      </c>
      <c r="F2384" s="6">
        <v>2.0696002323754463</v>
      </c>
      <c r="G2384" s="6">
        <v>0.86567295033070113</v>
      </c>
      <c r="H2384" s="6">
        <v>13.406010624084798</v>
      </c>
      <c r="I2384" s="6">
        <v>2.3878914824894961</v>
      </c>
      <c r="J2384" s="6">
        <v>2.7264492463053642</v>
      </c>
      <c r="K2384" s="7">
        <v>4.1116053760557865</v>
      </c>
      <c r="L2384" s="7">
        <v>0.24686356461591039</v>
      </c>
    </row>
    <row r="2385" spans="2:12" x14ac:dyDescent="0.25">
      <c r="B2385" s="4">
        <v>2382</v>
      </c>
      <c r="C2385" s="6">
        <v>8.4316559033302809</v>
      </c>
      <c r="D2385" s="6">
        <v>1.8643055596349216</v>
      </c>
      <c r="E2385" s="6">
        <v>1</v>
      </c>
      <c r="F2385" s="6">
        <v>11.233688553893886</v>
      </c>
      <c r="G2385" s="6">
        <v>0.87769743068283701</v>
      </c>
      <c r="H2385" s="6">
        <v>21.767539456312662</v>
      </c>
      <c r="I2385" s="6">
        <v>4.5721547844204995</v>
      </c>
      <c r="J2385" s="6">
        <v>1.1886411279575277</v>
      </c>
      <c r="K2385" s="7">
        <v>0.76144599376541666</v>
      </c>
      <c r="L2385" s="7">
        <v>5.3951233874741822E-2</v>
      </c>
    </row>
    <row r="2386" spans="2:12" x14ac:dyDescent="0.25">
      <c r="B2386" s="4">
        <v>2383</v>
      </c>
      <c r="C2386" s="6">
        <v>12.68138173123732</v>
      </c>
      <c r="D2386" s="6">
        <v>1.6488850450171744</v>
      </c>
      <c r="E2386" s="6">
        <v>2</v>
      </c>
      <c r="F2386" s="6">
        <v>2.2500428555935699</v>
      </c>
      <c r="G2386" s="6">
        <v>0.87321583163932492</v>
      </c>
      <c r="H2386" s="6">
        <v>24.299932074320857</v>
      </c>
      <c r="I2386" s="6">
        <v>2.622423895083744</v>
      </c>
      <c r="J2386" s="6">
        <v>2.8368711787701391</v>
      </c>
      <c r="K2386" s="7">
        <v>2.3701141495588503E-2</v>
      </c>
      <c r="L2386" s="7">
        <v>3.2245787029192966E-3</v>
      </c>
    </row>
    <row r="2387" spans="2:12" x14ac:dyDescent="0.25">
      <c r="B2387" s="4">
        <v>2384</v>
      </c>
      <c r="C2387" s="6">
        <v>5.4523685574205336</v>
      </c>
      <c r="D2387" s="6">
        <v>1.6928834485478328</v>
      </c>
      <c r="E2387" s="6">
        <v>3</v>
      </c>
      <c r="F2387" s="6">
        <v>2.7426111756578111</v>
      </c>
      <c r="G2387" s="6">
        <v>0.53054136121070905</v>
      </c>
      <c r="H2387" s="6">
        <v>19.132763463585249</v>
      </c>
      <c r="I2387" s="6">
        <v>2.7511052330727708</v>
      </c>
      <c r="J2387" s="6">
        <v>2.7112967829534687</v>
      </c>
      <c r="K2387" s="7">
        <v>0.5040923123245955</v>
      </c>
      <c r="L2387" s="7">
        <v>0.74139300158198551</v>
      </c>
    </row>
    <row r="2388" spans="2:12" x14ac:dyDescent="0.25">
      <c r="B2388" s="4">
        <v>2385</v>
      </c>
      <c r="C2388" s="6">
        <v>16.213189760607452</v>
      </c>
      <c r="D2388" s="6">
        <v>1.5121413831785877</v>
      </c>
      <c r="E2388" s="6">
        <v>2</v>
      </c>
      <c r="F2388" s="6">
        <v>6.0488541402827636</v>
      </c>
      <c r="G2388" s="6">
        <v>0.67947415041124415</v>
      </c>
      <c r="H2388" s="6">
        <v>31.7422586075831</v>
      </c>
      <c r="I2388" s="6">
        <v>2.1076826167074567</v>
      </c>
      <c r="J2388" s="6">
        <v>4.2167656417417536</v>
      </c>
      <c r="K2388" s="7">
        <v>3.8132512330794612</v>
      </c>
      <c r="L2388" s="7">
        <v>1.3927801507479496</v>
      </c>
    </row>
    <row r="2389" spans="2:12" x14ac:dyDescent="0.25">
      <c r="B2389" s="4">
        <v>2386</v>
      </c>
      <c r="C2389" s="6">
        <v>9.7951648066216297</v>
      </c>
      <c r="D2389" s="6">
        <v>1.3872641462242505</v>
      </c>
      <c r="E2389" s="6">
        <v>3</v>
      </c>
      <c r="F2389" s="6">
        <v>2.3142119627951185</v>
      </c>
      <c r="G2389" s="6">
        <v>0.99731933335570599</v>
      </c>
      <c r="H2389" s="6">
        <v>10.051814885229813</v>
      </c>
      <c r="I2389" s="6">
        <v>2.5825467952450096</v>
      </c>
      <c r="J2389" s="6">
        <v>0.80669802394075563</v>
      </c>
      <c r="K2389" s="7">
        <v>5.5229137890552122</v>
      </c>
      <c r="L2389" s="7">
        <v>0.30769898981619148</v>
      </c>
    </row>
    <row r="2390" spans="2:12" x14ac:dyDescent="0.25">
      <c r="B2390" s="4">
        <v>2387</v>
      </c>
      <c r="C2390" s="6">
        <v>10.678350302109338</v>
      </c>
      <c r="D2390" s="6">
        <v>1.2498817048715238</v>
      </c>
      <c r="E2390" s="6">
        <v>2</v>
      </c>
      <c r="F2390" s="6">
        <v>20.124789023242613</v>
      </c>
      <c r="G2390" s="6">
        <v>1.3471237132837321</v>
      </c>
      <c r="H2390" s="6">
        <v>35.882119642425771</v>
      </c>
      <c r="I2390" s="6">
        <v>1.8022003244003042</v>
      </c>
      <c r="J2390" s="6">
        <v>1.7155945574997151</v>
      </c>
      <c r="K2390" s="7">
        <v>2.5608407409525378</v>
      </c>
      <c r="L2390" s="7">
        <v>0.78776029548444892</v>
      </c>
    </row>
    <row r="2391" spans="2:12" x14ac:dyDescent="0.25">
      <c r="B2391" s="4">
        <v>2388</v>
      </c>
      <c r="C2391" s="6">
        <v>10.953966395989626</v>
      </c>
      <c r="D2391" s="6">
        <v>1.4185088571574385</v>
      </c>
      <c r="E2391" s="6">
        <v>1</v>
      </c>
      <c r="F2391" s="6">
        <v>3.6331641509618873</v>
      </c>
      <c r="G2391" s="6">
        <v>1.140716876517049</v>
      </c>
      <c r="H2391" s="6">
        <v>23.266928282381652</v>
      </c>
      <c r="I2391" s="6">
        <v>3.4680298536037912</v>
      </c>
      <c r="J2391" s="6">
        <v>2.473689103524856</v>
      </c>
      <c r="K2391" s="7">
        <v>1.8228211274578052</v>
      </c>
      <c r="L2391" s="7">
        <v>2.4048539371760205</v>
      </c>
    </row>
    <row r="2392" spans="2:12" x14ac:dyDescent="0.25">
      <c r="B2392" s="4">
        <v>2389</v>
      </c>
      <c r="C2392" s="6">
        <v>12.205599451587645</v>
      </c>
      <c r="D2392" s="6">
        <v>1.4730898314694476</v>
      </c>
      <c r="E2392" s="6">
        <v>0</v>
      </c>
      <c r="F2392" s="6">
        <v>7.214115816850077</v>
      </c>
      <c r="G2392" s="6">
        <v>1.3757196726081871</v>
      </c>
      <c r="H2392" s="6">
        <v>35.40387223047815</v>
      </c>
      <c r="I2392" s="6">
        <v>1.853434252996913</v>
      </c>
      <c r="J2392" s="6">
        <v>3.8188339897407833</v>
      </c>
      <c r="K2392" s="7">
        <v>1.6632959946014068</v>
      </c>
      <c r="L2392" s="7">
        <v>0.21834978694291818</v>
      </c>
    </row>
    <row r="2393" spans="2:12" x14ac:dyDescent="0.25">
      <c r="B2393" s="4">
        <v>2390</v>
      </c>
      <c r="C2393" s="6">
        <v>7.0402893564312699</v>
      </c>
      <c r="D2393" s="6">
        <v>1.3633266843748575</v>
      </c>
      <c r="E2393" s="6">
        <v>1</v>
      </c>
      <c r="F2393" s="6">
        <v>4.1794661218635625</v>
      </c>
      <c r="G2393" s="6">
        <v>1.4036684828213488</v>
      </c>
      <c r="H2393" s="6">
        <v>16.336962849555171</v>
      </c>
      <c r="I2393" s="6">
        <v>1.4711114930919338</v>
      </c>
      <c r="J2393" s="6">
        <v>1.3450452762769023</v>
      </c>
      <c r="K2393" s="7">
        <v>4.2952700857802721</v>
      </c>
      <c r="L2393" s="7">
        <v>0.49963556405040521</v>
      </c>
    </row>
    <row r="2394" spans="2:12" x14ac:dyDescent="0.25">
      <c r="B2394" s="4">
        <v>2391</v>
      </c>
      <c r="C2394" s="6">
        <v>12.988528756044577</v>
      </c>
      <c r="D2394" s="6">
        <v>1.8493485646024848</v>
      </c>
      <c r="E2394" s="6">
        <v>3</v>
      </c>
      <c r="F2394" s="6">
        <v>1.7677206419725013</v>
      </c>
      <c r="G2394" s="6">
        <v>0.84926178442552891</v>
      </c>
      <c r="H2394" s="6">
        <v>10.25448785524561</v>
      </c>
      <c r="I2394" s="6">
        <v>1.9905874053952626</v>
      </c>
      <c r="J2394" s="6">
        <v>2.3687090070766859</v>
      </c>
      <c r="K2394" s="7">
        <v>6.8245421843277843</v>
      </c>
      <c r="L2394" s="7">
        <v>0.15410266751673171</v>
      </c>
    </row>
    <row r="2395" spans="2:12" x14ac:dyDescent="0.25">
      <c r="B2395" s="4">
        <v>2392</v>
      </c>
      <c r="C2395" s="6">
        <v>6.2338136576219725</v>
      </c>
      <c r="D2395" s="6">
        <v>1.3881885519566863</v>
      </c>
      <c r="E2395" s="6">
        <v>0</v>
      </c>
      <c r="F2395" s="6">
        <v>3.7309192364564732</v>
      </c>
      <c r="G2395" s="6">
        <v>0.38846977923714354</v>
      </c>
      <c r="H2395" s="6">
        <v>25.726083733880806</v>
      </c>
      <c r="I2395" s="6">
        <v>3.2494707108219352</v>
      </c>
      <c r="J2395" s="6">
        <v>2.6772429037465248</v>
      </c>
      <c r="K2395" s="7">
        <v>0.25006651740245756</v>
      </c>
      <c r="L2395" s="7">
        <v>0.36450096456032827</v>
      </c>
    </row>
    <row r="2396" spans="2:12" x14ac:dyDescent="0.25">
      <c r="B2396" s="4">
        <v>2393</v>
      </c>
      <c r="C2396" s="6">
        <v>12.877852200118022</v>
      </c>
      <c r="D2396" s="6">
        <v>1.6275639122842467</v>
      </c>
      <c r="E2396" s="6">
        <v>3</v>
      </c>
      <c r="F2396" s="6">
        <v>4.6660727790386813</v>
      </c>
      <c r="G2396" s="6">
        <v>1.5800831159583921</v>
      </c>
      <c r="H2396" s="6">
        <v>30.640830698570799</v>
      </c>
      <c r="I2396" s="6">
        <v>3.0369014741846021</v>
      </c>
      <c r="J2396" s="6">
        <v>1.3618790202647089</v>
      </c>
      <c r="K2396" s="7">
        <v>1.0307631530437313</v>
      </c>
      <c r="L2396" s="7">
        <v>1.1273284702805348</v>
      </c>
    </row>
    <row r="2397" spans="2:12" x14ac:dyDescent="0.25">
      <c r="B2397" s="4">
        <v>2394</v>
      </c>
      <c r="C2397" s="6">
        <v>2.8230444713154164</v>
      </c>
      <c r="D2397" s="6">
        <v>1.3542230265591555</v>
      </c>
      <c r="E2397" s="6">
        <v>1</v>
      </c>
      <c r="F2397" s="6">
        <v>1.8165663323793568</v>
      </c>
      <c r="G2397" s="6">
        <v>0.68549298020887461</v>
      </c>
      <c r="H2397" s="6">
        <v>16.725012491413359</v>
      </c>
      <c r="I2397" s="6">
        <v>3.2663224378319984</v>
      </c>
      <c r="J2397" s="6">
        <v>2.0845855814439749</v>
      </c>
      <c r="K2397" s="7">
        <v>4.8060365210578132E-2</v>
      </c>
      <c r="L2397" s="7">
        <v>0.66130189359101665</v>
      </c>
    </row>
    <row r="2398" spans="2:12" x14ac:dyDescent="0.25">
      <c r="B2398" s="4">
        <v>2395</v>
      </c>
      <c r="C2398" s="6">
        <v>15.411492707471517</v>
      </c>
      <c r="D2398" s="6">
        <v>1.5899851557335447</v>
      </c>
      <c r="E2398" s="6">
        <v>2</v>
      </c>
      <c r="F2398" s="6">
        <v>5.7345397347184139</v>
      </c>
      <c r="G2398" s="6">
        <v>1.740892576702987</v>
      </c>
      <c r="H2398" s="6">
        <v>20.069906597986261</v>
      </c>
      <c r="I2398" s="6">
        <v>4.2714966872603348</v>
      </c>
      <c r="J2398" s="6">
        <v>2.1203785966203443</v>
      </c>
      <c r="K2398" s="7">
        <v>1.5624270675283187</v>
      </c>
      <c r="L2398" s="7">
        <v>0.22082388848286938</v>
      </c>
    </row>
    <row r="2399" spans="2:12" x14ac:dyDescent="0.25">
      <c r="B2399" s="4">
        <v>2396</v>
      </c>
      <c r="C2399" s="6">
        <v>12.940762573954533</v>
      </c>
      <c r="D2399" s="6">
        <v>1.4184034233297076</v>
      </c>
      <c r="E2399" s="6">
        <v>1</v>
      </c>
      <c r="F2399" s="6">
        <v>1.7854269842647432</v>
      </c>
      <c r="G2399" s="6">
        <v>0.81181114095718976</v>
      </c>
      <c r="H2399" s="6">
        <v>22.552844639058307</v>
      </c>
      <c r="I2399" s="6">
        <v>2.8554183308950818</v>
      </c>
      <c r="J2399" s="6">
        <v>3.3834349067661371</v>
      </c>
      <c r="K2399" s="7">
        <v>1.1499387457771044</v>
      </c>
      <c r="L2399" s="7">
        <v>1.0555184456872573</v>
      </c>
    </row>
    <row r="2400" spans="2:12" x14ac:dyDescent="0.25">
      <c r="B2400" s="4">
        <v>2397</v>
      </c>
      <c r="C2400" s="6">
        <v>14.485561145603608</v>
      </c>
      <c r="D2400" s="6">
        <v>1.4713301170938156</v>
      </c>
      <c r="E2400" s="6">
        <v>1</v>
      </c>
      <c r="F2400" s="6">
        <v>0.4670853263837228</v>
      </c>
      <c r="G2400" s="6">
        <v>1.465516482117647</v>
      </c>
      <c r="H2400" s="6">
        <v>13.119537497832066</v>
      </c>
      <c r="I2400" s="6">
        <v>2.6811539706425633</v>
      </c>
      <c r="J2400" s="6">
        <v>3.5474168120454554</v>
      </c>
      <c r="K2400" s="7">
        <v>2.4377874063603016</v>
      </c>
      <c r="L2400" s="7">
        <v>3.3311857258142901</v>
      </c>
    </row>
    <row r="2401" spans="2:12" x14ac:dyDescent="0.25">
      <c r="B2401" s="4">
        <v>2398</v>
      </c>
      <c r="C2401" s="6">
        <v>11.845579519884641</v>
      </c>
      <c r="D2401" s="6">
        <v>1.4419636305308277</v>
      </c>
      <c r="E2401" s="6">
        <v>2</v>
      </c>
      <c r="F2401" s="6">
        <v>2.7360679773039753</v>
      </c>
      <c r="G2401" s="6">
        <v>0.92969274679011626</v>
      </c>
      <c r="H2401" s="6">
        <v>5.2104197962504069</v>
      </c>
      <c r="I2401" s="6">
        <v>1.9336624424988624</v>
      </c>
      <c r="J2401" s="6">
        <v>2.9067679190974549</v>
      </c>
      <c r="K2401" s="7">
        <v>4.5226598394756357</v>
      </c>
      <c r="L2401" s="7">
        <v>2.034058118240714</v>
      </c>
    </row>
    <row r="2402" spans="2:12" x14ac:dyDescent="0.25">
      <c r="B2402" s="4">
        <v>2399</v>
      </c>
      <c r="C2402" s="6">
        <v>8.6659524111153132</v>
      </c>
      <c r="D2402" s="6">
        <v>1.3955783834911997</v>
      </c>
      <c r="E2402" s="6">
        <v>2</v>
      </c>
      <c r="F2402" s="6">
        <v>0.69355772861433096</v>
      </c>
      <c r="G2402" s="6">
        <v>1.574030660459949</v>
      </c>
      <c r="H2402" s="6">
        <v>32.249544950784802</v>
      </c>
      <c r="I2402" s="6">
        <v>3.647614342609276</v>
      </c>
      <c r="J2402" s="6">
        <v>3.8543382736156651</v>
      </c>
      <c r="K2402" s="7">
        <v>0.17969122415092181</v>
      </c>
      <c r="L2402" s="7">
        <v>0.44755011664378469</v>
      </c>
    </row>
    <row r="2403" spans="2:12" x14ac:dyDescent="0.25">
      <c r="B2403" s="4">
        <v>2400</v>
      </c>
      <c r="C2403" s="6">
        <v>12.677335655012005</v>
      </c>
      <c r="D2403" s="6">
        <v>1.9077548172643632</v>
      </c>
      <c r="E2403" s="6">
        <v>1</v>
      </c>
      <c r="F2403" s="6">
        <v>0.84509476318836674</v>
      </c>
      <c r="G2403" s="6">
        <v>0.58451203284619324</v>
      </c>
      <c r="H2403" s="6">
        <v>21.085399799460653</v>
      </c>
      <c r="I2403" s="6">
        <v>3.0964630886102507</v>
      </c>
      <c r="J2403" s="6">
        <v>1.1148046946248507</v>
      </c>
      <c r="K2403" s="7">
        <v>3.1684434838147144</v>
      </c>
      <c r="L2403" s="7">
        <v>9.1339345167954056E-2</v>
      </c>
    </row>
    <row r="2404" spans="2:12" x14ac:dyDescent="0.25">
      <c r="B2404" s="4">
        <v>2401</v>
      </c>
      <c r="C2404" s="6">
        <v>10.157676425553294</v>
      </c>
      <c r="D2404" s="6">
        <v>1.8634807206158226</v>
      </c>
      <c r="E2404" s="6">
        <v>2</v>
      </c>
      <c r="F2404" s="6">
        <v>1.3816048393634976</v>
      </c>
      <c r="G2404" s="6">
        <v>2.312512810196556</v>
      </c>
      <c r="H2404" s="6">
        <v>29.652721606518167</v>
      </c>
      <c r="I2404" s="6">
        <v>2.5593247300946942</v>
      </c>
      <c r="J2404" s="6">
        <v>2.7533904934563131</v>
      </c>
      <c r="K2404" s="7">
        <v>4.1910606263341883</v>
      </c>
      <c r="L2404" s="7">
        <v>0.27714578073503898</v>
      </c>
    </row>
    <row r="2405" spans="2:12" x14ac:dyDescent="0.25">
      <c r="B2405" s="4">
        <v>2402</v>
      </c>
      <c r="C2405" s="6">
        <v>9.8274817876731095</v>
      </c>
      <c r="D2405" s="6">
        <v>1.7505291315413927</v>
      </c>
      <c r="E2405" s="6">
        <v>2</v>
      </c>
      <c r="F2405" s="6">
        <v>3.1738260382812262</v>
      </c>
      <c r="G2405" s="6">
        <v>0.95339482304666701</v>
      </c>
      <c r="H2405" s="6">
        <v>26.384481009931548</v>
      </c>
      <c r="I2405" s="6">
        <v>1.4635131681887594</v>
      </c>
      <c r="J2405" s="6">
        <v>1.421862462796641</v>
      </c>
      <c r="K2405" s="7">
        <v>1.9626679056076652</v>
      </c>
      <c r="L2405" s="7">
        <v>0.30478501546854048</v>
      </c>
    </row>
    <row r="2406" spans="2:12" x14ac:dyDescent="0.25">
      <c r="B2406" s="4">
        <v>2403</v>
      </c>
      <c r="C2406" s="6">
        <v>15.451456306447367</v>
      </c>
      <c r="D2406" s="6">
        <v>1.3819182714496656</v>
      </c>
      <c r="E2406" s="6">
        <v>2</v>
      </c>
      <c r="F2406" s="6">
        <v>1.6303813095087083</v>
      </c>
      <c r="G2406" s="6">
        <v>1.2803000049673783</v>
      </c>
      <c r="H2406" s="6">
        <v>23.818184692504964</v>
      </c>
      <c r="I2406" s="6">
        <v>2.7477509132984439</v>
      </c>
      <c r="J2406" s="6">
        <v>3.8702711064617032</v>
      </c>
      <c r="K2406" s="7">
        <v>1.1156356493314401</v>
      </c>
      <c r="L2406" s="7">
        <v>0.51108440250321396</v>
      </c>
    </row>
    <row r="2407" spans="2:12" x14ac:dyDescent="0.25">
      <c r="B2407" s="4">
        <v>2404</v>
      </c>
      <c r="C2407" s="6">
        <v>18.397817812368633</v>
      </c>
      <c r="D2407" s="6">
        <v>1.3962875019911822</v>
      </c>
      <c r="E2407" s="6">
        <v>3</v>
      </c>
      <c r="F2407" s="6">
        <v>1.9284409903734785</v>
      </c>
      <c r="G2407" s="6">
        <v>1.4406823633795647</v>
      </c>
      <c r="H2407" s="6">
        <v>31.262325122129056</v>
      </c>
      <c r="I2407" s="6">
        <v>2.4863853782460286</v>
      </c>
      <c r="J2407" s="6">
        <v>1.5879672455101634</v>
      </c>
      <c r="K2407" s="7">
        <v>3.3711772512410261</v>
      </c>
      <c r="L2407" s="7">
        <v>2.6463914382231937</v>
      </c>
    </row>
    <row r="2408" spans="2:12" x14ac:dyDescent="0.25">
      <c r="B2408" s="4">
        <v>2405</v>
      </c>
      <c r="C2408" s="6">
        <v>11.705426364448016</v>
      </c>
      <c r="D2408" s="6">
        <v>1.3885160037646425</v>
      </c>
      <c r="E2408" s="6">
        <v>2</v>
      </c>
      <c r="F2408" s="6">
        <v>10.338417040291485</v>
      </c>
      <c r="G2408" s="6">
        <v>0.55589198273096085</v>
      </c>
      <c r="H2408" s="6">
        <v>19.029562013513257</v>
      </c>
      <c r="I2408" s="6">
        <v>1.7961307441214256</v>
      </c>
      <c r="J2408" s="6">
        <v>2.3191180219866663</v>
      </c>
      <c r="K2408" s="7">
        <v>0.65758053654750348</v>
      </c>
      <c r="L2408" s="7">
        <v>0.81303960783658935</v>
      </c>
    </row>
    <row r="2409" spans="2:12" x14ac:dyDescent="0.25">
      <c r="B2409" s="4">
        <v>2406</v>
      </c>
      <c r="C2409" s="6">
        <v>14.711290035345124</v>
      </c>
      <c r="D2409" s="6">
        <v>1.5851578200397616</v>
      </c>
      <c r="E2409" s="6">
        <v>2</v>
      </c>
      <c r="F2409" s="6">
        <v>5.1723120376300384</v>
      </c>
      <c r="G2409" s="6">
        <v>0.65394263829187271</v>
      </c>
      <c r="H2409" s="6">
        <v>14.750475557072583</v>
      </c>
      <c r="I2409" s="6">
        <v>2.2610728904135033</v>
      </c>
      <c r="J2409" s="6">
        <v>2.5006808887728011</v>
      </c>
      <c r="K2409" s="7">
        <v>2.5155938392064749</v>
      </c>
      <c r="L2409" s="7">
        <v>0.25014762617312419</v>
      </c>
    </row>
    <row r="2410" spans="2:12" x14ac:dyDescent="0.25">
      <c r="B2410" s="4">
        <v>2407</v>
      </c>
      <c r="C2410" s="6">
        <v>15.950635747743181</v>
      </c>
      <c r="D2410" s="6">
        <v>1.8231049560507893</v>
      </c>
      <c r="E2410" s="6">
        <v>3</v>
      </c>
      <c r="F2410" s="6">
        <v>3.0812864518477814</v>
      </c>
      <c r="G2410" s="6">
        <v>1.2311792625373699</v>
      </c>
      <c r="H2410" s="6">
        <v>17.487115074582967</v>
      </c>
      <c r="I2410" s="6">
        <v>3.3787745270235083</v>
      </c>
      <c r="J2410" s="6">
        <v>1.2699139866422793</v>
      </c>
      <c r="K2410" s="7">
        <v>3.284863476826088</v>
      </c>
      <c r="L2410" s="7">
        <v>0.75014307947234438</v>
      </c>
    </row>
    <row r="2411" spans="2:12" x14ac:dyDescent="0.25">
      <c r="B2411" s="4">
        <v>2408</v>
      </c>
      <c r="C2411" s="6">
        <v>14.598274268345168</v>
      </c>
      <c r="D2411" s="6">
        <v>1.2790885930044764</v>
      </c>
      <c r="E2411" s="6">
        <v>1</v>
      </c>
      <c r="F2411" s="6">
        <v>0.4697544587482706</v>
      </c>
      <c r="G2411" s="6">
        <v>0.56124697583980676</v>
      </c>
      <c r="H2411" s="6">
        <v>24.824377327755315</v>
      </c>
      <c r="I2411" s="6">
        <v>2.3170091124632162</v>
      </c>
      <c r="J2411" s="6">
        <v>2.8370724707253716</v>
      </c>
      <c r="K2411" s="7">
        <v>0.73705101335230694</v>
      </c>
      <c r="L2411" s="7">
        <v>1.9013725775685586</v>
      </c>
    </row>
    <row r="2412" spans="2:12" x14ac:dyDescent="0.25">
      <c r="B2412" s="4">
        <v>2409</v>
      </c>
      <c r="C2412" s="6">
        <v>10.368213289721393</v>
      </c>
      <c r="D2412" s="6">
        <v>1.4905536856998696</v>
      </c>
      <c r="E2412" s="6">
        <v>2</v>
      </c>
      <c r="F2412" s="6">
        <v>3.6237401556575315</v>
      </c>
      <c r="G2412" s="6">
        <v>1.6174928205898051</v>
      </c>
      <c r="H2412" s="6">
        <v>22.07294792041224</v>
      </c>
      <c r="I2412" s="6">
        <v>2.3522086406865417</v>
      </c>
      <c r="J2412" s="6">
        <v>1.8122809052566127</v>
      </c>
      <c r="K2412" s="7">
        <v>1.1684681932876484</v>
      </c>
      <c r="L2412" s="7">
        <v>0.85564482208535164</v>
      </c>
    </row>
    <row r="2413" spans="2:12" x14ac:dyDescent="0.25">
      <c r="B2413" s="4">
        <v>2410</v>
      </c>
      <c r="C2413" s="6">
        <v>9.0152964130104642</v>
      </c>
      <c r="D2413" s="6">
        <v>1.3047432232646181</v>
      </c>
      <c r="E2413" s="6">
        <v>2</v>
      </c>
      <c r="F2413" s="6">
        <v>6.7673115024341852</v>
      </c>
      <c r="G2413" s="6">
        <v>0.86312856456185849</v>
      </c>
      <c r="H2413" s="6">
        <v>24.262484919654028</v>
      </c>
      <c r="I2413" s="6">
        <v>3.5977570674775139</v>
      </c>
      <c r="J2413" s="6">
        <v>3.6789432796326142</v>
      </c>
      <c r="K2413" s="7">
        <v>1.4495172299181693</v>
      </c>
      <c r="L2413" s="7">
        <v>0.66538047378369258</v>
      </c>
    </row>
    <row r="2414" spans="2:12" x14ac:dyDescent="0.25">
      <c r="B2414" s="4">
        <v>2411</v>
      </c>
      <c r="C2414" s="6">
        <v>10.850336114629124</v>
      </c>
      <c r="D2414" s="6">
        <v>1.77016703495199</v>
      </c>
      <c r="E2414" s="6">
        <v>1</v>
      </c>
      <c r="F2414" s="6">
        <v>2.8905572687723695</v>
      </c>
      <c r="G2414" s="6">
        <v>1.4800699309841059</v>
      </c>
      <c r="H2414" s="6">
        <v>19.662599064466058</v>
      </c>
      <c r="I2414" s="6">
        <v>3.2132618755501947</v>
      </c>
      <c r="J2414" s="6">
        <v>2.8606794683010035</v>
      </c>
      <c r="K2414" s="7">
        <v>0.24373766806704733</v>
      </c>
      <c r="L2414" s="7">
        <v>0.21162065584780831</v>
      </c>
    </row>
    <row r="2415" spans="2:12" x14ac:dyDescent="0.25">
      <c r="B2415" s="4">
        <v>2412</v>
      </c>
      <c r="C2415" s="6">
        <v>13.228179928449785</v>
      </c>
      <c r="D2415" s="6">
        <v>1.2168073925615102</v>
      </c>
      <c r="E2415" s="6">
        <v>2</v>
      </c>
      <c r="F2415" s="6">
        <v>4.8958288040282527</v>
      </c>
      <c r="G2415" s="6">
        <v>0.69457231536454211</v>
      </c>
      <c r="H2415" s="6">
        <v>18.773110025264945</v>
      </c>
      <c r="I2415" s="6">
        <v>4.9654555896775285</v>
      </c>
      <c r="J2415" s="6">
        <v>0.91549813562581484</v>
      </c>
      <c r="K2415" s="7">
        <v>0.7853598168845991</v>
      </c>
      <c r="L2415" s="7">
        <v>2.1439395959950054</v>
      </c>
    </row>
    <row r="2416" spans="2:12" x14ac:dyDescent="0.25">
      <c r="B2416" s="4">
        <v>2413</v>
      </c>
      <c r="C2416" s="6">
        <v>13.00719403386978</v>
      </c>
      <c r="D2416" s="6">
        <v>1.8770014855947017</v>
      </c>
      <c r="E2416" s="6">
        <v>2</v>
      </c>
      <c r="F2416" s="6">
        <v>2.2125290697365303</v>
      </c>
      <c r="G2416" s="6">
        <v>0.71430733110910327</v>
      </c>
      <c r="H2416" s="6">
        <v>12.248461582712606</v>
      </c>
      <c r="I2416" s="6">
        <v>2.0573314237032014</v>
      </c>
      <c r="J2416" s="6">
        <v>1.0836763110875436</v>
      </c>
      <c r="K2416" s="7">
        <v>0.54371842142369642</v>
      </c>
      <c r="L2416" s="7">
        <v>0.46983658666549072</v>
      </c>
    </row>
    <row r="2417" spans="2:12" x14ac:dyDescent="0.25">
      <c r="B2417" s="4">
        <v>2414</v>
      </c>
      <c r="C2417" s="6">
        <v>12.761837046963702</v>
      </c>
      <c r="D2417" s="6">
        <v>1.6179457116578273</v>
      </c>
      <c r="E2417" s="6">
        <v>2</v>
      </c>
      <c r="F2417" s="6">
        <v>2.6779229759843002</v>
      </c>
      <c r="G2417" s="6">
        <v>0.70591366737379602</v>
      </c>
      <c r="H2417" s="6">
        <v>25.809876128609076</v>
      </c>
      <c r="I2417" s="6">
        <v>2.510899534226287</v>
      </c>
      <c r="J2417" s="6">
        <v>2.9057770337718365</v>
      </c>
      <c r="K2417" s="7">
        <v>9.8588576194189734</v>
      </c>
      <c r="L2417" s="7">
        <v>0.3314039633547271</v>
      </c>
    </row>
    <row r="2418" spans="2:12" x14ac:dyDescent="0.25">
      <c r="B2418" s="4">
        <v>2415</v>
      </c>
      <c r="C2418" s="6">
        <v>6.5750991092499094</v>
      </c>
      <c r="D2418" s="6">
        <v>1.8978048602050677</v>
      </c>
      <c r="E2418" s="6">
        <v>2</v>
      </c>
      <c r="F2418" s="6">
        <v>8.162682542214565</v>
      </c>
      <c r="G2418" s="6">
        <v>0.65686808275035935</v>
      </c>
      <c r="H2418" s="6">
        <v>18.305661691293125</v>
      </c>
      <c r="I2418" s="6">
        <v>3.4381869948683481</v>
      </c>
      <c r="J2418" s="6">
        <v>3.8398292974202302</v>
      </c>
      <c r="K2418" s="7">
        <v>4.5117217068013034</v>
      </c>
      <c r="L2418" s="7">
        <v>1.1338080304283369</v>
      </c>
    </row>
    <row r="2419" spans="2:12" x14ac:dyDescent="0.25">
      <c r="B2419" s="4">
        <v>2416</v>
      </c>
      <c r="C2419" s="6">
        <v>22.426819226162152</v>
      </c>
      <c r="D2419" s="6">
        <v>1.5342431392236622</v>
      </c>
      <c r="E2419" s="6">
        <v>2</v>
      </c>
      <c r="F2419" s="6">
        <v>3.5697703570702433</v>
      </c>
      <c r="G2419" s="6">
        <v>0.53536773106519264</v>
      </c>
      <c r="H2419" s="6">
        <v>39.355393320924293</v>
      </c>
      <c r="I2419" s="6">
        <v>6.3613800388608501</v>
      </c>
      <c r="J2419" s="6">
        <v>2.3735842608791868</v>
      </c>
      <c r="K2419" s="7">
        <v>1.2408295561694931</v>
      </c>
      <c r="L2419" s="7">
        <v>1.6884886934249754</v>
      </c>
    </row>
    <row r="2420" spans="2:12" x14ac:dyDescent="0.25">
      <c r="B2420" s="4">
        <v>2417</v>
      </c>
      <c r="C2420" s="6">
        <v>12.488207618342948</v>
      </c>
      <c r="D2420" s="6">
        <v>1.6292457733977268</v>
      </c>
      <c r="E2420" s="6">
        <v>1</v>
      </c>
      <c r="F2420" s="6">
        <v>3.8446827598272333</v>
      </c>
      <c r="G2420" s="6">
        <v>1.3536452033504058</v>
      </c>
      <c r="H2420" s="6">
        <v>32.115273067981171</v>
      </c>
      <c r="I2420" s="6">
        <v>2.1553344507583505</v>
      </c>
      <c r="J2420" s="6">
        <v>1.7968535821616209</v>
      </c>
      <c r="K2420" s="7">
        <v>5.7060107891005379E-2</v>
      </c>
      <c r="L2420" s="7">
        <v>0.40701068904394178</v>
      </c>
    </row>
    <row r="2421" spans="2:12" x14ac:dyDescent="0.25">
      <c r="B2421" s="4">
        <v>2418</v>
      </c>
      <c r="C2421" s="6">
        <v>12.470760592681426</v>
      </c>
      <c r="D2421" s="6">
        <v>1.2813377074612717</v>
      </c>
      <c r="E2421" s="6">
        <v>3</v>
      </c>
      <c r="F2421" s="6">
        <v>0.65141333980495597</v>
      </c>
      <c r="G2421" s="6">
        <v>0.55909693771158264</v>
      </c>
      <c r="H2421" s="6">
        <v>25.587584908652822</v>
      </c>
      <c r="I2421" s="6">
        <v>2.200794661773144</v>
      </c>
      <c r="J2421" s="6">
        <v>3.7438193148764598</v>
      </c>
      <c r="K2421" s="7">
        <v>0.79710710154751896</v>
      </c>
      <c r="L2421" s="7">
        <v>2.9522606899559344E-2</v>
      </c>
    </row>
    <row r="2422" spans="2:12" x14ac:dyDescent="0.25">
      <c r="B2422" s="4">
        <v>2419</v>
      </c>
      <c r="C2422" s="6">
        <v>8.627356970654688</v>
      </c>
      <c r="D2422" s="6">
        <v>1.7889599387125359</v>
      </c>
      <c r="E2422" s="6">
        <v>3</v>
      </c>
      <c r="F2422" s="6">
        <v>2.1538179565124844</v>
      </c>
      <c r="G2422" s="6">
        <v>1.2036916889034193</v>
      </c>
      <c r="H2422" s="6">
        <v>17.639997272507092</v>
      </c>
      <c r="I2422" s="6">
        <v>3.446833713380058</v>
      </c>
      <c r="J2422" s="6">
        <v>3.0994616454257544</v>
      </c>
      <c r="K2422" s="7">
        <v>1.4104820307066079</v>
      </c>
      <c r="L2422" s="7">
        <v>0.27582052052857969</v>
      </c>
    </row>
    <row r="2423" spans="2:12" x14ac:dyDescent="0.25">
      <c r="B2423" s="4">
        <v>2420</v>
      </c>
      <c r="C2423" s="6">
        <v>12.483941896213024</v>
      </c>
      <c r="D2423" s="6">
        <v>1.3896371660532159</v>
      </c>
      <c r="E2423" s="6">
        <v>1</v>
      </c>
      <c r="F2423" s="6">
        <v>1.3306979230395897</v>
      </c>
      <c r="G2423" s="6">
        <v>0.77609886369574532</v>
      </c>
      <c r="H2423" s="6">
        <v>32.77079164881453</v>
      </c>
      <c r="I2423" s="6">
        <v>2.3876678418360737</v>
      </c>
      <c r="J2423" s="6">
        <v>3.4400799234276098</v>
      </c>
      <c r="K2423" s="7">
        <v>0.60409058893727596</v>
      </c>
      <c r="L2423" s="7">
        <v>1.8842079034575061</v>
      </c>
    </row>
    <row r="2424" spans="2:12" x14ac:dyDescent="0.25">
      <c r="B2424" s="4">
        <v>2421</v>
      </c>
      <c r="C2424" s="6">
        <v>9.3838059154658726</v>
      </c>
      <c r="D2424" s="6">
        <v>1.4195270997047265</v>
      </c>
      <c r="E2424" s="6">
        <v>1</v>
      </c>
      <c r="F2424" s="6">
        <v>4.3153980227173934</v>
      </c>
      <c r="G2424" s="6">
        <v>0.22300196225243901</v>
      </c>
      <c r="H2424" s="6">
        <v>19.268310390424841</v>
      </c>
      <c r="I2424" s="6">
        <v>2.7551000035626272</v>
      </c>
      <c r="J2424" s="6">
        <v>3.6324505571709516</v>
      </c>
      <c r="K2424" s="7">
        <v>1.6943792267858182</v>
      </c>
      <c r="L2424" s="7">
        <v>0.32786737321552167</v>
      </c>
    </row>
    <row r="2425" spans="2:12" x14ac:dyDescent="0.25">
      <c r="B2425" s="4">
        <v>2422</v>
      </c>
      <c r="C2425" s="6">
        <v>5.4846210457823981</v>
      </c>
      <c r="D2425" s="6">
        <v>1.2085736680116625</v>
      </c>
      <c r="E2425" s="6">
        <v>2</v>
      </c>
      <c r="F2425" s="6">
        <v>2.9234468656856367</v>
      </c>
      <c r="G2425" s="6">
        <v>0.96137181294055807</v>
      </c>
      <c r="H2425" s="6">
        <v>14.723404634770262</v>
      </c>
      <c r="I2425" s="6">
        <v>3.0078914102948531</v>
      </c>
      <c r="J2425" s="6">
        <v>2.4213386740654084</v>
      </c>
      <c r="K2425" s="7">
        <v>2.1948652045799268</v>
      </c>
      <c r="L2425" s="7">
        <v>0.11441821546326333</v>
      </c>
    </row>
    <row r="2426" spans="2:12" x14ac:dyDescent="0.25">
      <c r="B2426" s="4">
        <v>2423</v>
      </c>
      <c r="C2426" s="6">
        <v>11.109476044782516</v>
      </c>
      <c r="D2426" s="6">
        <v>1.1584553737602006</v>
      </c>
      <c r="E2426" s="6">
        <v>2</v>
      </c>
      <c r="F2426" s="6">
        <v>5.4079209391885419</v>
      </c>
      <c r="G2426" s="6">
        <v>0.73376500790758048</v>
      </c>
      <c r="H2426" s="6">
        <v>36.385073865434258</v>
      </c>
      <c r="I2426" s="6">
        <v>2.8639106341724494</v>
      </c>
      <c r="J2426" s="6">
        <v>2.8325305098435263</v>
      </c>
      <c r="K2426" s="7">
        <v>0.36546878054994719</v>
      </c>
      <c r="L2426" s="7">
        <v>0.19842244396646894</v>
      </c>
    </row>
    <row r="2427" spans="2:12" x14ac:dyDescent="0.25">
      <c r="B2427" s="4">
        <v>2424</v>
      </c>
      <c r="C2427" s="6">
        <v>13.274219610484366</v>
      </c>
      <c r="D2427" s="6">
        <v>2.0608931589356616</v>
      </c>
      <c r="E2427" s="6">
        <v>1</v>
      </c>
      <c r="F2427" s="6">
        <v>0.89211889835100999</v>
      </c>
      <c r="G2427" s="6">
        <v>0.49371634637389294</v>
      </c>
      <c r="H2427" s="6">
        <v>33.309172679300445</v>
      </c>
      <c r="I2427" s="6">
        <v>2.7550440761096957</v>
      </c>
      <c r="J2427" s="6">
        <v>0.8379922813660674</v>
      </c>
      <c r="K2427" s="7">
        <v>0.35565710976453863</v>
      </c>
      <c r="L2427" s="7">
        <v>1.3935364420641112</v>
      </c>
    </row>
    <row r="2428" spans="2:12" x14ac:dyDescent="0.25">
      <c r="B2428" s="4">
        <v>2425</v>
      </c>
      <c r="C2428" s="6">
        <v>12.761734420817948</v>
      </c>
      <c r="D2428" s="6">
        <v>1.3198601636329632</v>
      </c>
      <c r="E2428" s="6">
        <v>0</v>
      </c>
      <c r="F2428" s="6">
        <v>1.4744666308248895</v>
      </c>
      <c r="G2428" s="6">
        <v>1.3728771851642869</v>
      </c>
      <c r="H2428" s="6">
        <v>19.593009122443668</v>
      </c>
      <c r="I2428" s="6">
        <v>2.8018784433830648</v>
      </c>
      <c r="J2428" s="6">
        <v>1.224025136162483</v>
      </c>
      <c r="K2428" s="7">
        <v>1.7007798986137783</v>
      </c>
      <c r="L2428" s="7">
        <v>1.0069166753739887</v>
      </c>
    </row>
    <row r="2429" spans="2:12" x14ac:dyDescent="0.25">
      <c r="B2429" s="4">
        <v>2426</v>
      </c>
      <c r="C2429" s="6">
        <v>16.999251695994886</v>
      </c>
      <c r="D2429" s="6">
        <v>1.939986411913444</v>
      </c>
      <c r="E2429" s="6">
        <v>0</v>
      </c>
      <c r="F2429" s="6">
        <v>2.6836859587225033</v>
      </c>
      <c r="G2429" s="6">
        <v>1.3139370723847743</v>
      </c>
      <c r="H2429" s="6">
        <v>21.077597716587977</v>
      </c>
      <c r="I2429" s="6">
        <v>3.4993259638601724</v>
      </c>
      <c r="J2429" s="6">
        <v>2.574354194832372</v>
      </c>
      <c r="K2429" s="7">
        <v>4.655444188081205</v>
      </c>
      <c r="L2429" s="7">
        <v>0.22978001749390631</v>
      </c>
    </row>
    <row r="2430" spans="2:12" x14ac:dyDescent="0.25">
      <c r="B2430" s="4">
        <v>2427</v>
      </c>
      <c r="C2430" s="6">
        <v>9.7686516600873556</v>
      </c>
      <c r="D2430" s="6">
        <v>1.488120878986956</v>
      </c>
      <c r="E2430" s="6">
        <v>2</v>
      </c>
      <c r="F2430" s="6">
        <v>2.2717961989337856</v>
      </c>
      <c r="G2430" s="6">
        <v>0.79028698492874294</v>
      </c>
      <c r="H2430" s="6">
        <v>44.614605978173202</v>
      </c>
      <c r="I2430" s="6">
        <v>3.1016482443292355</v>
      </c>
      <c r="J2430" s="6">
        <v>2.1529469162988693</v>
      </c>
      <c r="K2430" s="7">
        <v>0.11061264199565425</v>
      </c>
      <c r="L2430" s="7">
        <v>0.30968270477262833</v>
      </c>
    </row>
    <row r="2431" spans="2:12" x14ac:dyDescent="0.25">
      <c r="B2431" s="4">
        <v>2428</v>
      </c>
      <c r="C2431" s="6">
        <v>14.064980227726149</v>
      </c>
      <c r="D2431" s="6">
        <v>1.8506270426932594</v>
      </c>
      <c r="E2431" s="6">
        <v>1</v>
      </c>
      <c r="F2431" s="6">
        <v>4.9818366389922408</v>
      </c>
      <c r="G2431" s="6">
        <v>0.3908943235813771</v>
      </c>
      <c r="H2431" s="6">
        <v>24.223573084151731</v>
      </c>
      <c r="I2431" s="6">
        <v>3.4054706307861711</v>
      </c>
      <c r="J2431" s="6">
        <v>2.5452548442952581</v>
      </c>
      <c r="K2431" s="7">
        <v>3.0223018600940472</v>
      </c>
      <c r="L2431" s="7">
        <v>0.565543992841117</v>
      </c>
    </row>
    <row r="2432" spans="2:12" x14ac:dyDescent="0.25">
      <c r="B2432" s="4">
        <v>2429</v>
      </c>
      <c r="C2432" s="6">
        <v>10.550035934614835</v>
      </c>
      <c r="D2432" s="6">
        <v>1.492568994332153</v>
      </c>
      <c r="E2432" s="6">
        <v>3</v>
      </c>
      <c r="F2432" s="6">
        <v>2.3921320058624693</v>
      </c>
      <c r="G2432" s="6">
        <v>0.54526115210539261</v>
      </c>
      <c r="H2432" s="6">
        <v>22.287783399800517</v>
      </c>
      <c r="I2432" s="6">
        <v>2.2038120252266356</v>
      </c>
      <c r="J2432" s="6">
        <v>3.067199809251612</v>
      </c>
      <c r="K2432" s="7">
        <v>4.333370220828523</v>
      </c>
      <c r="L2432" s="7">
        <v>0.16684708215826322</v>
      </c>
    </row>
    <row r="2433" spans="2:12" x14ac:dyDescent="0.25">
      <c r="B2433" s="4">
        <v>2430</v>
      </c>
      <c r="C2433" s="6">
        <v>5.308276119904793</v>
      </c>
      <c r="D2433" s="6">
        <v>1.7249616668022965</v>
      </c>
      <c r="E2433" s="6">
        <v>3</v>
      </c>
      <c r="F2433" s="6">
        <v>6.0064192721833178</v>
      </c>
      <c r="G2433" s="6">
        <v>0.50244631997750977</v>
      </c>
      <c r="H2433" s="6">
        <v>9.6491949299035635</v>
      </c>
      <c r="I2433" s="6">
        <v>3.4196731274823557</v>
      </c>
      <c r="J2433" s="6">
        <v>2.2390943595711339</v>
      </c>
      <c r="K2433" s="7">
        <v>7.3368254027711591E-2</v>
      </c>
      <c r="L2433" s="7">
        <v>1.2056947303012187</v>
      </c>
    </row>
    <row r="2434" spans="2:12" x14ac:dyDescent="0.25">
      <c r="B2434" s="4">
        <v>2431</v>
      </c>
      <c r="C2434" s="6">
        <v>5.1886908223338999</v>
      </c>
      <c r="D2434" s="6">
        <v>1.2211218897311376</v>
      </c>
      <c r="E2434" s="6">
        <v>1</v>
      </c>
      <c r="F2434" s="6">
        <v>6.4247111040249054</v>
      </c>
      <c r="G2434" s="6">
        <v>1.29070563256271</v>
      </c>
      <c r="H2434" s="6">
        <v>22.267928475034214</v>
      </c>
      <c r="I2434" s="6">
        <v>4.683697351072178</v>
      </c>
      <c r="J2434" s="6">
        <v>2.8124094720028618</v>
      </c>
      <c r="K2434" s="7">
        <v>5.128545717276042</v>
      </c>
      <c r="L2434" s="7">
        <v>0.74029717870858602</v>
      </c>
    </row>
    <row r="2435" spans="2:12" x14ac:dyDescent="0.25">
      <c r="B2435" s="4">
        <v>2432</v>
      </c>
      <c r="C2435" s="6">
        <v>5.5240851269987061</v>
      </c>
      <c r="D2435" s="6">
        <v>1.836256763744113</v>
      </c>
      <c r="E2435" s="6">
        <v>1</v>
      </c>
      <c r="F2435" s="6">
        <v>1.5985326672542044</v>
      </c>
      <c r="G2435" s="6">
        <v>1.2165875408920439</v>
      </c>
      <c r="H2435" s="6">
        <v>21.172039025578034</v>
      </c>
      <c r="I2435" s="6">
        <v>2.7017310393367469</v>
      </c>
      <c r="J2435" s="6">
        <v>4.3642042592596741</v>
      </c>
      <c r="K2435" s="7">
        <v>2.0281849403515464</v>
      </c>
      <c r="L2435" s="7">
        <v>1.3619328938128406</v>
      </c>
    </row>
    <row r="2436" spans="2:12" x14ac:dyDescent="0.25">
      <c r="B2436" s="4">
        <v>2433</v>
      </c>
      <c r="C2436" s="6">
        <v>7.4735444730066476</v>
      </c>
      <c r="D2436" s="6">
        <v>1.3147864670082092</v>
      </c>
      <c r="E2436" s="6">
        <v>3</v>
      </c>
      <c r="F2436" s="6">
        <v>14.035986013801912</v>
      </c>
      <c r="G2436" s="6">
        <v>1.8143143985131418</v>
      </c>
      <c r="H2436" s="6">
        <v>10.535745126446692</v>
      </c>
      <c r="I2436" s="6">
        <v>2.3909768538038669</v>
      </c>
      <c r="J2436" s="6">
        <v>2.8884088054997981</v>
      </c>
      <c r="K2436" s="7">
        <v>4.7608704558256596</v>
      </c>
      <c r="L2436" s="7">
        <v>0.98902277481876055</v>
      </c>
    </row>
    <row r="2437" spans="2:12" x14ac:dyDescent="0.25">
      <c r="B2437" s="4">
        <v>2434</v>
      </c>
      <c r="C2437" s="6">
        <v>8.2991647699965263</v>
      </c>
      <c r="D2437" s="6">
        <v>1.5205553853525415</v>
      </c>
      <c r="E2437" s="6">
        <v>2</v>
      </c>
      <c r="F2437" s="6">
        <v>0.20429866869280131</v>
      </c>
      <c r="G2437" s="6">
        <v>2.1643496787722651</v>
      </c>
      <c r="H2437" s="6">
        <v>28.992875939525433</v>
      </c>
      <c r="I2437" s="6">
        <v>3.5150221904671914</v>
      </c>
      <c r="J2437" s="6">
        <v>2.629515955718849</v>
      </c>
      <c r="K2437" s="7">
        <v>0.6235527804837846</v>
      </c>
      <c r="L2437" s="7">
        <v>0.84477938410006281</v>
      </c>
    </row>
    <row r="2438" spans="2:12" x14ac:dyDescent="0.25">
      <c r="B2438" s="4">
        <v>2435</v>
      </c>
      <c r="C2438" s="6">
        <v>1.2940028079340298</v>
      </c>
      <c r="D2438" s="6">
        <v>1.580640101136221</v>
      </c>
      <c r="E2438" s="6">
        <v>2</v>
      </c>
      <c r="F2438" s="6">
        <v>1.9064599557211461</v>
      </c>
      <c r="G2438" s="6">
        <v>1.5035505034134078</v>
      </c>
      <c r="H2438" s="6">
        <v>20.246980533173655</v>
      </c>
      <c r="I2438" s="6">
        <v>4.3366854174819141</v>
      </c>
      <c r="J2438" s="6">
        <v>3.0801148127147373</v>
      </c>
      <c r="K2438" s="7">
        <v>9.9776177138120439E-2</v>
      </c>
      <c r="L2438" s="7">
        <v>0.8758903182540615</v>
      </c>
    </row>
    <row r="2439" spans="2:12" x14ac:dyDescent="0.25">
      <c r="B2439" s="4">
        <v>2436</v>
      </c>
      <c r="C2439" s="6">
        <v>12.40247139615138</v>
      </c>
      <c r="D2439" s="6">
        <v>1.4817522081372836</v>
      </c>
      <c r="E2439" s="6">
        <v>3</v>
      </c>
      <c r="F2439" s="6">
        <v>1.4904841343325645</v>
      </c>
      <c r="G2439" s="6">
        <v>1.4164267248345335</v>
      </c>
      <c r="H2439" s="6">
        <v>22.978155260996399</v>
      </c>
      <c r="I2439" s="6">
        <v>2.6546128102867588</v>
      </c>
      <c r="J2439" s="6">
        <v>2.7023504171927653</v>
      </c>
      <c r="K2439" s="7">
        <v>3.1292332417473734</v>
      </c>
      <c r="L2439" s="7">
        <v>0.40112757331442267</v>
      </c>
    </row>
    <row r="2440" spans="2:12" x14ac:dyDescent="0.25">
      <c r="B2440" s="4">
        <v>2437</v>
      </c>
      <c r="C2440" s="6">
        <v>3.4561632936727795</v>
      </c>
      <c r="D2440" s="6">
        <v>1.7886351569727057</v>
      </c>
      <c r="E2440" s="6">
        <v>2</v>
      </c>
      <c r="F2440" s="6">
        <v>1.5297780457500778</v>
      </c>
      <c r="G2440" s="6">
        <v>1.0490983625965236</v>
      </c>
      <c r="H2440" s="6">
        <v>15.491515196643562</v>
      </c>
      <c r="I2440" s="6">
        <v>4.4643239835562936</v>
      </c>
      <c r="J2440" s="6">
        <v>4.0855496073103099</v>
      </c>
      <c r="K2440" s="7">
        <v>1.2643508772850665</v>
      </c>
      <c r="L2440" s="7">
        <v>0.47129228872550943</v>
      </c>
    </row>
    <row r="2441" spans="2:12" x14ac:dyDescent="0.25">
      <c r="B2441" s="4">
        <v>2438</v>
      </c>
      <c r="C2441" s="6">
        <v>11.798770571038078</v>
      </c>
      <c r="D2441" s="6">
        <v>1.1756505864488429</v>
      </c>
      <c r="E2441" s="6">
        <v>1</v>
      </c>
      <c r="F2441" s="6">
        <v>2.418802725348407</v>
      </c>
      <c r="G2441" s="6">
        <v>0.58303713656177447</v>
      </c>
      <c r="H2441" s="6">
        <v>25.502680835276255</v>
      </c>
      <c r="I2441" s="6">
        <v>3.6018580968095768</v>
      </c>
      <c r="J2441" s="6">
        <v>2.4433882668236455</v>
      </c>
      <c r="K2441" s="7">
        <v>2.0222520562663107</v>
      </c>
      <c r="L2441" s="7">
        <v>2.0062260428523614E-2</v>
      </c>
    </row>
    <row r="2442" spans="2:12" x14ac:dyDescent="0.25">
      <c r="B2442" s="4">
        <v>2439</v>
      </c>
      <c r="C2442" s="6">
        <v>12.690824481803674</v>
      </c>
      <c r="D2442" s="6">
        <v>1.4403853169306795</v>
      </c>
      <c r="E2442" s="6">
        <v>2</v>
      </c>
      <c r="F2442" s="6">
        <v>1.62585666187459</v>
      </c>
      <c r="G2442" s="6">
        <v>0.71071224989324955</v>
      </c>
      <c r="H2442" s="6">
        <v>20.500128591057397</v>
      </c>
      <c r="I2442" s="6">
        <v>2.1792002635915564</v>
      </c>
      <c r="J2442" s="6">
        <v>3.343164774456981</v>
      </c>
      <c r="K2442" s="7">
        <v>9.7183527008413373E-2</v>
      </c>
      <c r="L2442" s="7">
        <v>1.6301154770404578</v>
      </c>
    </row>
    <row r="2443" spans="2:12" x14ac:dyDescent="0.25">
      <c r="B2443" s="4">
        <v>2440</v>
      </c>
      <c r="C2443" s="6">
        <v>4.2740183139070007</v>
      </c>
      <c r="D2443" s="6">
        <v>1.6425252597450997</v>
      </c>
      <c r="E2443" s="6">
        <v>2</v>
      </c>
      <c r="F2443" s="6">
        <v>3.7292616491344703</v>
      </c>
      <c r="G2443" s="6">
        <v>0.61995351349223538</v>
      </c>
      <c r="H2443" s="6">
        <v>32.41295051372586</v>
      </c>
      <c r="I2443" s="6">
        <v>3.0347319886957314</v>
      </c>
      <c r="J2443" s="6">
        <v>4.6482994763350023</v>
      </c>
      <c r="K2443" s="7">
        <v>0.9779759144173642</v>
      </c>
      <c r="L2443" s="7">
        <v>3.1417137375307415E-2</v>
      </c>
    </row>
    <row r="2444" spans="2:12" x14ac:dyDescent="0.25">
      <c r="B2444" s="4">
        <v>2441</v>
      </c>
      <c r="C2444" s="6">
        <v>-0.49507731035607705</v>
      </c>
      <c r="D2444" s="6">
        <v>1.3100179297213197</v>
      </c>
      <c r="E2444" s="6">
        <v>2</v>
      </c>
      <c r="F2444" s="6">
        <v>0.87593966466521034</v>
      </c>
      <c r="G2444" s="6">
        <v>1.782812408928458</v>
      </c>
      <c r="H2444" s="6">
        <v>12.869877282435283</v>
      </c>
      <c r="I2444" s="6">
        <v>2.2154166528995853</v>
      </c>
      <c r="J2444" s="6">
        <v>3.2474953887237525</v>
      </c>
      <c r="K2444" s="7">
        <v>3.3805014960157744</v>
      </c>
      <c r="L2444" s="7">
        <v>0.79789809339967632</v>
      </c>
    </row>
    <row r="2445" spans="2:12" x14ac:dyDescent="0.25">
      <c r="B2445" s="4">
        <v>2442</v>
      </c>
      <c r="C2445" s="6">
        <v>17.097839583072123</v>
      </c>
      <c r="D2445" s="6">
        <v>1.2768967902162012</v>
      </c>
      <c r="E2445" s="6">
        <v>3</v>
      </c>
      <c r="F2445" s="6">
        <v>6.9789054996883646</v>
      </c>
      <c r="G2445" s="6">
        <v>1.1654942530586501</v>
      </c>
      <c r="H2445" s="6">
        <v>20.561810312180146</v>
      </c>
      <c r="I2445" s="6">
        <v>1.9087733050072178</v>
      </c>
      <c r="J2445" s="6">
        <v>2.9720670543187402</v>
      </c>
      <c r="K2445" s="7">
        <v>0.11859383930284637</v>
      </c>
      <c r="L2445" s="7">
        <v>0.61712360226286433</v>
      </c>
    </row>
    <row r="2446" spans="2:12" x14ac:dyDescent="0.25">
      <c r="B2446" s="4">
        <v>2443</v>
      </c>
      <c r="C2446" s="6">
        <v>7.8228098223416014</v>
      </c>
      <c r="D2446" s="6">
        <v>1.2748287374933971</v>
      </c>
      <c r="E2446" s="6">
        <v>1</v>
      </c>
      <c r="F2446" s="6">
        <v>7.1200390156995734</v>
      </c>
      <c r="G2446" s="6">
        <v>0.92495983437712981</v>
      </c>
      <c r="H2446" s="6">
        <v>23.69987324800811</v>
      </c>
      <c r="I2446" s="6">
        <v>2.4179067726436703</v>
      </c>
      <c r="J2446" s="6">
        <v>0.90193119871971794</v>
      </c>
      <c r="K2446" s="7">
        <v>0.763540652733947</v>
      </c>
      <c r="L2446" s="7">
        <v>0.2025550684104245</v>
      </c>
    </row>
    <row r="2447" spans="2:12" x14ac:dyDescent="0.25">
      <c r="B2447" s="4">
        <v>2444</v>
      </c>
      <c r="C2447" s="6">
        <v>13.771590111501409</v>
      </c>
      <c r="D2447" s="6">
        <v>1.6214301814879373</v>
      </c>
      <c r="E2447" s="6">
        <v>3</v>
      </c>
      <c r="F2447" s="6">
        <v>3.1229134255545996</v>
      </c>
      <c r="G2447" s="6">
        <v>0.53431475589370758</v>
      </c>
      <c r="H2447" s="6">
        <v>18.152196462622083</v>
      </c>
      <c r="I2447" s="6">
        <v>3.2802366539058663</v>
      </c>
      <c r="J2447" s="6">
        <v>3.0173468544241273</v>
      </c>
      <c r="K2447" s="7">
        <v>3.1389903300639297</v>
      </c>
      <c r="L2447" s="7">
        <v>0.26242664875187144</v>
      </c>
    </row>
    <row r="2448" spans="2:12" x14ac:dyDescent="0.25">
      <c r="B2448" s="4">
        <v>2445</v>
      </c>
      <c r="C2448" s="6">
        <v>18.327418230883232</v>
      </c>
      <c r="D2448" s="6">
        <v>1.748744360435033</v>
      </c>
      <c r="E2448" s="6">
        <v>3</v>
      </c>
      <c r="F2448" s="6">
        <v>0.61494068887085707</v>
      </c>
      <c r="G2448" s="6">
        <v>0.84905454350953158</v>
      </c>
      <c r="H2448" s="6">
        <v>17.088286203702101</v>
      </c>
      <c r="I2448" s="6">
        <v>3.1824704892646132</v>
      </c>
      <c r="J2448" s="6">
        <v>2.5629528198349014</v>
      </c>
      <c r="K2448" s="7">
        <v>4.1692101435113205E-3</v>
      </c>
      <c r="L2448" s="7">
        <v>1.1736521681071306</v>
      </c>
    </row>
    <row r="2449" spans="2:12" x14ac:dyDescent="0.25">
      <c r="B2449" s="4">
        <v>2446</v>
      </c>
      <c r="C2449" s="6">
        <v>5.8172722278936781</v>
      </c>
      <c r="D2449" s="6">
        <v>1.1358696936545545</v>
      </c>
      <c r="E2449" s="6">
        <v>2</v>
      </c>
      <c r="F2449" s="6">
        <v>14.759574303276549</v>
      </c>
      <c r="G2449" s="6">
        <v>0.18367687197342264</v>
      </c>
      <c r="H2449" s="6">
        <v>36.698911859797107</v>
      </c>
      <c r="I2449" s="6">
        <v>2.0790032097221358</v>
      </c>
      <c r="J2449" s="6">
        <v>1.8167380885190545</v>
      </c>
      <c r="K2449" s="7">
        <v>0.70628866258118295</v>
      </c>
      <c r="L2449" s="7">
        <v>3.5104092937655795</v>
      </c>
    </row>
    <row r="2450" spans="2:12" x14ac:dyDescent="0.25">
      <c r="B2450" s="4">
        <v>2447</v>
      </c>
      <c r="C2450" s="6">
        <v>4.7611814817597864</v>
      </c>
      <c r="D2450" s="6">
        <v>1.4188863572655972</v>
      </c>
      <c r="E2450" s="6">
        <v>2</v>
      </c>
      <c r="F2450" s="6">
        <v>0.20284434852550087</v>
      </c>
      <c r="G2450" s="6">
        <v>0.76165107768203222</v>
      </c>
      <c r="H2450" s="6">
        <v>21.173702484503362</v>
      </c>
      <c r="I2450" s="6">
        <v>2.1988861721546691</v>
      </c>
      <c r="J2450" s="6">
        <v>2.6196854544204582</v>
      </c>
      <c r="K2450" s="7">
        <v>3.8965382497126124</v>
      </c>
      <c r="L2450" s="7">
        <v>1.2182309245281917</v>
      </c>
    </row>
    <row r="2451" spans="2:12" x14ac:dyDescent="0.25">
      <c r="B2451" s="4">
        <v>2448</v>
      </c>
      <c r="C2451" s="6">
        <v>20.255070644261146</v>
      </c>
      <c r="D2451" s="6">
        <v>1.5850858392872669</v>
      </c>
      <c r="E2451" s="6">
        <v>0</v>
      </c>
      <c r="F2451" s="6">
        <v>1.499471264550938</v>
      </c>
      <c r="G2451" s="6">
        <v>1.4179280320148224</v>
      </c>
      <c r="H2451" s="6">
        <v>32.119124814844135</v>
      </c>
      <c r="I2451" s="6">
        <v>2.3494380663588568</v>
      </c>
      <c r="J2451" s="6">
        <v>2.1151636772061657</v>
      </c>
      <c r="K2451" s="7">
        <v>7.5063106631220977</v>
      </c>
      <c r="L2451" s="7">
        <v>1.2802795113017449</v>
      </c>
    </row>
    <row r="2452" spans="2:12" x14ac:dyDescent="0.25">
      <c r="B2452" s="4">
        <v>2449</v>
      </c>
      <c r="C2452" s="6">
        <v>5.9358885708423506</v>
      </c>
      <c r="D2452" s="6">
        <v>1.2226021478319284</v>
      </c>
      <c r="E2452" s="6">
        <v>2</v>
      </c>
      <c r="F2452" s="6">
        <v>4.3214400560709505</v>
      </c>
      <c r="G2452" s="6">
        <v>1.4587938472422151</v>
      </c>
      <c r="H2452" s="6">
        <v>46.474762232353108</v>
      </c>
      <c r="I2452" s="6">
        <v>2.0669699648719786</v>
      </c>
      <c r="J2452" s="6">
        <v>3.565786423257129</v>
      </c>
      <c r="K2452" s="7">
        <v>0.94244120487237293</v>
      </c>
      <c r="L2452" s="7">
        <v>1.005371896455812</v>
      </c>
    </row>
    <row r="2453" spans="2:12" x14ac:dyDescent="0.25">
      <c r="B2453" s="4">
        <v>2450</v>
      </c>
      <c r="C2453" s="6">
        <v>13.562130779238867</v>
      </c>
      <c r="D2453" s="6">
        <v>1.6250896783071729</v>
      </c>
      <c r="E2453" s="6">
        <v>1</v>
      </c>
      <c r="F2453" s="6">
        <v>0.49108745359694184</v>
      </c>
      <c r="G2453" s="6">
        <v>0.38862404480216756</v>
      </c>
      <c r="H2453" s="6">
        <v>16.421250891623814</v>
      </c>
      <c r="I2453" s="6">
        <v>3.3912670562056433</v>
      </c>
      <c r="J2453" s="6">
        <v>3.0997368579319797</v>
      </c>
      <c r="K2453" s="7">
        <v>1.8327754007950916</v>
      </c>
      <c r="L2453" s="7">
        <v>0.31671870217951203</v>
      </c>
    </row>
    <row r="2454" spans="2:12" x14ac:dyDescent="0.25">
      <c r="B2454" s="4">
        <v>2451</v>
      </c>
      <c r="C2454" s="6">
        <v>5.0414467576542688</v>
      </c>
      <c r="D2454" s="6">
        <v>1.5573368638092271</v>
      </c>
      <c r="E2454" s="6">
        <v>1</v>
      </c>
      <c r="F2454" s="6">
        <v>6.8441153056574304</v>
      </c>
      <c r="G2454" s="6">
        <v>0.85553856490086588</v>
      </c>
      <c r="H2454" s="6">
        <v>18.101755107033107</v>
      </c>
      <c r="I2454" s="6">
        <v>1.8902175779033197</v>
      </c>
      <c r="J2454" s="6">
        <v>3.4126614246546283</v>
      </c>
      <c r="K2454" s="7">
        <v>0.92699431510366537</v>
      </c>
      <c r="L2454" s="7">
        <v>0.37802461396746562</v>
      </c>
    </row>
    <row r="2455" spans="2:12" x14ac:dyDescent="0.25">
      <c r="B2455" s="4">
        <v>2452</v>
      </c>
      <c r="C2455" s="6">
        <v>16.144434984726594</v>
      </c>
      <c r="D2455" s="6">
        <v>1.3106443788034987</v>
      </c>
      <c r="E2455" s="6">
        <v>1</v>
      </c>
      <c r="F2455" s="6">
        <v>0.96071255369487851</v>
      </c>
      <c r="G2455" s="6">
        <v>2.2517341318274013</v>
      </c>
      <c r="H2455" s="6">
        <v>17.199418292078501</v>
      </c>
      <c r="I2455" s="6">
        <v>3.0073684689007703</v>
      </c>
      <c r="J2455" s="6">
        <v>0.62410561444852997</v>
      </c>
      <c r="K2455" s="7">
        <v>3.527400683889355</v>
      </c>
      <c r="L2455" s="7">
        <v>2.0505323266475739</v>
      </c>
    </row>
    <row r="2456" spans="2:12" x14ac:dyDescent="0.25">
      <c r="B2456" s="4">
        <v>2453</v>
      </c>
      <c r="C2456" s="6">
        <v>10.158584823364377</v>
      </c>
      <c r="D2456" s="6">
        <v>1.6261926043053923</v>
      </c>
      <c r="E2456" s="6">
        <v>2</v>
      </c>
      <c r="F2456" s="6">
        <v>0.93310549904722873</v>
      </c>
      <c r="G2456" s="6">
        <v>1.1781832720840679</v>
      </c>
      <c r="H2456" s="6">
        <v>19.237980449122155</v>
      </c>
      <c r="I2456" s="6">
        <v>4.066269262366057</v>
      </c>
      <c r="J2456" s="6">
        <v>1.7357299036358249</v>
      </c>
      <c r="K2456" s="7">
        <v>1.0323034302360614</v>
      </c>
      <c r="L2456" s="7">
        <v>2.0005717281643336</v>
      </c>
    </row>
    <row r="2457" spans="2:12" x14ac:dyDescent="0.25">
      <c r="B2457" s="4">
        <v>2454</v>
      </c>
      <c r="C2457" s="6">
        <v>12.947005514091634</v>
      </c>
      <c r="D2457" s="6">
        <v>1.6250686254655213</v>
      </c>
      <c r="E2457" s="6">
        <v>1</v>
      </c>
      <c r="F2457" s="6">
        <v>3.438294812439656</v>
      </c>
      <c r="G2457" s="6">
        <v>0.28332131470627386</v>
      </c>
      <c r="H2457" s="6">
        <v>18.886191155055094</v>
      </c>
      <c r="I2457" s="6">
        <v>1.8792875253177286</v>
      </c>
      <c r="J2457" s="6">
        <v>2.8651787015609442</v>
      </c>
      <c r="K2457" s="7">
        <v>1.7655736085735214</v>
      </c>
      <c r="L2457" s="7">
        <v>0.26941691032541154</v>
      </c>
    </row>
    <row r="2458" spans="2:12" x14ac:dyDescent="0.25">
      <c r="B2458" s="4">
        <v>2455</v>
      </c>
      <c r="C2458" s="6">
        <v>18.15295684878075</v>
      </c>
      <c r="D2458" s="6">
        <v>1.5719495012011664</v>
      </c>
      <c r="E2458" s="6">
        <v>2</v>
      </c>
      <c r="F2458" s="6">
        <v>6.4518518107026939</v>
      </c>
      <c r="G2458" s="6">
        <v>1.5475319420609781</v>
      </c>
      <c r="H2458" s="6">
        <v>36.737643649100335</v>
      </c>
      <c r="I2458" s="6">
        <v>2.5377924811932036</v>
      </c>
      <c r="J2458" s="6">
        <v>1.1696486354805968</v>
      </c>
      <c r="K2458" s="7">
        <v>0.1477554250433418</v>
      </c>
      <c r="L2458" s="7">
        <v>2.0157309957941028</v>
      </c>
    </row>
    <row r="2459" spans="2:12" x14ac:dyDescent="0.25">
      <c r="B2459" s="4">
        <v>2456</v>
      </c>
      <c r="C2459" s="6">
        <v>16.015531795186916</v>
      </c>
      <c r="D2459" s="6">
        <v>1.626031805205167</v>
      </c>
      <c r="E2459" s="6">
        <v>2</v>
      </c>
      <c r="F2459" s="6">
        <v>7.6614281638082291</v>
      </c>
      <c r="G2459" s="6">
        <v>1.0149406736365019</v>
      </c>
      <c r="H2459" s="6">
        <v>37.059963362051498</v>
      </c>
      <c r="I2459" s="6">
        <v>3.9267823445639269</v>
      </c>
      <c r="J2459" s="6">
        <v>2.3851111798776512</v>
      </c>
      <c r="K2459" s="7">
        <v>1.1480353802583552</v>
      </c>
      <c r="L2459" s="7">
        <v>0.49508289335122185</v>
      </c>
    </row>
    <row r="2460" spans="2:12" x14ac:dyDescent="0.25">
      <c r="B2460" s="4">
        <v>2457</v>
      </c>
      <c r="C2460" s="6">
        <v>5.2534606745561652</v>
      </c>
      <c r="D2460" s="6">
        <v>1.6566495604223528</v>
      </c>
      <c r="E2460" s="6">
        <v>1</v>
      </c>
      <c r="F2460" s="6">
        <v>5.6621261852990541</v>
      </c>
      <c r="G2460" s="6">
        <v>0.96986754150347565</v>
      </c>
      <c r="H2460" s="6">
        <v>28.040279136896409</v>
      </c>
      <c r="I2460" s="6">
        <v>3.7417731315903002</v>
      </c>
      <c r="J2460" s="6">
        <v>2.4921315639606094</v>
      </c>
      <c r="K2460" s="7">
        <v>2.1573910084936614</v>
      </c>
      <c r="L2460" s="7">
        <v>0.46565594125071325</v>
      </c>
    </row>
    <row r="2461" spans="2:12" x14ac:dyDescent="0.25">
      <c r="B2461" s="4">
        <v>2458</v>
      </c>
      <c r="C2461" s="6">
        <v>-9.5466437649484703E-2</v>
      </c>
      <c r="D2461" s="6">
        <v>1.3703971516963604</v>
      </c>
      <c r="E2461" s="6">
        <v>0</v>
      </c>
      <c r="F2461" s="6">
        <v>3.2993937384863123</v>
      </c>
      <c r="G2461" s="6">
        <v>1.0073956864675315</v>
      </c>
      <c r="H2461" s="6">
        <v>32.238671213017959</v>
      </c>
      <c r="I2461" s="6">
        <v>2.6457198113118068</v>
      </c>
      <c r="J2461" s="6">
        <v>2.9853216587953852</v>
      </c>
      <c r="K2461" s="7">
        <v>0.38569260627221003</v>
      </c>
      <c r="L2461" s="7">
        <v>0.96210219333725677</v>
      </c>
    </row>
    <row r="2462" spans="2:12" x14ac:dyDescent="0.25">
      <c r="B2462" s="4">
        <v>2459</v>
      </c>
      <c r="C2462" s="6">
        <v>11.557708791742309</v>
      </c>
      <c r="D2462" s="6">
        <v>1.7512628616636723</v>
      </c>
      <c r="E2462" s="6">
        <v>1</v>
      </c>
      <c r="F2462" s="6">
        <v>6.5762191532949279</v>
      </c>
      <c r="G2462" s="6">
        <v>0.57415268725040025</v>
      </c>
      <c r="H2462" s="6">
        <v>33.609210996524119</v>
      </c>
      <c r="I2462" s="6">
        <v>2.416070936444453</v>
      </c>
      <c r="J2462" s="6">
        <v>2.9853190546732291</v>
      </c>
      <c r="K2462" s="7">
        <v>3.5609449617223361</v>
      </c>
      <c r="L2462" s="7">
        <v>1.1844068867338282</v>
      </c>
    </row>
    <row r="2463" spans="2:12" x14ac:dyDescent="0.25">
      <c r="B2463" s="4">
        <v>2460</v>
      </c>
      <c r="C2463" s="6">
        <v>-1.8785865873689751</v>
      </c>
      <c r="D2463" s="6">
        <v>1.8299742133320227</v>
      </c>
      <c r="E2463" s="6">
        <v>3</v>
      </c>
      <c r="F2463" s="6">
        <v>3.3175530647214448</v>
      </c>
      <c r="G2463" s="6">
        <v>4.7393683125193693</v>
      </c>
      <c r="H2463" s="6">
        <v>36.909898775100274</v>
      </c>
      <c r="I2463" s="6">
        <v>3.5363334737771273</v>
      </c>
      <c r="J2463" s="6">
        <v>4.0910049802812072</v>
      </c>
      <c r="K2463" s="7">
        <v>7.8591022832867594</v>
      </c>
      <c r="L2463" s="7">
        <v>0.96015695411863811</v>
      </c>
    </row>
    <row r="2464" spans="2:12" x14ac:dyDescent="0.25">
      <c r="B2464" s="4">
        <v>2461</v>
      </c>
      <c r="C2464" s="6">
        <v>17.680911858659904</v>
      </c>
      <c r="D2464" s="6">
        <v>1.4454220436256822</v>
      </c>
      <c r="E2464" s="6">
        <v>3</v>
      </c>
      <c r="F2464" s="6">
        <v>1.1820403315783987</v>
      </c>
      <c r="G2464" s="6">
        <v>0.64141441996312132</v>
      </c>
      <c r="H2464" s="6">
        <v>14.833517907737114</v>
      </c>
      <c r="I2464" s="6">
        <v>3.1551116336159937</v>
      </c>
      <c r="J2464" s="6">
        <v>1.7800644511870269</v>
      </c>
      <c r="K2464" s="7">
        <v>3.4840349231006047E-2</v>
      </c>
      <c r="L2464" s="7">
        <v>3.7956986018209808</v>
      </c>
    </row>
    <row r="2465" spans="2:12" x14ac:dyDescent="0.25">
      <c r="B2465" s="4">
        <v>2462</v>
      </c>
      <c r="C2465" s="6">
        <v>10.709631498187335</v>
      </c>
      <c r="D2465" s="6">
        <v>1.4451127241983892</v>
      </c>
      <c r="E2465" s="6">
        <v>1</v>
      </c>
      <c r="F2465" s="6">
        <v>0.64695646823427599</v>
      </c>
      <c r="G2465" s="6">
        <v>1.949981854490497</v>
      </c>
      <c r="H2465" s="6">
        <v>22.436761403231792</v>
      </c>
      <c r="I2465" s="6">
        <v>1.8070180968531437</v>
      </c>
      <c r="J2465" s="6">
        <v>3.1792052303177538</v>
      </c>
      <c r="K2465" s="7">
        <v>2.9344070719857993</v>
      </c>
      <c r="L2465" s="7">
        <v>0.28326887577223592</v>
      </c>
    </row>
    <row r="2466" spans="2:12" x14ac:dyDescent="0.25">
      <c r="B2466" s="4">
        <v>2463</v>
      </c>
      <c r="C2466" s="6">
        <v>15.210696079493934</v>
      </c>
      <c r="D2466" s="6">
        <v>1.482138842991255</v>
      </c>
      <c r="E2466" s="6">
        <v>1</v>
      </c>
      <c r="F2466" s="6">
        <v>1.5567239692097232</v>
      </c>
      <c r="G2466" s="6">
        <v>1.5153921553963741</v>
      </c>
      <c r="H2466" s="6">
        <v>18.924613869043156</v>
      </c>
      <c r="I2466" s="6">
        <v>2.1636814052632274</v>
      </c>
      <c r="J2466" s="6">
        <v>4.0543514954229201</v>
      </c>
      <c r="K2466" s="7">
        <v>3.2739350874263935</v>
      </c>
      <c r="L2466" s="7">
        <v>1.0918250867311838</v>
      </c>
    </row>
    <row r="2467" spans="2:12" x14ac:dyDescent="0.25">
      <c r="B2467" s="4">
        <v>2464</v>
      </c>
      <c r="C2467" s="6">
        <v>14.638883412074993</v>
      </c>
      <c r="D2467" s="6">
        <v>1.4371191726573653</v>
      </c>
      <c r="E2467" s="6">
        <v>2</v>
      </c>
      <c r="F2467" s="6">
        <v>9.7446837858566617</v>
      </c>
      <c r="G2467" s="6">
        <v>0.66405402488880205</v>
      </c>
      <c r="H2467" s="6">
        <v>32.679713465515334</v>
      </c>
      <c r="I2467" s="6">
        <v>3.2231524353026582</v>
      </c>
      <c r="J2467" s="6">
        <v>2.8273481702851719</v>
      </c>
      <c r="K2467" s="7">
        <v>2.0796165646870692</v>
      </c>
      <c r="L2467" s="7">
        <v>1.530840382225817</v>
      </c>
    </row>
    <row r="2468" spans="2:12" x14ac:dyDescent="0.25">
      <c r="B2468" s="4">
        <v>2465</v>
      </c>
      <c r="C2468" s="6">
        <v>12.085308539823831</v>
      </c>
      <c r="D2468" s="6">
        <v>1.6992379833304592</v>
      </c>
      <c r="E2468" s="6">
        <v>2</v>
      </c>
      <c r="F2468" s="6">
        <v>3.4394618820851313</v>
      </c>
      <c r="G2468" s="6">
        <v>1.2150305978917502</v>
      </c>
      <c r="H2468" s="6">
        <v>25.427528704051994</v>
      </c>
      <c r="I2468" s="6">
        <v>3.9908342921328068</v>
      </c>
      <c r="J2468" s="6">
        <v>3.7283899555512261</v>
      </c>
      <c r="K2468" s="7">
        <v>0.48548174707385977</v>
      </c>
      <c r="L2468" s="7">
        <v>1.7124755455873821</v>
      </c>
    </row>
    <row r="2469" spans="2:12" x14ac:dyDescent="0.25">
      <c r="B2469" s="4">
        <v>2466</v>
      </c>
      <c r="C2469" s="6">
        <v>8.1974308048919138</v>
      </c>
      <c r="D2469" s="6">
        <v>1.4548126949332827</v>
      </c>
      <c r="E2469" s="6">
        <v>2</v>
      </c>
      <c r="F2469" s="6">
        <v>4.1151768654552257</v>
      </c>
      <c r="G2469" s="6">
        <v>1.1040841154513688</v>
      </c>
      <c r="H2469" s="6">
        <v>16.723080542503432</v>
      </c>
      <c r="I2469" s="6">
        <v>3.0595975566548756</v>
      </c>
      <c r="J2469" s="6">
        <v>3.5886888394247514</v>
      </c>
      <c r="K2469" s="7">
        <v>0.38023029266447583</v>
      </c>
      <c r="L2469" s="7">
        <v>8.7083610287964353E-2</v>
      </c>
    </row>
    <row r="2470" spans="2:12" x14ac:dyDescent="0.25">
      <c r="B2470" s="4">
        <v>2467</v>
      </c>
      <c r="C2470" s="6">
        <v>-2.5252107944933844</v>
      </c>
      <c r="D2470" s="6">
        <v>1.3885892994351123</v>
      </c>
      <c r="E2470" s="6">
        <v>1</v>
      </c>
      <c r="F2470" s="6">
        <v>4.1928269932841253</v>
      </c>
      <c r="G2470" s="6">
        <v>0.26607906026970696</v>
      </c>
      <c r="H2470" s="6">
        <v>32.053404950138457</v>
      </c>
      <c r="I2470" s="6">
        <v>2.8360681822399392</v>
      </c>
      <c r="J2470" s="6">
        <v>2.6744495397011545</v>
      </c>
      <c r="K2470" s="7">
        <v>0.73273187828886088</v>
      </c>
      <c r="L2470" s="7">
        <v>2.8869114489832715</v>
      </c>
    </row>
    <row r="2471" spans="2:12" x14ac:dyDescent="0.25">
      <c r="B2471" s="4">
        <v>2468</v>
      </c>
      <c r="C2471" s="6">
        <v>1.8762326616809339</v>
      </c>
      <c r="D2471" s="6">
        <v>2.0046270646285014</v>
      </c>
      <c r="E2471" s="6">
        <v>1</v>
      </c>
      <c r="F2471" s="6">
        <v>9.7041066506734364</v>
      </c>
      <c r="G2471" s="6">
        <v>2.7131131177610377</v>
      </c>
      <c r="H2471" s="6">
        <v>25.671571909356082</v>
      </c>
      <c r="I2471" s="6">
        <v>3.4436533411492571</v>
      </c>
      <c r="J2471" s="6">
        <v>3.6879350489924345</v>
      </c>
      <c r="K2471" s="7">
        <v>5.8003194079394089E-2</v>
      </c>
      <c r="L2471" s="7">
        <v>1.8747131260630863</v>
      </c>
    </row>
    <row r="2472" spans="2:12" x14ac:dyDescent="0.25">
      <c r="B2472" s="4">
        <v>2469</v>
      </c>
      <c r="C2472" s="6">
        <v>4.8201448534961511</v>
      </c>
      <c r="D2472" s="6">
        <v>1.1751311063468195</v>
      </c>
      <c r="E2472" s="6">
        <v>2</v>
      </c>
      <c r="F2472" s="6">
        <v>2.4602052576570799</v>
      </c>
      <c r="G2472" s="6">
        <v>0.73328769693599838</v>
      </c>
      <c r="H2472" s="6">
        <v>12.252046412078057</v>
      </c>
      <c r="I2472" s="6">
        <v>4.8486901387821764</v>
      </c>
      <c r="J2472" s="6">
        <v>3.722934486223755</v>
      </c>
      <c r="K2472" s="7">
        <v>3.5217246419093553</v>
      </c>
      <c r="L2472" s="7">
        <v>0.57292689925625495</v>
      </c>
    </row>
    <row r="2473" spans="2:12" x14ac:dyDescent="0.25">
      <c r="B2473" s="4">
        <v>2470</v>
      </c>
      <c r="C2473" s="6">
        <v>7.0092375990036802</v>
      </c>
      <c r="D2473" s="6">
        <v>1.3603939260495634</v>
      </c>
      <c r="E2473" s="6">
        <v>3</v>
      </c>
      <c r="F2473" s="6">
        <v>5.9591389683674416</v>
      </c>
      <c r="G2473" s="6">
        <v>0.65869220714155374</v>
      </c>
      <c r="H2473" s="6">
        <v>20.354531396638471</v>
      </c>
      <c r="I2473" s="6">
        <v>2.3475979614211333</v>
      </c>
      <c r="J2473" s="6">
        <v>0.96248529773732794</v>
      </c>
      <c r="K2473" s="7">
        <v>6.1703417901941386E-2</v>
      </c>
      <c r="L2473" s="7">
        <v>0.76197458709030497</v>
      </c>
    </row>
    <row r="2474" spans="2:12" x14ac:dyDescent="0.25">
      <c r="B2474" s="4">
        <v>2471</v>
      </c>
      <c r="C2474" s="6">
        <v>-1.1549331139883652</v>
      </c>
      <c r="D2474" s="6">
        <v>1.3683252273603264</v>
      </c>
      <c r="E2474" s="6">
        <v>0</v>
      </c>
      <c r="F2474" s="6">
        <v>9.1796626540004915</v>
      </c>
      <c r="G2474" s="6">
        <v>0.78437668811435557</v>
      </c>
      <c r="H2474" s="6">
        <v>17.432990667207712</v>
      </c>
      <c r="I2474" s="6">
        <v>3.9796654588716498</v>
      </c>
      <c r="J2474" s="6">
        <v>2.3053101468930977</v>
      </c>
      <c r="K2474" s="7">
        <v>0.85463451031557691</v>
      </c>
      <c r="L2474" s="7">
        <v>0.2403693158392641</v>
      </c>
    </row>
    <row r="2475" spans="2:12" x14ac:dyDescent="0.25">
      <c r="B2475" s="4">
        <v>2472</v>
      </c>
      <c r="C2475" s="6">
        <v>12.172692855519571</v>
      </c>
      <c r="D2475" s="6">
        <v>1.6226023425937273</v>
      </c>
      <c r="E2475" s="6">
        <v>3</v>
      </c>
      <c r="F2475" s="6">
        <v>2.9896699971862315</v>
      </c>
      <c r="G2475" s="6">
        <v>0.92308141836289337</v>
      </c>
      <c r="H2475" s="6">
        <v>23.095805080165391</v>
      </c>
      <c r="I2475" s="6">
        <v>3.4818347235225038</v>
      </c>
      <c r="J2475" s="6">
        <v>3.4916594565509462</v>
      </c>
      <c r="K2475" s="7">
        <v>3.5085699488943338</v>
      </c>
      <c r="L2475" s="7">
        <v>0.24650998046594519</v>
      </c>
    </row>
    <row r="2476" spans="2:12" x14ac:dyDescent="0.25">
      <c r="B2476" s="4">
        <v>2473</v>
      </c>
      <c r="C2476" s="6">
        <v>14.304725923682529</v>
      </c>
      <c r="D2476" s="6">
        <v>1.2858587693255887</v>
      </c>
      <c r="E2476" s="6">
        <v>1</v>
      </c>
      <c r="F2476" s="6">
        <v>3.9909690737186145</v>
      </c>
      <c r="G2476" s="6">
        <v>0.9636659503329581</v>
      </c>
      <c r="H2476" s="6">
        <v>24.614960659578593</v>
      </c>
      <c r="I2476" s="6">
        <v>3.1920882578673875</v>
      </c>
      <c r="J2476" s="6">
        <v>1.2868531894829414</v>
      </c>
      <c r="K2476" s="7">
        <v>6.1436649511382067</v>
      </c>
      <c r="L2476" s="7">
        <v>0.34314027087342319</v>
      </c>
    </row>
    <row r="2477" spans="2:12" x14ac:dyDescent="0.25">
      <c r="B2477" s="4">
        <v>2474</v>
      </c>
      <c r="C2477" s="6">
        <v>12.022648665911913</v>
      </c>
      <c r="D2477" s="6">
        <v>1.6458750487043003</v>
      </c>
      <c r="E2477" s="6">
        <v>1</v>
      </c>
      <c r="F2477" s="6">
        <v>1.525003449951728</v>
      </c>
      <c r="G2477" s="6">
        <v>0.61746656008575351</v>
      </c>
      <c r="H2477" s="6">
        <v>21.747867660137885</v>
      </c>
      <c r="I2477" s="6">
        <v>2.9883928235703028</v>
      </c>
      <c r="J2477" s="6">
        <v>3.1402299921961108</v>
      </c>
      <c r="K2477" s="7">
        <v>11.781540280464069</v>
      </c>
      <c r="L2477" s="7">
        <v>2.9659948611814497E-2</v>
      </c>
    </row>
    <row r="2478" spans="2:12" x14ac:dyDescent="0.25">
      <c r="B2478" s="4">
        <v>2475</v>
      </c>
      <c r="C2478" s="6">
        <v>4.6188937830316803</v>
      </c>
      <c r="D2478" s="6">
        <v>1.5386679311523772</v>
      </c>
      <c r="E2478" s="6">
        <v>2</v>
      </c>
      <c r="F2478" s="6">
        <v>0.89879487367986111</v>
      </c>
      <c r="G2478" s="6">
        <v>0.78405692991712672</v>
      </c>
      <c r="H2478" s="6">
        <v>18.609307732943407</v>
      </c>
      <c r="I2478" s="6">
        <v>2.3998055046450228</v>
      </c>
      <c r="J2478" s="6">
        <v>4.7786359460772925</v>
      </c>
      <c r="K2478" s="7">
        <v>0.28465102269848747</v>
      </c>
      <c r="L2478" s="7">
        <v>1.7338210288044884</v>
      </c>
    </row>
    <row r="2479" spans="2:12" x14ac:dyDescent="0.25">
      <c r="B2479" s="4">
        <v>2476</v>
      </c>
      <c r="C2479" s="6">
        <v>11.382652998948755</v>
      </c>
      <c r="D2479" s="6">
        <v>1.3888862212697228</v>
      </c>
      <c r="E2479" s="6">
        <v>0</v>
      </c>
      <c r="F2479" s="6">
        <v>1.1026621831399932</v>
      </c>
      <c r="G2479" s="6">
        <v>1.1977689428532809</v>
      </c>
      <c r="H2479" s="6">
        <v>24.223165524207801</v>
      </c>
      <c r="I2479" s="6">
        <v>2.4663910179664619</v>
      </c>
      <c r="J2479" s="6">
        <v>2.0236286273908735</v>
      </c>
      <c r="K2479" s="7">
        <v>0.4919896418447105</v>
      </c>
      <c r="L2479" s="7">
        <v>0.76951514920024977</v>
      </c>
    </row>
    <row r="2480" spans="2:12" x14ac:dyDescent="0.25">
      <c r="B2480" s="4">
        <v>2477</v>
      </c>
      <c r="C2480" s="6">
        <v>6.7503652702402137</v>
      </c>
      <c r="D2480" s="6">
        <v>1.2199680339321595</v>
      </c>
      <c r="E2480" s="6">
        <v>2</v>
      </c>
      <c r="F2480" s="6">
        <v>2.5671559434701452</v>
      </c>
      <c r="G2480" s="6">
        <v>1.2125676510745202</v>
      </c>
      <c r="H2480" s="6">
        <v>29.798376343680943</v>
      </c>
      <c r="I2480" s="6">
        <v>2.5000546224125553</v>
      </c>
      <c r="J2480" s="6">
        <v>3.2515602347443147</v>
      </c>
      <c r="K2480" s="7">
        <v>0.16815674333205605</v>
      </c>
      <c r="L2480" s="7">
        <v>0.98342893779517371</v>
      </c>
    </row>
    <row r="2481" spans="2:12" x14ac:dyDescent="0.25">
      <c r="B2481" s="4">
        <v>2478</v>
      </c>
      <c r="C2481" s="6">
        <v>16.679321001997323</v>
      </c>
      <c r="D2481" s="6">
        <v>1.5930106967769362</v>
      </c>
      <c r="E2481" s="6">
        <v>0</v>
      </c>
      <c r="F2481" s="6">
        <v>3.3885215697862709</v>
      </c>
      <c r="G2481" s="6">
        <v>0.51702146107722147</v>
      </c>
      <c r="H2481" s="6">
        <v>18.81078693517949</v>
      </c>
      <c r="I2481" s="6">
        <v>2.7239601994599307</v>
      </c>
      <c r="J2481" s="6">
        <v>0.86831174826090651</v>
      </c>
      <c r="K2481" s="7">
        <v>0.46586510283140159</v>
      </c>
      <c r="L2481" s="7">
        <v>0.25986372385168638</v>
      </c>
    </row>
    <row r="2482" spans="2:12" x14ac:dyDescent="0.25">
      <c r="B2482" s="4">
        <v>2479</v>
      </c>
      <c r="C2482" s="6">
        <v>1.9479500460890744</v>
      </c>
      <c r="D2482" s="6">
        <v>1.6736805468511611</v>
      </c>
      <c r="E2482" s="6">
        <v>2</v>
      </c>
      <c r="F2482" s="6">
        <v>4.9966623086051509</v>
      </c>
      <c r="G2482" s="6">
        <v>1.0052984420279567</v>
      </c>
      <c r="H2482" s="6">
        <v>27.044226165773935</v>
      </c>
      <c r="I2482" s="6">
        <v>2.335778188762093</v>
      </c>
      <c r="J2482" s="6">
        <v>2.3330092218685956</v>
      </c>
      <c r="K2482" s="7">
        <v>9.0362570544678444E-2</v>
      </c>
      <c r="L2482" s="7">
        <v>9.5044985532356283E-2</v>
      </c>
    </row>
    <row r="2483" spans="2:12" x14ac:dyDescent="0.25">
      <c r="B2483" s="4">
        <v>2480</v>
      </c>
      <c r="C2483" s="6">
        <v>14.232646565740977</v>
      </c>
      <c r="D2483" s="6">
        <v>1.3860738338222445</v>
      </c>
      <c r="E2483" s="6">
        <v>2</v>
      </c>
      <c r="F2483" s="6">
        <v>2.3236856897814748</v>
      </c>
      <c r="G2483" s="6">
        <v>1.1813359914096739</v>
      </c>
      <c r="H2483" s="6">
        <v>16.71890528678022</v>
      </c>
      <c r="I2483" s="6">
        <v>2.9586446020050512</v>
      </c>
      <c r="J2483" s="6">
        <v>3.2338483786269014</v>
      </c>
      <c r="K2483" s="7">
        <v>0.81566749830463003</v>
      </c>
      <c r="L2483" s="7">
        <v>0.78964907802799411</v>
      </c>
    </row>
    <row r="2484" spans="2:12" x14ac:dyDescent="0.25">
      <c r="B2484" s="4">
        <v>2481</v>
      </c>
      <c r="C2484" s="6">
        <v>19.326393409613729</v>
      </c>
      <c r="D2484" s="6">
        <v>1.6786425605204016</v>
      </c>
      <c r="E2484" s="6">
        <v>2</v>
      </c>
      <c r="F2484" s="6">
        <v>8.242919869418639</v>
      </c>
      <c r="G2484" s="6">
        <v>3.749681761284728</v>
      </c>
      <c r="H2484" s="6">
        <v>13.071560203220296</v>
      </c>
      <c r="I2484" s="6">
        <v>2.1686876964021016</v>
      </c>
      <c r="J2484" s="6">
        <v>3.0390203540428034</v>
      </c>
      <c r="K2484" s="7">
        <v>0.18402979480037071</v>
      </c>
      <c r="L2484" s="7">
        <v>1.5090253724411189</v>
      </c>
    </row>
    <row r="2485" spans="2:12" x14ac:dyDescent="0.25">
      <c r="B2485" s="4">
        <v>2482</v>
      </c>
      <c r="C2485" s="6">
        <v>12.989205755798128</v>
      </c>
      <c r="D2485" s="6">
        <v>1.2971933151216288</v>
      </c>
      <c r="E2485" s="6">
        <v>3</v>
      </c>
      <c r="F2485" s="6">
        <v>1.4969324319318378</v>
      </c>
      <c r="G2485" s="6">
        <v>2.2038661309857592</v>
      </c>
      <c r="H2485" s="6">
        <v>19.103487441950953</v>
      </c>
      <c r="I2485" s="6">
        <v>3.3831540744631829</v>
      </c>
      <c r="J2485" s="6">
        <v>4.7525216156662093</v>
      </c>
      <c r="K2485" s="7">
        <v>4.4230359792658813</v>
      </c>
      <c r="L2485" s="7">
        <v>2.1514909832896665</v>
      </c>
    </row>
    <row r="2486" spans="2:12" x14ac:dyDescent="0.25">
      <c r="B2486" s="4">
        <v>2483</v>
      </c>
      <c r="C2486" s="6">
        <v>-1.2627669580167478E-2</v>
      </c>
      <c r="D2486" s="6">
        <v>1.4627171959167831</v>
      </c>
      <c r="E2486" s="6">
        <v>1</v>
      </c>
      <c r="F2486" s="6">
        <v>6.5885511561899728</v>
      </c>
      <c r="G2486" s="6">
        <v>1.1422795817656708</v>
      </c>
      <c r="H2486" s="6">
        <v>17.197514081179783</v>
      </c>
      <c r="I2486" s="6">
        <v>2.671066019566918</v>
      </c>
      <c r="J2486" s="6">
        <v>2.2903371024748345</v>
      </c>
      <c r="K2486" s="7">
        <v>1.0183378300893939</v>
      </c>
      <c r="L2486" s="7">
        <v>0.73803076891173935</v>
      </c>
    </row>
    <row r="2487" spans="2:12" x14ac:dyDescent="0.25">
      <c r="B2487" s="4">
        <v>2484</v>
      </c>
      <c r="C2487" s="6">
        <v>13.234039994192244</v>
      </c>
      <c r="D2487" s="6">
        <v>1.6796852682071854</v>
      </c>
      <c r="E2487" s="6">
        <v>1</v>
      </c>
      <c r="F2487" s="6">
        <v>1.37002942445942</v>
      </c>
      <c r="G2487" s="6">
        <v>1.329929801674768</v>
      </c>
      <c r="H2487" s="6">
        <v>18.145876144446873</v>
      </c>
      <c r="I2487" s="6">
        <v>4.064063503353557</v>
      </c>
      <c r="J2487" s="6">
        <v>1.7773082612445854</v>
      </c>
      <c r="K2487" s="7">
        <v>0.82221418148600944</v>
      </c>
      <c r="L2487" s="7">
        <v>1.0679761586465204</v>
      </c>
    </row>
    <row r="2488" spans="2:12" x14ac:dyDescent="0.25">
      <c r="B2488" s="4">
        <v>2485</v>
      </c>
      <c r="C2488" s="6">
        <v>13.861256377563194</v>
      </c>
      <c r="D2488" s="6">
        <v>1.5082904753266244</v>
      </c>
      <c r="E2488" s="6">
        <v>2</v>
      </c>
      <c r="F2488" s="6">
        <v>2.3813202937850928</v>
      </c>
      <c r="G2488" s="6">
        <v>1.482978442004619</v>
      </c>
      <c r="H2488" s="6">
        <v>13.723655397986331</v>
      </c>
      <c r="I2488" s="6">
        <v>2.3586555218089456</v>
      </c>
      <c r="J2488" s="6">
        <v>2.5651392020840702</v>
      </c>
      <c r="K2488" s="7">
        <v>0.11260847702304998</v>
      </c>
      <c r="L2488" s="7">
        <v>0.2438385560417918</v>
      </c>
    </row>
    <row r="2489" spans="2:12" x14ac:dyDescent="0.25">
      <c r="B2489" s="4">
        <v>2486</v>
      </c>
      <c r="C2489" s="6">
        <v>4.5801620700181527</v>
      </c>
      <c r="D2489" s="6">
        <v>1.5814667808446672</v>
      </c>
      <c r="E2489" s="6">
        <v>2</v>
      </c>
      <c r="F2489" s="6">
        <v>2.1233978315984627</v>
      </c>
      <c r="G2489" s="6">
        <v>0.95827266886780704</v>
      </c>
      <c r="H2489" s="6">
        <v>24.519153806825596</v>
      </c>
      <c r="I2489" s="6">
        <v>1.839498804138227</v>
      </c>
      <c r="J2489" s="6">
        <v>1.9073120857343122</v>
      </c>
      <c r="K2489" s="7">
        <v>5.8664073784588225E-2</v>
      </c>
      <c r="L2489" s="7">
        <v>0.34572856348479103</v>
      </c>
    </row>
    <row r="2490" spans="2:12" x14ac:dyDescent="0.25">
      <c r="B2490" s="4">
        <v>2487</v>
      </c>
      <c r="C2490" s="6">
        <v>10.225351801285214</v>
      </c>
      <c r="D2490" s="6">
        <v>1.9414902071929419</v>
      </c>
      <c r="E2490" s="6">
        <v>2</v>
      </c>
      <c r="F2490" s="6">
        <v>2.4643804276920078</v>
      </c>
      <c r="G2490" s="6">
        <v>1.8620856545349904</v>
      </c>
      <c r="H2490" s="6">
        <v>18.471661296641578</v>
      </c>
      <c r="I2490" s="6">
        <v>4.8464049402810438</v>
      </c>
      <c r="J2490" s="6">
        <v>3.8275616189382102</v>
      </c>
      <c r="K2490" s="7">
        <v>0.54601408356022663</v>
      </c>
      <c r="L2490" s="7">
        <v>0.4054391764170413</v>
      </c>
    </row>
    <row r="2491" spans="2:12" x14ac:dyDescent="0.25">
      <c r="B2491" s="4">
        <v>2488</v>
      </c>
      <c r="C2491" s="6">
        <v>5.5531202259429895</v>
      </c>
      <c r="D2491" s="6">
        <v>1.4178681241771987</v>
      </c>
      <c r="E2491" s="6">
        <v>2</v>
      </c>
      <c r="F2491" s="6">
        <v>0.92820372781467875</v>
      </c>
      <c r="G2491" s="6">
        <v>1.2955699944023797</v>
      </c>
      <c r="H2491" s="6">
        <v>21.439466509470975</v>
      </c>
      <c r="I2491" s="6">
        <v>2.6036968083196048</v>
      </c>
      <c r="J2491" s="6">
        <v>1.9669934195116201</v>
      </c>
      <c r="K2491" s="7">
        <v>2.2205902618976068</v>
      </c>
      <c r="L2491" s="7">
        <v>1.5153684912667602</v>
      </c>
    </row>
    <row r="2492" spans="2:12" x14ac:dyDescent="0.25">
      <c r="B2492" s="4">
        <v>2489</v>
      </c>
      <c r="C2492" s="6">
        <v>8.7322865491372799</v>
      </c>
      <c r="D2492" s="6">
        <v>1.4912839878290167</v>
      </c>
      <c r="E2492" s="6">
        <v>1</v>
      </c>
      <c r="F2492" s="6">
        <v>0.9257972500156586</v>
      </c>
      <c r="G2492" s="6">
        <v>0.5541522769940832</v>
      </c>
      <c r="H2492" s="6">
        <v>26.618678180961666</v>
      </c>
      <c r="I2492" s="6">
        <v>1.7428101973721384</v>
      </c>
      <c r="J2492" s="6">
        <v>1.0267324874769377</v>
      </c>
      <c r="K2492" s="7">
        <v>1.6634190961773834</v>
      </c>
      <c r="L2492" s="7">
        <v>0.68417300835866546</v>
      </c>
    </row>
    <row r="2493" spans="2:12" x14ac:dyDescent="0.25">
      <c r="B2493" s="4">
        <v>2490</v>
      </c>
      <c r="C2493" s="6">
        <v>17.809624824477908</v>
      </c>
      <c r="D2493" s="6">
        <v>1.5771193610693339</v>
      </c>
      <c r="E2493" s="6">
        <v>2</v>
      </c>
      <c r="F2493" s="6">
        <v>3.3995323880928447</v>
      </c>
      <c r="G2493" s="6">
        <v>0.91493288546055707</v>
      </c>
      <c r="H2493" s="6">
        <v>26.453471217911382</v>
      </c>
      <c r="I2493" s="6">
        <v>2.9180905728261584</v>
      </c>
      <c r="J2493" s="6">
        <v>4.3856798961147838</v>
      </c>
      <c r="K2493" s="7">
        <v>3.5430684227441382</v>
      </c>
      <c r="L2493" s="7">
        <v>0.19710965022157345</v>
      </c>
    </row>
    <row r="2494" spans="2:12" x14ac:dyDescent="0.25">
      <c r="B2494" s="4">
        <v>2491</v>
      </c>
      <c r="C2494" s="6">
        <v>4.7641558195818323</v>
      </c>
      <c r="D2494" s="6">
        <v>1.7343386402860503</v>
      </c>
      <c r="E2494" s="6">
        <v>1</v>
      </c>
      <c r="F2494" s="6">
        <v>5.2309229666929662</v>
      </c>
      <c r="G2494" s="6">
        <v>1.0724318577341034</v>
      </c>
      <c r="H2494" s="6">
        <v>12.027460917607193</v>
      </c>
      <c r="I2494" s="6">
        <v>4.2087335248633684</v>
      </c>
      <c r="J2494" s="6">
        <v>3.2126704668646675</v>
      </c>
      <c r="K2494" s="7">
        <v>2.1898395669924426E-2</v>
      </c>
      <c r="L2494" s="7">
        <v>0.30137576327892268</v>
      </c>
    </row>
    <row r="2495" spans="2:12" x14ac:dyDescent="0.25">
      <c r="B2495" s="4">
        <v>2492</v>
      </c>
      <c r="C2495" s="6">
        <v>3.9244754519740299</v>
      </c>
      <c r="D2495" s="6">
        <v>1.3768100556413392</v>
      </c>
      <c r="E2495" s="6">
        <v>2</v>
      </c>
      <c r="F2495" s="6">
        <v>8.4143943886342996</v>
      </c>
      <c r="G2495" s="6">
        <v>0.78809647972408892</v>
      </c>
      <c r="H2495" s="6">
        <v>13.859760181681192</v>
      </c>
      <c r="I2495" s="6">
        <v>3.5808342032923606</v>
      </c>
      <c r="J2495" s="6">
        <v>2.8665867219459717</v>
      </c>
      <c r="K2495" s="7">
        <v>0.34643869426755736</v>
      </c>
      <c r="L2495" s="7">
        <v>1.24578001291644</v>
      </c>
    </row>
    <row r="2496" spans="2:12" x14ac:dyDescent="0.25">
      <c r="B2496" s="4">
        <v>2493</v>
      </c>
      <c r="C2496" s="6">
        <v>11.731831353120711</v>
      </c>
      <c r="D2496" s="6">
        <v>1.3963865241040334</v>
      </c>
      <c r="E2496" s="6">
        <v>2</v>
      </c>
      <c r="F2496" s="6">
        <v>5.8329945778726389</v>
      </c>
      <c r="G2496" s="6">
        <v>1.4095593837604727</v>
      </c>
      <c r="H2496" s="6">
        <v>27.16412924461951</v>
      </c>
      <c r="I2496" s="6">
        <v>3.1365938809715712</v>
      </c>
      <c r="J2496" s="6">
        <v>2.2670107202391812</v>
      </c>
      <c r="K2496" s="7">
        <v>0.81514939086436988</v>
      </c>
      <c r="L2496" s="7">
        <v>0.79163009268093154</v>
      </c>
    </row>
    <row r="2497" spans="2:12" x14ac:dyDescent="0.25">
      <c r="B2497" s="4">
        <v>2494</v>
      </c>
      <c r="C2497" s="6">
        <v>10.098700077706976</v>
      </c>
      <c r="D2497" s="6">
        <v>1.6306068900060799</v>
      </c>
      <c r="E2497" s="6">
        <v>1</v>
      </c>
      <c r="F2497" s="6">
        <v>6.2937479667082563</v>
      </c>
      <c r="G2497" s="6">
        <v>1.5537684014782893</v>
      </c>
      <c r="H2497" s="6">
        <v>15.137042720889418</v>
      </c>
      <c r="I2497" s="6">
        <v>2.563008796433079</v>
      </c>
      <c r="J2497" s="6">
        <v>2.6929883705153879</v>
      </c>
      <c r="K2497" s="7">
        <v>0.25966503877028096</v>
      </c>
      <c r="L2497" s="7">
        <v>0.95284976451952075</v>
      </c>
    </row>
    <row r="2498" spans="2:12" x14ac:dyDescent="0.25">
      <c r="B2498" s="4">
        <v>2495</v>
      </c>
      <c r="C2498" s="6">
        <v>11.210678752006208</v>
      </c>
      <c r="D2498" s="6">
        <v>1.6275878488876583</v>
      </c>
      <c r="E2498" s="6">
        <v>2</v>
      </c>
      <c r="F2498" s="6">
        <v>8.697480534561528</v>
      </c>
      <c r="G2498" s="6">
        <v>0.92976561845137029</v>
      </c>
      <c r="H2498" s="6">
        <v>12.594618704109925</v>
      </c>
      <c r="I2498" s="6">
        <v>1.6999498148774619</v>
      </c>
      <c r="J2498" s="6">
        <v>2.3922567558028356</v>
      </c>
      <c r="K2498" s="7">
        <v>1.9560085957678697</v>
      </c>
      <c r="L2498" s="7">
        <v>0.54567242528791671</v>
      </c>
    </row>
    <row r="2499" spans="2:12" x14ac:dyDescent="0.25">
      <c r="B2499" s="4">
        <v>2496</v>
      </c>
      <c r="C2499" s="6">
        <v>7.4312372613237851</v>
      </c>
      <c r="D2499" s="6">
        <v>1.5667388074202759</v>
      </c>
      <c r="E2499" s="6">
        <v>3</v>
      </c>
      <c r="F2499" s="6">
        <v>4.3218525400002763</v>
      </c>
      <c r="G2499" s="6">
        <v>0.94950074722485556</v>
      </c>
      <c r="H2499" s="6">
        <v>33.685751483571551</v>
      </c>
      <c r="I2499" s="6">
        <v>2.9715956376245098</v>
      </c>
      <c r="J2499" s="6">
        <v>1.1289686573302014</v>
      </c>
      <c r="K2499" s="7">
        <v>9.2064639579363214E-2</v>
      </c>
      <c r="L2499" s="7">
        <v>0.87269311893672297</v>
      </c>
    </row>
    <row r="2500" spans="2:12" x14ac:dyDescent="0.25">
      <c r="B2500" s="4">
        <v>2497</v>
      </c>
      <c r="C2500" s="6">
        <v>5.2273173479023622</v>
      </c>
      <c r="D2500" s="6">
        <v>1.4673379838106491</v>
      </c>
      <c r="E2500" s="6">
        <v>3</v>
      </c>
      <c r="F2500" s="6">
        <v>3.0107202798817676</v>
      </c>
      <c r="G2500" s="6">
        <v>1.1261224289819756</v>
      </c>
      <c r="H2500" s="6">
        <v>51.771737885337473</v>
      </c>
      <c r="I2500" s="6">
        <v>4.1991975523165292</v>
      </c>
      <c r="J2500" s="6">
        <v>1.5536204020662336</v>
      </c>
      <c r="K2500" s="7">
        <v>2.1505506858407363E-2</v>
      </c>
      <c r="L2500" s="7">
        <v>0.65846895063959154</v>
      </c>
    </row>
    <row r="2501" spans="2:12" x14ac:dyDescent="0.25">
      <c r="B2501" s="4">
        <v>2498</v>
      </c>
      <c r="C2501" s="6">
        <v>6.4206061402924348</v>
      </c>
      <c r="D2501" s="6">
        <v>1.4089269186659976</v>
      </c>
      <c r="E2501" s="6">
        <v>2</v>
      </c>
      <c r="F2501" s="6">
        <v>7.1855321590071082</v>
      </c>
      <c r="G2501" s="6">
        <v>1.5099620093930752</v>
      </c>
      <c r="H2501" s="6">
        <v>19.5631118986195</v>
      </c>
      <c r="I2501" s="6">
        <v>5.0363565257618008</v>
      </c>
      <c r="J2501" s="6">
        <v>1.9810280894618331</v>
      </c>
      <c r="K2501" s="7">
        <v>0.76771545516780559</v>
      </c>
      <c r="L2501" s="7">
        <v>0.69952599274943383</v>
      </c>
    </row>
    <row r="2502" spans="2:12" x14ac:dyDescent="0.25">
      <c r="B2502" s="4">
        <v>2499</v>
      </c>
      <c r="C2502" s="6">
        <v>14.713740542865956</v>
      </c>
      <c r="D2502" s="6">
        <v>1.7868941035486459</v>
      </c>
      <c r="E2502" s="6">
        <v>1</v>
      </c>
      <c r="F2502" s="6">
        <v>1.9688705807096225</v>
      </c>
      <c r="G2502" s="6">
        <v>1.3102863276444467</v>
      </c>
      <c r="H2502" s="6">
        <v>19.472834591465428</v>
      </c>
      <c r="I2502" s="6">
        <v>1.9145428758894139</v>
      </c>
      <c r="J2502" s="6">
        <v>2.6458636700370137</v>
      </c>
      <c r="K2502" s="7">
        <v>0.71940626373549965</v>
      </c>
      <c r="L2502" s="7">
        <v>0.76380583620375964</v>
      </c>
    </row>
    <row r="2503" spans="2:12" x14ac:dyDescent="0.25">
      <c r="B2503" s="4">
        <v>2500</v>
      </c>
      <c r="C2503" s="6">
        <v>10.120108862990506</v>
      </c>
      <c r="D2503" s="6">
        <v>1.6860016678620997</v>
      </c>
      <c r="E2503" s="6">
        <v>1</v>
      </c>
      <c r="F2503" s="6">
        <v>2.0275212322528215</v>
      </c>
      <c r="G2503" s="6">
        <v>1.1403368502216129</v>
      </c>
      <c r="H2503" s="6">
        <v>31.362486641867271</v>
      </c>
      <c r="I2503" s="6">
        <v>2.2408529088305404</v>
      </c>
      <c r="J2503" s="6">
        <v>2.3330290888812848</v>
      </c>
      <c r="K2503" s="7">
        <v>1.9078799189106008</v>
      </c>
      <c r="L2503" s="7">
        <v>1.9803636753589262</v>
      </c>
    </row>
    <row r="2504" spans="2:12" x14ac:dyDescent="0.25">
      <c r="B2504" s="4">
        <v>2501</v>
      </c>
      <c r="C2504" s="6">
        <v>10.586233833829509</v>
      </c>
      <c r="D2504" s="6">
        <v>1.4473251549063568</v>
      </c>
      <c r="E2504" s="6">
        <v>0</v>
      </c>
      <c r="F2504" s="6">
        <v>4.1932861268782764</v>
      </c>
      <c r="G2504" s="6">
        <v>1.8256027555729419</v>
      </c>
      <c r="H2504" s="6">
        <v>19.610343330110151</v>
      </c>
      <c r="I2504" s="6">
        <v>2.6458244603295555</v>
      </c>
      <c r="J2504" s="6">
        <v>2.1019579994367774</v>
      </c>
      <c r="K2504" s="7">
        <v>1.6850974091617388</v>
      </c>
      <c r="L2504" s="7">
        <v>6.9790772741872745E-2</v>
      </c>
    </row>
    <row r="2505" spans="2:12" x14ac:dyDescent="0.25">
      <c r="B2505" s="4">
        <v>2502</v>
      </c>
      <c r="C2505" s="6">
        <v>6.3733402645991006</v>
      </c>
      <c r="D2505" s="6">
        <v>1.5177733642800142</v>
      </c>
      <c r="E2505" s="6">
        <v>0</v>
      </c>
      <c r="F2505" s="6">
        <v>8.0240018008915808</v>
      </c>
      <c r="G2505" s="6">
        <v>0.83492028060895485</v>
      </c>
      <c r="H2505" s="6">
        <v>11.609419074214454</v>
      </c>
      <c r="I2505" s="6">
        <v>1.9934611885045432</v>
      </c>
      <c r="J2505" s="6">
        <v>2.6960566116769353</v>
      </c>
      <c r="K2505" s="7">
        <v>1.9229642695649385</v>
      </c>
      <c r="L2505" s="7">
        <v>0.46411840589690462</v>
      </c>
    </row>
    <row r="2506" spans="2:12" x14ac:dyDescent="0.25">
      <c r="B2506" s="4">
        <v>2503</v>
      </c>
      <c r="C2506" s="6">
        <v>12.830038344410154</v>
      </c>
      <c r="D2506" s="6">
        <v>1.4662167500615628</v>
      </c>
      <c r="E2506" s="6">
        <v>2</v>
      </c>
      <c r="F2506" s="6">
        <v>2.1035632880406876</v>
      </c>
      <c r="G2506" s="6">
        <v>1.7038499571306189</v>
      </c>
      <c r="H2506" s="6">
        <v>30.698750311521977</v>
      </c>
      <c r="I2506" s="6">
        <v>5.5156029565256341</v>
      </c>
      <c r="J2506" s="6">
        <v>3.1629688789390724</v>
      </c>
      <c r="K2506" s="7">
        <v>1.0450406038340749</v>
      </c>
      <c r="L2506" s="7">
        <v>1.033130472270712</v>
      </c>
    </row>
    <row r="2507" spans="2:12" x14ac:dyDescent="0.25">
      <c r="B2507" s="4">
        <v>2504</v>
      </c>
      <c r="C2507" s="6">
        <v>1.6820253174529451</v>
      </c>
      <c r="D2507" s="6">
        <v>1.4768058222205886</v>
      </c>
      <c r="E2507" s="6">
        <v>3</v>
      </c>
      <c r="F2507" s="6">
        <v>2.3034490150298712</v>
      </c>
      <c r="G2507" s="6">
        <v>1.1254038084798654</v>
      </c>
      <c r="H2507" s="6">
        <v>21.718015846038149</v>
      </c>
      <c r="I2507" s="6">
        <v>1.6666510481469614</v>
      </c>
      <c r="J2507" s="6">
        <v>3.0745771719981905</v>
      </c>
      <c r="K2507" s="7">
        <v>1.9270523843153446</v>
      </c>
      <c r="L2507" s="7">
        <v>1.1988513856148872</v>
      </c>
    </row>
    <row r="2508" spans="2:12" x14ac:dyDescent="0.25">
      <c r="B2508" s="4">
        <v>2505</v>
      </c>
      <c r="C2508" s="6">
        <v>17.58760399657902</v>
      </c>
      <c r="D2508" s="6">
        <v>2.243025698828264</v>
      </c>
      <c r="E2508" s="6">
        <v>2</v>
      </c>
      <c r="F2508" s="6">
        <v>11.233462681985882</v>
      </c>
      <c r="G2508" s="6">
        <v>0.85546183424032862</v>
      </c>
      <c r="H2508" s="6">
        <v>32.22430924997272</v>
      </c>
      <c r="I2508" s="6">
        <v>1.6128826093554394</v>
      </c>
      <c r="J2508" s="6">
        <v>1.7937714523541601</v>
      </c>
      <c r="K2508" s="7">
        <v>4.3513914586688802</v>
      </c>
      <c r="L2508" s="7">
        <v>0.14302342711232463</v>
      </c>
    </row>
    <row r="2509" spans="2:12" x14ac:dyDescent="0.25">
      <c r="B2509" s="4">
        <v>2506</v>
      </c>
      <c r="C2509" s="6">
        <v>11.379661305536921</v>
      </c>
      <c r="D2509" s="6">
        <v>2.1986996639775365</v>
      </c>
      <c r="E2509" s="6">
        <v>2</v>
      </c>
      <c r="F2509" s="6">
        <v>7.0952009832260403</v>
      </c>
      <c r="G2509" s="6">
        <v>0.88878455819625446</v>
      </c>
      <c r="H2509" s="6">
        <v>35.223101482715123</v>
      </c>
      <c r="I2509" s="6">
        <v>2.3247071454212902</v>
      </c>
      <c r="J2509" s="6">
        <v>3.4854974547681481</v>
      </c>
      <c r="K2509" s="7">
        <v>2.7767137037985115</v>
      </c>
      <c r="L2509" s="7">
        <v>1.1075109643681869</v>
      </c>
    </row>
    <row r="2510" spans="2:12" x14ac:dyDescent="0.25">
      <c r="B2510" s="4">
        <v>2507</v>
      </c>
      <c r="C2510" s="6">
        <v>12.873773430624409</v>
      </c>
      <c r="D2510" s="6">
        <v>1.9805737298361732</v>
      </c>
      <c r="E2510" s="6">
        <v>1</v>
      </c>
      <c r="F2510" s="6">
        <v>6.4237998379444354</v>
      </c>
      <c r="G2510" s="6">
        <v>0.91395310341233515</v>
      </c>
      <c r="H2510" s="6">
        <v>28.059279547730988</v>
      </c>
      <c r="I2510" s="6">
        <v>1.890857768204173</v>
      </c>
      <c r="J2510" s="6">
        <v>1.3541154191825426</v>
      </c>
      <c r="K2510" s="7">
        <v>5.4396915518867672</v>
      </c>
      <c r="L2510" s="7">
        <v>0.15146968777351555</v>
      </c>
    </row>
    <row r="2511" spans="2:12" x14ac:dyDescent="0.25">
      <c r="B2511" s="4">
        <v>2508</v>
      </c>
      <c r="C2511" s="6">
        <v>5.9920101062554423</v>
      </c>
      <c r="D2511" s="6">
        <v>1.3558683907057729</v>
      </c>
      <c r="E2511" s="6">
        <v>2</v>
      </c>
      <c r="F2511" s="6">
        <v>1.5460154975404408</v>
      </c>
      <c r="G2511" s="6">
        <v>1.0293580219791154</v>
      </c>
      <c r="H2511" s="6">
        <v>28.932266623056726</v>
      </c>
      <c r="I2511" s="6">
        <v>2.3527541183618066</v>
      </c>
      <c r="J2511" s="6">
        <v>2.0070049786488191</v>
      </c>
      <c r="K2511" s="7">
        <v>2.9470900033918408</v>
      </c>
      <c r="L2511" s="7">
        <v>2.0289470516450501</v>
      </c>
    </row>
    <row r="2512" spans="2:12" x14ac:dyDescent="0.25">
      <c r="B2512" s="4">
        <v>2509</v>
      </c>
      <c r="C2512" s="6">
        <v>-0.14592950233702773</v>
      </c>
      <c r="D2512" s="6">
        <v>1.6644342018254989</v>
      </c>
      <c r="E2512" s="6">
        <v>3</v>
      </c>
      <c r="F2512" s="6">
        <v>4.6267102032264473</v>
      </c>
      <c r="G2512" s="6">
        <v>1.2132590170393047</v>
      </c>
      <c r="H2512" s="6">
        <v>31.404454459671282</v>
      </c>
      <c r="I2512" s="6">
        <v>2.649043145598315</v>
      </c>
      <c r="J2512" s="6">
        <v>2.9718125546122804</v>
      </c>
      <c r="K2512" s="7">
        <v>1.8153194062709455</v>
      </c>
      <c r="L2512" s="7">
        <v>1.9585690507190057</v>
      </c>
    </row>
    <row r="2513" spans="2:12" x14ac:dyDescent="0.25">
      <c r="B2513" s="4">
        <v>2510</v>
      </c>
      <c r="C2513" s="6">
        <v>15.969224127430403</v>
      </c>
      <c r="D2513" s="6">
        <v>1.9878361511808647</v>
      </c>
      <c r="E2513" s="6">
        <v>3</v>
      </c>
      <c r="F2513" s="6">
        <v>0.76624795009950608</v>
      </c>
      <c r="G2513" s="6">
        <v>1.5231164217087312</v>
      </c>
      <c r="H2513" s="6">
        <v>19.83449872255089</v>
      </c>
      <c r="I2513" s="6">
        <v>2.7910823689926789</v>
      </c>
      <c r="J2513" s="6">
        <v>1.3476376750006256</v>
      </c>
      <c r="K2513" s="7">
        <v>2.07907103853606</v>
      </c>
      <c r="L2513" s="7">
        <v>0.120227206872506</v>
      </c>
    </row>
    <row r="2514" spans="2:12" x14ac:dyDescent="0.25">
      <c r="B2514" s="4">
        <v>2511</v>
      </c>
      <c r="C2514" s="6">
        <v>11.825996391115266</v>
      </c>
      <c r="D2514" s="6">
        <v>1.502829625384658</v>
      </c>
      <c r="E2514" s="6">
        <v>1</v>
      </c>
      <c r="F2514" s="6">
        <v>1.1793730918957654</v>
      </c>
      <c r="G2514" s="6">
        <v>0.88642118188052632</v>
      </c>
      <c r="H2514" s="6">
        <v>26.687748896225592</v>
      </c>
      <c r="I2514" s="6">
        <v>1.7851981263329624</v>
      </c>
      <c r="J2514" s="6">
        <v>3.8292223444623774</v>
      </c>
      <c r="K2514" s="7">
        <v>0.24286115966622074</v>
      </c>
      <c r="L2514" s="7">
        <v>0.66111792743667419</v>
      </c>
    </row>
    <row r="2515" spans="2:12" x14ac:dyDescent="0.25">
      <c r="B2515" s="4">
        <v>2512</v>
      </c>
      <c r="C2515" s="6">
        <v>18.27610217921471</v>
      </c>
      <c r="D2515" s="6">
        <v>1.5231127758246878</v>
      </c>
      <c r="E2515" s="6">
        <v>1</v>
      </c>
      <c r="F2515" s="6">
        <v>2.6622291350069589</v>
      </c>
      <c r="G2515" s="6">
        <v>0.57269395930682132</v>
      </c>
      <c r="H2515" s="6">
        <v>19.07200500549277</v>
      </c>
      <c r="I2515" s="6">
        <v>2.253800215966296</v>
      </c>
      <c r="J2515" s="6">
        <v>4.301777577068334</v>
      </c>
      <c r="K2515" s="7">
        <v>1.0193619535876945</v>
      </c>
      <c r="L2515" s="7">
        <v>1.4963182324823712E-2</v>
      </c>
    </row>
    <row r="2516" spans="2:12" x14ac:dyDescent="0.25">
      <c r="B2516" s="4">
        <v>2513</v>
      </c>
      <c r="C2516" s="6">
        <v>6.5612942705840487</v>
      </c>
      <c r="D2516" s="6">
        <v>1.8174213236759493</v>
      </c>
      <c r="E2516" s="6">
        <v>1</v>
      </c>
      <c r="F2516" s="6">
        <v>2.2199650756215519</v>
      </c>
      <c r="G2516" s="6">
        <v>0.5676940677214144</v>
      </c>
      <c r="H2516" s="6">
        <v>19.473654230276921</v>
      </c>
      <c r="I2516" s="6">
        <v>2.2435654295375902</v>
      </c>
      <c r="J2516" s="6">
        <v>1.0481499987233058</v>
      </c>
      <c r="K2516" s="7">
        <v>3.4473639069963928</v>
      </c>
      <c r="L2516" s="7">
        <v>0.14584405691285413</v>
      </c>
    </row>
    <row r="2517" spans="2:12" x14ac:dyDescent="0.25">
      <c r="B2517" s="4">
        <v>2514</v>
      </c>
      <c r="C2517" s="6">
        <v>17.216199565587047</v>
      </c>
      <c r="D2517" s="6">
        <v>1.6999421631188227</v>
      </c>
      <c r="E2517" s="6">
        <v>3</v>
      </c>
      <c r="F2517" s="6">
        <v>4.1991092197802207</v>
      </c>
      <c r="G2517" s="6">
        <v>2.0858293418282368</v>
      </c>
      <c r="H2517" s="6">
        <v>26.024076437676936</v>
      </c>
      <c r="I2517" s="6">
        <v>2.4616981326577592</v>
      </c>
      <c r="J2517" s="6">
        <v>1.0560221591175663</v>
      </c>
      <c r="K2517" s="7">
        <v>1.4923897034099352</v>
      </c>
      <c r="L2517" s="7">
        <v>6.2453723891943383E-2</v>
      </c>
    </row>
    <row r="2518" spans="2:12" x14ac:dyDescent="0.25">
      <c r="B2518" s="4">
        <v>2515</v>
      </c>
      <c r="C2518" s="6">
        <v>7.1717757623523557</v>
      </c>
      <c r="D2518" s="6">
        <v>1.7795121828977216</v>
      </c>
      <c r="E2518" s="6">
        <v>3</v>
      </c>
      <c r="F2518" s="6">
        <v>1.3093632325291642</v>
      </c>
      <c r="G2518" s="6">
        <v>1.1817443624522972</v>
      </c>
      <c r="H2518" s="6">
        <v>28.577623735861138</v>
      </c>
      <c r="I2518" s="6">
        <v>2.8547775916092859</v>
      </c>
      <c r="J2518" s="6">
        <v>2.8795989232249601</v>
      </c>
      <c r="K2518" s="7">
        <v>0.69195100654705399</v>
      </c>
      <c r="L2518" s="7">
        <v>1.7179646794315129</v>
      </c>
    </row>
    <row r="2519" spans="2:12" x14ac:dyDescent="0.25">
      <c r="B2519" s="4">
        <v>2516</v>
      </c>
      <c r="C2519" s="6">
        <v>10.077603090726393</v>
      </c>
      <c r="D2519" s="6">
        <v>1.5071099372236678</v>
      </c>
      <c r="E2519" s="6">
        <v>1</v>
      </c>
      <c r="F2519" s="6">
        <v>4.0218307491874645</v>
      </c>
      <c r="G2519" s="6">
        <v>1.8914528707075176</v>
      </c>
      <c r="H2519" s="6">
        <v>23.032309790678042</v>
      </c>
      <c r="I2519" s="6">
        <v>3.2277472712223902</v>
      </c>
      <c r="J2519" s="6">
        <v>1.7353541580838756</v>
      </c>
      <c r="K2519" s="7">
        <v>1.1783471686409728</v>
      </c>
      <c r="L2519" s="7">
        <v>0.25065539838718109</v>
      </c>
    </row>
    <row r="2520" spans="2:12" x14ac:dyDescent="0.25">
      <c r="B2520" s="4">
        <v>2517</v>
      </c>
      <c r="C2520" s="6">
        <v>4.8980642937127072</v>
      </c>
      <c r="D2520" s="6">
        <v>1.7318590637513565</v>
      </c>
      <c r="E2520" s="6">
        <v>1</v>
      </c>
      <c r="F2520" s="6">
        <v>1.7443286773999773</v>
      </c>
      <c r="G2520" s="6">
        <v>0.94121003441123618</v>
      </c>
      <c r="H2520" s="6">
        <v>24.192071420163664</v>
      </c>
      <c r="I2520" s="6">
        <v>2.7311969853236979</v>
      </c>
      <c r="J2520" s="6">
        <v>2.1100331308038096</v>
      </c>
      <c r="K2520" s="7">
        <v>3.3499970057178032</v>
      </c>
      <c r="L2520" s="7">
        <v>0.64714136729940164</v>
      </c>
    </row>
    <row r="2521" spans="2:12" x14ac:dyDescent="0.25">
      <c r="B2521" s="4">
        <v>2518</v>
      </c>
      <c r="C2521" s="6">
        <v>5.283895615273563</v>
      </c>
      <c r="D2521" s="6">
        <v>1.181691427934183</v>
      </c>
      <c r="E2521" s="6">
        <v>1</v>
      </c>
      <c r="F2521" s="6">
        <v>2.5225842955130573</v>
      </c>
      <c r="G2521" s="6">
        <v>0.82819047351047925</v>
      </c>
      <c r="H2521" s="6">
        <v>23.910492585758956</v>
      </c>
      <c r="I2521" s="6">
        <v>4.9925600892140176</v>
      </c>
      <c r="J2521" s="6">
        <v>4.0779607465869532</v>
      </c>
      <c r="K2521" s="7">
        <v>2.3556932401033155</v>
      </c>
      <c r="L2521" s="7">
        <v>1.6369819020560172</v>
      </c>
    </row>
    <row r="2522" spans="2:12" x14ac:dyDescent="0.25">
      <c r="B2522" s="4">
        <v>2519</v>
      </c>
      <c r="C2522" s="6">
        <v>4.9393339349514696</v>
      </c>
      <c r="D2522" s="6">
        <v>1.4796269736442846</v>
      </c>
      <c r="E2522" s="6">
        <v>2</v>
      </c>
      <c r="F2522" s="6">
        <v>1.6469658173460502</v>
      </c>
      <c r="G2522" s="6">
        <v>1.2401744498783909</v>
      </c>
      <c r="H2522" s="6">
        <v>22.204447109764242</v>
      </c>
      <c r="I2522" s="6">
        <v>1.4515288527935857</v>
      </c>
      <c r="J2522" s="6">
        <v>2.0129218766007821</v>
      </c>
      <c r="K2522" s="7">
        <v>1.064366463583317</v>
      </c>
      <c r="L2522" s="7">
        <v>1.8944566500268809</v>
      </c>
    </row>
    <row r="2523" spans="2:12" x14ac:dyDescent="0.25">
      <c r="B2523" s="4">
        <v>2520</v>
      </c>
      <c r="C2523" s="6">
        <v>1.8596257871403328</v>
      </c>
      <c r="D2523" s="6">
        <v>1.3568842480799077</v>
      </c>
      <c r="E2523" s="6">
        <v>0</v>
      </c>
      <c r="F2523" s="6">
        <v>7.7259587573012825</v>
      </c>
      <c r="G2523" s="6">
        <v>1.2987798089359868</v>
      </c>
      <c r="H2523" s="6">
        <v>39.838898943877417</v>
      </c>
      <c r="I2523" s="6">
        <v>3.6343354470832847</v>
      </c>
      <c r="J2523" s="6">
        <v>1.9475033381241051</v>
      </c>
      <c r="K2523" s="7">
        <v>1.9934628805380907</v>
      </c>
      <c r="L2523" s="7">
        <v>0.10703397963549657</v>
      </c>
    </row>
    <row r="2524" spans="2:12" x14ac:dyDescent="0.25">
      <c r="B2524" s="4">
        <v>2521</v>
      </c>
      <c r="C2524" s="6">
        <v>15.799736679836823</v>
      </c>
      <c r="D2524" s="6">
        <v>1.4540628433323251</v>
      </c>
      <c r="E2524" s="6">
        <v>1</v>
      </c>
      <c r="F2524" s="6">
        <v>1.4679862353960107</v>
      </c>
      <c r="G2524" s="6">
        <v>0.59965758381989975</v>
      </c>
      <c r="H2524" s="6">
        <v>40.030737094165922</v>
      </c>
      <c r="I2524" s="6">
        <v>2.9062666877165264</v>
      </c>
      <c r="J2524" s="6">
        <v>2.7581431632533637</v>
      </c>
      <c r="K2524" s="7">
        <v>1.0947395593576073</v>
      </c>
      <c r="L2524" s="7">
        <v>2.1778062355721874</v>
      </c>
    </row>
    <row r="2525" spans="2:12" x14ac:dyDescent="0.25">
      <c r="B2525" s="4">
        <v>2522</v>
      </c>
      <c r="C2525" s="6">
        <v>7.2376389117301585</v>
      </c>
      <c r="D2525" s="6">
        <v>1.4736250948749581</v>
      </c>
      <c r="E2525" s="6">
        <v>1</v>
      </c>
      <c r="F2525" s="6">
        <v>6.3831540257219004</v>
      </c>
      <c r="G2525" s="6">
        <v>0.53881647981222358</v>
      </c>
      <c r="H2525" s="6">
        <v>17.945648583884797</v>
      </c>
      <c r="I2525" s="6">
        <v>2.1323441355658459</v>
      </c>
      <c r="J2525" s="6">
        <v>4.5056086752277933</v>
      </c>
      <c r="K2525" s="7">
        <v>3.148222426194665</v>
      </c>
      <c r="L2525" s="7">
        <v>2.1949035046679364</v>
      </c>
    </row>
    <row r="2526" spans="2:12" x14ac:dyDescent="0.25">
      <c r="B2526" s="4">
        <v>2523</v>
      </c>
      <c r="C2526" s="6">
        <v>14.405039247061289</v>
      </c>
      <c r="D2526" s="6">
        <v>1.8096751818587149</v>
      </c>
      <c r="E2526" s="6">
        <v>2</v>
      </c>
      <c r="F2526" s="6">
        <v>3.0808026285815013</v>
      </c>
      <c r="G2526" s="6">
        <v>0.70435290883325596</v>
      </c>
      <c r="H2526" s="6">
        <v>50.523569264494952</v>
      </c>
      <c r="I2526" s="6">
        <v>2.2093029209343658</v>
      </c>
      <c r="J2526" s="6">
        <v>2.2385818613844553</v>
      </c>
      <c r="K2526" s="7">
        <v>2.292839456049959</v>
      </c>
      <c r="L2526" s="7">
        <v>0.62413157633621608</v>
      </c>
    </row>
    <row r="2527" spans="2:12" x14ac:dyDescent="0.25">
      <c r="B2527" s="4">
        <v>2524</v>
      </c>
      <c r="C2527" s="6">
        <v>11.536917504866235</v>
      </c>
      <c r="D2527" s="6">
        <v>1.528110535560667</v>
      </c>
      <c r="E2527" s="6">
        <v>1</v>
      </c>
      <c r="F2527" s="6">
        <v>2.0576959637744623</v>
      </c>
      <c r="G2527" s="6">
        <v>1.0851098151996033</v>
      </c>
      <c r="H2527" s="6">
        <v>24.970403506080071</v>
      </c>
      <c r="I2527" s="6">
        <v>2.6665446038852703</v>
      </c>
      <c r="J2527" s="6">
        <v>2.4071728411005751</v>
      </c>
      <c r="K2527" s="7">
        <v>0.21043592881520021</v>
      </c>
      <c r="L2527" s="7">
        <v>2.9450231123081445</v>
      </c>
    </row>
    <row r="2528" spans="2:12" x14ac:dyDescent="0.25">
      <c r="B2528" s="4">
        <v>2525</v>
      </c>
      <c r="C2528" s="6">
        <v>8.450629125983399</v>
      </c>
      <c r="D2528" s="6">
        <v>1.7570343145959308</v>
      </c>
      <c r="E2528" s="6">
        <v>2</v>
      </c>
      <c r="F2528" s="6">
        <v>3.7447253357156751</v>
      </c>
      <c r="G2528" s="6">
        <v>0.92864618055157244</v>
      </c>
      <c r="H2528" s="6">
        <v>10.839629674426703</v>
      </c>
      <c r="I2528" s="6">
        <v>3.299624128361343</v>
      </c>
      <c r="J2528" s="6">
        <v>3.3376625378762474</v>
      </c>
      <c r="K2528" s="7">
        <v>3.1358720117407652</v>
      </c>
      <c r="L2528" s="7">
        <v>0.74719239482596089</v>
      </c>
    </row>
    <row r="2529" spans="2:12" x14ac:dyDescent="0.25">
      <c r="B2529" s="4">
        <v>2526</v>
      </c>
      <c r="C2529" s="6">
        <v>15.319398348598694</v>
      </c>
      <c r="D2529" s="6">
        <v>1.313282433173006</v>
      </c>
      <c r="E2529" s="6">
        <v>2</v>
      </c>
      <c r="F2529" s="6">
        <v>1.3095424316830129</v>
      </c>
      <c r="G2529" s="6">
        <v>1.6594569124523419</v>
      </c>
      <c r="H2529" s="6">
        <v>23.09001713300032</v>
      </c>
      <c r="I2529" s="6">
        <v>2.6039509343131018</v>
      </c>
      <c r="J2529" s="6">
        <v>2.6319251934025969</v>
      </c>
      <c r="K2529" s="7">
        <v>1.4159361077668291</v>
      </c>
      <c r="L2529" s="7">
        <v>9.0046935438052506E-2</v>
      </c>
    </row>
    <row r="2530" spans="2:12" x14ac:dyDescent="0.25">
      <c r="B2530" s="4">
        <v>2527</v>
      </c>
      <c r="C2530" s="6">
        <v>12.149779234107273</v>
      </c>
      <c r="D2530" s="6">
        <v>1.4143324747290382</v>
      </c>
      <c r="E2530" s="6">
        <v>2</v>
      </c>
      <c r="F2530" s="6">
        <v>2.552269066576875</v>
      </c>
      <c r="G2530" s="6">
        <v>1.4792310447925829</v>
      </c>
      <c r="H2530" s="6">
        <v>21.269864194586436</v>
      </c>
      <c r="I2530" s="6">
        <v>1.6057823717222222</v>
      </c>
      <c r="J2530" s="6">
        <v>2.3498650417941818</v>
      </c>
      <c r="K2530" s="7">
        <v>5.272820582953119</v>
      </c>
      <c r="L2530" s="7">
        <v>5.4666216506535283E-2</v>
      </c>
    </row>
    <row r="2531" spans="2:12" x14ac:dyDescent="0.25">
      <c r="B2531" s="4">
        <v>2528</v>
      </c>
      <c r="C2531" s="6">
        <v>4.172944460830939</v>
      </c>
      <c r="D2531" s="6">
        <v>1.3331395818837453</v>
      </c>
      <c r="E2531" s="6">
        <v>2</v>
      </c>
      <c r="F2531" s="6">
        <v>9.4213501278843133</v>
      </c>
      <c r="G2531" s="6">
        <v>1.8755429661892906</v>
      </c>
      <c r="H2531" s="6">
        <v>15.380385637157035</v>
      </c>
      <c r="I2531" s="6">
        <v>3.2326262030243966</v>
      </c>
      <c r="J2531" s="6">
        <v>3.9967600713044122</v>
      </c>
      <c r="K2531" s="7">
        <v>0.34760947755844607</v>
      </c>
      <c r="L2531" s="7">
        <v>0.61359681570395552</v>
      </c>
    </row>
    <row r="2532" spans="2:12" x14ac:dyDescent="0.25">
      <c r="B2532" s="4">
        <v>2529</v>
      </c>
      <c r="C2532" s="6">
        <v>10.624559610004606</v>
      </c>
      <c r="D2532" s="6">
        <v>1.732031439948299</v>
      </c>
      <c r="E2532" s="6">
        <v>2</v>
      </c>
      <c r="F2532" s="6">
        <v>6.3855916923578206</v>
      </c>
      <c r="G2532" s="6">
        <v>0.31728255222121543</v>
      </c>
      <c r="H2532" s="6">
        <v>27.271824155572769</v>
      </c>
      <c r="I2532" s="6">
        <v>2.8813262538574995</v>
      </c>
      <c r="J2532" s="6">
        <v>3.4664440121230333</v>
      </c>
      <c r="K2532" s="7">
        <v>5.6964292415203191E-2</v>
      </c>
      <c r="L2532" s="7">
        <v>0.59888276367406024</v>
      </c>
    </row>
    <row r="2533" spans="2:12" x14ac:dyDescent="0.25">
      <c r="B2533" s="4">
        <v>2530</v>
      </c>
      <c r="C2533" s="6">
        <v>7.77282437288655</v>
      </c>
      <c r="D2533" s="6">
        <v>1.6939266565152575</v>
      </c>
      <c r="E2533" s="6">
        <v>2</v>
      </c>
      <c r="F2533" s="6">
        <v>5.1309541914582875</v>
      </c>
      <c r="G2533" s="6">
        <v>0.94946436408890533</v>
      </c>
      <c r="H2533" s="6">
        <v>25.544686108115897</v>
      </c>
      <c r="I2533" s="6">
        <v>2.9638202266654874</v>
      </c>
      <c r="J2533" s="6">
        <v>2.3164746279608028</v>
      </c>
      <c r="K2533" s="7">
        <v>4.0862542821181744</v>
      </c>
      <c r="L2533" s="7">
        <v>9.8233978029666935E-2</v>
      </c>
    </row>
    <row r="2534" spans="2:12" x14ac:dyDescent="0.25">
      <c r="B2534" s="4">
        <v>2531</v>
      </c>
      <c r="C2534" s="6">
        <v>5.5537162291499236</v>
      </c>
      <c r="D2534" s="6">
        <v>1.5880522866166746</v>
      </c>
      <c r="E2534" s="6">
        <v>1</v>
      </c>
      <c r="F2534" s="6">
        <v>1.9708004765446858</v>
      </c>
      <c r="G2534" s="6">
        <v>0.86313213667899258</v>
      </c>
      <c r="H2534" s="6">
        <v>20.008686759602128</v>
      </c>
      <c r="I2534" s="6">
        <v>5.8518816021670021</v>
      </c>
      <c r="J2534" s="6">
        <v>3.3025898511389449</v>
      </c>
      <c r="K2534" s="7">
        <v>8.8763623166772874</v>
      </c>
      <c r="L2534" s="7">
        <v>0.6571584763228393</v>
      </c>
    </row>
    <row r="2535" spans="2:12" x14ac:dyDescent="0.25">
      <c r="B2535" s="4">
        <v>2532</v>
      </c>
      <c r="C2535" s="6">
        <v>17.513969660329032</v>
      </c>
      <c r="D2535" s="6">
        <v>1.7402421306231546</v>
      </c>
      <c r="E2535" s="6">
        <v>1</v>
      </c>
      <c r="F2535" s="6">
        <v>2.1982043473966462</v>
      </c>
      <c r="G2535" s="6">
        <v>0.79677992250651275</v>
      </c>
      <c r="H2535" s="6">
        <v>28.896427740437844</v>
      </c>
      <c r="I2535" s="6">
        <v>1.7649242460467252</v>
      </c>
      <c r="J2535" s="6">
        <v>2.9488178209723928</v>
      </c>
      <c r="K2535" s="7">
        <v>1.1739625960352245</v>
      </c>
      <c r="L2535" s="7">
        <v>0.96592758784342136</v>
      </c>
    </row>
    <row r="2536" spans="2:12" x14ac:dyDescent="0.25">
      <c r="B2536" s="4">
        <v>2533</v>
      </c>
      <c r="C2536" s="6">
        <v>10.703167227146945</v>
      </c>
      <c r="D2536" s="6">
        <v>1.6027777454733214</v>
      </c>
      <c r="E2536" s="6">
        <v>1</v>
      </c>
      <c r="F2536" s="6">
        <v>6.1208541377431134</v>
      </c>
      <c r="G2536" s="6">
        <v>1.0385145824491469</v>
      </c>
      <c r="H2536" s="6">
        <v>12.714734379725888</v>
      </c>
      <c r="I2536" s="6">
        <v>3.1992227812155329</v>
      </c>
      <c r="J2536" s="6">
        <v>2.1017363091122605</v>
      </c>
      <c r="K2536" s="7">
        <v>0.58954635605519701</v>
      </c>
      <c r="L2536" s="7">
        <v>6.0928891397479888E-2</v>
      </c>
    </row>
    <row r="2537" spans="2:12" x14ac:dyDescent="0.25">
      <c r="B2537" s="4">
        <v>2534</v>
      </c>
      <c r="C2537" s="6">
        <v>12.192817855045869</v>
      </c>
      <c r="D2537" s="6">
        <v>1.4088234188701414</v>
      </c>
      <c r="E2537" s="6">
        <v>0</v>
      </c>
      <c r="F2537" s="6">
        <v>4.0340548218556798</v>
      </c>
      <c r="G2537" s="6">
        <v>0.4504388636123387</v>
      </c>
      <c r="H2537" s="6">
        <v>28.651787221878717</v>
      </c>
      <c r="I2537" s="6">
        <v>2.6287559332152788</v>
      </c>
      <c r="J2537" s="6">
        <v>1.0253586234472696</v>
      </c>
      <c r="K2537" s="7">
        <v>0.60828232448319719</v>
      </c>
      <c r="L2537" s="7">
        <v>1.1659005330078034</v>
      </c>
    </row>
    <row r="2538" spans="2:12" x14ac:dyDescent="0.25">
      <c r="B2538" s="4">
        <v>2535</v>
      </c>
      <c r="C2538" s="6">
        <v>13.929047620055151</v>
      </c>
      <c r="D2538" s="6">
        <v>1.670640290751858</v>
      </c>
      <c r="E2538" s="6">
        <v>2</v>
      </c>
      <c r="F2538" s="6">
        <v>4.3312354713607473</v>
      </c>
      <c r="G2538" s="6">
        <v>1.4411254628477184</v>
      </c>
      <c r="H2538" s="6">
        <v>24.409796600776563</v>
      </c>
      <c r="I2538" s="6">
        <v>2.1027469393310643</v>
      </c>
      <c r="J2538" s="6">
        <v>1.2718204236227855</v>
      </c>
      <c r="K2538" s="7">
        <v>0.41814877965593616</v>
      </c>
      <c r="L2538" s="7">
        <v>0.79854708186590218</v>
      </c>
    </row>
    <row r="2539" spans="2:12" x14ac:dyDescent="0.25">
      <c r="B2539" s="4">
        <v>2536</v>
      </c>
      <c r="C2539" s="6">
        <v>3.288333839599086</v>
      </c>
      <c r="D2539" s="6">
        <v>1.194364173430712</v>
      </c>
      <c r="E2539" s="6">
        <v>0</v>
      </c>
      <c r="F2539" s="6">
        <v>1.8605160007137573</v>
      </c>
      <c r="G2539" s="6">
        <v>1.2249562621177945</v>
      </c>
      <c r="H2539" s="6">
        <v>25.648099074827744</v>
      </c>
      <c r="I2539" s="6">
        <v>2.9794358230483726</v>
      </c>
      <c r="J2539" s="6">
        <v>2.3800623194392032</v>
      </c>
      <c r="K2539" s="7">
        <v>0.58616631655325646</v>
      </c>
      <c r="L2539" s="7">
        <v>0.28630405920134366</v>
      </c>
    </row>
    <row r="2540" spans="2:12" x14ac:dyDescent="0.25">
      <c r="B2540" s="4">
        <v>2537</v>
      </c>
      <c r="C2540" s="6">
        <v>12.960026942398571</v>
      </c>
      <c r="D2540" s="6">
        <v>1.4410843341490613</v>
      </c>
      <c r="E2540" s="6">
        <v>1</v>
      </c>
      <c r="F2540" s="6">
        <v>0.4083449472535004</v>
      </c>
      <c r="G2540" s="6">
        <v>0.88911425881996309</v>
      </c>
      <c r="H2540" s="6">
        <v>32.664840454678945</v>
      </c>
      <c r="I2540" s="6">
        <v>3.2073843748998407</v>
      </c>
      <c r="J2540" s="6">
        <v>1.3845442457162196</v>
      </c>
      <c r="K2540" s="7">
        <v>0.58586294108256232</v>
      </c>
      <c r="L2540" s="7">
        <v>1.5505768603374188</v>
      </c>
    </row>
    <row r="2541" spans="2:12" x14ac:dyDescent="0.25">
      <c r="B2541" s="4">
        <v>2538</v>
      </c>
      <c r="C2541" s="6">
        <v>4.808038574805682</v>
      </c>
      <c r="D2541" s="6">
        <v>1.9451974741626488</v>
      </c>
      <c r="E2541" s="6">
        <v>1</v>
      </c>
      <c r="F2541" s="6">
        <v>0.81852162925966421</v>
      </c>
      <c r="G2541" s="6">
        <v>1.3762899891269118</v>
      </c>
      <c r="H2541" s="6">
        <v>20.450264246279968</v>
      </c>
      <c r="I2541" s="6">
        <v>1.9028425124293067</v>
      </c>
      <c r="J2541" s="6">
        <v>3.4064942618294807</v>
      </c>
      <c r="K2541" s="7">
        <v>0.17742247462571195</v>
      </c>
      <c r="L2541" s="7">
        <v>0.31111977073379826</v>
      </c>
    </row>
    <row r="2542" spans="2:12" x14ac:dyDescent="0.25">
      <c r="B2542" s="4">
        <v>2539</v>
      </c>
      <c r="C2542" s="6">
        <v>3.8499568195608891</v>
      </c>
      <c r="D2542" s="6">
        <v>1.2422484418401365</v>
      </c>
      <c r="E2542" s="6">
        <v>3</v>
      </c>
      <c r="F2542" s="6">
        <v>4.4566415282799765</v>
      </c>
      <c r="G2542" s="6">
        <v>0.81846880481380735</v>
      </c>
      <c r="H2542" s="6">
        <v>19.074233455094813</v>
      </c>
      <c r="I2542" s="6">
        <v>3.4333181529180288</v>
      </c>
      <c r="J2542" s="6">
        <v>2.618062806444581</v>
      </c>
      <c r="K2542" s="7">
        <v>4.5561797814867653</v>
      </c>
      <c r="L2542" s="7">
        <v>0.17460407805676761</v>
      </c>
    </row>
    <row r="2543" spans="2:12" x14ac:dyDescent="0.25">
      <c r="B2543" s="4">
        <v>2540</v>
      </c>
      <c r="C2543" s="6">
        <v>17.129558677255762</v>
      </c>
      <c r="D2543" s="6">
        <v>1.2894113496880719</v>
      </c>
      <c r="E2543" s="6">
        <v>3</v>
      </c>
      <c r="F2543" s="6">
        <v>3.3103876436683088</v>
      </c>
      <c r="G2543" s="6">
        <v>0.61402414145206829</v>
      </c>
      <c r="H2543" s="6">
        <v>23.605402165871553</v>
      </c>
      <c r="I2543" s="6">
        <v>2.4751684655972777</v>
      </c>
      <c r="J2543" s="6">
        <v>0.98105407014695534</v>
      </c>
      <c r="K2543" s="7">
        <v>0.63405201584789184</v>
      </c>
      <c r="L2543" s="7">
        <v>1.1175343122498234</v>
      </c>
    </row>
    <row r="2544" spans="2:12" x14ac:dyDescent="0.25">
      <c r="B2544" s="4">
        <v>2541</v>
      </c>
      <c r="C2544" s="6">
        <v>17.388942962546135</v>
      </c>
      <c r="D2544" s="6">
        <v>1.6054840697481831</v>
      </c>
      <c r="E2544" s="6">
        <v>3</v>
      </c>
      <c r="F2544" s="6">
        <v>1.0203399638824158</v>
      </c>
      <c r="G2544" s="6">
        <v>0.95462180623589477</v>
      </c>
      <c r="H2544" s="6">
        <v>23.332661261034769</v>
      </c>
      <c r="I2544" s="6">
        <v>1.6705371324974412</v>
      </c>
      <c r="J2544" s="6">
        <v>3.2815174317276643</v>
      </c>
      <c r="K2544" s="7">
        <v>8.7900559181780302</v>
      </c>
      <c r="L2544" s="7">
        <v>1.6324348892954137</v>
      </c>
    </row>
    <row r="2545" spans="2:12" x14ac:dyDescent="0.25">
      <c r="B2545" s="4">
        <v>2542</v>
      </c>
      <c r="C2545" s="6">
        <v>8.4987493635598472</v>
      </c>
      <c r="D2545" s="6">
        <v>1.2590050624663882</v>
      </c>
      <c r="E2545" s="6">
        <v>3</v>
      </c>
      <c r="F2545" s="6">
        <v>3.0370687054061634</v>
      </c>
      <c r="G2545" s="6">
        <v>0.18180495238519823</v>
      </c>
      <c r="H2545" s="6">
        <v>16.617481390288994</v>
      </c>
      <c r="I2545" s="6">
        <v>2.2393850584692236</v>
      </c>
      <c r="J2545" s="6">
        <v>1.4090114223940937</v>
      </c>
      <c r="K2545" s="7">
        <v>4.1591077038121385E-2</v>
      </c>
      <c r="L2545" s="7">
        <v>1.397609592021783</v>
      </c>
    </row>
    <row r="2546" spans="2:12" x14ac:dyDescent="0.25">
      <c r="B2546" s="4">
        <v>2543</v>
      </c>
      <c r="C2546" s="6">
        <v>11.848221528104656</v>
      </c>
      <c r="D2546" s="6">
        <v>1.5380456152891098</v>
      </c>
      <c r="E2546" s="6">
        <v>2</v>
      </c>
      <c r="F2546" s="6">
        <v>4.8998391695730454</v>
      </c>
      <c r="G2546" s="6">
        <v>1.623568482174407</v>
      </c>
      <c r="H2546" s="6">
        <v>27.777351065378422</v>
      </c>
      <c r="I2546" s="6">
        <v>3.5310431379787555</v>
      </c>
      <c r="J2546" s="6">
        <v>4.2254423200027897</v>
      </c>
      <c r="K2546" s="7">
        <v>1.9549546429321971</v>
      </c>
      <c r="L2546" s="7">
        <v>1.2976207887794868</v>
      </c>
    </row>
    <row r="2547" spans="2:12" x14ac:dyDescent="0.25">
      <c r="B2547" s="4">
        <v>2544</v>
      </c>
      <c r="C2547" s="6">
        <v>0.16816579779251839</v>
      </c>
      <c r="D2547" s="6">
        <v>1.6416574140699711</v>
      </c>
      <c r="E2547" s="6">
        <v>3</v>
      </c>
      <c r="F2547" s="6">
        <v>1.5805929053739962</v>
      </c>
      <c r="G2547" s="6">
        <v>1.5774943472119598</v>
      </c>
      <c r="H2547" s="6">
        <v>20.630776888352862</v>
      </c>
      <c r="I2547" s="6">
        <v>2.8595748893477868</v>
      </c>
      <c r="J2547" s="6">
        <v>1.187003460994281</v>
      </c>
      <c r="K2547" s="7">
        <v>0.39818999011660755</v>
      </c>
      <c r="L2547" s="7">
        <v>1.1057653595332455</v>
      </c>
    </row>
    <row r="2548" spans="2:12" x14ac:dyDescent="0.25">
      <c r="B2548" s="4">
        <v>2545</v>
      </c>
      <c r="C2548" s="6">
        <v>7.3635011231540641</v>
      </c>
      <c r="D2548" s="6">
        <v>1.3522917039362119</v>
      </c>
      <c r="E2548" s="6">
        <v>3</v>
      </c>
      <c r="F2548" s="6">
        <v>7.1962043465087939</v>
      </c>
      <c r="G2548" s="6">
        <v>1.0153390062877108</v>
      </c>
      <c r="H2548" s="6">
        <v>22.415200410149655</v>
      </c>
      <c r="I2548" s="6">
        <v>3.0819777483128719</v>
      </c>
      <c r="J2548" s="6">
        <v>2.8616372314266041</v>
      </c>
      <c r="K2548" s="7">
        <v>6.3974505788926939</v>
      </c>
      <c r="L2548" s="7">
        <v>0.3743717884283832</v>
      </c>
    </row>
    <row r="2549" spans="2:12" x14ac:dyDescent="0.25">
      <c r="B2549" s="4">
        <v>2546</v>
      </c>
      <c r="C2549" s="6">
        <v>7.8915218472384741</v>
      </c>
      <c r="D2549" s="6">
        <v>1.4015245531141933</v>
      </c>
      <c r="E2549" s="6">
        <v>2</v>
      </c>
      <c r="F2549" s="6">
        <v>1.0728966577550951</v>
      </c>
      <c r="G2549" s="6">
        <v>1.0359830508224612</v>
      </c>
      <c r="H2549" s="6">
        <v>20.497469400522125</v>
      </c>
      <c r="I2549" s="6">
        <v>2.9303908633927138</v>
      </c>
      <c r="J2549" s="6">
        <v>0.11461049662161824</v>
      </c>
      <c r="K2549" s="7">
        <v>2.2115571868238306</v>
      </c>
      <c r="L2549" s="7">
        <v>1.4444589989615042</v>
      </c>
    </row>
    <row r="2550" spans="2:12" x14ac:dyDescent="0.25">
      <c r="B2550" s="4">
        <v>2547</v>
      </c>
      <c r="C2550" s="6">
        <v>2.6313117391116005</v>
      </c>
      <c r="D2550" s="6">
        <v>1.6279896380254586</v>
      </c>
      <c r="E2550" s="6">
        <v>1</v>
      </c>
      <c r="F2550" s="6">
        <v>4.6194903245385941</v>
      </c>
      <c r="G2550" s="6">
        <v>0.77480336917209847</v>
      </c>
      <c r="H2550" s="6">
        <v>31.311459730735979</v>
      </c>
      <c r="I2550" s="6">
        <v>2.2872021646862586</v>
      </c>
      <c r="J2550" s="6">
        <v>3.8759458957937367</v>
      </c>
      <c r="K2550" s="7">
        <v>0.60071452248033796</v>
      </c>
      <c r="L2550" s="7">
        <v>0.52240603877414415</v>
      </c>
    </row>
    <row r="2551" spans="2:12" x14ac:dyDescent="0.25">
      <c r="B2551" s="4">
        <v>2548</v>
      </c>
      <c r="C2551" s="6">
        <v>10.728759978061159</v>
      </c>
      <c r="D2551" s="6">
        <v>2.2047225355635196</v>
      </c>
      <c r="E2551" s="6">
        <v>1</v>
      </c>
      <c r="F2551" s="6">
        <v>6.7199162698925452</v>
      </c>
      <c r="G2551" s="6">
        <v>0.48289869172639421</v>
      </c>
      <c r="H2551" s="6">
        <v>27.878487533719749</v>
      </c>
      <c r="I2551" s="6">
        <v>2.6230501077089743</v>
      </c>
      <c r="J2551" s="6">
        <v>4.1587382443217979</v>
      </c>
      <c r="K2551" s="7">
        <v>0.14694287377369619</v>
      </c>
      <c r="L2551" s="7">
        <v>1.6086875093144715</v>
      </c>
    </row>
    <row r="2552" spans="2:12" x14ac:dyDescent="0.25">
      <c r="B2552" s="4">
        <v>2549</v>
      </c>
      <c r="C2552" s="6">
        <v>11.419635954432378</v>
      </c>
      <c r="D2552" s="6">
        <v>1.601421628904935</v>
      </c>
      <c r="E2552" s="6">
        <v>1</v>
      </c>
      <c r="F2552" s="6">
        <v>1.3701444614945437</v>
      </c>
      <c r="G2552" s="6">
        <v>1.1327064050199631</v>
      </c>
      <c r="H2552" s="6">
        <v>26.025136911533245</v>
      </c>
      <c r="I2552" s="6">
        <v>1.4391150376338611</v>
      </c>
      <c r="J2552" s="6">
        <v>4.1085146255998826</v>
      </c>
      <c r="K2552" s="7">
        <v>2.0087714161141315</v>
      </c>
      <c r="L2552" s="7">
        <v>0.76166613994147447</v>
      </c>
    </row>
    <row r="2553" spans="2:12" x14ac:dyDescent="0.25">
      <c r="B2553" s="4">
        <v>2550</v>
      </c>
      <c r="C2553" s="6">
        <v>12.875815071266677</v>
      </c>
      <c r="D2553" s="6">
        <v>1.9223372568594401</v>
      </c>
      <c r="E2553" s="6">
        <v>1</v>
      </c>
      <c r="F2553" s="6">
        <v>3.6605903215957385</v>
      </c>
      <c r="G2553" s="6">
        <v>1.0529023039433099</v>
      </c>
      <c r="H2553" s="6">
        <v>40.407480994459554</v>
      </c>
      <c r="I2553" s="6">
        <v>1.9933322363866861</v>
      </c>
      <c r="J2553" s="6">
        <v>3.3475068863687403</v>
      </c>
      <c r="K2553" s="7">
        <v>2.167658499270773</v>
      </c>
      <c r="L2553" s="7">
        <v>0.34470827787892594</v>
      </c>
    </row>
    <row r="2554" spans="2:12" x14ac:dyDescent="0.25">
      <c r="B2554" s="4">
        <v>2551</v>
      </c>
      <c r="C2554" s="6">
        <v>14.115323067163903</v>
      </c>
      <c r="D2554" s="6">
        <v>1.5202094238147317</v>
      </c>
      <c r="E2554" s="6">
        <v>3</v>
      </c>
      <c r="F2554" s="6">
        <v>4.1302157502623205</v>
      </c>
      <c r="G2554" s="6">
        <v>1.0400511664534338</v>
      </c>
      <c r="H2554" s="6">
        <v>19.382875465539595</v>
      </c>
      <c r="I2554" s="6">
        <v>3.4940155811789468</v>
      </c>
      <c r="J2554" s="6">
        <v>2.84367895538045</v>
      </c>
      <c r="K2554" s="7">
        <v>3.0010267751445592</v>
      </c>
      <c r="L2554" s="7">
        <v>2.8629835348808292</v>
      </c>
    </row>
    <row r="2555" spans="2:12" x14ac:dyDescent="0.25">
      <c r="B2555" s="4">
        <v>2552</v>
      </c>
      <c r="C2555" s="6">
        <v>12.375639818102298</v>
      </c>
      <c r="D2555" s="6">
        <v>1.5296216203129802</v>
      </c>
      <c r="E2555" s="6">
        <v>3</v>
      </c>
      <c r="F2555" s="6">
        <v>4.0107089507669533</v>
      </c>
      <c r="G2555" s="6">
        <v>1.257895378435381</v>
      </c>
      <c r="H2555" s="6">
        <v>10.67342775697241</v>
      </c>
      <c r="I2555" s="6">
        <v>3.7578504617720401</v>
      </c>
      <c r="J2555" s="6">
        <v>0.49578758551251489</v>
      </c>
      <c r="K2555" s="7">
        <v>0.94214697801701686</v>
      </c>
      <c r="L2555" s="7">
        <v>0.39350793019437907</v>
      </c>
    </row>
    <row r="2556" spans="2:12" x14ac:dyDescent="0.25">
      <c r="B2556" s="4">
        <v>2553</v>
      </c>
      <c r="C2556" s="6">
        <v>6.3471150828605856</v>
      </c>
      <c r="D2556" s="6">
        <v>1.4601054889520222</v>
      </c>
      <c r="E2556" s="6">
        <v>2</v>
      </c>
      <c r="F2556" s="6">
        <v>7.2946791528379178</v>
      </c>
      <c r="G2556" s="6">
        <v>0.51110242179765752</v>
      </c>
      <c r="H2556" s="6">
        <v>28.64676545404793</v>
      </c>
      <c r="I2556" s="6">
        <v>2.8220688224417492</v>
      </c>
      <c r="J2556" s="6">
        <v>1.3693810746544479</v>
      </c>
      <c r="K2556" s="7">
        <v>0.10208718161701305</v>
      </c>
      <c r="L2556" s="7">
        <v>0.73210710160292469</v>
      </c>
    </row>
    <row r="2557" spans="2:12" x14ac:dyDescent="0.25">
      <c r="B2557" s="4">
        <v>2554</v>
      </c>
      <c r="C2557" s="6">
        <v>16.786946103273397</v>
      </c>
      <c r="D2557" s="6">
        <v>1.482784928867912</v>
      </c>
      <c r="E2557" s="6">
        <v>1</v>
      </c>
      <c r="F2557" s="6">
        <v>2.9946184416459505</v>
      </c>
      <c r="G2557" s="6">
        <v>0.86051924874563246</v>
      </c>
      <c r="H2557" s="6">
        <v>43.286872462270409</v>
      </c>
      <c r="I2557" s="6">
        <v>2.3352898489642344</v>
      </c>
      <c r="J2557" s="6">
        <v>2.8355099525571918</v>
      </c>
      <c r="K2557" s="7">
        <v>0.47499907139118991</v>
      </c>
      <c r="L2557" s="7">
        <v>3.4142493831961794E-2</v>
      </c>
    </row>
    <row r="2558" spans="2:12" x14ac:dyDescent="0.25">
      <c r="B2558" s="4">
        <v>2555</v>
      </c>
      <c r="C2558" s="6">
        <v>10.04729511460142</v>
      </c>
      <c r="D2558" s="6">
        <v>1.5189269293252723</v>
      </c>
      <c r="E2558" s="6">
        <v>1</v>
      </c>
      <c r="F2558" s="6">
        <v>1.8443444127438315</v>
      </c>
      <c r="G2558" s="6">
        <v>1.2684728427434937</v>
      </c>
      <c r="H2558" s="6">
        <v>24.276616354433834</v>
      </c>
      <c r="I2558" s="6">
        <v>2.5090211881229685</v>
      </c>
      <c r="J2558" s="6">
        <v>0.2339559509303514</v>
      </c>
      <c r="K2558" s="7">
        <v>1.7840090262914872</v>
      </c>
      <c r="L2558" s="7">
        <v>4.2419972630653183E-2</v>
      </c>
    </row>
    <row r="2559" spans="2:12" x14ac:dyDescent="0.25">
      <c r="B2559" s="4">
        <v>2556</v>
      </c>
      <c r="C2559" s="6">
        <v>13.035232561453219</v>
      </c>
      <c r="D2559" s="6">
        <v>1.8901814770890133</v>
      </c>
      <c r="E2559" s="6">
        <v>2</v>
      </c>
      <c r="F2559" s="6">
        <v>0.87422875790733434</v>
      </c>
      <c r="G2559" s="6">
        <v>0.88017471216413812</v>
      </c>
      <c r="H2559" s="6">
        <v>32.808903876597384</v>
      </c>
      <c r="I2559" s="6">
        <v>3.0573875024105868</v>
      </c>
      <c r="J2559" s="6">
        <v>3.7623822735177646</v>
      </c>
      <c r="K2559" s="7">
        <v>0.59459323280756771</v>
      </c>
      <c r="L2559" s="7">
        <v>1.0203262820401349</v>
      </c>
    </row>
    <row r="2560" spans="2:12" x14ac:dyDescent="0.25">
      <c r="B2560" s="4">
        <v>2557</v>
      </c>
      <c r="C2560" s="6">
        <v>13.770444631961878</v>
      </c>
      <c r="D2560" s="6">
        <v>1.4559593448682469</v>
      </c>
      <c r="E2560" s="6">
        <v>2</v>
      </c>
      <c r="F2560" s="6">
        <v>2.2553927246500072</v>
      </c>
      <c r="G2560" s="6">
        <v>0.86404930212335196</v>
      </c>
      <c r="H2560" s="6">
        <v>35.140363976340197</v>
      </c>
      <c r="I2560" s="6">
        <v>2.55081706694846</v>
      </c>
      <c r="J2560" s="6">
        <v>3.3927493844867174</v>
      </c>
      <c r="K2560" s="7">
        <v>2.2242482516391267</v>
      </c>
      <c r="L2560" s="7">
        <v>1.308082535049137</v>
      </c>
    </row>
    <row r="2561" spans="2:12" x14ac:dyDescent="0.25">
      <c r="B2561" s="4">
        <v>2558</v>
      </c>
      <c r="C2561" s="6">
        <v>5.3898883655922027</v>
      </c>
      <c r="D2561" s="6">
        <v>1.6951839257079857</v>
      </c>
      <c r="E2561" s="6">
        <v>3</v>
      </c>
      <c r="F2561" s="6">
        <v>2.5162499972972894</v>
      </c>
      <c r="G2561" s="6">
        <v>1.9202640019491619</v>
      </c>
      <c r="H2561" s="6">
        <v>20.591334825229055</v>
      </c>
      <c r="I2561" s="6">
        <v>2.5638603553650023</v>
      </c>
      <c r="J2561" s="6">
        <v>4.4407162264695854</v>
      </c>
      <c r="K2561" s="7">
        <v>0.72342177597963764</v>
      </c>
      <c r="L2561" s="7">
        <v>1.395869321234712</v>
      </c>
    </row>
    <row r="2562" spans="2:12" x14ac:dyDescent="0.25">
      <c r="B2562" s="4">
        <v>2559</v>
      </c>
      <c r="C2562" s="6">
        <v>12.59163642932536</v>
      </c>
      <c r="D2562" s="6">
        <v>1.325514279626931</v>
      </c>
      <c r="E2562" s="6">
        <v>2</v>
      </c>
      <c r="F2562" s="6">
        <v>14.586538392109562</v>
      </c>
      <c r="G2562" s="6">
        <v>0.90302557798626959</v>
      </c>
      <c r="H2562" s="6">
        <v>17.791502074167688</v>
      </c>
      <c r="I2562" s="6">
        <v>2.9902903091161015</v>
      </c>
      <c r="J2562" s="6">
        <v>3.2835303593273268</v>
      </c>
      <c r="K2562" s="7">
        <v>2.1283852656258841</v>
      </c>
      <c r="L2562" s="7">
        <v>3.8082473787359241</v>
      </c>
    </row>
    <row r="2563" spans="2:12" x14ac:dyDescent="0.25">
      <c r="B2563" s="4">
        <v>2560</v>
      </c>
      <c r="C2563" s="6">
        <v>4.0093678263386909</v>
      </c>
      <c r="D2563" s="6">
        <v>1.5235796310822196</v>
      </c>
      <c r="E2563" s="6">
        <v>2</v>
      </c>
      <c r="F2563" s="6">
        <v>1.7374142064224867</v>
      </c>
      <c r="G2563" s="6">
        <v>0.93772820248722055</v>
      </c>
      <c r="H2563" s="6">
        <v>21.065020717557459</v>
      </c>
      <c r="I2563" s="6">
        <v>2.7183619806677712</v>
      </c>
      <c r="J2563" s="6">
        <v>3.5864727720621361</v>
      </c>
      <c r="K2563" s="7">
        <v>3.6537756051089372</v>
      </c>
      <c r="L2563" s="7">
        <v>4.6177909677195764E-3</v>
      </c>
    </row>
    <row r="2564" spans="2:12" x14ac:dyDescent="0.25">
      <c r="B2564" s="4">
        <v>2561</v>
      </c>
      <c r="C2564" s="6">
        <v>6.734703839458601</v>
      </c>
      <c r="D2564" s="6">
        <v>1.3274437861190083</v>
      </c>
      <c r="E2564" s="6">
        <v>2</v>
      </c>
      <c r="F2564" s="6">
        <v>4.6340759601805237</v>
      </c>
      <c r="G2564" s="6">
        <v>0.56446688824204228</v>
      </c>
      <c r="H2564" s="6">
        <v>21.178684175919592</v>
      </c>
      <c r="I2564" s="6">
        <v>1.8312587901784509</v>
      </c>
      <c r="J2564" s="6">
        <v>1.238196215367388</v>
      </c>
      <c r="K2564" s="7">
        <v>1.2297736329344569</v>
      </c>
      <c r="L2564" s="7">
        <v>0.55094016781319832</v>
      </c>
    </row>
    <row r="2565" spans="2:12" x14ac:dyDescent="0.25">
      <c r="B2565" s="4">
        <v>2562</v>
      </c>
      <c r="C2565" s="6">
        <v>11.503771769108283</v>
      </c>
      <c r="D2565" s="6">
        <v>1.6958995121035054</v>
      </c>
      <c r="E2565" s="6">
        <v>2</v>
      </c>
      <c r="F2565" s="6">
        <v>0.67502947668072666</v>
      </c>
      <c r="G2565" s="6">
        <v>1.0720168470651168</v>
      </c>
      <c r="H2565" s="6">
        <v>25.384825180784823</v>
      </c>
      <c r="I2565" s="6">
        <v>4.1704324274910958</v>
      </c>
      <c r="J2565" s="6">
        <v>2.2228075792440709</v>
      </c>
      <c r="K2565" s="7">
        <v>1.5211547249920738</v>
      </c>
      <c r="L2565" s="7">
        <v>1.1234173799901335</v>
      </c>
    </row>
    <row r="2566" spans="2:12" x14ac:dyDescent="0.25">
      <c r="B2566" s="4">
        <v>2563</v>
      </c>
      <c r="C2566" s="6">
        <v>22.475568820884348</v>
      </c>
      <c r="D2566" s="6">
        <v>1.262544841468568</v>
      </c>
      <c r="E2566" s="6">
        <v>3</v>
      </c>
      <c r="F2566" s="6">
        <v>3.0667701907380471</v>
      </c>
      <c r="G2566" s="6">
        <v>0.49918626275249511</v>
      </c>
      <c r="H2566" s="6">
        <v>39.402718591709089</v>
      </c>
      <c r="I2566" s="6">
        <v>2.9056998437358939</v>
      </c>
      <c r="J2566" s="6">
        <v>1.4554667881081398</v>
      </c>
      <c r="K2566" s="7">
        <v>1.0847945821920884</v>
      </c>
      <c r="L2566" s="7">
        <v>0.53815331503953601</v>
      </c>
    </row>
    <row r="2567" spans="2:12" x14ac:dyDescent="0.25">
      <c r="B2567" s="4">
        <v>2564</v>
      </c>
      <c r="C2567" s="6">
        <v>12.770106796655172</v>
      </c>
      <c r="D2567" s="6">
        <v>1.6432167316750683</v>
      </c>
      <c r="E2567" s="6">
        <v>1</v>
      </c>
      <c r="F2567" s="6">
        <v>0.5003000785739522</v>
      </c>
      <c r="G2567" s="6">
        <v>1.3754269154579484</v>
      </c>
      <c r="H2567" s="6">
        <v>22.683754863775818</v>
      </c>
      <c r="I2567" s="6">
        <v>2.9295366286237305</v>
      </c>
      <c r="J2567" s="6">
        <v>2.0567304632771313</v>
      </c>
      <c r="K2567" s="7">
        <v>0.4866903499327252</v>
      </c>
      <c r="L2567" s="7">
        <v>1.4974826006789517</v>
      </c>
    </row>
    <row r="2568" spans="2:12" x14ac:dyDescent="0.25">
      <c r="B2568" s="4">
        <v>2565</v>
      </c>
      <c r="C2568" s="6">
        <v>8.3383869868976834</v>
      </c>
      <c r="D2568" s="6">
        <v>1.4014895900868463</v>
      </c>
      <c r="E2568" s="6">
        <v>1</v>
      </c>
      <c r="F2568" s="6">
        <v>1.2989937264686982</v>
      </c>
      <c r="G2568" s="6">
        <v>1.3418562106439447</v>
      </c>
      <c r="H2568" s="6">
        <v>22.342234222680425</v>
      </c>
      <c r="I2568" s="6">
        <v>3.4431310797368639</v>
      </c>
      <c r="J2568" s="6">
        <v>0.38615578771183356</v>
      </c>
      <c r="K2568" s="7">
        <v>4.0128809600674877</v>
      </c>
      <c r="L2568" s="7">
        <v>2.5854145134121778</v>
      </c>
    </row>
    <row r="2569" spans="2:12" x14ac:dyDescent="0.25">
      <c r="B2569" s="4">
        <v>2566</v>
      </c>
      <c r="C2569" s="6">
        <v>12.677637987812957</v>
      </c>
      <c r="D2569" s="6">
        <v>1.2748740046982621</v>
      </c>
      <c r="E2569" s="6">
        <v>3</v>
      </c>
      <c r="F2569" s="6">
        <v>2.7123311909079515</v>
      </c>
      <c r="G2569" s="6">
        <v>1.0076566464273384</v>
      </c>
      <c r="H2569" s="6">
        <v>14.368478609171142</v>
      </c>
      <c r="I2569" s="6">
        <v>3.2977375539789229</v>
      </c>
      <c r="J2569" s="6">
        <v>1.745486567025462</v>
      </c>
      <c r="K2569" s="7">
        <v>1.4060244016801766</v>
      </c>
      <c r="L2569" s="7">
        <v>0.41757068210282816</v>
      </c>
    </row>
    <row r="2570" spans="2:12" x14ac:dyDescent="0.25">
      <c r="B2570" s="4">
        <v>2567</v>
      </c>
      <c r="C2570" s="6">
        <v>19.172705168001279</v>
      </c>
      <c r="D2570" s="6">
        <v>1.4141579428647941</v>
      </c>
      <c r="E2570" s="6">
        <v>1</v>
      </c>
      <c r="F2570" s="6">
        <v>2.0231892191447964</v>
      </c>
      <c r="G2570" s="6">
        <v>1.111282552250646</v>
      </c>
      <c r="H2570" s="6">
        <v>16.150838491731712</v>
      </c>
      <c r="I2570" s="6">
        <v>3.125369326766994</v>
      </c>
      <c r="J2570" s="6">
        <v>2.4975304684534763</v>
      </c>
      <c r="K2570" s="7">
        <v>0.46767665304987932</v>
      </c>
      <c r="L2570" s="7">
        <v>0.66381112322837454</v>
      </c>
    </row>
    <row r="2571" spans="2:12" x14ac:dyDescent="0.25">
      <c r="B2571" s="4">
        <v>2568</v>
      </c>
      <c r="C2571" s="6">
        <v>14.371768325387833</v>
      </c>
      <c r="D2571" s="6">
        <v>1.2595496579499872</v>
      </c>
      <c r="E2571" s="6">
        <v>2</v>
      </c>
      <c r="F2571" s="6">
        <v>4.2402550442037565</v>
      </c>
      <c r="G2571" s="6">
        <v>1.4688630380548888</v>
      </c>
      <c r="H2571" s="6">
        <v>26.87576852614076</v>
      </c>
      <c r="I2571" s="6">
        <v>4.1132429886352906</v>
      </c>
      <c r="J2571" s="6">
        <v>2.9916484605882303</v>
      </c>
      <c r="K2571" s="7">
        <v>1.7996384884036967</v>
      </c>
      <c r="L2571" s="7">
        <v>8.4532286475768395E-2</v>
      </c>
    </row>
    <row r="2572" spans="2:12" x14ac:dyDescent="0.25">
      <c r="B2572" s="4">
        <v>2569</v>
      </c>
      <c r="C2572" s="6">
        <v>12.50960214187748</v>
      </c>
      <c r="D2572" s="6">
        <v>1.3626158898030236</v>
      </c>
      <c r="E2572" s="6">
        <v>2</v>
      </c>
      <c r="F2572" s="6">
        <v>12.103805968838214</v>
      </c>
      <c r="G2572" s="6">
        <v>1.3715512272971528</v>
      </c>
      <c r="H2572" s="6">
        <v>26.611181319551712</v>
      </c>
      <c r="I2572" s="6">
        <v>3.7398695573686007</v>
      </c>
      <c r="J2572" s="6">
        <v>1.6906985596664519</v>
      </c>
      <c r="K2572" s="7">
        <v>2.1671404230263827</v>
      </c>
      <c r="L2572" s="7">
        <v>2.3196531069020776</v>
      </c>
    </row>
    <row r="2573" spans="2:12" x14ac:dyDescent="0.25">
      <c r="B2573" s="4">
        <v>2570</v>
      </c>
      <c r="C2573" s="6">
        <v>2.0157390192249691</v>
      </c>
      <c r="D2573" s="6">
        <v>1.3414578234950068</v>
      </c>
      <c r="E2573" s="6">
        <v>2</v>
      </c>
      <c r="F2573" s="6">
        <v>4.6411244414279915</v>
      </c>
      <c r="G2573" s="6">
        <v>0.95933158227135107</v>
      </c>
      <c r="H2573" s="6">
        <v>26.541156305262113</v>
      </c>
      <c r="I2573" s="6">
        <v>3.0579688328955879</v>
      </c>
      <c r="J2573" s="6">
        <v>0.55150676316114944</v>
      </c>
      <c r="K2573" s="7">
        <v>2.1101369930363347</v>
      </c>
      <c r="L2573" s="7">
        <v>1.1320811201084842</v>
      </c>
    </row>
    <row r="2574" spans="2:12" x14ac:dyDescent="0.25">
      <c r="B2574" s="4">
        <v>2571</v>
      </c>
      <c r="C2574" s="6">
        <v>14.234974223842448</v>
      </c>
      <c r="D2574" s="6">
        <v>1.6184230527267793</v>
      </c>
      <c r="E2574" s="6">
        <v>2</v>
      </c>
      <c r="F2574" s="6">
        <v>6.8056623126647979</v>
      </c>
      <c r="G2574" s="6">
        <v>2.1268550848860288</v>
      </c>
      <c r="H2574" s="6">
        <v>13.902651730921674</v>
      </c>
      <c r="I2574" s="6">
        <v>2.2543663221328361</v>
      </c>
      <c r="J2574" s="6">
        <v>3.5240891728312249</v>
      </c>
      <c r="K2574" s="7">
        <v>0.25881669106718586</v>
      </c>
      <c r="L2574" s="7">
        <v>1.0760257220802802</v>
      </c>
    </row>
    <row r="2575" spans="2:12" x14ac:dyDescent="0.25">
      <c r="B2575" s="4">
        <v>2572</v>
      </c>
      <c r="C2575" s="6">
        <v>9.4157854108970795</v>
      </c>
      <c r="D2575" s="6">
        <v>1.9395429570431382</v>
      </c>
      <c r="E2575" s="6">
        <v>3</v>
      </c>
      <c r="F2575" s="6">
        <v>4.0890778852373364</v>
      </c>
      <c r="G2575" s="6">
        <v>1.4932956002077808</v>
      </c>
      <c r="H2575" s="6">
        <v>15.708682674203754</v>
      </c>
      <c r="I2575" s="6">
        <v>2.3073169778834148</v>
      </c>
      <c r="J2575" s="6">
        <v>1.5537470332299648</v>
      </c>
      <c r="K2575" s="7">
        <v>0.93676644881431159</v>
      </c>
      <c r="L2575" s="7">
        <v>0.49890680426309242</v>
      </c>
    </row>
    <row r="2576" spans="2:12" x14ac:dyDescent="0.25">
      <c r="B2576" s="4">
        <v>2573</v>
      </c>
      <c r="C2576" s="6">
        <v>8.9485977477748104</v>
      </c>
      <c r="D2576" s="6">
        <v>1.4227035241143247</v>
      </c>
      <c r="E2576" s="6">
        <v>2</v>
      </c>
      <c r="F2576" s="6">
        <v>2.4515394169817468</v>
      </c>
      <c r="G2576" s="6">
        <v>0.84043402397700961</v>
      </c>
      <c r="H2576" s="6">
        <v>29.534578162943681</v>
      </c>
      <c r="I2576" s="6">
        <v>2.0688453947082133</v>
      </c>
      <c r="J2576" s="6">
        <v>2.2038128093845115</v>
      </c>
      <c r="K2576" s="7">
        <v>1.869106509194725</v>
      </c>
      <c r="L2576" s="7">
        <v>0.34941874282778917</v>
      </c>
    </row>
    <row r="2577" spans="2:12" x14ac:dyDescent="0.25">
      <c r="B2577" s="4">
        <v>2574</v>
      </c>
      <c r="C2577" s="6">
        <v>7.6884132510373959</v>
      </c>
      <c r="D2577" s="6">
        <v>1.4358156015672665</v>
      </c>
      <c r="E2577" s="6">
        <v>3</v>
      </c>
      <c r="F2577" s="6">
        <v>3.0569165772156865</v>
      </c>
      <c r="G2577" s="6">
        <v>0.37166779380255233</v>
      </c>
      <c r="H2577" s="6">
        <v>22.09104419160667</v>
      </c>
      <c r="I2577" s="6">
        <v>1.9258048975248847</v>
      </c>
      <c r="J2577" s="6">
        <v>1.0878603692731992</v>
      </c>
      <c r="K2577" s="7">
        <v>2.2753797229099293</v>
      </c>
      <c r="L2577" s="7">
        <v>1.2127561964085012</v>
      </c>
    </row>
    <row r="2578" spans="2:12" x14ac:dyDescent="0.25">
      <c r="B2578" s="4">
        <v>2575</v>
      </c>
      <c r="C2578" s="6">
        <v>11.319329369664722</v>
      </c>
      <c r="D2578" s="6">
        <v>1.6722642362970641</v>
      </c>
      <c r="E2578" s="6">
        <v>2</v>
      </c>
      <c r="F2578" s="6">
        <v>2.4815028649666253</v>
      </c>
      <c r="G2578" s="6">
        <v>0.71303170338345767</v>
      </c>
      <c r="H2578" s="6">
        <v>28.465336932906631</v>
      </c>
      <c r="I2578" s="6">
        <v>2.3876327170172043</v>
      </c>
      <c r="J2578" s="6">
        <v>4.3751802432335403</v>
      </c>
      <c r="K2578" s="7">
        <v>3.487745826769197</v>
      </c>
      <c r="L2578" s="7">
        <v>0.83060064076223916</v>
      </c>
    </row>
    <row r="2579" spans="2:12" x14ac:dyDescent="0.25">
      <c r="B2579" s="4">
        <v>2576</v>
      </c>
      <c r="C2579" s="6">
        <v>7.4466780036462943</v>
      </c>
      <c r="D2579" s="6">
        <v>1.190737797141378</v>
      </c>
      <c r="E2579" s="6">
        <v>1</v>
      </c>
      <c r="F2579" s="6">
        <v>3.8303425256774646</v>
      </c>
      <c r="G2579" s="6">
        <v>0.89337348003414063</v>
      </c>
      <c r="H2579" s="6">
        <v>18.377571069398698</v>
      </c>
      <c r="I2579" s="6">
        <v>2.7453375306753096</v>
      </c>
      <c r="J2579" s="6">
        <v>2.431346538081868</v>
      </c>
      <c r="K2579" s="7">
        <v>0.46315621769787102</v>
      </c>
      <c r="L2579" s="7">
        <v>0.11611248510292282</v>
      </c>
    </row>
    <row r="2580" spans="2:12" x14ac:dyDescent="0.25">
      <c r="B2580" s="4">
        <v>2577</v>
      </c>
      <c r="C2580" s="6">
        <v>10.142871160637972</v>
      </c>
      <c r="D2580" s="6">
        <v>1.3638984683351891</v>
      </c>
      <c r="E2580" s="6">
        <v>0</v>
      </c>
      <c r="F2580" s="6">
        <v>3.5414269233707882</v>
      </c>
      <c r="G2580" s="6">
        <v>1.7052612364622819</v>
      </c>
      <c r="H2580" s="6">
        <v>14.272275263879951</v>
      </c>
      <c r="I2580" s="6">
        <v>4.1291881872174772</v>
      </c>
      <c r="J2580" s="6">
        <v>2.7171397909024688</v>
      </c>
      <c r="K2580" s="7">
        <v>1.4192303105804931</v>
      </c>
      <c r="L2580" s="7">
        <v>0.89334316480641518</v>
      </c>
    </row>
    <row r="2581" spans="2:12" x14ac:dyDescent="0.25">
      <c r="B2581" s="4">
        <v>2578</v>
      </c>
      <c r="C2581" s="6">
        <v>3.4217326215919055</v>
      </c>
      <c r="D2581" s="6">
        <v>1.8097530601640275</v>
      </c>
      <c r="E2581" s="6">
        <v>3</v>
      </c>
      <c r="F2581" s="6">
        <v>6.1298570138800939</v>
      </c>
      <c r="G2581" s="6">
        <v>0.69423636339636152</v>
      </c>
      <c r="H2581" s="6">
        <v>26.836017431934202</v>
      </c>
      <c r="I2581" s="6">
        <v>3.097057307966069</v>
      </c>
      <c r="J2581" s="6">
        <v>2.4637868579747466</v>
      </c>
      <c r="K2581" s="7">
        <v>0.50592254104162493</v>
      </c>
      <c r="L2581" s="7">
        <v>0.75246102948571303</v>
      </c>
    </row>
    <row r="2582" spans="2:12" x14ac:dyDescent="0.25">
      <c r="B2582" s="4">
        <v>2579</v>
      </c>
      <c r="C2582" s="6">
        <v>5.3971620597126311</v>
      </c>
      <c r="D2582" s="6">
        <v>1.6774206856074807</v>
      </c>
      <c r="E2582" s="6">
        <v>2</v>
      </c>
      <c r="F2582" s="6">
        <v>0.68814267402378804</v>
      </c>
      <c r="G2582" s="6">
        <v>0.75691951617541986</v>
      </c>
      <c r="H2582" s="6">
        <v>17.441002092418273</v>
      </c>
      <c r="I2582" s="6">
        <v>2.7011919457333606</v>
      </c>
      <c r="J2582" s="6">
        <v>2.707780513721695</v>
      </c>
      <c r="K2582" s="7">
        <v>0.35455677593076451</v>
      </c>
      <c r="L2582" s="7">
        <v>0.14346048925378571</v>
      </c>
    </row>
    <row r="2583" spans="2:12" x14ac:dyDescent="0.25">
      <c r="B2583" s="4">
        <v>2580</v>
      </c>
      <c r="C2583" s="6">
        <v>13.896717962637624</v>
      </c>
      <c r="D2583" s="6">
        <v>1.6130406764050447</v>
      </c>
      <c r="E2583" s="6">
        <v>2</v>
      </c>
      <c r="F2583" s="6">
        <v>10.499648673951688</v>
      </c>
      <c r="G2583" s="6">
        <v>0.53299741457446648</v>
      </c>
      <c r="H2583" s="6">
        <v>12.721472623301798</v>
      </c>
      <c r="I2583" s="6">
        <v>2.3482022096922477</v>
      </c>
      <c r="J2583" s="6">
        <v>1.4051728658782301</v>
      </c>
      <c r="K2583" s="7">
        <v>0.20378866893377048</v>
      </c>
      <c r="L2583" s="7">
        <v>0.20445257026217259</v>
      </c>
    </row>
    <row r="2584" spans="2:12" x14ac:dyDescent="0.25">
      <c r="B2584" s="4">
        <v>2581</v>
      </c>
      <c r="C2584" s="6">
        <v>8.8369744129154491</v>
      </c>
      <c r="D2584" s="6">
        <v>1.2925451937476016</v>
      </c>
      <c r="E2584" s="6">
        <v>1</v>
      </c>
      <c r="F2584" s="6">
        <v>2.7072571676118664</v>
      </c>
      <c r="G2584" s="6">
        <v>0.49056755508025568</v>
      </c>
      <c r="H2584" s="6">
        <v>20.944472167433275</v>
      </c>
      <c r="I2584" s="6">
        <v>2.9525637567932908</v>
      </c>
      <c r="J2584" s="6">
        <v>4.2462307886059385</v>
      </c>
      <c r="K2584" s="7">
        <v>0.14349997595073577</v>
      </c>
      <c r="L2584" s="7">
        <v>2.6849105769487194</v>
      </c>
    </row>
    <row r="2585" spans="2:12" x14ac:dyDescent="0.25">
      <c r="B2585" s="4">
        <v>2582</v>
      </c>
      <c r="C2585" s="6">
        <v>9.8001121021499529</v>
      </c>
      <c r="D2585" s="6">
        <v>1.8687118212347913</v>
      </c>
      <c r="E2585" s="6">
        <v>2</v>
      </c>
      <c r="F2585" s="6">
        <v>6.6171819444512732</v>
      </c>
      <c r="G2585" s="6">
        <v>0.85253686458145062</v>
      </c>
      <c r="H2585" s="6">
        <v>26.680916181284545</v>
      </c>
      <c r="I2585" s="6">
        <v>1.9353593927689017</v>
      </c>
      <c r="J2585" s="6">
        <v>3.0540314338594143</v>
      </c>
      <c r="K2585" s="7">
        <v>1.9717987450914784E-2</v>
      </c>
      <c r="L2585" s="7">
        <v>1.3415396484095146</v>
      </c>
    </row>
    <row r="2586" spans="2:12" x14ac:dyDescent="0.25">
      <c r="B2586" s="4">
        <v>2583</v>
      </c>
      <c r="C2586" s="6">
        <v>10.391520901774321</v>
      </c>
      <c r="D2586" s="6">
        <v>1.6754919218350015</v>
      </c>
      <c r="E2586" s="6">
        <v>0</v>
      </c>
      <c r="F2586" s="6">
        <v>3.469863591434855</v>
      </c>
      <c r="G2586" s="6">
        <v>0.65809238797611003</v>
      </c>
      <c r="H2586" s="6">
        <v>22.860337240618371</v>
      </c>
      <c r="I2586" s="6">
        <v>2.7658984153153701</v>
      </c>
      <c r="J2586" s="6">
        <v>2.8813389757469579</v>
      </c>
      <c r="K2586" s="7">
        <v>0.65757853952512435</v>
      </c>
      <c r="L2586" s="7">
        <v>2.1843827115419789</v>
      </c>
    </row>
    <row r="2587" spans="2:12" x14ac:dyDescent="0.25">
      <c r="B2587" s="4">
        <v>2584</v>
      </c>
      <c r="C2587" s="6">
        <v>6.9829970969744242</v>
      </c>
      <c r="D2587" s="6">
        <v>1.1005883848815663</v>
      </c>
      <c r="E2587" s="6">
        <v>1</v>
      </c>
      <c r="F2587" s="6">
        <v>2.0150296124216904</v>
      </c>
      <c r="G2587" s="6">
        <v>1.8852269553482568</v>
      </c>
      <c r="H2587" s="6">
        <v>26.67092673086178</v>
      </c>
      <c r="I2587" s="6">
        <v>1.0914701266957347</v>
      </c>
      <c r="J2587" s="6">
        <v>1.8026934452391388</v>
      </c>
      <c r="K2587" s="7">
        <v>0.313455029492897</v>
      </c>
      <c r="L2587" s="7">
        <v>2.5246955047525952</v>
      </c>
    </row>
    <row r="2588" spans="2:12" x14ac:dyDescent="0.25">
      <c r="B2588" s="4">
        <v>2585</v>
      </c>
      <c r="C2588" s="6">
        <v>12.144962412820664</v>
      </c>
      <c r="D2588" s="6">
        <v>1.5502155410167431</v>
      </c>
      <c r="E2588" s="6">
        <v>1</v>
      </c>
      <c r="F2588" s="6">
        <v>1.4843079695112429</v>
      </c>
      <c r="G2588" s="6">
        <v>1.0045783889470992</v>
      </c>
      <c r="H2588" s="6">
        <v>16.07358339386662</v>
      </c>
      <c r="I2588" s="6">
        <v>3.0705812643451709</v>
      </c>
      <c r="J2588" s="6">
        <v>4.6335218932485649</v>
      </c>
      <c r="K2588" s="7">
        <v>0.86064966081167216</v>
      </c>
      <c r="L2588" s="7">
        <v>1.6236040330981794</v>
      </c>
    </row>
    <row r="2589" spans="2:12" x14ac:dyDescent="0.25">
      <c r="B2589" s="4">
        <v>2586</v>
      </c>
      <c r="C2589" s="6">
        <v>10.343227174927669</v>
      </c>
      <c r="D2589" s="6">
        <v>1.523590854425777</v>
      </c>
      <c r="E2589" s="6">
        <v>2</v>
      </c>
      <c r="F2589" s="6">
        <v>2.2408441372968499</v>
      </c>
      <c r="G2589" s="6">
        <v>1.0985244730308845</v>
      </c>
      <c r="H2589" s="6">
        <v>26.244722663046446</v>
      </c>
      <c r="I2589" s="6">
        <v>5.4697646691439834</v>
      </c>
      <c r="J2589" s="6">
        <v>3.0332735357953422</v>
      </c>
      <c r="K2589" s="7">
        <v>2.6734124015928056</v>
      </c>
      <c r="L2589" s="7">
        <v>1.7356929836210924</v>
      </c>
    </row>
    <row r="2590" spans="2:12" x14ac:dyDescent="0.25">
      <c r="B2590" s="4">
        <v>2587</v>
      </c>
      <c r="C2590" s="6">
        <v>7.3714426223816218</v>
      </c>
      <c r="D2590" s="6">
        <v>1.3297216052014014</v>
      </c>
      <c r="E2590" s="6">
        <v>1</v>
      </c>
      <c r="F2590" s="6">
        <v>3.8956768092474681</v>
      </c>
      <c r="G2590" s="6">
        <v>2.0643154564701769</v>
      </c>
      <c r="H2590" s="6">
        <v>46.70586945812051</v>
      </c>
      <c r="I2590" s="6">
        <v>2.3905644878752894</v>
      </c>
      <c r="J2590" s="6">
        <v>3.3841162337095785</v>
      </c>
      <c r="K2590" s="7">
        <v>1.4491517806956584</v>
      </c>
      <c r="L2590" s="7">
        <v>0.47196618500998111</v>
      </c>
    </row>
    <row r="2591" spans="2:12" x14ac:dyDescent="0.25">
      <c r="B2591" s="4">
        <v>2588</v>
      </c>
      <c r="C2591" s="6">
        <v>6.1622448451465237</v>
      </c>
      <c r="D2591" s="6">
        <v>1.9047665537974976</v>
      </c>
      <c r="E2591" s="6">
        <v>1</v>
      </c>
      <c r="F2591" s="6">
        <v>7.458956384614484</v>
      </c>
      <c r="G2591" s="6">
        <v>1.6241703197406674</v>
      </c>
      <c r="H2591" s="6">
        <v>20.587872550269275</v>
      </c>
      <c r="I2591" s="6">
        <v>3.384036717278101</v>
      </c>
      <c r="J2591" s="6">
        <v>2.3807813080929701</v>
      </c>
      <c r="K2591" s="7">
        <v>1.6074945431316385</v>
      </c>
      <c r="L2591" s="7">
        <v>1.4944784392227388</v>
      </c>
    </row>
    <row r="2592" spans="2:12" x14ac:dyDescent="0.25">
      <c r="B2592" s="4">
        <v>2589</v>
      </c>
      <c r="C2592" s="6">
        <v>7.9138887789146679</v>
      </c>
      <c r="D2592" s="6">
        <v>1.4762406399478272</v>
      </c>
      <c r="E2592" s="6">
        <v>3</v>
      </c>
      <c r="F2592" s="6">
        <v>5.8931175543606935</v>
      </c>
      <c r="G2592" s="6">
        <v>0.73162360706373974</v>
      </c>
      <c r="H2592" s="6">
        <v>21.165852956368212</v>
      </c>
      <c r="I2592" s="6">
        <v>2.4818423843845534</v>
      </c>
      <c r="J2592" s="6">
        <v>0.56745431122533929</v>
      </c>
      <c r="K2592" s="7">
        <v>0.92753687157624354</v>
      </c>
      <c r="L2592" s="7">
        <v>0.24181213909493324</v>
      </c>
    </row>
    <row r="2593" spans="2:12" x14ac:dyDescent="0.25">
      <c r="B2593" s="4">
        <v>2590</v>
      </c>
      <c r="C2593" s="6">
        <v>6.7301398055697996</v>
      </c>
      <c r="D2593" s="6">
        <v>1.7252410335161443</v>
      </c>
      <c r="E2593" s="6">
        <v>2</v>
      </c>
      <c r="F2593" s="6">
        <v>4.6907714208725437</v>
      </c>
      <c r="G2593" s="6">
        <v>1.0249031720652193</v>
      </c>
      <c r="H2593" s="6">
        <v>30.65196445876116</v>
      </c>
      <c r="I2593" s="6">
        <v>3.1149924016705399</v>
      </c>
      <c r="J2593" s="6">
        <v>2.2674232588222738</v>
      </c>
      <c r="K2593" s="7">
        <v>0.97155785729299393</v>
      </c>
      <c r="L2593" s="7">
        <v>2.3353086578767406</v>
      </c>
    </row>
    <row r="2594" spans="2:12" x14ac:dyDescent="0.25">
      <c r="B2594" s="4">
        <v>2591</v>
      </c>
      <c r="C2594" s="6">
        <v>4.7578109393357702</v>
      </c>
      <c r="D2594" s="6">
        <v>1.8435317330617116</v>
      </c>
      <c r="E2594" s="6">
        <v>1</v>
      </c>
      <c r="F2594" s="6">
        <v>1.4302246663135376</v>
      </c>
      <c r="G2594" s="6">
        <v>0.91591552558211298</v>
      </c>
      <c r="H2594" s="6">
        <v>26.526560022521856</v>
      </c>
      <c r="I2594" s="6">
        <v>2.6044191461508848</v>
      </c>
      <c r="J2594" s="6">
        <v>1.7039153226007833</v>
      </c>
      <c r="K2594" s="7">
        <v>3.5292087259905873</v>
      </c>
      <c r="L2594" s="7">
        <v>0.97682994518922739</v>
      </c>
    </row>
    <row r="2595" spans="2:12" x14ac:dyDescent="0.25">
      <c r="B2595" s="4">
        <v>2592</v>
      </c>
      <c r="C2595" s="6">
        <v>24.866902068314477</v>
      </c>
      <c r="D2595" s="6">
        <v>2.0701584934041453</v>
      </c>
      <c r="E2595" s="6">
        <v>2</v>
      </c>
      <c r="F2595" s="6">
        <v>4.5567555694457624</v>
      </c>
      <c r="G2595" s="6">
        <v>1.1240404618736564</v>
      </c>
      <c r="H2595" s="6">
        <v>20.382004109080345</v>
      </c>
      <c r="I2595" s="6">
        <v>4.1479594416765924</v>
      </c>
      <c r="J2595" s="6">
        <v>0.97542626223415574</v>
      </c>
      <c r="K2595" s="7">
        <v>0.40966993384042583</v>
      </c>
      <c r="L2595" s="7">
        <v>1.6565915185751168</v>
      </c>
    </row>
    <row r="2596" spans="2:12" x14ac:dyDescent="0.25">
      <c r="B2596" s="4">
        <v>2593</v>
      </c>
      <c r="C2596" s="6">
        <v>11.28713364551764</v>
      </c>
      <c r="D2596" s="6">
        <v>1.6624827133320197</v>
      </c>
      <c r="E2596" s="6">
        <v>2</v>
      </c>
      <c r="F2596" s="6">
        <v>1.2757143594288121</v>
      </c>
      <c r="G2596" s="6">
        <v>0.76275576784843946</v>
      </c>
      <c r="H2596" s="6">
        <v>29.937811563690751</v>
      </c>
      <c r="I2596" s="6">
        <v>2.4419306589414642</v>
      </c>
      <c r="J2596" s="6">
        <v>2.7306001244189222</v>
      </c>
      <c r="K2596" s="7">
        <v>1.5578681528838905</v>
      </c>
      <c r="L2596" s="7">
        <v>1.0132146967696045E-2</v>
      </c>
    </row>
    <row r="2597" spans="2:12" x14ac:dyDescent="0.25">
      <c r="B2597" s="4">
        <v>2594</v>
      </c>
      <c r="C2597" s="6">
        <v>7.8972722782523848</v>
      </c>
      <c r="D2597" s="6">
        <v>1.3631829540424447</v>
      </c>
      <c r="E2597" s="6">
        <v>1</v>
      </c>
      <c r="F2597" s="6">
        <v>9.4133051141777528</v>
      </c>
      <c r="G2597" s="6">
        <v>0.81256850385686064</v>
      </c>
      <c r="H2597" s="6">
        <v>28.819823079678706</v>
      </c>
      <c r="I2597" s="6">
        <v>2.300781027888962</v>
      </c>
      <c r="J2597" s="6">
        <v>0.99008799541340919</v>
      </c>
      <c r="K2597" s="7">
        <v>1.3776832346597652</v>
      </c>
      <c r="L2597" s="7">
        <v>0.33757254603331222</v>
      </c>
    </row>
    <row r="2598" spans="2:12" x14ac:dyDescent="0.25">
      <c r="B2598" s="4">
        <v>2595</v>
      </c>
      <c r="C2598" s="6">
        <v>11.469063111585683</v>
      </c>
      <c r="D2598" s="6">
        <v>1.2967386297593728</v>
      </c>
      <c r="E2598" s="6">
        <v>2</v>
      </c>
      <c r="F2598" s="6">
        <v>3.0250778821117081</v>
      </c>
      <c r="G2598" s="6">
        <v>0.72035054332691817</v>
      </c>
      <c r="H2598" s="6">
        <v>15.56181044226183</v>
      </c>
      <c r="I2598" s="6">
        <v>2.0480690377146007</v>
      </c>
      <c r="J2598" s="6">
        <v>2.4488351851959749</v>
      </c>
      <c r="K2598" s="7">
        <v>7.0043216070450836</v>
      </c>
      <c r="L2598" s="7">
        <v>0.59074512759155628</v>
      </c>
    </row>
    <row r="2599" spans="2:12" x14ac:dyDescent="0.25">
      <c r="B2599" s="4">
        <v>2596</v>
      </c>
      <c r="C2599" s="6">
        <v>11.02914840325111</v>
      </c>
      <c r="D2599" s="6">
        <v>2.1775771315735546</v>
      </c>
      <c r="E2599" s="6">
        <v>2</v>
      </c>
      <c r="F2599" s="6">
        <v>1.7441598938987022</v>
      </c>
      <c r="G2599" s="6">
        <v>0.48010828663490301</v>
      </c>
      <c r="H2599" s="6">
        <v>22.894466592407777</v>
      </c>
      <c r="I2599" s="6">
        <v>3.8356117136812071</v>
      </c>
      <c r="J2599" s="6">
        <v>2.6041269055264276</v>
      </c>
      <c r="K2599" s="7">
        <v>3.3233265148711175</v>
      </c>
      <c r="L2599" s="7">
        <v>1.9952159613077114</v>
      </c>
    </row>
    <row r="2600" spans="2:12" x14ac:dyDescent="0.25">
      <c r="B2600" s="4">
        <v>2597</v>
      </c>
      <c r="C2600" s="6">
        <v>20.027795023351857</v>
      </c>
      <c r="D2600" s="6">
        <v>1.7160755639636529</v>
      </c>
      <c r="E2600" s="6">
        <v>1</v>
      </c>
      <c r="F2600" s="6">
        <v>1.0973556104718591</v>
      </c>
      <c r="G2600" s="6">
        <v>1.8035913580997933</v>
      </c>
      <c r="H2600" s="6">
        <v>17.284539395486231</v>
      </c>
      <c r="I2600" s="6">
        <v>4.3423875243017038</v>
      </c>
      <c r="J2600" s="6">
        <v>3.7343586911393922</v>
      </c>
      <c r="K2600" s="7">
        <v>2.0795515501284436</v>
      </c>
      <c r="L2600" s="7">
        <v>0.64987466800181548</v>
      </c>
    </row>
    <row r="2601" spans="2:12" x14ac:dyDescent="0.25">
      <c r="B2601" s="4">
        <v>2598</v>
      </c>
      <c r="C2601" s="6">
        <v>8.1544413947887477</v>
      </c>
      <c r="D2601" s="6">
        <v>1.0690909412228322</v>
      </c>
      <c r="E2601" s="6">
        <v>3</v>
      </c>
      <c r="F2601" s="6">
        <v>2.0103584427163548</v>
      </c>
      <c r="G2601" s="6">
        <v>0.4756471407573617</v>
      </c>
      <c r="H2601" s="6">
        <v>12.150666401556524</v>
      </c>
      <c r="I2601" s="6">
        <v>3.3528659339148037</v>
      </c>
      <c r="J2601" s="6">
        <v>3.4294799577781445</v>
      </c>
      <c r="K2601" s="7">
        <v>1.4079842609366267</v>
      </c>
      <c r="L2601" s="7">
        <v>1.283089182464249</v>
      </c>
    </row>
    <row r="2602" spans="2:12" x14ac:dyDescent="0.25">
      <c r="B2602" s="4">
        <v>2599</v>
      </c>
      <c r="C2602" s="6">
        <v>8.7474032533883914</v>
      </c>
      <c r="D2602" s="6">
        <v>1.9137099887693971</v>
      </c>
      <c r="E2602" s="6">
        <v>2</v>
      </c>
      <c r="F2602" s="6">
        <v>1.7867374520628139</v>
      </c>
      <c r="G2602" s="6">
        <v>1.0603635834342429</v>
      </c>
      <c r="H2602" s="6">
        <v>36.188928201439325</v>
      </c>
      <c r="I2602" s="6">
        <v>3.1036664398646132</v>
      </c>
      <c r="J2602" s="6">
        <v>1.6298421983858506</v>
      </c>
      <c r="K2602" s="7">
        <v>1.8867337883225999</v>
      </c>
      <c r="L2602" s="7">
        <v>0.17763778119550316</v>
      </c>
    </row>
    <row r="2603" spans="2:12" x14ac:dyDescent="0.25">
      <c r="B2603" s="4">
        <v>2600</v>
      </c>
      <c r="C2603" s="6">
        <v>-0.17744161710022865</v>
      </c>
      <c r="D2603" s="6">
        <v>1.421021276311687</v>
      </c>
      <c r="E2603" s="6">
        <v>1</v>
      </c>
      <c r="F2603" s="6">
        <v>3.116045291124264</v>
      </c>
      <c r="G2603" s="6">
        <v>1.6668914101407537</v>
      </c>
      <c r="H2603" s="6">
        <v>19.92566461364207</v>
      </c>
      <c r="I2603" s="6">
        <v>2.3417509267845134</v>
      </c>
      <c r="J2603" s="6">
        <v>0.23692228177662966</v>
      </c>
      <c r="K2603" s="7">
        <v>1.6398657886534527</v>
      </c>
      <c r="L2603" s="7">
        <v>0.21601336862249837</v>
      </c>
    </row>
    <row r="2604" spans="2:12" x14ac:dyDescent="0.25">
      <c r="B2604" s="4">
        <v>2601</v>
      </c>
      <c r="C2604" s="6">
        <v>9.1944995477518106</v>
      </c>
      <c r="D2604" s="6">
        <v>1.475419630673287</v>
      </c>
      <c r="E2604" s="6">
        <v>3</v>
      </c>
      <c r="F2604" s="6">
        <v>4.6730156423653018</v>
      </c>
      <c r="G2604" s="6">
        <v>1.3257245849038117</v>
      </c>
      <c r="H2604" s="6">
        <v>18.685391012319343</v>
      </c>
      <c r="I2604" s="6">
        <v>3.065109294313439</v>
      </c>
      <c r="J2604" s="6">
        <v>3.2704786687460858</v>
      </c>
      <c r="K2604" s="7">
        <v>0.57388179539728801</v>
      </c>
      <c r="L2604" s="7">
        <v>2.342714400845729</v>
      </c>
    </row>
    <row r="2605" spans="2:12" x14ac:dyDescent="0.25">
      <c r="B2605" s="4">
        <v>2602</v>
      </c>
      <c r="C2605" s="6">
        <v>5.3002780912351843</v>
      </c>
      <c r="D2605" s="6">
        <v>1.3860865850807569</v>
      </c>
      <c r="E2605" s="6">
        <v>2</v>
      </c>
      <c r="F2605" s="6">
        <v>3.7657419697109904</v>
      </c>
      <c r="G2605" s="6">
        <v>0.97153408904701666</v>
      </c>
      <c r="H2605" s="6">
        <v>28.740004019708948</v>
      </c>
      <c r="I2605" s="6">
        <v>2.6090074505382805</v>
      </c>
      <c r="J2605" s="6">
        <v>3.2646321271439618</v>
      </c>
      <c r="K2605" s="7">
        <v>8.6555421663507784E-2</v>
      </c>
      <c r="L2605" s="7">
        <v>2.0333295495956922</v>
      </c>
    </row>
    <row r="2606" spans="2:12" x14ac:dyDescent="0.25">
      <c r="B2606" s="4">
        <v>2603</v>
      </c>
      <c r="C2606" s="6">
        <v>2.1192135752637427</v>
      </c>
      <c r="D2606" s="6">
        <v>1.3560113683382309</v>
      </c>
      <c r="E2606" s="6">
        <v>0</v>
      </c>
      <c r="F2606" s="6">
        <v>13.576610073192054</v>
      </c>
      <c r="G2606" s="6">
        <v>0.65766643871480224</v>
      </c>
      <c r="H2606" s="6">
        <v>21.013460999692764</v>
      </c>
      <c r="I2606" s="6">
        <v>2.5977996454088919</v>
      </c>
      <c r="J2606" s="6">
        <v>4.0098578191172995</v>
      </c>
      <c r="K2606" s="7">
        <v>0.27441307542221272</v>
      </c>
      <c r="L2606" s="7">
        <v>1.1983869045052147</v>
      </c>
    </row>
    <row r="2607" spans="2:12" x14ac:dyDescent="0.25">
      <c r="B2607" s="4">
        <v>2604</v>
      </c>
      <c r="C2607" s="6">
        <v>9.0446188570880075</v>
      </c>
      <c r="D2607" s="6">
        <v>1.4476242544084612</v>
      </c>
      <c r="E2607" s="6">
        <v>1</v>
      </c>
      <c r="F2607" s="6">
        <v>4.1730146256566965</v>
      </c>
      <c r="G2607" s="6">
        <v>0.33773129356997811</v>
      </c>
      <c r="H2607" s="6">
        <v>32.211787810235833</v>
      </c>
      <c r="I2607" s="6">
        <v>2.0823127737614358</v>
      </c>
      <c r="J2607" s="6">
        <v>1.8975745213787487</v>
      </c>
      <c r="K2607" s="7">
        <v>2.3063003251838974</v>
      </c>
      <c r="L2607" s="7">
        <v>0.39417931161666392</v>
      </c>
    </row>
    <row r="2608" spans="2:12" x14ac:dyDescent="0.25">
      <c r="B2608" s="4">
        <v>2605</v>
      </c>
      <c r="C2608" s="6">
        <v>12.859076654356693</v>
      </c>
      <c r="D2608" s="6">
        <v>1.4124038278605702</v>
      </c>
      <c r="E2608" s="6">
        <v>3</v>
      </c>
      <c r="F2608" s="6">
        <v>2.3898286554888646</v>
      </c>
      <c r="G2608" s="6">
        <v>0.9067229770022579</v>
      </c>
      <c r="H2608" s="6">
        <v>22.679982724798194</v>
      </c>
      <c r="I2608" s="6">
        <v>2.293773510278998</v>
      </c>
      <c r="J2608" s="6">
        <v>3.849350608597784</v>
      </c>
      <c r="K2608" s="7">
        <v>1.3578195253296721</v>
      </c>
      <c r="L2608" s="7">
        <v>8.832130828253644E-2</v>
      </c>
    </row>
    <row r="2609" spans="2:12" x14ac:dyDescent="0.25">
      <c r="B2609" s="4">
        <v>2606</v>
      </c>
      <c r="C2609" s="6">
        <v>8.4251881390542689</v>
      </c>
      <c r="D2609" s="6">
        <v>1.1782537070525645</v>
      </c>
      <c r="E2609" s="6">
        <v>3</v>
      </c>
      <c r="F2609" s="6">
        <v>1.1473711633370431</v>
      </c>
      <c r="G2609" s="6">
        <v>1.0668814636473716</v>
      </c>
      <c r="H2609" s="6">
        <v>25.88808523881227</v>
      </c>
      <c r="I2609" s="6">
        <v>2.1432310982175116</v>
      </c>
      <c r="J2609" s="6">
        <v>2.8680664556993061</v>
      </c>
      <c r="K2609" s="7">
        <v>3.3541701843500134</v>
      </c>
      <c r="L2609" s="7">
        <v>0.60705662601801902</v>
      </c>
    </row>
    <row r="2610" spans="2:12" x14ac:dyDescent="0.25">
      <c r="B2610" s="4">
        <v>2607</v>
      </c>
      <c r="C2610" s="6">
        <v>3.3593318504495642</v>
      </c>
      <c r="D2610" s="6">
        <v>1.4643149835137834</v>
      </c>
      <c r="E2610" s="6">
        <v>1</v>
      </c>
      <c r="F2610" s="6">
        <v>0.84862173190673662</v>
      </c>
      <c r="G2610" s="6">
        <v>0.76933838280690814</v>
      </c>
      <c r="H2610" s="6">
        <v>25.395574791120517</v>
      </c>
      <c r="I2610" s="6">
        <v>3.255833562425861</v>
      </c>
      <c r="J2610" s="6">
        <v>3.2881926770421894</v>
      </c>
      <c r="K2610" s="7">
        <v>0.77831162338449633</v>
      </c>
      <c r="L2610" s="7">
        <v>1.1757222072619531</v>
      </c>
    </row>
    <row r="2611" spans="2:12" x14ac:dyDescent="0.25">
      <c r="B2611" s="4">
        <v>2608</v>
      </c>
      <c r="C2611" s="6">
        <v>6.6382095695024672</v>
      </c>
      <c r="D2611" s="6">
        <v>1.4736841409783341</v>
      </c>
      <c r="E2611" s="6">
        <v>0</v>
      </c>
      <c r="F2611" s="6">
        <v>2.3213709324940126</v>
      </c>
      <c r="G2611" s="6">
        <v>0.75341112377091168</v>
      </c>
      <c r="H2611" s="6">
        <v>24.303075063905268</v>
      </c>
      <c r="I2611" s="6">
        <v>1.8004338838663663</v>
      </c>
      <c r="J2611" s="6">
        <v>3.4133053212979245</v>
      </c>
      <c r="K2611" s="7">
        <v>0.1859626006250546</v>
      </c>
      <c r="L2611" s="7">
        <v>0.42820289221940544</v>
      </c>
    </row>
    <row r="2612" spans="2:12" x14ac:dyDescent="0.25">
      <c r="B2612" s="4">
        <v>2609</v>
      </c>
      <c r="C2612" s="6">
        <v>-3.45751207881586</v>
      </c>
      <c r="D2612" s="6">
        <v>1.5821433730990619</v>
      </c>
      <c r="E2612" s="6">
        <v>2</v>
      </c>
      <c r="F2612" s="6">
        <v>3.0918278743743186</v>
      </c>
      <c r="G2612" s="6">
        <v>0.72423710108669448</v>
      </c>
      <c r="H2612" s="6">
        <v>25.323875356692511</v>
      </c>
      <c r="I2612" s="6">
        <v>2.6023337478596988</v>
      </c>
      <c r="J2612" s="6">
        <v>1.8429401631672049</v>
      </c>
      <c r="K2612" s="7">
        <v>0.58547625556688843</v>
      </c>
      <c r="L2612" s="7">
        <v>1.4208603986329085</v>
      </c>
    </row>
    <row r="2613" spans="2:12" x14ac:dyDescent="0.25">
      <c r="B2613" s="4">
        <v>2610</v>
      </c>
      <c r="C2613" s="6">
        <v>14.500989148264425</v>
      </c>
      <c r="D2613" s="6">
        <v>1.3696695901414941</v>
      </c>
      <c r="E2613" s="6">
        <v>1</v>
      </c>
      <c r="F2613" s="6">
        <v>2.8156733772294045</v>
      </c>
      <c r="G2613" s="6">
        <v>1.1096874619388668</v>
      </c>
      <c r="H2613" s="6">
        <v>16.060672553307022</v>
      </c>
      <c r="I2613" s="6">
        <v>4.5277917451391696</v>
      </c>
      <c r="J2613" s="6">
        <v>3.301532573689252</v>
      </c>
      <c r="K2613" s="7">
        <v>0.96603763530910125</v>
      </c>
      <c r="L2613" s="7">
        <v>0.52849952232009734</v>
      </c>
    </row>
    <row r="2614" spans="2:12" x14ac:dyDescent="0.25">
      <c r="B2614" s="4">
        <v>2611</v>
      </c>
      <c r="C2614" s="6">
        <v>10.814899432959376</v>
      </c>
      <c r="D2614" s="6">
        <v>1.258019511298534</v>
      </c>
      <c r="E2614" s="6">
        <v>2</v>
      </c>
      <c r="F2614" s="6">
        <v>12.322745410102959</v>
      </c>
      <c r="G2614" s="6">
        <v>0.96942696256301186</v>
      </c>
      <c r="H2614" s="6">
        <v>11.040225661280138</v>
      </c>
      <c r="I2614" s="6">
        <v>1.871752442435118</v>
      </c>
      <c r="J2614" s="6">
        <v>1.3542462340924954</v>
      </c>
      <c r="K2614" s="7">
        <v>0.96128627509980824</v>
      </c>
      <c r="L2614" s="7">
        <v>0.54660365780761622</v>
      </c>
    </row>
    <row r="2615" spans="2:12" x14ac:dyDescent="0.25">
      <c r="B2615" s="4">
        <v>2612</v>
      </c>
      <c r="C2615" s="6">
        <v>11.008424731438781</v>
      </c>
      <c r="D2615" s="6">
        <v>1.8840362171515943</v>
      </c>
      <c r="E2615" s="6">
        <v>1</v>
      </c>
      <c r="F2615" s="6">
        <v>9.5925864991378997</v>
      </c>
      <c r="G2615" s="6">
        <v>1.489179193749518</v>
      </c>
      <c r="H2615" s="6">
        <v>32.244085481978985</v>
      </c>
      <c r="I2615" s="6">
        <v>2.37284412152469</v>
      </c>
      <c r="J2615" s="6">
        <v>2.3874492573005455</v>
      </c>
      <c r="K2615" s="7">
        <v>1.9465141605578797</v>
      </c>
      <c r="L2615" s="7">
        <v>1.4501725909823338</v>
      </c>
    </row>
    <row r="2616" spans="2:12" x14ac:dyDescent="0.25">
      <c r="B2616" s="4">
        <v>2613</v>
      </c>
      <c r="C2616" s="6">
        <v>15.868034188059315</v>
      </c>
      <c r="D2616" s="6">
        <v>1.7838454309657155</v>
      </c>
      <c r="E2616" s="6">
        <v>2</v>
      </c>
      <c r="F2616" s="6">
        <v>3.7131807871667095</v>
      </c>
      <c r="G2616" s="6">
        <v>1.0064013643452709</v>
      </c>
      <c r="H2616" s="6">
        <v>17.964510101617741</v>
      </c>
      <c r="I2616" s="6">
        <v>2.2832347697415578</v>
      </c>
      <c r="J2616" s="6">
        <v>2.3877373843382861</v>
      </c>
      <c r="K2616" s="7">
        <v>0.40072747771014883</v>
      </c>
      <c r="L2616" s="7">
        <v>1.4681827306273612</v>
      </c>
    </row>
    <row r="2617" spans="2:12" x14ac:dyDescent="0.25">
      <c r="B2617" s="4">
        <v>2614</v>
      </c>
      <c r="C2617" s="6">
        <v>5.0352623118075543</v>
      </c>
      <c r="D2617" s="6">
        <v>1.3771494548269416</v>
      </c>
      <c r="E2617" s="6">
        <v>2</v>
      </c>
      <c r="F2617" s="6">
        <v>1.3324409546318581</v>
      </c>
      <c r="G2617" s="6">
        <v>1.0658957906376607</v>
      </c>
      <c r="H2617" s="6">
        <v>22.294854858326453</v>
      </c>
      <c r="I2617" s="6">
        <v>1.6562068614306884</v>
      </c>
      <c r="J2617" s="6">
        <v>3.8860423381809657</v>
      </c>
      <c r="K2617" s="7">
        <v>1.5702831464517737</v>
      </c>
      <c r="L2617" s="7">
        <v>0.45525548538911542</v>
      </c>
    </row>
    <row r="2618" spans="2:12" x14ac:dyDescent="0.25">
      <c r="B2618" s="4">
        <v>2615</v>
      </c>
      <c r="C2618" s="6">
        <v>16.78785659770352</v>
      </c>
      <c r="D2618" s="6">
        <v>1.7971205382961304</v>
      </c>
      <c r="E2618" s="6">
        <v>2</v>
      </c>
      <c r="F2618" s="6">
        <v>5.0665692629684385</v>
      </c>
      <c r="G2618" s="6">
        <v>0.38320735515835597</v>
      </c>
      <c r="H2618" s="6">
        <v>16.795831260224833</v>
      </c>
      <c r="I2618" s="6">
        <v>2.0016293625040569</v>
      </c>
      <c r="J2618" s="6">
        <v>2.2452385573464424</v>
      </c>
      <c r="K2618" s="7">
        <v>1.3752132225418985</v>
      </c>
      <c r="L2618" s="7">
        <v>3.1425667641325046E-2</v>
      </c>
    </row>
    <row r="2619" spans="2:12" x14ac:dyDescent="0.25">
      <c r="B2619" s="4">
        <v>2616</v>
      </c>
      <c r="C2619" s="6">
        <v>14.003330515640748</v>
      </c>
      <c r="D2619" s="6">
        <v>1.4824470091960129</v>
      </c>
      <c r="E2619" s="6">
        <v>2</v>
      </c>
      <c r="F2619" s="6">
        <v>3.0311373634679173</v>
      </c>
      <c r="G2619" s="6">
        <v>1.1364379875032047</v>
      </c>
      <c r="H2619" s="6">
        <v>21.024245761742158</v>
      </c>
      <c r="I2619" s="6">
        <v>2.8285907049205425</v>
      </c>
      <c r="J2619" s="6">
        <v>3.0762295875660994</v>
      </c>
      <c r="K2619" s="7">
        <v>1.0184839866262398</v>
      </c>
      <c r="L2619" s="7">
        <v>0.25073487751460311</v>
      </c>
    </row>
    <row r="2620" spans="2:12" x14ac:dyDescent="0.25">
      <c r="B2620" s="4">
        <v>2617</v>
      </c>
      <c r="C2620" s="6">
        <v>14.146819868639616</v>
      </c>
      <c r="D2620" s="6">
        <v>1.2209814821160894</v>
      </c>
      <c r="E2620" s="6">
        <v>2</v>
      </c>
      <c r="F2620" s="6">
        <v>1.706310762558362</v>
      </c>
      <c r="G2620" s="6">
        <v>0.7189179844487823</v>
      </c>
      <c r="H2620" s="6">
        <v>17.918114796811491</v>
      </c>
      <c r="I2620" s="6">
        <v>2.1711707892450534</v>
      </c>
      <c r="J2620" s="6">
        <v>0.85820404460292443</v>
      </c>
      <c r="K2620" s="7">
        <v>0.5736590494617666</v>
      </c>
      <c r="L2620" s="7">
        <v>1.2830324303833447</v>
      </c>
    </row>
    <row r="2621" spans="2:12" x14ac:dyDescent="0.25">
      <c r="B2621" s="4">
        <v>2618</v>
      </c>
      <c r="C2621" s="6">
        <v>15.961705980891768</v>
      </c>
      <c r="D2621" s="6">
        <v>1.6644801907051578</v>
      </c>
      <c r="E2621" s="6">
        <v>2</v>
      </c>
      <c r="F2621" s="6">
        <v>1.8241570312708986</v>
      </c>
      <c r="G2621" s="6">
        <v>0.27928869483943503</v>
      </c>
      <c r="H2621" s="6">
        <v>18.945664365064403</v>
      </c>
      <c r="I2621" s="6">
        <v>1.8632180973026384</v>
      </c>
      <c r="J2621" s="6">
        <v>3.223528046461948</v>
      </c>
      <c r="K2621" s="7">
        <v>2.3394541408628964</v>
      </c>
      <c r="L2621" s="7">
        <v>6.217291768127247E-2</v>
      </c>
    </row>
    <row r="2622" spans="2:12" x14ac:dyDescent="0.25">
      <c r="B2622" s="4">
        <v>2619</v>
      </c>
      <c r="C2622" s="6">
        <v>20.944493241525826</v>
      </c>
      <c r="D2622" s="6">
        <v>1.8265491226303077</v>
      </c>
      <c r="E2622" s="6">
        <v>2</v>
      </c>
      <c r="F2622" s="6">
        <v>4.995870537702908</v>
      </c>
      <c r="G2622" s="6">
        <v>1.0249337074886895</v>
      </c>
      <c r="H2622" s="6">
        <v>26.788731809398726</v>
      </c>
      <c r="I2622" s="6">
        <v>3.2623119185542753</v>
      </c>
      <c r="J2622" s="6">
        <v>2.9767116103749078</v>
      </c>
      <c r="K2622" s="7">
        <v>0.92569309467540573</v>
      </c>
      <c r="L2622" s="7">
        <v>0.65950379155937855</v>
      </c>
    </row>
    <row r="2623" spans="2:12" x14ac:dyDescent="0.25">
      <c r="B2623" s="4">
        <v>2620</v>
      </c>
      <c r="C2623" s="6">
        <v>12.243828092321257</v>
      </c>
      <c r="D2623" s="6">
        <v>1.7567090824551237</v>
      </c>
      <c r="E2623" s="6">
        <v>2</v>
      </c>
      <c r="F2623" s="6">
        <v>1.028606610627782</v>
      </c>
      <c r="G2623" s="6">
        <v>0.90414146984064925</v>
      </c>
      <c r="H2623" s="6">
        <v>17.938906571132954</v>
      </c>
      <c r="I2623" s="6">
        <v>2.0863221778381527</v>
      </c>
      <c r="J2623" s="6">
        <v>2.4523911003138839</v>
      </c>
      <c r="K2623" s="7">
        <v>6.7302954592494482</v>
      </c>
      <c r="L2623" s="7">
        <v>0.67521428959457164</v>
      </c>
    </row>
    <row r="2624" spans="2:12" x14ac:dyDescent="0.25">
      <c r="B2624" s="4">
        <v>2621</v>
      </c>
      <c r="C2624" s="6">
        <v>0.69966615684213096</v>
      </c>
      <c r="D2624" s="6">
        <v>1.4013005205044486</v>
      </c>
      <c r="E2624" s="6">
        <v>3</v>
      </c>
      <c r="F2624" s="6">
        <v>6.7734378251912162</v>
      </c>
      <c r="G2624" s="6">
        <v>0.92813387133216829</v>
      </c>
      <c r="H2624" s="6">
        <v>40.421042127555424</v>
      </c>
      <c r="I2624" s="6">
        <v>2.1286097581858856</v>
      </c>
      <c r="J2624" s="6">
        <v>1.8209661686703142</v>
      </c>
      <c r="K2624" s="7">
        <v>2.8666556720423189</v>
      </c>
      <c r="L2624" s="7">
        <v>0.36149897857237373</v>
      </c>
    </row>
    <row r="2625" spans="2:12" x14ac:dyDescent="0.25">
      <c r="B2625" s="4">
        <v>2622</v>
      </c>
      <c r="C2625" s="6">
        <v>7.7886095470462191</v>
      </c>
      <c r="D2625" s="6">
        <v>1.5408645670743253</v>
      </c>
      <c r="E2625" s="6">
        <v>2</v>
      </c>
      <c r="F2625" s="6">
        <v>3.6782559658850347</v>
      </c>
      <c r="G2625" s="6">
        <v>1.8460513631094355</v>
      </c>
      <c r="H2625" s="6">
        <v>12.692816446330777</v>
      </c>
      <c r="I2625" s="6">
        <v>2.5253001551389209</v>
      </c>
      <c r="J2625" s="6">
        <v>2.8687781772784358</v>
      </c>
      <c r="K2625" s="7">
        <v>4.0822336963830974</v>
      </c>
      <c r="L2625" s="7">
        <v>0.79414038782505392</v>
      </c>
    </row>
    <row r="2626" spans="2:12" x14ac:dyDescent="0.25">
      <c r="B2626" s="4">
        <v>2623</v>
      </c>
      <c r="C2626" s="6">
        <v>10.038207400584762</v>
      </c>
      <c r="D2626" s="6">
        <v>1.6263386316143595</v>
      </c>
      <c r="E2626" s="6">
        <v>1</v>
      </c>
      <c r="F2626" s="6">
        <v>2.5272512317786404</v>
      </c>
      <c r="G2626" s="6">
        <v>0.51862788529034909</v>
      </c>
      <c r="H2626" s="6">
        <v>25.808176490544248</v>
      </c>
      <c r="I2626" s="6">
        <v>2.5738384673193879</v>
      </c>
      <c r="J2626" s="6">
        <v>4.7015510862012908</v>
      </c>
      <c r="K2626" s="7">
        <v>0.89173674085756238</v>
      </c>
      <c r="L2626" s="7">
        <v>1.6997487324444638</v>
      </c>
    </row>
    <row r="2627" spans="2:12" x14ac:dyDescent="0.25">
      <c r="B2627" s="4">
        <v>2624</v>
      </c>
      <c r="C2627" s="6">
        <v>2.3418237517469995</v>
      </c>
      <c r="D2627" s="6">
        <v>1.2926515134934209</v>
      </c>
      <c r="E2627" s="6">
        <v>2</v>
      </c>
      <c r="F2627" s="6">
        <v>3.3833669149318992</v>
      </c>
      <c r="G2627" s="6">
        <v>0.49874264684004826</v>
      </c>
      <c r="H2627" s="6">
        <v>17.322990531171047</v>
      </c>
      <c r="I2627" s="6">
        <v>1.828245070573653</v>
      </c>
      <c r="J2627" s="6">
        <v>3.3415010746652603</v>
      </c>
      <c r="K2627" s="7">
        <v>3.0801800327314033</v>
      </c>
      <c r="L2627" s="7">
        <v>0.26727979667670249</v>
      </c>
    </row>
    <row r="2628" spans="2:12" x14ac:dyDescent="0.25">
      <c r="B2628" s="4">
        <v>2625</v>
      </c>
      <c r="C2628" s="6">
        <v>5.4835045328234164</v>
      </c>
      <c r="D2628" s="6">
        <v>1.4558602572955524</v>
      </c>
      <c r="E2628" s="6">
        <v>1</v>
      </c>
      <c r="F2628" s="6">
        <v>5.2783747955921276</v>
      </c>
      <c r="G2628" s="6">
        <v>1.0887193139890639</v>
      </c>
      <c r="H2628" s="6">
        <v>23.073186485012524</v>
      </c>
      <c r="I2628" s="6">
        <v>2.6041727544231512</v>
      </c>
      <c r="J2628" s="6">
        <v>1.3882964839881022</v>
      </c>
      <c r="K2628" s="7">
        <v>2.0727586993094094</v>
      </c>
      <c r="L2628" s="7">
        <v>0.90512807090121439</v>
      </c>
    </row>
    <row r="2629" spans="2:12" x14ac:dyDescent="0.25">
      <c r="B2629" s="4">
        <v>2626</v>
      </c>
      <c r="C2629" s="6">
        <v>4.3501764364475592</v>
      </c>
      <c r="D2629" s="6">
        <v>1.978907193520222</v>
      </c>
      <c r="E2629" s="6">
        <v>2</v>
      </c>
      <c r="F2629" s="6">
        <v>2.973054542181583</v>
      </c>
      <c r="G2629" s="6">
        <v>1.2854274592221815</v>
      </c>
      <c r="H2629" s="6">
        <v>30.104138962253067</v>
      </c>
      <c r="I2629" s="6">
        <v>1.8556532200574374</v>
      </c>
      <c r="J2629" s="6">
        <v>1.831683800237538</v>
      </c>
      <c r="K2629" s="7">
        <v>7.662327052560669E-2</v>
      </c>
      <c r="L2629" s="7">
        <v>1.1022960238700716</v>
      </c>
    </row>
    <row r="2630" spans="2:12" x14ac:dyDescent="0.25">
      <c r="B2630" s="4">
        <v>2627</v>
      </c>
      <c r="C2630" s="6">
        <v>28.79176455472124</v>
      </c>
      <c r="D2630" s="6">
        <v>1.3329537132017648</v>
      </c>
      <c r="E2630" s="6">
        <v>3</v>
      </c>
      <c r="F2630" s="6">
        <v>3.4169989696922931</v>
      </c>
      <c r="G2630" s="6">
        <v>2.4299453549554539</v>
      </c>
      <c r="H2630" s="6">
        <v>16.101341737592822</v>
      </c>
      <c r="I2630" s="6">
        <v>3.0067022187884835</v>
      </c>
      <c r="J2630" s="6">
        <v>3.2244991657030404</v>
      </c>
      <c r="K2630" s="7">
        <v>2.5332157873185408</v>
      </c>
      <c r="L2630" s="7">
        <v>0.48993166498701796</v>
      </c>
    </row>
    <row r="2631" spans="2:12" x14ac:dyDescent="0.25">
      <c r="B2631" s="4">
        <v>2628</v>
      </c>
      <c r="C2631" s="6">
        <v>18.057858911912298</v>
      </c>
      <c r="D2631" s="6">
        <v>1.6642406680819095</v>
      </c>
      <c r="E2631" s="6">
        <v>0</v>
      </c>
      <c r="F2631" s="6">
        <v>3.213303636614</v>
      </c>
      <c r="G2631" s="6">
        <v>2.0642876697578614</v>
      </c>
      <c r="H2631" s="6">
        <v>12.199792134886563</v>
      </c>
      <c r="I2631" s="6">
        <v>1.8186426749571494</v>
      </c>
      <c r="J2631" s="6">
        <v>2.4979636475586764</v>
      </c>
      <c r="K2631" s="7">
        <v>1.1322814505263141</v>
      </c>
      <c r="L2631" s="7">
        <v>0.77634299645861615</v>
      </c>
    </row>
    <row r="2632" spans="2:12" x14ac:dyDescent="0.25">
      <c r="B2632" s="4">
        <v>2629</v>
      </c>
      <c r="C2632" s="6">
        <v>16.830280001686106</v>
      </c>
      <c r="D2632" s="6">
        <v>1.5344841601992081</v>
      </c>
      <c r="E2632" s="6">
        <v>3</v>
      </c>
      <c r="F2632" s="6">
        <v>3.5311132396014893</v>
      </c>
      <c r="G2632" s="6">
        <v>0.97962010122041654</v>
      </c>
      <c r="H2632" s="6">
        <v>19.44166332971497</v>
      </c>
      <c r="I2632" s="6">
        <v>2.8923425167247223</v>
      </c>
      <c r="J2632" s="6">
        <v>3.9576265953413281</v>
      </c>
      <c r="K2632" s="7">
        <v>0.15837429649095006</v>
      </c>
      <c r="L2632" s="7">
        <v>0.50813104301885281</v>
      </c>
    </row>
    <row r="2633" spans="2:12" x14ac:dyDescent="0.25">
      <c r="B2633" s="4">
        <v>2630</v>
      </c>
      <c r="C2633" s="6">
        <v>14.39746479158824</v>
      </c>
      <c r="D2633" s="6">
        <v>2.3404855968397449</v>
      </c>
      <c r="E2633" s="6">
        <v>1</v>
      </c>
      <c r="F2633" s="6">
        <v>3.2417504948881466</v>
      </c>
      <c r="G2633" s="6">
        <v>1.2023571969210041</v>
      </c>
      <c r="H2633" s="6">
        <v>17.595815219319551</v>
      </c>
      <c r="I2633" s="6">
        <v>3.9483495033060816</v>
      </c>
      <c r="J2633" s="6">
        <v>1.2105048637949241</v>
      </c>
      <c r="K2633" s="7">
        <v>0.41061084192395181</v>
      </c>
      <c r="L2633" s="7">
        <v>4.9860412932671808E-2</v>
      </c>
    </row>
    <row r="2634" spans="2:12" x14ac:dyDescent="0.25">
      <c r="B2634" s="4">
        <v>2631</v>
      </c>
      <c r="C2634" s="6">
        <v>9.3732377085231793</v>
      </c>
      <c r="D2634" s="6">
        <v>1.3171216895859073</v>
      </c>
      <c r="E2634" s="6">
        <v>1</v>
      </c>
      <c r="F2634" s="6">
        <v>5.0556262252427286</v>
      </c>
      <c r="G2634" s="6">
        <v>2.1911908819304453</v>
      </c>
      <c r="H2634" s="6">
        <v>12.288140526944609</v>
      </c>
      <c r="I2634" s="6">
        <v>1.6382925049153987</v>
      </c>
      <c r="J2634" s="6">
        <v>2.2185340990986839</v>
      </c>
      <c r="K2634" s="7">
        <v>3.3436617909659287</v>
      </c>
      <c r="L2634" s="7">
        <v>0.57530652048089204</v>
      </c>
    </row>
    <row r="2635" spans="2:12" x14ac:dyDescent="0.25">
      <c r="B2635" s="4">
        <v>2632</v>
      </c>
      <c r="C2635" s="6">
        <v>14.287924747875618</v>
      </c>
      <c r="D2635" s="6">
        <v>1.2539375062793277</v>
      </c>
      <c r="E2635" s="6">
        <v>2</v>
      </c>
      <c r="F2635" s="6">
        <v>3.7394325973239999</v>
      </c>
      <c r="G2635" s="6">
        <v>1.5909611642192505</v>
      </c>
      <c r="H2635" s="6">
        <v>17.02709302391694</v>
      </c>
      <c r="I2635" s="6">
        <v>2.3529458692972818</v>
      </c>
      <c r="J2635" s="6">
        <v>3.7277765410762043</v>
      </c>
      <c r="K2635" s="7">
        <v>0.31931656023980137</v>
      </c>
      <c r="L2635" s="7">
        <v>0.5881328579680003</v>
      </c>
    </row>
    <row r="2636" spans="2:12" x14ac:dyDescent="0.25">
      <c r="B2636" s="4">
        <v>2633</v>
      </c>
      <c r="C2636" s="6">
        <v>8.067744667832196</v>
      </c>
      <c r="D2636" s="6">
        <v>1.4162338549194935</v>
      </c>
      <c r="E2636" s="6">
        <v>2</v>
      </c>
      <c r="F2636" s="6">
        <v>0.33810674864087181</v>
      </c>
      <c r="G2636" s="6">
        <v>0.86554936114915304</v>
      </c>
      <c r="H2636" s="6">
        <v>17.877893814380062</v>
      </c>
      <c r="I2636" s="6">
        <v>3.3299649277304209</v>
      </c>
      <c r="J2636" s="6">
        <v>3.0071670515151303</v>
      </c>
      <c r="K2636" s="7">
        <v>0.41569685345050894</v>
      </c>
      <c r="L2636" s="7">
        <v>0.16653427271025276</v>
      </c>
    </row>
    <row r="2637" spans="2:12" x14ac:dyDescent="0.25">
      <c r="B2637" s="4">
        <v>2634</v>
      </c>
      <c r="C2637" s="6">
        <v>9.2875998336411048</v>
      </c>
      <c r="D2637" s="6">
        <v>1.3470842335268221</v>
      </c>
      <c r="E2637" s="6">
        <v>1</v>
      </c>
      <c r="F2637" s="6">
        <v>3.4824180343008431</v>
      </c>
      <c r="G2637" s="6">
        <v>0.77007229601655514</v>
      </c>
      <c r="H2637" s="6">
        <v>30.814818262950716</v>
      </c>
      <c r="I2637" s="6">
        <v>2.1374561267483827</v>
      </c>
      <c r="J2637" s="6">
        <v>1.5416254379455703</v>
      </c>
      <c r="K2637" s="7">
        <v>1.7956358418896694</v>
      </c>
      <c r="L2637" s="7">
        <v>0.11647633739329086</v>
      </c>
    </row>
    <row r="2638" spans="2:12" x14ac:dyDescent="0.25">
      <c r="B2638" s="4">
        <v>2635</v>
      </c>
      <c r="C2638" s="6">
        <v>6.3467421603129708</v>
      </c>
      <c r="D2638" s="6">
        <v>1.6397639766835619</v>
      </c>
      <c r="E2638" s="6">
        <v>2</v>
      </c>
      <c r="F2638" s="6">
        <v>3.4305645750029257</v>
      </c>
      <c r="G2638" s="6">
        <v>0.43200946064554446</v>
      </c>
      <c r="H2638" s="6">
        <v>17.957635647512404</v>
      </c>
      <c r="I2638" s="6">
        <v>2.747597650868574</v>
      </c>
      <c r="J2638" s="6">
        <v>1.0535792338857295</v>
      </c>
      <c r="K2638" s="7">
        <v>2.0486947272105658</v>
      </c>
      <c r="L2638" s="7">
        <v>0.26503846020058686</v>
      </c>
    </row>
    <row r="2639" spans="2:12" x14ac:dyDescent="0.25">
      <c r="B2639" s="4">
        <v>2636</v>
      </c>
      <c r="C2639" s="6">
        <v>8.6379437543598669</v>
      </c>
      <c r="D2639" s="6">
        <v>1.561618686494296</v>
      </c>
      <c r="E2639" s="6">
        <v>2</v>
      </c>
      <c r="F2639" s="6">
        <v>0.52269272701561786</v>
      </c>
      <c r="G2639" s="6">
        <v>0.99688715129929362</v>
      </c>
      <c r="H2639" s="6">
        <v>14.35178558704866</v>
      </c>
      <c r="I2639" s="6">
        <v>1.8068825004094602</v>
      </c>
      <c r="J2639" s="6">
        <v>1.5286030908105237</v>
      </c>
      <c r="K2639" s="7">
        <v>3.0043507229137871</v>
      </c>
      <c r="L2639" s="7">
        <v>1.408023422759995</v>
      </c>
    </row>
    <row r="2640" spans="2:12" x14ac:dyDescent="0.25">
      <c r="B2640" s="4">
        <v>2637</v>
      </c>
      <c r="C2640" s="6">
        <v>18.421668725417842</v>
      </c>
      <c r="D2640" s="6">
        <v>1.5622821880362339</v>
      </c>
      <c r="E2640" s="6">
        <v>0</v>
      </c>
      <c r="F2640" s="6">
        <v>5.4719790495408782</v>
      </c>
      <c r="G2640" s="6">
        <v>0.70953678668210285</v>
      </c>
      <c r="H2640" s="6">
        <v>10.80741136686779</v>
      </c>
      <c r="I2640" s="6">
        <v>1.8090446346412732</v>
      </c>
      <c r="J2640" s="6">
        <v>3.6242049339520532</v>
      </c>
      <c r="K2640" s="7">
        <v>4.2665949775585261</v>
      </c>
      <c r="L2640" s="7">
        <v>0.24487130216977909</v>
      </c>
    </row>
    <row r="2641" spans="2:12" x14ac:dyDescent="0.25">
      <c r="B2641" s="4">
        <v>2638</v>
      </c>
      <c r="C2641" s="6">
        <v>9.0147574430066477</v>
      </c>
      <c r="D2641" s="6">
        <v>1.121023149640263</v>
      </c>
      <c r="E2641" s="6">
        <v>0</v>
      </c>
      <c r="F2641" s="6">
        <v>1.1462007229289477</v>
      </c>
      <c r="G2641" s="6">
        <v>1.9542502098102634</v>
      </c>
      <c r="H2641" s="6">
        <v>28.164471296122009</v>
      </c>
      <c r="I2641" s="6">
        <v>3.8409749406708467</v>
      </c>
      <c r="J2641" s="6">
        <v>2.6669363373658137</v>
      </c>
      <c r="K2641" s="7">
        <v>2.7752996482747774</v>
      </c>
      <c r="L2641" s="7">
        <v>2.1078823167366081</v>
      </c>
    </row>
    <row r="2642" spans="2:12" x14ac:dyDescent="0.25">
      <c r="B2642" s="4">
        <v>2639</v>
      </c>
      <c r="C2642" s="6">
        <v>16.814521935931396</v>
      </c>
      <c r="D2642" s="6">
        <v>1.3744137690114149</v>
      </c>
      <c r="E2642" s="6">
        <v>2</v>
      </c>
      <c r="F2642" s="6">
        <v>0.98357118328139903</v>
      </c>
      <c r="G2642" s="6">
        <v>1.2029450075408175</v>
      </c>
      <c r="H2642" s="6">
        <v>16.966193022766458</v>
      </c>
      <c r="I2642" s="6">
        <v>3.2010799483916554</v>
      </c>
      <c r="J2642" s="6">
        <v>3.432991637323445</v>
      </c>
      <c r="K2642" s="7">
        <v>3.2791705479217463</v>
      </c>
      <c r="L2642" s="7">
        <v>0.3217952682330163</v>
      </c>
    </row>
    <row r="2643" spans="2:12" x14ac:dyDescent="0.25">
      <c r="B2643" s="4">
        <v>2640</v>
      </c>
      <c r="C2643" s="6">
        <v>11.426053256376848</v>
      </c>
      <c r="D2643" s="6">
        <v>1.4980540828878739</v>
      </c>
      <c r="E2643" s="6">
        <v>2</v>
      </c>
      <c r="F2643" s="6">
        <v>4.0613235110178598</v>
      </c>
      <c r="G2643" s="6">
        <v>0.56012067087309136</v>
      </c>
      <c r="H2643" s="6">
        <v>18.350367507345702</v>
      </c>
      <c r="I2643" s="6">
        <v>1.6338021187896805</v>
      </c>
      <c r="J2643" s="6">
        <v>0.51521365366117478</v>
      </c>
      <c r="K2643" s="7">
        <v>1.6151843782607547</v>
      </c>
      <c r="L2643" s="7">
        <v>1.2674393327600537</v>
      </c>
    </row>
    <row r="2644" spans="2:12" x14ac:dyDescent="0.25">
      <c r="B2644" s="4">
        <v>2641</v>
      </c>
      <c r="C2644" s="6">
        <v>20.573774736713645</v>
      </c>
      <c r="D2644" s="6">
        <v>1.7500020018212761</v>
      </c>
      <c r="E2644" s="6">
        <v>2</v>
      </c>
      <c r="F2644" s="6">
        <v>1.6316684887633834</v>
      </c>
      <c r="G2644" s="6">
        <v>1.3715762593715612</v>
      </c>
      <c r="H2644" s="6">
        <v>21.194721612897748</v>
      </c>
      <c r="I2644" s="6">
        <v>3.3326107062621322</v>
      </c>
      <c r="J2644" s="6">
        <v>1.0953159076032772</v>
      </c>
      <c r="K2644" s="7">
        <v>3.1813305491841781</v>
      </c>
      <c r="L2644" s="7">
        <v>1.5923141659099345</v>
      </c>
    </row>
    <row r="2645" spans="2:12" x14ac:dyDescent="0.25">
      <c r="B2645" s="4">
        <v>2642</v>
      </c>
      <c r="C2645" s="6">
        <v>16.448367659498025</v>
      </c>
      <c r="D2645" s="6">
        <v>1.4741498274242153</v>
      </c>
      <c r="E2645" s="6">
        <v>2</v>
      </c>
      <c r="F2645" s="6">
        <v>4.5161284856409241</v>
      </c>
      <c r="G2645" s="6">
        <v>1.2977177002776292</v>
      </c>
      <c r="H2645" s="6">
        <v>17.351360486408421</v>
      </c>
      <c r="I2645" s="6">
        <v>2.0248100592458353</v>
      </c>
      <c r="J2645" s="6">
        <v>4.2753063399973232</v>
      </c>
      <c r="K2645" s="7">
        <v>0.78671927280715293</v>
      </c>
      <c r="L2645" s="7">
        <v>0.25185979077508092</v>
      </c>
    </row>
    <row r="2646" spans="2:12" x14ac:dyDescent="0.25">
      <c r="B2646" s="4">
        <v>2643</v>
      </c>
      <c r="C2646" s="6">
        <v>3.6059270599711208</v>
      </c>
      <c r="D2646" s="6">
        <v>1.7819018331898899</v>
      </c>
      <c r="E2646" s="6">
        <v>3</v>
      </c>
      <c r="F2646" s="6">
        <v>0.83240325375453195</v>
      </c>
      <c r="G2646" s="6">
        <v>0.84047435035432094</v>
      </c>
      <c r="H2646" s="6">
        <v>12.273839476660232</v>
      </c>
      <c r="I2646" s="6">
        <v>2.9823443214375938</v>
      </c>
      <c r="J2646" s="6">
        <v>4.1278713310463377</v>
      </c>
      <c r="K2646" s="7">
        <v>1.0410628074439784E-2</v>
      </c>
      <c r="L2646" s="7">
        <v>2.5386184567884404</v>
      </c>
    </row>
    <row r="2647" spans="2:12" x14ac:dyDescent="0.25">
      <c r="B2647" s="4">
        <v>2644</v>
      </c>
      <c r="C2647" s="6">
        <v>10.209599261268286</v>
      </c>
      <c r="D2647" s="6">
        <v>1.5588910248231471</v>
      </c>
      <c r="E2647" s="6">
        <v>2</v>
      </c>
      <c r="F2647" s="6">
        <v>3.0040303642719146</v>
      </c>
      <c r="G2647" s="6">
        <v>1.2937885119519952</v>
      </c>
      <c r="H2647" s="6">
        <v>19.003558483968018</v>
      </c>
      <c r="I2647" s="6">
        <v>3.3750171701412381</v>
      </c>
      <c r="J2647" s="6">
        <v>0.55319974816952633</v>
      </c>
      <c r="K2647" s="7">
        <v>1.1058366973888067</v>
      </c>
      <c r="L2647" s="7">
        <v>1.1492090160934325</v>
      </c>
    </row>
    <row r="2648" spans="2:12" x14ac:dyDescent="0.25">
      <c r="B2648" s="4">
        <v>2645</v>
      </c>
      <c r="C2648" s="6">
        <v>13.549118418652672</v>
      </c>
      <c r="D2648" s="6">
        <v>1.4874540711008728</v>
      </c>
      <c r="E2648" s="6">
        <v>3</v>
      </c>
      <c r="F2648" s="6">
        <v>2.6997489979004188</v>
      </c>
      <c r="G2648" s="6">
        <v>0.74126596551048474</v>
      </c>
      <c r="H2648" s="6">
        <v>19.917673464843585</v>
      </c>
      <c r="I2648" s="6">
        <v>3.4497709954034863</v>
      </c>
      <c r="J2648" s="6">
        <v>0.4360544451990116</v>
      </c>
      <c r="K2648" s="7">
        <v>1.552306727459918</v>
      </c>
      <c r="L2648" s="7">
        <v>0.2859531992460444</v>
      </c>
    </row>
    <row r="2649" spans="2:12" x14ac:dyDescent="0.25">
      <c r="B2649" s="4">
        <v>2646</v>
      </c>
      <c r="C2649" s="6">
        <v>16.521600610964871</v>
      </c>
      <c r="D2649" s="6">
        <v>1.5512274921874076</v>
      </c>
      <c r="E2649" s="6">
        <v>1</v>
      </c>
      <c r="F2649" s="6">
        <v>3.6686123994693034</v>
      </c>
      <c r="G2649" s="6">
        <v>1.4916949737005272</v>
      </c>
      <c r="H2649" s="6">
        <v>33.080250712095406</v>
      </c>
      <c r="I2649" s="6">
        <v>3.1196326014236329</v>
      </c>
      <c r="J2649" s="6">
        <v>3.1033210642012374</v>
      </c>
      <c r="K2649" s="7">
        <v>0.3690914274647184</v>
      </c>
      <c r="L2649" s="7">
        <v>1.8209181105888301</v>
      </c>
    </row>
    <row r="2650" spans="2:12" x14ac:dyDescent="0.25">
      <c r="B2650" s="4">
        <v>2647</v>
      </c>
      <c r="C2650" s="6">
        <v>21.564080400267578</v>
      </c>
      <c r="D2650" s="6">
        <v>1.4914535841461558</v>
      </c>
      <c r="E2650" s="6">
        <v>1</v>
      </c>
      <c r="F2650" s="6">
        <v>3.8199562778634553</v>
      </c>
      <c r="G2650" s="6">
        <v>3.4648862568801819</v>
      </c>
      <c r="H2650" s="6">
        <v>23.78430029023222</v>
      </c>
      <c r="I2650" s="6">
        <v>2.5486699682867364</v>
      </c>
      <c r="J2650" s="6">
        <v>1.7833627175277129</v>
      </c>
      <c r="K2650" s="7">
        <v>0.89514093991149513</v>
      </c>
      <c r="L2650" s="7">
        <v>0.72883636865107138</v>
      </c>
    </row>
    <row r="2651" spans="2:12" x14ac:dyDescent="0.25">
      <c r="B2651" s="4">
        <v>2648</v>
      </c>
      <c r="C2651" s="6">
        <v>12.196479842346561</v>
      </c>
      <c r="D2651" s="6">
        <v>1.3482545121818221</v>
      </c>
      <c r="E2651" s="6">
        <v>2</v>
      </c>
      <c r="F2651" s="6">
        <v>3.8455022263968717</v>
      </c>
      <c r="G2651" s="6">
        <v>2.2894061011916436</v>
      </c>
      <c r="H2651" s="6">
        <v>26.7346721890708</v>
      </c>
      <c r="I2651" s="6">
        <v>1.9855591575829952</v>
      </c>
      <c r="J2651" s="6">
        <v>1.5584459890034126</v>
      </c>
      <c r="K2651" s="7">
        <v>0.99865670362387304</v>
      </c>
      <c r="L2651" s="7">
        <v>0.19460728596137611</v>
      </c>
    </row>
    <row r="2652" spans="2:12" x14ac:dyDescent="0.25">
      <c r="B2652" s="4">
        <v>2649</v>
      </c>
      <c r="C2652" s="6">
        <v>14.11652159839335</v>
      </c>
      <c r="D2652" s="6">
        <v>1.3600913427934502</v>
      </c>
      <c r="E2652" s="6">
        <v>2</v>
      </c>
      <c r="F2652" s="6">
        <v>0.35535620827153303</v>
      </c>
      <c r="G2652" s="6">
        <v>1.285143927105133</v>
      </c>
      <c r="H2652" s="6">
        <v>37.203404178045353</v>
      </c>
      <c r="I2652" s="6">
        <v>4.268740150903092</v>
      </c>
      <c r="J2652" s="6">
        <v>3.3822157611066421</v>
      </c>
      <c r="K2652" s="7">
        <v>1.2633888224970837</v>
      </c>
      <c r="L2652" s="7">
        <v>2.764369668205509</v>
      </c>
    </row>
    <row r="2653" spans="2:12" x14ac:dyDescent="0.25">
      <c r="B2653" s="4">
        <v>2650</v>
      </c>
      <c r="C2653" s="6">
        <v>6.143464473915798</v>
      </c>
      <c r="D2653" s="6">
        <v>1.6348463699617894</v>
      </c>
      <c r="E2653" s="6">
        <v>2</v>
      </c>
      <c r="F2653" s="6">
        <v>3.1442461263100157</v>
      </c>
      <c r="G2653" s="6">
        <v>0.71469279273094832</v>
      </c>
      <c r="H2653" s="6">
        <v>32.944972158039391</v>
      </c>
      <c r="I2653" s="6">
        <v>2.4078413366699905</v>
      </c>
      <c r="J2653" s="6">
        <v>2.8225334117602179</v>
      </c>
      <c r="K2653" s="7">
        <v>0.67480457115540138</v>
      </c>
      <c r="L2653" s="7">
        <v>0.42414598197606951</v>
      </c>
    </row>
    <row r="2654" spans="2:12" x14ac:dyDescent="0.25">
      <c r="B2654" s="4">
        <v>2651</v>
      </c>
      <c r="C2654" s="6">
        <v>12.480556547394851</v>
      </c>
      <c r="D2654" s="6">
        <v>1.505448848993393</v>
      </c>
      <c r="E2654" s="6">
        <v>1</v>
      </c>
      <c r="F2654" s="6">
        <v>1.9184903365886934</v>
      </c>
      <c r="G2654" s="6">
        <v>0.90079341916239597</v>
      </c>
      <c r="H2654" s="6">
        <v>35.888455964123835</v>
      </c>
      <c r="I2654" s="6">
        <v>2.0023299569623827</v>
      </c>
      <c r="J2654" s="6">
        <v>3.1911360498436308</v>
      </c>
      <c r="K2654" s="7">
        <v>0.11978713640435167</v>
      </c>
      <c r="L2654" s="7">
        <v>0.72602201281406353</v>
      </c>
    </row>
    <row r="2655" spans="2:12" x14ac:dyDescent="0.25">
      <c r="B2655" s="4">
        <v>2652</v>
      </c>
      <c r="C2655" s="6">
        <v>6.0708054395141566</v>
      </c>
      <c r="D2655" s="6">
        <v>1.7475805172715997</v>
      </c>
      <c r="E2655" s="6">
        <v>3</v>
      </c>
      <c r="F2655" s="6">
        <v>1.7195766592047457</v>
      </c>
      <c r="G2655" s="6">
        <v>1.2558242422167663</v>
      </c>
      <c r="H2655" s="6">
        <v>19.157779322969784</v>
      </c>
      <c r="I2655" s="6">
        <v>2.6137218515584375</v>
      </c>
      <c r="J2655" s="6">
        <v>2.3606004141533203</v>
      </c>
      <c r="K2655" s="7">
        <v>0.91888863839282653</v>
      </c>
      <c r="L2655" s="7">
        <v>0.46196610695876511</v>
      </c>
    </row>
    <row r="2656" spans="2:12" x14ac:dyDescent="0.25">
      <c r="B2656" s="4">
        <v>2653</v>
      </c>
      <c r="C2656" s="6">
        <v>10.748442544187141</v>
      </c>
      <c r="D2656" s="6">
        <v>1.327514338056778</v>
      </c>
      <c r="E2656" s="6">
        <v>2</v>
      </c>
      <c r="F2656" s="6">
        <v>3.2832474864548966</v>
      </c>
      <c r="G2656" s="6">
        <v>1.0060934815041007</v>
      </c>
      <c r="H2656" s="6">
        <v>34.935884266621422</v>
      </c>
      <c r="I2656" s="6">
        <v>3.3163699712841281</v>
      </c>
      <c r="J2656" s="6">
        <v>3.4640464546299765</v>
      </c>
      <c r="K2656" s="7">
        <v>6.1593897220439429</v>
      </c>
      <c r="L2656" s="7">
        <v>0.78796658338027148</v>
      </c>
    </row>
    <row r="2657" spans="2:12" x14ac:dyDescent="0.25">
      <c r="B2657" s="4">
        <v>2654</v>
      </c>
      <c r="C2657" s="6">
        <v>-5.3471342509280735</v>
      </c>
      <c r="D2657" s="6">
        <v>1.5899289403701711</v>
      </c>
      <c r="E2657" s="6">
        <v>1</v>
      </c>
      <c r="F2657" s="6">
        <v>1.6230098719343096</v>
      </c>
      <c r="G2657" s="6">
        <v>1.0251783921969122</v>
      </c>
      <c r="H2657" s="6">
        <v>22.595108018586448</v>
      </c>
      <c r="I2657" s="6">
        <v>2.8801603586770392</v>
      </c>
      <c r="J2657" s="6">
        <v>3.9015739036993224</v>
      </c>
      <c r="K2657" s="7">
        <v>0.20100709164372582</v>
      </c>
      <c r="L2657" s="7">
        <v>3.3032016132662041</v>
      </c>
    </row>
    <row r="2658" spans="2:12" x14ac:dyDescent="0.25">
      <c r="B2658" s="4">
        <v>2655</v>
      </c>
      <c r="C2658" s="6">
        <v>17.981437483306394</v>
      </c>
      <c r="D2658" s="6">
        <v>1.3231445945275193</v>
      </c>
      <c r="E2658" s="6">
        <v>1</v>
      </c>
      <c r="F2658" s="6">
        <v>4.5049659230032022</v>
      </c>
      <c r="G2658" s="6">
        <v>0.85051935900066622</v>
      </c>
      <c r="H2658" s="6">
        <v>20.038145094874356</v>
      </c>
      <c r="I2658" s="6">
        <v>2.1755346628634054</v>
      </c>
      <c r="J2658" s="6">
        <v>1.5465388701536733</v>
      </c>
      <c r="K2658" s="7">
        <v>2.7918515606269807</v>
      </c>
      <c r="L2658" s="7">
        <v>0.62658763369090098</v>
      </c>
    </row>
    <row r="2659" spans="2:12" x14ac:dyDescent="0.25">
      <c r="B2659" s="4">
        <v>2656</v>
      </c>
      <c r="C2659" s="6">
        <v>3.1514499597401704</v>
      </c>
      <c r="D2659" s="6">
        <v>1.5344570540207085</v>
      </c>
      <c r="E2659" s="6">
        <v>1</v>
      </c>
      <c r="F2659" s="6">
        <v>6.3786207346080994</v>
      </c>
      <c r="G2659" s="6">
        <v>2.1759016012128582</v>
      </c>
      <c r="H2659" s="6">
        <v>17.958328888378432</v>
      </c>
      <c r="I2659" s="6">
        <v>3.0698794910139635</v>
      </c>
      <c r="J2659" s="6">
        <v>3.9263231186283747</v>
      </c>
      <c r="K2659" s="7">
        <v>0.54755006445626231</v>
      </c>
      <c r="L2659" s="7">
        <v>1.7096280894817715</v>
      </c>
    </row>
    <row r="2660" spans="2:12" x14ac:dyDescent="0.25">
      <c r="B2660" s="4">
        <v>2657</v>
      </c>
      <c r="C2660" s="6">
        <v>8.4120235043290261</v>
      </c>
      <c r="D2660" s="6">
        <v>1.7287458035338008</v>
      </c>
      <c r="E2660" s="6">
        <v>1</v>
      </c>
      <c r="F2660" s="6">
        <v>5.287416882120068</v>
      </c>
      <c r="G2660" s="6">
        <v>0.70253853646560094</v>
      </c>
      <c r="H2660" s="6">
        <v>6.5081252669984515</v>
      </c>
      <c r="I2660" s="6">
        <v>4.6001348090468221</v>
      </c>
      <c r="J2660" s="6">
        <v>3.9517261136959561</v>
      </c>
      <c r="K2660" s="7">
        <v>1.3626513090450141</v>
      </c>
      <c r="L2660" s="7">
        <v>0.38421522396051788</v>
      </c>
    </row>
    <row r="2661" spans="2:12" x14ac:dyDescent="0.25">
      <c r="B2661" s="4">
        <v>2658</v>
      </c>
      <c r="C2661" s="6">
        <v>16.244174219279493</v>
      </c>
      <c r="D2661" s="6">
        <v>1.5315905879300913</v>
      </c>
      <c r="E2661" s="6">
        <v>3</v>
      </c>
      <c r="F2661" s="6">
        <v>5.0040058021343929</v>
      </c>
      <c r="G2661" s="6">
        <v>1.0819756448120121</v>
      </c>
      <c r="H2661" s="6">
        <v>15.292461588211509</v>
      </c>
      <c r="I2661" s="6">
        <v>2.7774825477694343</v>
      </c>
      <c r="J2661" s="6">
        <v>3.1221750762549125</v>
      </c>
      <c r="K2661" s="7">
        <v>2.1555510574259418</v>
      </c>
      <c r="L2661" s="7">
        <v>0.73905871395520784</v>
      </c>
    </row>
    <row r="2662" spans="2:12" x14ac:dyDescent="0.25">
      <c r="B2662" s="4">
        <v>2659</v>
      </c>
      <c r="C2662" s="6">
        <v>14.219643251053247</v>
      </c>
      <c r="D2662" s="6">
        <v>1.4381660674696848</v>
      </c>
      <c r="E2662" s="6">
        <v>1</v>
      </c>
      <c r="F2662" s="6">
        <v>2.6451007662369035</v>
      </c>
      <c r="G2662" s="6">
        <v>1.271008596648026</v>
      </c>
      <c r="H2662" s="6">
        <v>26.843021576198268</v>
      </c>
      <c r="I2662" s="6">
        <v>4.1258705947764085</v>
      </c>
      <c r="J2662" s="6">
        <v>2.1152224632038563</v>
      </c>
      <c r="K2662" s="7">
        <v>1.5447288267606247</v>
      </c>
      <c r="L2662" s="7">
        <v>1.2362898092977872</v>
      </c>
    </row>
    <row r="2663" spans="2:12" x14ac:dyDescent="0.25">
      <c r="B2663" s="4">
        <v>2660</v>
      </c>
      <c r="C2663" s="6">
        <v>3.2903876788703847</v>
      </c>
      <c r="D2663" s="6">
        <v>1.2906074493400153</v>
      </c>
      <c r="E2663" s="6">
        <v>1</v>
      </c>
      <c r="F2663" s="6">
        <v>4.2005529839726492</v>
      </c>
      <c r="G2663" s="6">
        <v>1.1639774389948907</v>
      </c>
      <c r="H2663" s="6">
        <v>27.72073391113862</v>
      </c>
      <c r="I2663" s="6">
        <v>4.5168965254573195</v>
      </c>
      <c r="J2663" s="6">
        <v>2.8566891810722579</v>
      </c>
      <c r="K2663" s="7">
        <v>6.5118113432994891</v>
      </c>
      <c r="L2663" s="7">
        <v>0.39246632445340157</v>
      </c>
    </row>
    <row r="2664" spans="2:12" x14ac:dyDescent="0.25">
      <c r="B2664" s="4">
        <v>2661</v>
      </c>
      <c r="C2664" s="6">
        <v>17.058582817757205</v>
      </c>
      <c r="D2664" s="6">
        <v>1.676395555648228</v>
      </c>
      <c r="E2664" s="6">
        <v>2</v>
      </c>
      <c r="F2664" s="6">
        <v>1.7526858660908577</v>
      </c>
      <c r="G2664" s="6">
        <v>1.300902996636297</v>
      </c>
      <c r="H2664" s="6">
        <v>19.796036796118308</v>
      </c>
      <c r="I2664" s="6">
        <v>3.1193153880106155</v>
      </c>
      <c r="J2664" s="6">
        <v>2.5528563561953295</v>
      </c>
      <c r="K2664" s="7">
        <v>1.2168463375420884</v>
      </c>
      <c r="L2664" s="7">
        <v>2.4488746836867357</v>
      </c>
    </row>
    <row r="2665" spans="2:12" x14ac:dyDescent="0.25">
      <c r="B2665" s="4">
        <v>2662</v>
      </c>
      <c r="C2665" s="6">
        <v>7.5688527918962922</v>
      </c>
      <c r="D2665" s="6">
        <v>1.6149924688359665</v>
      </c>
      <c r="E2665" s="6">
        <v>3</v>
      </c>
      <c r="F2665" s="6">
        <v>0.64318211037230255</v>
      </c>
      <c r="G2665" s="6">
        <v>0.87308250953241417</v>
      </c>
      <c r="H2665" s="6">
        <v>17.390889505387548</v>
      </c>
      <c r="I2665" s="6">
        <v>3.4435479200777843</v>
      </c>
      <c r="J2665" s="6">
        <v>2.8176265768392761</v>
      </c>
      <c r="K2665" s="7">
        <v>8.3188232557096224</v>
      </c>
      <c r="L2665" s="7">
        <v>0.8004994199901776</v>
      </c>
    </row>
    <row r="2666" spans="2:12" x14ac:dyDescent="0.25">
      <c r="B2666" s="4">
        <v>2663</v>
      </c>
      <c r="C2666" s="6">
        <v>6.2430533234470333</v>
      </c>
      <c r="D2666" s="6">
        <v>1.726508808758811</v>
      </c>
      <c r="E2666" s="6">
        <v>3</v>
      </c>
      <c r="F2666" s="6">
        <v>1.8062342487750469</v>
      </c>
      <c r="G2666" s="6">
        <v>2.5138768271540757</v>
      </c>
      <c r="H2666" s="6">
        <v>40.899426936642236</v>
      </c>
      <c r="I2666" s="6">
        <v>1.9842177807741854</v>
      </c>
      <c r="J2666" s="6">
        <v>3.511923573660475</v>
      </c>
      <c r="K2666" s="7">
        <v>0.27542888444122665</v>
      </c>
      <c r="L2666" s="7">
        <v>1.2732507232915258</v>
      </c>
    </row>
    <row r="2667" spans="2:12" x14ac:dyDescent="0.25">
      <c r="B2667" s="4">
        <v>2664</v>
      </c>
      <c r="C2667" s="6">
        <v>1.6281054098851246</v>
      </c>
      <c r="D2667" s="6">
        <v>1.3271262970088884</v>
      </c>
      <c r="E2667" s="6">
        <v>2</v>
      </c>
      <c r="F2667" s="6">
        <v>4.6574178918131555</v>
      </c>
      <c r="G2667" s="6">
        <v>0.87006042086318314</v>
      </c>
      <c r="H2667" s="6">
        <v>8.1580507059752208</v>
      </c>
      <c r="I2667" s="6">
        <v>1.7612637098278057</v>
      </c>
      <c r="J2667" s="6">
        <v>3.3905025396548867</v>
      </c>
      <c r="K2667" s="7">
        <v>0.13413154179901682</v>
      </c>
      <c r="L2667" s="7">
        <v>0.49216055929862129</v>
      </c>
    </row>
    <row r="2668" spans="2:12" x14ac:dyDescent="0.25">
      <c r="B2668" s="4">
        <v>2665</v>
      </c>
      <c r="C2668" s="6">
        <v>12.362145786251025</v>
      </c>
      <c r="D2668" s="6">
        <v>1.3911352459431436</v>
      </c>
      <c r="E2668" s="6">
        <v>3</v>
      </c>
      <c r="F2668" s="6">
        <v>2.0439278519316142</v>
      </c>
      <c r="G2668" s="6">
        <v>0.55954802493561684</v>
      </c>
      <c r="H2668" s="6">
        <v>31.861180710853816</v>
      </c>
      <c r="I2668" s="6">
        <v>1.2752395116428585</v>
      </c>
      <c r="J2668" s="6">
        <v>2.8914900635825225</v>
      </c>
      <c r="K2668" s="7">
        <v>5.0092857606553496</v>
      </c>
      <c r="L2668" s="7">
        <v>0.39356365271762966</v>
      </c>
    </row>
    <row r="2669" spans="2:12" x14ac:dyDescent="0.25">
      <c r="B2669" s="4">
        <v>2666</v>
      </c>
      <c r="C2669" s="6">
        <v>4.8218386603577432</v>
      </c>
      <c r="D2669" s="6">
        <v>1.602297181979466</v>
      </c>
      <c r="E2669" s="6">
        <v>3</v>
      </c>
      <c r="F2669" s="6">
        <v>18.459146603373753</v>
      </c>
      <c r="G2669" s="6">
        <v>1.9350440408853349</v>
      </c>
      <c r="H2669" s="6">
        <v>34.1133234930887</v>
      </c>
      <c r="I2669" s="6">
        <v>3.3533136690194283</v>
      </c>
      <c r="J2669" s="6">
        <v>2.4641354847779775</v>
      </c>
      <c r="K2669" s="7">
        <v>0.63787430987770444</v>
      </c>
      <c r="L2669" s="7">
        <v>2.1111139904044425</v>
      </c>
    </row>
    <row r="2670" spans="2:12" x14ac:dyDescent="0.25">
      <c r="B2670" s="4">
        <v>2667</v>
      </c>
      <c r="C2670" s="6">
        <v>11.730478158309984</v>
      </c>
      <c r="D2670" s="6">
        <v>1.7562196087287945</v>
      </c>
      <c r="E2670" s="6">
        <v>1</v>
      </c>
      <c r="F2670" s="6">
        <v>1.4406049891785784</v>
      </c>
      <c r="G2670" s="6">
        <v>0.95850547391240648</v>
      </c>
      <c r="H2670" s="6">
        <v>22.6921482842465</v>
      </c>
      <c r="I2670" s="6">
        <v>1.8530893158121857</v>
      </c>
      <c r="J2670" s="6">
        <v>0.22708252285228239</v>
      </c>
      <c r="K2670" s="7">
        <v>2.1259405234291826</v>
      </c>
      <c r="L2670" s="7">
        <v>0.8678576955108448</v>
      </c>
    </row>
    <row r="2671" spans="2:12" x14ac:dyDescent="0.25">
      <c r="B2671" s="4">
        <v>2668</v>
      </c>
      <c r="C2671" s="6">
        <v>9.3577103014593472</v>
      </c>
      <c r="D2671" s="6">
        <v>1.3682468518519495</v>
      </c>
      <c r="E2671" s="6">
        <v>3</v>
      </c>
      <c r="F2671" s="6">
        <v>2.9067690813024347</v>
      </c>
      <c r="G2671" s="6">
        <v>0.91888054960827881</v>
      </c>
      <c r="H2671" s="6">
        <v>9.403197682470207</v>
      </c>
      <c r="I2671" s="6">
        <v>2.7984112903022176</v>
      </c>
      <c r="J2671" s="6">
        <v>2.6762280653238673</v>
      </c>
      <c r="K2671" s="7">
        <v>0.19454750476785898</v>
      </c>
      <c r="L2671" s="7">
        <v>4.8674127685761519</v>
      </c>
    </row>
    <row r="2672" spans="2:12" x14ac:dyDescent="0.25">
      <c r="B2672" s="4">
        <v>2669</v>
      </c>
      <c r="C2672" s="6">
        <v>10.263279826703908</v>
      </c>
      <c r="D2672" s="6">
        <v>1.7877121242984557</v>
      </c>
      <c r="E2672" s="6">
        <v>3</v>
      </c>
      <c r="F2672" s="6">
        <v>3.8409799334035357</v>
      </c>
      <c r="G2672" s="6">
        <v>0.53432648849384168</v>
      </c>
      <c r="H2672" s="6">
        <v>23.327596296758237</v>
      </c>
      <c r="I2672" s="6">
        <v>3.8958088866855225</v>
      </c>
      <c r="J2672" s="6">
        <v>1.3819049059324462</v>
      </c>
      <c r="K2672" s="7">
        <v>1.0375171049997514</v>
      </c>
      <c r="L2672" s="7">
        <v>1.0442130717248936</v>
      </c>
    </row>
    <row r="2673" spans="2:12" x14ac:dyDescent="0.25">
      <c r="B2673" s="4">
        <v>2670</v>
      </c>
      <c r="C2673" s="6">
        <v>8.8792490234178985</v>
      </c>
      <c r="D2673" s="6">
        <v>1.1947911551711794</v>
      </c>
      <c r="E2673" s="6">
        <v>1</v>
      </c>
      <c r="F2673" s="6">
        <v>1.1487579131271397</v>
      </c>
      <c r="G2673" s="6">
        <v>0.36776146553550465</v>
      </c>
      <c r="H2673" s="6">
        <v>27.025007845062085</v>
      </c>
      <c r="I2673" s="6">
        <v>2.2104324349723776</v>
      </c>
      <c r="J2673" s="6">
        <v>3.772570032317021</v>
      </c>
      <c r="K2673" s="7">
        <v>0.31822803406854505</v>
      </c>
      <c r="L2673" s="7">
        <v>0.31347557097310075</v>
      </c>
    </row>
    <row r="2674" spans="2:12" x14ac:dyDescent="0.25">
      <c r="B2674" s="4">
        <v>2671</v>
      </c>
      <c r="C2674" s="6">
        <v>5.7585824922546589</v>
      </c>
      <c r="D2674" s="6">
        <v>1.4493494222175047</v>
      </c>
      <c r="E2674" s="6">
        <v>2</v>
      </c>
      <c r="F2674" s="6">
        <v>3.0297717263414943</v>
      </c>
      <c r="G2674" s="6">
        <v>0.77136065701925693</v>
      </c>
      <c r="H2674" s="6">
        <v>30.084603063016683</v>
      </c>
      <c r="I2674" s="6">
        <v>3.3633727718666275</v>
      </c>
      <c r="J2674" s="6">
        <v>4.4044506350444905</v>
      </c>
      <c r="K2674" s="7">
        <v>0.29751044901503415</v>
      </c>
      <c r="L2674" s="7">
        <v>6.2228739111696955E-2</v>
      </c>
    </row>
    <row r="2675" spans="2:12" x14ac:dyDescent="0.25">
      <c r="B2675" s="4">
        <v>2672</v>
      </c>
      <c r="C2675" s="6">
        <v>13.44652856749809</v>
      </c>
      <c r="D2675" s="6">
        <v>1.4168994900890231</v>
      </c>
      <c r="E2675" s="6">
        <v>2</v>
      </c>
      <c r="F2675" s="6">
        <v>1.4038805821019025</v>
      </c>
      <c r="G2675" s="6">
        <v>0.8812452556893321</v>
      </c>
      <c r="H2675" s="6">
        <v>25.887826949232476</v>
      </c>
      <c r="I2675" s="6">
        <v>2.3334596666504908</v>
      </c>
      <c r="J2675" s="6">
        <v>3.9913426124290527</v>
      </c>
      <c r="K2675" s="7">
        <v>5.0463680252457683</v>
      </c>
      <c r="L2675" s="7">
        <v>0.71296463154112333</v>
      </c>
    </row>
    <row r="2676" spans="2:12" x14ac:dyDescent="0.25">
      <c r="B2676" s="4">
        <v>2673</v>
      </c>
      <c r="C2676" s="6">
        <v>4.8100587837584072</v>
      </c>
      <c r="D2676" s="6">
        <v>1.3201460697101277</v>
      </c>
      <c r="E2676" s="6">
        <v>2</v>
      </c>
      <c r="F2676" s="6">
        <v>3.6832925255019533</v>
      </c>
      <c r="G2676" s="6">
        <v>1.0990747601579232</v>
      </c>
      <c r="H2676" s="6">
        <v>25.883984925953232</v>
      </c>
      <c r="I2676" s="6">
        <v>3.5941685007485593</v>
      </c>
      <c r="J2676" s="6">
        <v>1.2684731127371878</v>
      </c>
      <c r="K2676" s="7">
        <v>0.79257643103029396</v>
      </c>
      <c r="L2676" s="7">
        <v>7.4639027507712868E-2</v>
      </c>
    </row>
    <row r="2677" spans="2:12" x14ac:dyDescent="0.25">
      <c r="B2677" s="4">
        <v>2674</v>
      </c>
      <c r="C2677" s="6">
        <v>6.8488783587419695</v>
      </c>
      <c r="D2677" s="6">
        <v>1.3850956327348058</v>
      </c>
      <c r="E2677" s="6">
        <v>2</v>
      </c>
      <c r="F2677" s="6">
        <v>1.3503557296405524</v>
      </c>
      <c r="G2677" s="6">
        <v>1.1046626517855898</v>
      </c>
      <c r="H2677" s="6">
        <v>18.654975764474955</v>
      </c>
      <c r="I2677" s="6">
        <v>2.8084738234166542</v>
      </c>
      <c r="J2677" s="6">
        <v>3.1945666645031721</v>
      </c>
      <c r="K2677" s="7">
        <v>3.8329122676743435</v>
      </c>
      <c r="L2677" s="7">
        <v>0.46458950744030653</v>
      </c>
    </row>
    <row r="2678" spans="2:12" x14ac:dyDescent="0.25">
      <c r="B2678" s="4">
        <v>2675</v>
      </c>
      <c r="C2678" s="6">
        <v>7.9099684958359093</v>
      </c>
      <c r="D2678" s="6">
        <v>1.5867187836193899</v>
      </c>
      <c r="E2678" s="6">
        <v>1</v>
      </c>
      <c r="F2678" s="6">
        <v>1.4786038224644287</v>
      </c>
      <c r="G2678" s="6">
        <v>0.43073252471675855</v>
      </c>
      <c r="H2678" s="6">
        <v>24.983288161550014</v>
      </c>
      <c r="I2678" s="6">
        <v>2.2128875053441002</v>
      </c>
      <c r="J2678" s="6">
        <v>3.3837653879943765</v>
      </c>
      <c r="K2678" s="7">
        <v>4.9771478584987205</v>
      </c>
      <c r="L2678" s="7">
        <v>0.11968134112541695</v>
      </c>
    </row>
    <row r="2679" spans="2:12" x14ac:dyDescent="0.25">
      <c r="B2679" s="4">
        <v>2676</v>
      </c>
      <c r="C2679" s="6">
        <v>7.9526674669460204</v>
      </c>
      <c r="D2679" s="6">
        <v>1.5839747764823746</v>
      </c>
      <c r="E2679" s="6">
        <v>2</v>
      </c>
      <c r="F2679" s="6">
        <v>2.3877776823314876</v>
      </c>
      <c r="G2679" s="6">
        <v>0.5061871375290099</v>
      </c>
      <c r="H2679" s="6">
        <v>39.873244228839241</v>
      </c>
      <c r="I2679" s="6">
        <v>2.252958296696292</v>
      </c>
      <c r="J2679" s="6">
        <v>4.0158952101899095</v>
      </c>
      <c r="K2679" s="7">
        <v>0.53595617310783406</v>
      </c>
      <c r="L2679" s="7">
        <v>8.069149373273142E-2</v>
      </c>
    </row>
    <row r="2680" spans="2:12" x14ac:dyDescent="0.25">
      <c r="B2680" s="4">
        <v>2677</v>
      </c>
      <c r="C2680" s="6">
        <v>11.122932926125024</v>
      </c>
      <c r="D2680" s="6">
        <v>1.2321035368982183</v>
      </c>
      <c r="E2680" s="6">
        <v>1</v>
      </c>
      <c r="F2680" s="6">
        <v>5.3629039606275564</v>
      </c>
      <c r="G2680" s="6">
        <v>1.5561347207031082</v>
      </c>
      <c r="H2680" s="6">
        <v>34.820373931805889</v>
      </c>
      <c r="I2680" s="6">
        <v>1.9832388070813574</v>
      </c>
      <c r="J2680" s="6">
        <v>3.4703599637249738</v>
      </c>
      <c r="K2680" s="7">
        <v>0.81385313908132317</v>
      </c>
      <c r="L2680" s="7">
        <v>1.3726922313773748</v>
      </c>
    </row>
    <row r="2681" spans="2:12" x14ac:dyDescent="0.25">
      <c r="B2681" s="4">
        <v>2678</v>
      </c>
      <c r="C2681" s="6">
        <v>10.190644397565569</v>
      </c>
      <c r="D2681" s="6">
        <v>1.6167898069206754</v>
      </c>
      <c r="E2681" s="6">
        <v>2</v>
      </c>
      <c r="F2681" s="6">
        <v>5.8714079637514853</v>
      </c>
      <c r="G2681" s="6">
        <v>1.2164778943794332</v>
      </c>
      <c r="H2681" s="6">
        <v>30.668495978387725</v>
      </c>
      <c r="I2681" s="6">
        <v>2.256852696836106</v>
      </c>
      <c r="J2681" s="6">
        <v>2.8265124979376464</v>
      </c>
      <c r="K2681" s="7">
        <v>7.076451063735953</v>
      </c>
      <c r="L2681" s="7">
        <v>1.6814967675923613</v>
      </c>
    </row>
    <row r="2682" spans="2:12" x14ac:dyDescent="0.25">
      <c r="B2682" s="4">
        <v>2679</v>
      </c>
      <c r="C2682" s="6">
        <v>12.200847265776579</v>
      </c>
      <c r="D2682" s="6">
        <v>1.9179931743999608</v>
      </c>
      <c r="E2682" s="6">
        <v>3</v>
      </c>
      <c r="F2682" s="6">
        <v>3.7092847787712899</v>
      </c>
      <c r="G2682" s="6">
        <v>1.2199603691036156</v>
      </c>
      <c r="H2682" s="6">
        <v>22.764037254519781</v>
      </c>
      <c r="I2682" s="6">
        <v>2.2983755727120565</v>
      </c>
      <c r="J2682" s="6">
        <v>2.0158729167979419</v>
      </c>
      <c r="K2682" s="7">
        <v>7.7749971251442007</v>
      </c>
      <c r="L2682" s="7">
        <v>1.3956865595530012</v>
      </c>
    </row>
    <row r="2683" spans="2:12" x14ac:dyDescent="0.25">
      <c r="B2683" s="4">
        <v>2680</v>
      </c>
      <c r="C2683" s="6">
        <v>9.0639457413417155</v>
      </c>
      <c r="D2683" s="6">
        <v>1.2126928067476539</v>
      </c>
      <c r="E2683" s="6">
        <v>2</v>
      </c>
      <c r="F2683" s="6">
        <v>4.5773223735605599</v>
      </c>
      <c r="G2683" s="6">
        <v>0.84094058609373901</v>
      </c>
      <c r="H2683" s="6">
        <v>12.07354600394825</v>
      </c>
      <c r="I2683" s="6">
        <v>2.6378078348257872</v>
      </c>
      <c r="J2683" s="6">
        <v>3.0297978889572077</v>
      </c>
      <c r="K2683" s="7">
        <v>0.36672409835549558</v>
      </c>
      <c r="L2683" s="7">
        <v>7.958206915568361E-2</v>
      </c>
    </row>
    <row r="2684" spans="2:12" x14ac:dyDescent="0.25">
      <c r="B2684" s="4">
        <v>2681</v>
      </c>
      <c r="C2684" s="6">
        <v>17.703956103567982</v>
      </c>
      <c r="D2684" s="6">
        <v>1.3870256181027842</v>
      </c>
      <c r="E2684" s="6">
        <v>3</v>
      </c>
      <c r="F2684" s="6">
        <v>2.365134180141125</v>
      </c>
      <c r="G2684" s="6">
        <v>1.0468111065422989</v>
      </c>
      <c r="H2684" s="6">
        <v>18.802392172085639</v>
      </c>
      <c r="I2684" s="6">
        <v>3.473035904773806</v>
      </c>
      <c r="J2684" s="6">
        <v>1.915647819656612</v>
      </c>
      <c r="K2684" s="7">
        <v>0.40829035206753211</v>
      </c>
      <c r="L2684" s="7">
        <v>0.95279615716186972</v>
      </c>
    </row>
    <row r="2685" spans="2:12" x14ac:dyDescent="0.25">
      <c r="B2685" s="4">
        <v>2682</v>
      </c>
      <c r="C2685" s="6">
        <v>11.082822253078968</v>
      </c>
      <c r="D2685" s="6">
        <v>1.604929331149775</v>
      </c>
      <c r="E2685" s="6">
        <v>3</v>
      </c>
      <c r="F2685" s="6">
        <v>1.7246275537095817</v>
      </c>
      <c r="G2685" s="6">
        <v>0.78914654948941942</v>
      </c>
      <c r="H2685" s="6">
        <v>28.678865076386344</v>
      </c>
      <c r="I2685" s="6">
        <v>2.794492530997517</v>
      </c>
      <c r="J2685" s="6">
        <v>1.8955774990332084</v>
      </c>
      <c r="K2685" s="7">
        <v>1.067854684188194</v>
      </c>
      <c r="L2685" s="7">
        <v>1.2626406963495949</v>
      </c>
    </row>
    <row r="2686" spans="2:12" x14ac:dyDescent="0.25">
      <c r="B2686" s="4">
        <v>2683</v>
      </c>
      <c r="C2686" s="6">
        <v>3.640296383514114</v>
      </c>
      <c r="D2686" s="6">
        <v>1.5447604548122789</v>
      </c>
      <c r="E2686" s="6">
        <v>1</v>
      </c>
      <c r="F2686" s="6">
        <v>8.0569386224465713</v>
      </c>
      <c r="G2686" s="6">
        <v>0.82824947377556968</v>
      </c>
      <c r="H2686" s="6">
        <v>19.863290801771093</v>
      </c>
      <c r="I2686" s="6">
        <v>4.387188559679851</v>
      </c>
      <c r="J2686" s="6">
        <v>2.86215404867851</v>
      </c>
      <c r="K2686" s="7">
        <v>3.2461505329229898</v>
      </c>
      <c r="L2686" s="7">
        <v>1.3180474950737473</v>
      </c>
    </row>
    <row r="2687" spans="2:12" x14ac:dyDescent="0.25">
      <c r="B2687" s="4">
        <v>2684</v>
      </c>
      <c r="C2687" s="6">
        <v>12.186551967410484</v>
      </c>
      <c r="D2687" s="6">
        <v>1.8079108638976984</v>
      </c>
      <c r="E2687" s="6">
        <v>1</v>
      </c>
      <c r="F2687" s="6">
        <v>3.4242422323272801</v>
      </c>
      <c r="G2687" s="6">
        <v>1.6431374361803368</v>
      </c>
      <c r="H2687" s="6">
        <v>9.515162313957747</v>
      </c>
      <c r="I2687" s="6">
        <v>2.7980193942248883</v>
      </c>
      <c r="J2687" s="6">
        <v>3.9863674299482161</v>
      </c>
      <c r="K2687" s="7">
        <v>0.87172636721130359</v>
      </c>
      <c r="L2687" s="7">
        <v>0.85709697259301654</v>
      </c>
    </row>
    <row r="2688" spans="2:12" x14ac:dyDescent="0.25">
      <c r="B2688" s="4">
        <v>2685</v>
      </c>
      <c r="C2688" s="6">
        <v>9.3386697822280951</v>
      </c>
      <c r="D2688" s="6">
        <v>1.5039739671015349</v>
      </c>
      <c r="E2688" s="6">
        <v>3</v>
      </c>
      <c r="F2688" s="6">
        <v>2.7299477863914534</v>
      </c>
      <c r="G2688" s="6">
        <v>0.72979554483659925</v>
      </c>
      <c r="H2688" s="6">
        <v>24.895400338906285</v>
      </c>
      <c r="I2688" s="6">
        <v>3.5829724262699645</v>
      </c>
      <c r="J2688" s="6">
        <v>1.3354222940530136</v>
      </c>
      <c r="K2688" s="7">
        <v>2.1941499197961498</v>
      </c>
      <c r="L2688" s="7">
        <v>0.40554772658879706</v>
      </c>
    </row>
    <row r="2689" spans="2:12" x14ac:dyDescent="0.25">
      <c r="B2689" s="4">
        <v>2686</v>
      </c>
      <c r="C2689" s="6">
        <v>17.394115586879032</v>
      </c>
      <c r="D2689" s="6">
        <v>1.6194642917486997</v>
      </c>
      <c r="E2689" s="6">
        <v>2</v>
      </c>
      <c r="F2689" s="6">
        <v>1.6280095692221377</v>
      </c>
      <c r="G2689" s="6">
        <v>1.1267695597398606</v>
      </c>
      <c r="H2689" s="6">
        <v>15.87546136723553</v>
      </c>
      <c r="I2689" s="6">
        <v>1.9491406600965619</v>
      </c>
      <c r="J2689" s="6">
        <v>2.9214704706431904</v>
      </c>
      <c r="K2689" s="7">
        <v>0.88944753874303473</v>
      </c>
      <c r="L2689" s="7">
        <v>1.0940271681461611</v>
      </c>
    </row>
    <row r="2690" spans="2:12" x14ac:dyDescent="0.25">
      <c r="B2690" s="4">
        <v>2687</v>
      </c>
      <c r="C2690" s="6">
        <v>19.113939281510021</v>
      </c>
      <c r="D2690" s="6">
        <v>1.5968003329778639</v>
      </c>
      <c r="E2690" s="6">
        <v>3</v>
      </c>
      <c r="F2690" s="6">
        <v>1.4772550267439974</v>
      </c>
      <c r="G2690" s="6">
        <v>0.85641343700652062</v>
      </c>
      <c r="H2690" s="6">
        <v>38.887667150496014</v>
      </c>
      <c r="I2690" s="6">
        <v>3.7562115665262752</v>
      </c>
      <c r="J2690" s="6">
        <v>3.3513925598269951</v>
      </c>
      <c r="K2690" s="7">
        <v>0.49716263962981194</v>
      </c>
      <c r="L2690" s="7">
        <v>2.707967213234975</v>
      </c>
    </row>
    <row r="2691" spans="2:12" x14ac:dyDescent="0.25">
      <c r="B2691" s="4">
        <v>2688</v>
      </c>
      <c r="C2691" s="6">
        <v>9.1667601798862606</v>
      </c>
      <c r="D2691" s="6">
        <v>1.5717593380071369</v>
      </c>
      <c r="E2691" s="6">
        <v>1</v>
      </c>
      <c r="F2691" s="6">
        <v>11.535027275303031</v>
      </c>
      <c r="G2691" s="6">
        <v>0.94897580339912757</v>
      </c>
      <c r="H2691" s="6">
        <v>24.954576140302681</v>
      </c>
      <c r="I2691" s="6">
        <v>2.5923878314526503</v>
      </c>
      <c r="J2691" s="6">
        <v>2.5160251414634143</v>
      </c>
      <c r="K2691" s="7">
        <v>0.26107059154635809</v>
      </c>
      <c r="L2691" s="7">
        <v>0.94608134025927404</v>
      </c>
    </row>
    <row r="2692" spans="2:12" x14ac:dyDescent="0.25">
      <c r="B2692" s="4">
        <v>2689</v>
      </c>
      <c r="C2692" s="6">
        <v>18.695426227273302</v>
      </c>
      <c r="D2692" s="6">
        <v>1.4616955487978858</v>
      </c>
      <c r="E2692" s="6">
        <v>1</v>
      </c>
      <c r="F2692" s="6">
        <v>3.5387736931545688</v>
      </c>
      <c r="G2692" s="6">
        <v>0.67006253811729288</v>
      </c>
      <c r="H2692" s="6">
        <v>28.529527746735582</v>
      </c>
      <c r="I2692" s="6">
        <v>3.0268302728856198</v>
      </c>
      <c r="J2692" s="6">
        <v>4.4282904241316192</v>
      </c>
      <c r="K2692" s="7">
        <v>0.75980279820389296</v>
      </c>
      <c r="L2692" s="7">
        <v>0.6306753569208412</v>
      </c>
    </row>
    <row r="2693" spans="2:12" x14ac:dyDescent="0.25">
      <c r="B2693" s="4">
        <v>2690</v>
      </c>
      <c r="C2693" s="6">
        <v>3.1072061131880755</v>
      </c>
      <c r="D2693" s="6">
        <v>1.6627882685910789</v>
      </c>
      <c r="E2693" s="6">
        <v>2</v>
      </c>
      <c r="F2693" s="6">
        <v>0.54087038978446034</v>
      </c>
      <c r="G2693" s="6">
        <v>1.1073549903939963</v>
      </c>
      <c r="H2693" s="6">
        <v>30.979495355575807</v>
      </c>
      <c r="I2693" s="6">
        <v>2.3932343595608496</v>
      </c>
      <c r="J2693" s="6">
        <v>3.5946364102060624</v>
      </c>
      <c r="K2693" s="7">
        <v>0.7100750606553955</v>
      </c>
      <c r="L2693" s="7">
        <v>0.86391649130639259</v>
      </c>
    </row>
    <row r="2694" spans="2:12" x14ac:dyDescent="0.25">
      <c r="B2694" s="4">
        <v>2691</v>
      </c>
      <c r="C2694" s="6">
        <v>11.173095346201283</v>
      </c>
      <c r="D2694" s="6">
        <v>1.3789002375156816</v>
      </c>
      <c r="E2694" s="6">
        <v>2</v>
      </c>
      <c r="F2694" s="6">
        <v>0.78003825003521587</v>
      </c>
      <c r="G2694" s="6">
        <v>1.1600842197930179</v>
      </c>
      <c r="H2694" s="6">
        <v>37.479463024188583</v>
      </c>
      <c r="I2694" s="6">
        <v>2.3176829186244463</v>
      </c>
      <c r="J2694" s="6">
        <v>2.0224295250640485</v>
      </c>
      <c r="K2694" s="7">
        <v>0.87031177903189683</v>
      </c>
      <c r="L2694" s="7">
        <v>0.85631225639612052</v>
      </c>
    </row>
    <row r="2695" spans="2:12" x14ac:dyDescent="0.25">
      <c r="B2695" s="4">
        <v>2692</v>
      </c>
      <c r="C2695" s="6">
        <v>9.3411429384870068</v>
      </c>
      <c r="D2695" s="6">
        <v>1.7188542574966585</v>
      </c>
      <c r="E2695" s="6">
        <v>2</v>
      </c>
      <c r="F2695" s="6">
        <v>4.4175507661369497</v>
      </c>
      <c r="G2695" s="6">
        <v>1.0099150343020844</v>
      </c>
      <c r="H2695" s="6">
        <v>24.984825764211536</v>
      </c>
      <c r="I2695" s="6">
        <v>2.9203327425323296</v>
      </c>
      <c r="J2695" s="6">
        <v>2.5779154489200131</v>
      </c>
      <c r="K2695" s="7">
        <v>0.3637254090072346</v>
      </c>
      <c r="L2695" s="7">
        <v>0.70057937076949883</v>
      </c>
    </row>
    <row r="2696" spans="2:12" x14ac:dyDescent="0.25">
      <c r="B2696" s="4">
        <v>2693</v>
      </c>
      <c r="C2696" s="6">
        <v>11.640310132716637</v>
      </c>
      <c r="D2696" s="6">
        <v>1.5596479122429381</v>
      </c>
      <c r="E2696" s="6">
        <v>1</v>
      </c>
      <c r="F2696" s="6">
        <v>2.6019284728515233</v>
      </c>
      <c r="G2696" s="6">
        <v>1.9117091800892156</v>
      </c>
      <c r="H2696" s="6">
        <v>16.571483629089663</v>
      </c>
      <c r="I2696" s="6">
        <v>3.7856463879729247</v>
      </c>
      <c r="J2696" s="6">
        <v>3.2855498747061751</v>
      </c>
      <c r="K2696" s="7">
        <v>7.8460523097257841E-3</v>
      </c>
      <c r="L2696" s="7">
        <v>2.221849632671864</v>
      </c>
    </row>
    <row r="2697" spans="2:12" x14ac:dyDescent="0.25">
      <c r="B2697" s="4">
        <v>2694</v>
      </c>
      <c r="C2697" s="6">
        <v>20.130299983233684</v>
      </c>
      <c r="D2697" s="6">
        <v>1.2138634751694737</v>
      </c>
      <c r="E2697" s="6">
        <v>2</v>
      </c>
      <c r="F2697" s="6">
        <v>5.0145372904427132</v>
      </c>
      <c r="G2697" s="6">
        <v>2.9195010769473777</v>
      </c>
      <c r="H2697" s="6">
        <v>29.485292596175313</v>
      </c>
      <c r="I2697" s="6">
        <v>2.5965356267829565</v>
      </c>
      <c r="J2697" s="6">
        <v>4.1011656237236904</v>
      </c>
      <c r="K2697" s="7">
        <v>2.3054362288442625</v>
      </c>
      <c r="L2697" s="7">
        <v>0.54934892355858767</v>
      </c>
    </row>
    <row r="2698" spans="2:12" x14ac:dyDescent="0.25">
      <c r="B2698" s="4">
        <v>2695</v>
      </c>
      <c r="C2698" s="6">
        <v>14.042058658860068</v>
      </c>
      <c r="D2698" s="6">
        <v>1.8135373282014036</v>
      </c>
      <c r="E2698" s="6">
        <v>1</v>
      </c>
      <c r="F2698" s="6">
        <v>1.7821613821032642</v>
      </c>
      <c r="G2698" s="6">
        <v>1.3470492260715838</v>
      </c>
      <c r="H2698" s="6">
        <v>30.61087511943267</v>
      </c>
      <c r="I2698" s="6">
        <v>5.9173463777076041</v>
      </c>
      <c r="J2698" s="6">
        <v>4.1181409392437285</v>
      </c>
      <c r="K2698" s="7">
        <v>0.50810127697241814</v>
      </c>
      <c r="L2698" s="7">
        <v>0.58191960209345772</v>
      </c>
    </row>
    <row r="2699" spans="2:12" x14ac:dyDescent="0.25">
      <c r="B2699" s="4">
        <v>2696</v>
      </c>
      <c r="C2699" s="6">
        <v>20.031133149121736</v>
      </c>
      <c r="D2699" s="6">
        <v>1.6009078084150921</v>
      </c>
      <c r="E2699" s="6">
        <v>2</v>
      </c>
      <c r="F2699" s="6">
        <v>5.296695350528843</v>
      </c>
      <c r="G2699" s="6">
        <v>1.6430987742858449</v>
      </c>
      <c r="H2699" s="6">
        <v>33.794119773365878</v>
      </c>
      <c r="I2699" s="6">
        <v>2.0855149537427202</v>
      </c>
      <c r="J2699" s="6">
        <v>2.173243215813029</v>
      </c>
      <c r="K2699" s="7">
        <v>1.911740347047636</v>
      </c>
      <c r="L2699" s="7">
        <v>0.20757144363002705</v>
      </c>
    </row>
    <row r="2700" spans="2:12" x14ac:dyDescent="0.25">
      <c r="B2700" s="4">
        <v>2697</v>
      </c>
      <c r="C2700" s="6">
        <v>7.4315110493735403</v>
      </c>
      <c r="D2700" s="6">
        <v>1.2963572961150345</v>
      </c>
      <c r="E2700" s="6">
        <v>1</v>
      </c>
      <c r="F2700" s="6">
        <v>5.4313458386671076</v>
      </c>
      <c r="G2700" s="6">
        <v>0.96325767729023393</v>
      </c>
      <c r="H2700" s="6">
        <v>18.380397030685224</v>
      </c>
      <c r="I2700" s="6">
        <v>2.5081247420903758</v>
      </c>
      <c r="J2700" s="6">
        <v>2.9598538765120952</v>
      </c>
      <c r="K2700" s="7">
        <v>7.4136468664254505</v>
      </c>
      <c r="L2700" s="7">
        <v>1.3601929877616419</v>
      </c>
    </row>
    <row r="2701" spans="2:12" x14ac:dyDescent="0.25">
      <c r="B2701" s="4">
        <v>2698</v>
      </c>
      <c r="C2701" s="6">
        <v>13.227408123289717</v>
      </c>
      <c r="D2701" s="6">
        <v>1.3737264161710081</v>
      </c>
      <c r="E2701" s="6">
        <v>0</v>
      </c>
      <c r="F2701" s="6">
        <v>1.9289347600333095</v>
      </c>
      <c r="G2701" s="6">
        <v>2.9808040686935247</v>
      </c>
      <c r="H2701" s="6">
        <v>32.339618429890379</v>
      </c>
      <c r="I2701" s="6">
        <v>4.8649400622290866</v>
      </c>
      <c r="J2701" s="6">
        <v>1.6534036374418104</v>
      </c>
      <c r="K2701" s="7">
        <v>4.9039783946058337</v>
      </c>
      <c r="L2701" s="7">
        <v>0.69937646303102685</v>
      </c>
    </row>
    <row r="2702" spans="2:12" x14ac:dyDescent="0.25">
      <c r="B2702" s="4">
        <v>2699</v>
      </c>
      <c r="C2702" s="6">
        <v>12.802884685938208</v>
      </c>
      <c r="D2702" s="6">
        <v>1.5610823427476619</v>
      </c>
      <c r="E2702" s="6">
        <v>2</v>
      </c>
      <c r="F2702" s="6">
        <v>1.6787242400991376</v>
      </c>
      <c r="G2702" s="6">
        <v>2.323648036983315</v>
      </c>
      <c r="H2702" s="6">
        <v>35.258305687119957</v>
      </c>
      <c r="I2702" s="6">
        <v>3.6167055967167441</v>
      </c>
      <c r="J2702" s="6">
        <v>3.2097935287135488</v>
      </c>
      <c r="K2702" s="7">
        <v>3.5951441958241048</v>
      </c>
      <c r="L2702" s="7">
        <v>0.91386523442327139</v>
      </c>
    </row>
    <row r="2703" spans="2:12" x14ac:dyDescent="0.25">
      <c r="B2703" s="4">
        <v>2700</v>
      </c>
      <c r="C2703" s="6">
        <v>5.4385143913020393</v>
      </c>
      <c r="D2703" s="6">
        <v>1.6972324470543838</v>
      </c>
      <c r="E2703" s="6">
        <v>3</v>
      </c>
      <c r="F2703" s="6">
        <v>8.2816250494977943</v>
      </c>
      <c r="G2703" s="6">
        <v>1.0719010622879295</v>
      </c>
      <c r="H2703" s="6">
        <v>12.994981598822529</v>
      </c>
      <c r="I2703" s="6">
        <v>3.1079764186920222</v>
      </c>
      <c r="J2703" s="6">
        <v>3.2612713786816911</v>
      </c>
      <c r="K2703" s="7">
        <v>1.9575164462662835</v>
      </c>
      <c r="L2703" s="7">
        <v>1.7110742641289836</v>
      </c>
    </row>
    <row r="2704" spans="2:12" x14ac:dyDescent="0.25">
      <c r="B2704" s="4">
        <v>2701</v>
      </c>
      <c r="C2704" s="6">
        <v>1.5190430747900212</v>
      </c>
      <c r="D2704" s="6">
        <v>1.1371103584150561</v>
      </c>
      <c r="E2704" s="6">
        <v>1</v>
      </c>
      <c r="F2704" s="6">
        <v>1.9641656813003869</v>
      </c>
      <c r="G2704" s="6">
        <v>0.71863399736310751</v>
      </c>
      <c r="H2704" s="6">
        <v>9.2389728641382263</v>
      </c>
      <c r="I2704" s="6">
        <v>1.970475324758926</v>
      </c>
      <c r="J2704" s="6">
        <v>4.1381021339780739</v>
      </c>
      <c r="K2704" s="7">
        <v>0.43918429411458088</v>
      </c>
      <c r="L2704" s="7">
        <v>2.6856045198300773</v>
      </c>
    </row>
    <row r="2705" spans="2:12" x14ac:dyDescent="0.25">
      <c r="B2705" s="4">
        <v>2702</v>
      </c>
      <c r="C2705" s="6">
        <v>2.6182356122765977</v>
      </c>
      <c r="D2705" s="6">
        <v>1.1349715300371459</v>
      </c>
      <c r="E2705" s="6">
        <v>3</v>
      </c>
      <c r="F2705" s="6">
        <v>7.5849477482901779</v>
      </c>
      <c r="G2705" s="6">
        <v>0.97799531500944215</v>
      </c>
      <c r="H2705" s="6">
        <v>29.398245014843589</v>
      </c>
      <c r="I2705" s="6">
        <v>1.8463559881758311</v>
      </c>
      <c r="J2705" s="6">
        <v>3.1875529789812989</v>
      </c>
      <c r="K2705" s="7">
        <v>4.1184981099762118E-2</v>
      </c>
      <c r="L2705" s="7">
        <v>0.70430486716780483</v>
      </c>
    </row>
    <row r="2706" spans="2:12" x14ac:dyDescent="0.25">
      <c r="B2706" s="4">
        <v>2703</v>
      </c>
      <c r="C2706" s="6">
        <v>7.5500070497047371</v>
      </c>
      <c r="D2706" s="6">
        <v>1.7898924856005203</v>
      </c>
      <c r="E2706" s="6">
        <v>3</v>
      </c>
      <c r="F2706" s="6">
        <v>9.167296494553586</v>
      </c>
      <c r="G2706" s="6">
        <v>2.065299022914922</v>
      </c>
      <c r="H2706" s="6">
        <v>21.287175730470661</v>
      </c>
      <c r="I2706" s="6">
        <v>2.0943329505526038</v>
      </c>
      <c r="J2706" s="6">
        <v>2.9506151461766992</v>
      </c>
      <c r="K2706" s="7">
        <v>3.8079982998883346</v>
      </c>
      <c r="L2706" s="7">
        <v>1.7727270109672382</v>
      </c>
    </row>
    <row r="2707" spans="2:12" x14ac:dyDescent="0.25">
      <c r="B2707" s="4">
        <v>2704</v>
      </c>
      <c r="C2707" s="6">
        <v>26.329916051634992</v>
      </c>
      <c r="D2707" s="6">
        <v>1.7173575181143299</v>
      </c>
      <c r="E2707" s="6">
        <v>2</v>
      </c>
      <c r="F2707" s="6">
        <v>10.591173578854958</v>
      </c>
      <c r="G2707" s="6">
        <v>1.2240440249761237</v>
      </c>
      <c r="H2707" s="6">
        <v>17.359150431649486</v>
      </c>
      <c r="I2707" s="6">
        <v>4.3354168326346354</v>
      </c>
      <c r="J2707" s="6">
        <v>1.8200677286209586</v>
      </c>
      <c r="K2707" s="7">
        <v>1.2359274739321988</v>
      </c>
      <c r="L2707" s="7">
        <v>4.2527355200996571</v>
      </c>
    </row>
    <row r="2708" spans="2:12" x14ac:dyDescent="0.25">
      <c r="B2708" s="4">
        <v>2705</v>
      </c>
      <c r="C2708" s="6">
        <v>11.952012444655001</v>
      </c>
      <c r="D2708" s="6">
        <v>1.9602706814009252</v>
      </c>
      <c r="E2708" s="6">
        <v>3</v>
      </c>
      <c r="F2708" s="6">
        <v>2.1848833665864533</v>
      </c>
      <c r="G2708" s="6">
        <v>1.3624311502467314</v>
      </c>
      <c r="H2708" s="6">
        <v>24.92736749056774</v>
      </c>
      <c r="I2708" s="6">
        <v>1.8727349200219736</v>
      </c>
      <c r="J2708" s="6">
        <v>2.8951396157513294</v>
      </c>
      <c r="K2708" s="7">
        <v>1.8658478954325755</v>
      </c>
      <c r="L2708" s="7">
        <v>1.9294213567172114</v>
      </c>
    </row>
    <row r="2709" spans="2:12" x14ac:dyDescent="0.25">
      <c r="B2709" s="4">
        <v>2706</v>
      </c>
      <c r="C2709" s="6">
        <v>12.983956965298296</v>
      </c>
      <c r="D2709" s="6">
        <v>1.3458234559256694</v>
      </c>
      <c r="E2709" s="6">
        <v>2</v>
      </c>
      <c r="F2709" s="6">
        <v>1.221427335858738</v>
      </c>
      <c r="G2709" s="6">
        <v>0.86527854112141722</v>
      </c>
      <c r="H2709" s="6">
        <v>26.674577915031108</v>
      </c>
      <c r="I2709" s="6">
        <v>2.589709415754911</v>
      </c>
      <c r="J2709" s="6">
        <v>3.1414434975085408</v>
      </c>
      <c r="K2709" s="7">
        <v>2.4153867982558235</v>
      </c>
      <c r="L2709" s="7">
        <v>0.67197961630942482</v>
      </c>
    </row>
    <row r="2710" spans="2:12" x14ac:dyDescent="0.25">
      <c r="B2710" s="4">
        <v>2707</v>
      </c>
      <c r="C2710" s="6">
        <v>5.3313891825402839</v>
      </c>
      <c r="D2710" s="6">
        <v>1.2013414467782537</v>
      </c>
      <c r="E2710" s="6">
        <v>2</v>
      </c>
      <c r="F2710" s="6">
        <v>4.0495848881220979</v>
      </c>
      <c r="G2710" s="6">
        <v>0.6373640018683987</v>
      </c>
      <c r="H2710" s="6">
        <v>31.303713512974991</v>
      </c>
      <c r="I2710" s="6">
        <v>2.5385798638245047</v>
      </c>
      <c r="J2710" s="6">
        <v>3.1180400826771972</v>
      </c>
      <c r="K2710" s="7">
        <v>3.9485219118528354</v>
      </c>
      <c r="L2710" s="7">
        <v>1.0913651056325471</v>
      </c>
    </row>
    <row r="2711" spans="2:12" x14ac:dyDescent="0.25">
      <c r="B2711" s="4">
        <v>2708</v>
      </c>
      <c r="C2711" s="6">
        <v>7.2381916364214058</v>
      </c>
      <c r="D2711" s="6">
        <v>1.2198125214735782</v>
      </c>
      <c r="E2711" s="6">
        <v>1</v>
      </c>
      <c r="F2711" s="6">
        <v>2.2300967137870313</v>
      </c>
      <c r="G2711" s="6">
        <v>0.93636934115999215</v>
      </c>
      <c r="H2711" s="6">
        <v>37.755649341298763</v>
      </c>
      <c r="I2711" s="6">
        <v>2.7175750017114764</v>
      </c>
      <c r="J2711" s="6">
        <v>2.3977730431244733</v>
      </c>
      <c r="K2711" s="7">
        <v>0.42799989329083959</v>
      </c>
      <c r="L2711" s="7">
        <v>1.6415114448277464</v>
      </c>
    </row>
    <row r="2712" spans="2:12" x14ac:dyDescent="0.25">
      <c r="B2712" s="4">
        <v>2709</v>
      </c>
      <c r="C2712" s="6">
        <v>17.957250706841073</v>
      </c>
      <c r="D2712" s="6">
        <v>1.5851966161405699</v>
      </c>
      <c r="E2712" s="6">
        <v>2</v>
      </c>
      <c r="F2712" s="6">
        <v>2.5124850173695745</v>
      </c>
      <c r="G2712" s="6">
        <v>0.8052645903831317</v>
      </c>
      <c r="H2712" s="6">
        <v>23.868610169575881</v>
      </c>
      <c r="I2712" s="6">
        <v>1.9934957857225399</v>
      </c>
      <c r="J2712" s="6">
        <v>2.2930699174288316</v>
      </c>
      <c r="K2712" s="7">
        <v>6.2461351139485943</v>
      </c>
      <c r="L2712" s="7">
        <v>0.11474626151912165</v>
      </c>
    </row>
    <row r="2713" spans="2:12" x14ac:dyDescent="0.25">
      <c r="B2713" s="4">
        <v>2710</v>
      </c>
      <c r="C2713" s="6">
        <v>15.324064653601987</v>
      </c>
      <c r="D2713" s="6">
        <v>1.3343538388804168</v>
      </c>
      <c r="E2713" s="6">
        <v>2</v>
      </c>
      <c r="F2713" s="6">
        <v>4.4792267366123477</v>
      </c>
      <c r="G2713" s="6">
        <v>2.8697643264865347</v>
      </c>
      <c r="H2713" s="6">
        <v>20.081582123262383</v>
      </c>
      <c r="I2713" s="6">
        <v>4.139395614886805</v>
      </c>
      <c r="J2713" s="6">
        <v>4.0751208238424237</v>
      </c>
      <c r="K2713" s="7">
        <v>2.6626318200743406</v>
      </c>
      <c r="L2713" s="7">
        <v>6.3752778180480779E-2</v>
      </c>
    </row>
    <row r="2714" spans="2:12" x14ac:dyDescent="0.25">
      <c r="B2714" s="4">
        <v>2711</v>
      </c>
      <c r="C2714" s="6">
        <v>6.1834224108615894</v>
      </c>
      <c r="D2714" s="6">
        <v>1.6553682153901177</v>
      </c>
      <c r="E2714" s="6">
        <v>3</v>
      </c>
      <c r="F2714" s="6">
        <v>4.0572631946623625</v>
      </c>
      <c r="G2714" s="6">
        <v>1.6903276921730357</v>
      </c>
      <c r="H2714" s="6">
        <v>24.667817255151324</v>
      </c>
      <c r="I2714" s="6">
        <v>3.3386189089050808</v>
      </c>
      <c r="J2714" s="6">
        <v>3.4326184558325794</v>
      </c>
      <c r="K2714" s="7">
        <v>1.652601765729429</v>
      </c>
      <c r="L2714" s="7">
        <v>1.4869645011650787</v>
      </c>
    </row>
    <row r="2715" spans="2:12" x14ac:dyDescent="0.25">
      <c r="B2715" s="4">
        <v>2712</v>
      </c>
      <c r="C2715" s="6">
        <v>11.387061550731328</v>
      </c>
      <c r="D2715" s="6">
        <v>1.6746709569027545</v>
      </c>
      <c r="E2715" s="6">
        <v>1</v>
      </c>
      <c r="F2715" s="6">
        <v>4.6328247779698417</v>
      </c>
      <c r="G2715" s="6">
        <v>1.3440754161452115</v>
      </c>
      <c r="H2715" s="6">
        <v>17.401029909477465</v>
      </c>
      <c r="I2715" s="6">
        <v>3.9003407049426015</v>
      </c>
      <c r="J2715" s="6">
        <v>3.3431565428149792</v>
      </c>
      <c r="K2715" s="7">
        <v>0.67455813142459808</v>
      </c>
      <c r="L2715" s="7">
        <v>0.56849873574854681</v>
      </c>
    </row>
    <row r="2716" spans="2:12" x14ac:dyDescent="0.25">
      <c r="B2716" s="4">
        <v>2713</v>
      </c>
      <c r="C2716" s="6">
        <v>18.974622065293627</v>
      </c>
      <c r="D2716" s="6">
        <v>1.6771492200338338</v>
      </c>
      <c r="E2716" s="6">
        <v>2</v>
      </c>
      <c r="F2716" s="6">
        <v>4.9721200679861566</v>
      </c>
      <c r="G2716" s="6">
        <v>0.66235564856084894</v>
      </c>
      <c r="H2716" s="6">
        <v>38.617586713467112</v>
      </c>
      <c r="I2716" s="6">
        <v>2.4524218218842289</v>
      </c>
      <c r="J2716" s="6">
        <v>1.3580069192925066</v>
      </c>
      <c r="K2716" s="7">
        <v>2.0987025823270211</v>
      </c>
      <c r="L2716" s="7">
        <v>1.4012977752170568</v>
      </c>
    </row>
    <row r="2717" spans="2:12" x14ac:dyDescent="0.25">
      <c r="B2717" s="4">
        <v>2714</v>
      </c>
      <c r="C2717" s="6">
        <v>3.7734493497416679</v>
      </c>
      <c r="D2717" s="6">
        <v>1.3277663128129111</v>
      </c>
      <c r="E2717" s="6">
        <v>3</v>
      </c>
      <c r="F2717" s="6">
        <v>0.79435513506600297</v>
      </c>
      <c r="G2717" s="6">
        <v>0.90069465348031585</v>
      </c>
      <c r="H2717" s="6">
        <v>19.266831655726396</v>
      </c>
      <c r="I2717" s="6">
        <v>2.9363777637717585</v>
      </c>
      <c r="J2717" s="6">
        <v>2.7081930701442349</v>
      </c>
      <c r="K2717" s="7">
        <v>10.625197476923361</v>
      </c>
      <c r="L2717" s="7">
        <v>1.2175634369109061</v>
      </c>
    </row>
    <row r="2718" spans="2:12" x14ac:dyDescent="0.25">
      <c r="B2718" s="4">
        <v>2715</v>
      </c>
      <c r="C2718" s="6">
        <v>15.050254152743278</v>
      </c>
      <c r="D2718" s="6">
        <v>1.4687157625314164</v>
      </c>
      <c r="E2718" s="6">
        <v>3</v>
      </c>
      <c r="F2718" s="6">
        <v>1.7476937274992774</v>
      </c>
      <c r="G2718" s="6">
        <v>0.57043686515434855</v>
      </c>
      <c r="H2718" s="6">
        <v>25.628534992974505</v>
      </c>
      <c r="I2718" s="6">
        <v>4.857445318115496</v>
      </c>
      <c r="J2718" s="6">
        <v>2.3351019201649326</v>
      </c>
      <c r="K2718" s="7">
        <v>2.6064438384219804</v>
      </c>
      <c r="L2718" s="7">
        <v>0.71675033995228521</v>
      </c>
    </row>
    <row r="2719" spans="2:12" x14ac:dyDescent="0.25">
      <c r="B2719" s="4">
        <v>2716</v>
      </c>
      <c r="C2719" s="6">
        <v>6.0031370734400404</v>
      </c>
      <c r="D2719" s="6">
        <v>1.3604209092303152</v>
      </c>
      <c r="E2719" s="6">
        <v>2</v>
      </c>
      <c r="F2719" s="6">
        <v>3.9334835237123529</v>
      </c>
      <c r="G2719" s="6">
        <v>0.4947172688698378</v>
      </c>
      <c r="H2719" s="6">
        <v>21.366488280669152</v>
      </c>
      <c r="I2719" s="6">
        <v>3.6614940737647368</v>
      </c>
      <c r="J2719" s="6">
        <v>3.4573603989821922</v>
      </c>
      <c r="K2719" s="7">
        <v>0.80418628169379325</v>
      </c>
      <c r="L2719" s="7">
        <v>0.76131885388883802</v>
      </c>
    </row>
    <row r="2720" spans="2:12" x14ac:dyDescent="0.25">
      <c r="B2720" s="4">
        <v>2717</v>
      </c>
      <c r="C2720" s="6">
        <v>9.876760350564858</v>
      </c>
      <c r="D2720" s="6">
        <v>1.6514622281904769</v>
      </c>
      <c r="E2720" s="6">
        <v>2</v>
      </c>
      <c r="F2720" s="6">
        <v>0.39954415829003398</v>
      </c>
      <c r="G2720" s="6">
        <v>0.93672168420512703</v>
      </c>
      <c r="H2720" s="6">
        <v>18.730541994347981</v>
      </c>
      <c r="I2720" s="6">
        <v>2.6093814696683735</v>
      </c>
      <c r="J2720" s="6">
        <v>3.2249101412855996</v>
      </c>
      <c r="K2720" s="7">
        <v>0.33629630448377901</v>
      </c>
      <c r="L2720" s="7">
        <v>4.2155522890304255E-2</v>
      </c>
    </row>
    <row r="2721" spans="2:12" x14ac:dyDescent="0.25">
      <c r="B2721" s="4">
        <v>2718</v>
      </c>
      <c r="C2721" s="6">
        <v>16.138285354288278</v>
      </c>
      <c r="D2721" s="6">
        <v>1.7292961634536117</v>
      </c>
      <c r="E2721" s="6">
        <v>3</v>
      </c>
      <c r="F2721" s="6">
        <v>0.94822596416384097</v>
      </c>
      <c r="G2721" s="6">
        <v>0.50739647658502107</v>
      </c>
      <c r="H2721" s="6">
        <v>41.836044606307802</v>
      </c>
      <c r="I2721" s="6">
        <v>3.5107646871663798</v>
      </c>
      <c r="J2721" s="6">
        <v>1.9341528910317178</v>
      </c>
      <c r="K2721" s="7">
        <v>0.92941943819966977</v>
      </c>
      <c r="L2721" s="7">
        <v>0.13759371685244862</v>
      </c>
    </row>
    <row r="2722" spans="2:12" x14ac:dyDescent="0.25">
      <c r="B2722" s="4">
        <v>2719</v>
      </c>
      <c r="C2722" s="6">
        <v>5.6483537810724744</v>
      </c>
      <c r="D2722" s="6">
        <v>1.6694055779123755</v>
      </c>
      <c r="E2722" s="6">
        <v>3</v>
      </c>
      <c r="F2722" s="6">
        <v>3.1283948181726395</v>
      </c>
      <c r="G2722" s="6">
        <v>1.1010020658534654</v>
      </c>
      <c r="H2722" s="6">
        <v>30.721504995145335</v>
      </c>
      <c r="I2722" s="6">
        <v>2.960791435726426</v>
      </c>
      <c r="J2722" s="6">
        <v>2.7546140775268717</v>
      </c>
      <c r="K2722" s="7">
        <v>1.5486739326848753</v>
      </c>
      <c r="L2722" s="7">
        <v>0.18623082320819706</v>
      </c>
    </row>
    <row r="2723" spans="2:12" x14ac:dyDescent="0.25">
      <c r="B2723" s="4">
        <v>2720</v>
      </c>
      <c r="C2723" s="6">
        <v>14.740995876822318</v>
      </c>
      <c r="D2723" s="6">
        <v>1.5322926921625732</v>
      </c>
      <c r="E2723" s="6">
        <v>2</v>
      </c>
      <c r="F2723" s="6">
        <v>5.6367342989958953</v>
      </c>
      <c r="G2723" s="6">
        <v>1.5068628940209898</v>
      </c>
      <c r="H2723" s="6">
        <v>21.64486469367052</v>
      </c>
      <c r="I2723" s="6">
        <v>1.8283650316331599</v>
      </c>
      <c r="J2723" s="6">
        <v>2.4460340235222882</v>
      </c>
      <c r="K2723" s="7">
        <v>0.88321073443587195</v>
      </c>
      <c r="L2723" s="7">
        <v>0.37159866656974788</v>
      </c>
    </row>
    <row r="2724" spans="2:12" x14ac:dyDescent="0.25">
      <c r="B2724" s="4">
        <v>2721</v>
      </c>
      <c r="C2724" s="6">
        <v>6.6629877896912841</v>
      </c>
      <c r="D2724" s="6">
        <v>1.5194443756933274</v>
      </c>
      <c r="E2724" s="6">
        <v>1</v>
      </c>
      <c r="F2724" s="6">
        <v>5.6398774314152149</v>
      </c>
      <c r="G2724" s="6">
        <v>1.0212339986597996</v>
      </c>
      <c r="H2724" s="6">
        <v>21.939939375812834</v>
      </c>
      <c r="I2724" s="6">
        <v>3.0851442108753302</v>
      </c>
      <c r="J2724" s="6">
        <v>3.818841930739449</v>
      </c>
      <c r="K2724" s="7">
        <v>1.3167589806892672</v>
      </c>
      <c r="L2724" s="7">
        <v>1.3466291847726561</v>
      </c>
    </row>
    <row r="2725" spans="2:12" x14ac:dyDescent="0.25">
      <c r="B2725" s="4">
        <v>2722</v>
      </c>
      <c r="C2725" s="6">
        <v>6.6703013703080885</v>
      </c>
      <c r="D2725" s="6">
        <v>1.4875072730881169</v>
      </c>
      <c r="E2725" s="6">
        <v>2</v>
      </c>
      <c r="F2725" s="6">
        <v>5.4652937677985891</v>
      </c>
      <c r="G2725" s="6">
        <v>1.1549560032756943</v>
      </c>
      <c r="H2725" s="6">
        <v>20.751947151268336</v>
      </c>
      <c r="I2725" s="6">
        <v>4.5619569009617802</v>
      </c>
      <c r="J2725" s="6">
        <v>3.0737337375015432</v>
      </c>
      <c r="K2725" s="7">
        <v>1.8971536917789401E-2</v>
      </c>
      <c r="L2725" s="7">
        <v>0.48387757555949346</v>
      </c>
    </row>
    <row r="2726" spans="2:12" x14ac:dyDescent="0.25">
      <c r="B2726" s="4">
        <v>2723</v>
      </c>
      <c r="C2726" s="6">
        <v>10.152268291469678</v>
      </c>
      <c r="D2726" s="6">
        <v>1.3717755770614319</v>
      </c>
      <c r="E2726" s="6">
        <v>2</v>
      </c>
      <c r="F2726" s="6">
        <v>1.4757108876914429</v>
      </c>
      <c r="G2726" s="6">
        <v>0.62871666596126208</v>
      </c>
      <c r="H2726" s="6">
        <v>17.078368624332434</v>
      </c>
      <c r="I2726" s="6">
        <v>4.8752298264234284</v>
      </c>
      <c r="J2726" s="6">
        <v>2.435772434193102</v>
      </c>
      <c r="K2726" s="7">
        <v>0.92565768963522244</v>
      </c>
      <c r="L2726" s="7">
        <v>0.17846762264608054</v>
      </c>
    </row>
    <row r="2727" spans="2:12" x14ac:dyDescent="0.25">
      <c r="B2727" s="4">
        <v>2724</v>
      </c>
      <c r="C2727" s="6">
        <v>4.8208744162682624</v>
      </c>
      <c r="D2727" s="6">
        <v>1.8788707464709322</v>
      </c>
      <c r="E2727" s="6">
        <v>2</v>
      </c>
      <c r="F2727" s="6">
        <v>3.1673328039652362</v>
      </c>
      <c r="G2727" s="6">
        <v>1.6551423811637209</v>
      </c>
      <c r="H2727" s="6">
        <v>17.232483749642</v>
      </c>
      <c r="I2727" s="6">
        <v>3.1997301672015612</v>
      </c>
      <c r="J2727" s="6">
        <v>1.5523743372105638</v>
      </c>
      <c r="K2727" s="7">
        <v>1.2226646874861162</v>
      </c>
      <c r="L2727" s="7">
        <v>1.6145328698775552</v>
      </c>
    </row>
    <row r="2728" spans="2:12" x14ac:dyDescent="0.25">
      <c r="B2728" s="4">
        <v>2725</v>
      </c>
      <c r="C2728" s="6">
        <v>5.3579783422121627</v>
      </c>
      <c r="D2728" s="6">
        <v>1.9107548085167305</v>
      </c>
      <c r="E2728" s="6">
        <v>3</v>
      </c>
      <c r="F2728" s="6">
        <v>6.1402444666243889</v>
      </c>
      <c r="G2728" s="6">
        <v>1.0583780807818999</v>
      </c>
      <c r="H2728" s="6">
        <v>18.217555805234916</v>
      </c>
      <c r="I2728" s="6">
        <v>2.5734180528674293</v>
      </c>
      <c r="J2728" s="6">
        <v>2.0254557612082222</v>
      </c>
      <c r="K2728" s="7">
        <v>0.88639805605946087</v>
      </c>
      <c r="L2728" s="7">
        <v>0.45023340825254826</v>
      </c>
    </row>
    <row r="2729" spans="2:12" x14ac:dyDescent="0.25">
      <c r="B2729" s="4">
        <v>2726</v>
      </c>
      <c r="C2729" s="6">
        <v>10.741242737149312</v>
      </c>
      <c r="D2729" s="6">
        <v>1.9270152743928297</v>
      </c>
      <c r="E2729" s="6">
        <v>3</v>
      </c>
      <c r="F2729" s="6">
        <v>0.93409569347393562</v>
      </c>
      <c r="G2729" s="6">
        <v>0.75657680330507282</v>
      </c>
      <c r="H2729" s="6">
        <v>33.264159719687854</v>
      </c>
      <c r="I2729" s="6">
        <v>2.4629952453641608</v>
      </c>
      <c r="J2729" s="6">
        <v>2.0674303948163537</v>
      </c>
      <c r="K2729" s="7">
        <v>0.92910145151956669</v>
      </c>
      <c r="L2729" s="7">
        <v>2.4502693741139638</v>
      </c>
    </row>
    <row r="2730" spans="2:12" x14ac:dyDescent="0.25">
      <c r="B2730" s="4">
        <v>2727</v>
      </c>
      <c r="C2730" s="6">
        <v>12.555693927455494</v>
      </c>
      <c r="D2730" s="6">
        <v>1.4013606660188254</v>
      </c>
      <c r="E2730" s="6">
        <v>2</v>
      </c>
      <c r="F2730" s="6">
        <v>6.0598888947055727</v>
      </c>
      <c r="G2730" s="6">
        <v>1.0806995785851521</v>
      </c>
      <c r="H2730" s="6">
        <v>30.739258970111365</v>
      </c>
      <c r="I2730" s="6">
        <v>3.6436684696868458</v>
      </c>
      <c r="J2730" s="6">
        <v>4.2334103101789626</v>
      </c>
      <c r="K2730" s="7">
        <v>0.71376096606533257</v>
      </c>
      <c r="L2730" s="7">
        <v>0.87847986711396575</v>
      </c>
    </row>
    <row r="2731" spans="2:12" x14ac:dyDescent="0.25">
      <c r="B2731" s="4">
        <v>2728</v>
      </c>
      <c r="C2731" s="6">
        <v>15.183579934524245</v>
      </c>
      <c r="D2731" s="6">
        <v>1.3653386695945986</v>
      </c>
      <c r="E2731" s="6">
        <v>3</v>
      </c>
      <c r="F2731" s="6">
        <v>5.8068464168485638</v>
      </c>
      <c r="G2731" s="6">
        <v>0.76889460289299161</v>
      </c>
      <c r="H2731" s="6">
        <v>23.264813690363415</v>
      </c>
      <c r="I2731" s="6">
        <v>2.6508527867155922</v>
      </c>
      <c r="J2731" s="6">
        <v>1.3095037444329336</v>
      </c>
      <c r="K2731" s="7">
        <v>0.7965627363909078</v>
      </c>
      <c r="L2731" s="7">
        <v>1.5641487995607346</v>
      </c>
    </row>
    <row r="2732" spans="2:12" x14ac:dyDescent="0.25">
      <c r="B2732" s="4">
        <v>2729</v>
      </c>
      <c r="C2732" s="6">
        <v>4.7843163039601766</v>
      </c>
      <c r="D2732" s="6">
        <v>1.4387791017358342</v>
      </c>
      <c r="E2732" s="6">
        <v>0</v>
      </c>
      <c r="F2732" s="6">
        <v>3.085185406786108</v>
      </c>
      <c r="G2732" s="6">
        <v>0.82254555623318582</v>
      </c>
      <c r="H2732" s="6">
        <v>15.858181808544426</v>
      </c>
      <c r="I2732" s="6">
        <v>4.9407405443098904</v>
      </c>
      <c r="J2732" s="6">
        <v>2.4150375313198578</v>
      </c>
      <c r="K2732" s="7">
        <v>2.5904929690311205</v>
      </c>
      <c r="L2732" s="7">
        <v>1.0413340983141965</v>
      </c>
    </row>
    <row r="2733" spans="2:12" x14ac:dyDescent="0.25">
      <c r="B2733" s="4">
        <v>2730</v>
      </c>
      <c r="C2733" s="6">
        <v>9.4344554227222339</v>
      </c>
      <c r="D2733" s="6">
        <v>1.4557456146592669</v>
      </c>
      <c r="E2733" s="6">
        <v>2</v>
      </c>
      <c r="F2733" s="6">
        <v>2.4209631412391404</v>
      </c>
      <c r="G2733" s="6">
        <v>2.6369597364479787</v>
      </c>
      <c r="H2733" s="6">
        <v>27.017243152656803</v>
      </c>
      <c r="I2733" s="6">
        <v>2.4574505912403217</v>
      </c>
      <c r="J2733" s="6">
        <v>2.9073906137574776</v>
      </c>
      <c r="K2733" s="7">
        <v>10.180516320674311</v>
      </c>
      <c r="L2733" s="7">
        <v>0.31963157385828828</v>
      </c>
    </row>
    <row r="2734" spans="2:12" x14ac:dyDescent="0.25">
      <c r="B2734" s="4">
        <v>2731</v>
      </c>
      <c r="C2734" s="6">
        <v>9.5765705319861798</v>
      </c>
      <c r="D2734" s="6">
        <v>1.8845815991913601</v>
      </c>
      <c r="E2734" s="6">
        <v>2</v>
      </c>
      <c r="F2734" s="6">
        <v>1.6349812918729163</v>
      </c>
      <c r="G2734" s="6">
        <v>2.0422881340403336</v>
      </c>
      <c r="H2734" s="6">
        <v>18.332353308378003</v>
      </c>
      <c r="I2734" s="6">
        <v>2.1982900438375643</v>
      </c>
      <c r="J2734" s="6">
        <v>3.389597446157862</v>
      </c>
      <c r="K2734" s="7">
        <v>0.76222724146537879</v>
      </c>
      <c r="L2734" s="7">
        <v>0.44644665144587387</v>
      </c>
    </row>
    <row r="2735" spans="2:12" x14ac:dyDescent="0.25">
      <c r="B2735" s="4">
        <v>2732</v>
      </c>
      <c r="C2735" s="6">
        <v>13.146341933910204</v>
      </c>
      <c r="D2735" s="6">
        <v>1.5394847589268768</v>
      </c>
      <c r="E2735" s="6">
        <v>2</v>
      </c>
      <c r="F2735" s="6">
        <v>0.56304997247881372</v>
      </c>
      <c r="G2735" s="6">
        <v>1.0257700988246867</v>
      </c>
      <c r="H2735" s="6">
        <v>16.620949734570335</v>
      </c>
      <c r="I2735" s="6">
        <v>2.818166916244786</v>
      </c>
      <c r="J2735" s="6">
        <v>3.4187337371240858</v>
      </c>
      <c r="K2735" s="7">
        <v>0.24227816794723142</v>
      </c>
      <c r="L2735" s="7">
        <v>1.1743501422173297</v>
      </c>
    </row>
    <row r="2736" spans="2:12" x14ac:dyDescent="0.25">
      <c r="B2736" s="4">
        <v>2733</v>
      </c>
      <c r="C2736" s="6">
        <v>17.881653449244396</v>
      </c>
      <c r="D2736" s="6">
        <v>1.2816955810188109</v>
      </c>
      <c r="E2736" s="6">
        <v>1</v>
      </c>
      <c r="F2736" s="6">
        <v>14.330726432167101</v>
      </c>
      <c r="G2736" s="6">
        <v>0.8873378254054799</v>
      </c>
      <c r="H2736" s="6">
        <v>20.894403354110224</v>
      </c>
      <c r="I2736" s="6">
        <v>3.4620395007859344</v>
      </c>
      <c r="J2736" s="6">
        <v>4.6335131549690329</v>
      </c>
      <c r="K2736" s="7">
        <v>0.42982354846470444</v>
      </c>
      <c r="L2736" s="7">
        <v>0.80974186918206958</v>
      </c>
    </row>
    <row r="2737" spans="2:12" x14ac:dyDescent="0.25">
      <c r="B2737" s="4">
        <v>2734</v>
      </c>
      <c r="C2737" s="6">
        <v>11.381851885965368</v>
      </c>
      <c r="D2737" s="6">
        <v>1.9596674342905243</v>
      </c>
      <c r="E2737" s="6">
        <v>3</v>
      </c>
      <c r="F2737" s="6">
        <v>5.1433632697244276</v>
      </c>
      <c r="G2737" s="6">
        <v>0.49142215309652787</v>
      </c>
      <c r="H2737" s="6">
        <v>26.663542484615284</v>
      </c>
      <c r="I2737" s="6">
        <v>1.887629683902353</v>
      </c>
      <c r="J2737" s="6">
        <v>1.284590947643353</v>
      </c>
      <c r="K2737" s="7">
        <v>1.1791960744655459</v>
      </c>
      <c r="L2737" s="7">
        <v>4.5923090417684005</v>
      </c>
    </row>
    <row r="2738" spans="2:12" x14ac:dyDescent="0.25">
      <c r="B2738" s="4">
        <v>2735</v>
      </c>
      <c r="C2738" s="6">
        <v>2.943829285106446</v>
      </c>
      <c r="D2738" s="6">
        <v>1.4144734495785929</v>
      </c>
      <c r="E2738" s="6">
        <v>2</v>
      </c>
      <c r="F2738" s="6">
        <v>3.6748955990911876</v>
      </c>
      <c r="G2738" s="6">
        <v>0.89134170432713544</v>
      </c>
      <c r="H2738" s="6">
        <v>10.396845657479805</v>
      </c>
      <c r="I2738" s="6">
        <v>1.9755078422855668</v>
      </c>
      <c r="J2738" s="6">
        <v>4.0643462409977555</v>
      </c>
      <c r="K2738" s="7">
        <v>7.4105352885198483</v>
      </c>
      <c r="L2738" s="7">
        <v>0.14787652679779653</v>
      </c>
    </row>
    <row r="2739" spans="2:12" x14ac:dyDescent="0.25">
      <c r="B2739" s="4">
        <v>2736</v>
      </c>
      <c r="C2739" s="6">
        <v>3.3698074794914898</v>
      </c>
      <c r="D2739" s="6">
        <v>1.8069755654046313</v>
      </c>
      <c r="E2739" s="6">
        <v>1</v>
      </c>
      <c r="F2739" s="6">
        <v>0.90426697673029188</v>
      </c>
      <c r="G2739" s="6">
        <v>1.2439419026957628</v>
      </c>
      <c r="H2739" s="6">
        <v>15.44761813585972</v>
      </c>
      <c r="I2739" s="6">
        <v>3.8532719971911407</v>
      </c>
      <c r="J2739" s="6">
        <v>2.9200612674506061</v>
      </c>
      <c r="K2739" s="7">
        <v>0.42127954141891882</v>
      </c>
      <c r="L2739" s="7">
        <v>0.64689876294960891</v>
      </c>
    </row>
    <row r="2740" spans="2:12" x14ac:dyDescent="0.25">
      <c r="B2740" s="4">
        <v>2737</v>
      </c>
      <c r="C2740" s="6">
        <v>14.550930063998671</v>
      </c>
      <c r="D2740" s="6">
        <v>1.6313153029495169</v>
      </c>
      <c r="E2740" s="6">
        <v>3</v>
      </c>
      <c r="F2740" s="6">
        <v>3.22594502999618</v>
      </c>
      <c r="G2740" s="6">
        <v>1.1060162371582163</v>
      </c>
      <c r="H2740" s="6">
        <v>36.534723416397028</v>
      </c>
      <c r="I2740" s="6">
        <v>4.3199521808911445</v>
      </c>
      <c r="J2740" s="6">
        <v>3.0106157620299889</v>
      </c>
      <c r="K2740" s="7">
        <v>0.74377968065095057</v>
      </c>
      <c r="L2740" s="7">
        <v>0.80606314006672364</v>
      </c>
    </row>
    <row r="2741" spans="2:12" x14ac:dyDescent="0.25">
      <c r="B2741" s="4">
        <v>2738</v>
      </c>
      <c r="C2741" s="6">
        <v>14.024075503227909</v>
      </c>
      <c r="D2741" s="6">
        <v>1.4120345737835445</v>
      </c>
      <c r="E2741" s="6">
        <v>3</v>
      </c>
      <c r="F2741" s="6">
        <v>6.9243504070114215</v>
      </c>
      <c r="G2741" s="6">
        <v>1.230882494129292</v>
      </c>
      <c r="H2741" s="6">
        <v>26.291154388502015</v>
      </c>
      <c r="I2741" s="6">
        <v>3.4227455613226438</v>
      </c>
      <c r="J2741" s="6">
        <v>3.6346874346195341</v>
      </c>
      <c r="K2741" s="7">
        <v>1.6383149747700707</v>
      </c>
      <c r="L2741" s="7">
        <v>1.0935000123424918</v>
      </c>
    </row>
    <row r="2742" spans="2:12" x14ac:dyDescent="0.25">
      <c r="B2742" s="4">
        <v>2739</v>
      </c>
      <c r="C2742" s="6">
        <v>9.8733973797948291</v>
      </c>
      <c r="D2742" s="6">
        <v>1.5467060649197855</v>
      </c>
      <c r="E2742" s="6">
        <v>1</v>
      </c>
      <c r="F2742" s="6">
        <v>3.1903041258557683</v>
      </c>
      <c r="G2742" s="6">
        <v>1.0160018423363075</v>
      </c>
      <c r="H2742" s="6">
        <v>45.654448023264663</v>
      </c>
      <c r="I2742" s="6">
        <v>3.6601569604314848</v>
      </c>
      <c r="J2742" s="6">
        <v>4.4047325286662637</v>
      </c>
      <c r="K2742" s="7">
        <v>1.5454822756814555</v>
      </c>
      <c r="L2742" s="7">
        <v>0.94930322823772872</v>
      </c>
    </row>
    <row r="2743" spans="2:12" x14ac:dyDescent="0.25">
      <c r="B2743" s="4">
        <v>2740</v>
      </c>
      <c r="C2743" s="6">
        <v>14.042734554836152</v>
      </c>
      <c r="D2743" s="6">
        <v>1.3460496585633006</v>
      </c>
      <c r="E2743" s="6">
        <v>1</v>
      </c>
      <c r="F2743" s="6">
        <v>4.8282654001235938</v>
      </c>
      <c r="G2743" s="6">
        <v>1.9774545009234479</v>
      </c>
      <c r="H2743" s="6">
        <v>8.932560264394052</v>
      </c>
      <c r="I2743" s="6">
        <v>2.4887093453691986</v>
      </c>
      <c r="J2743" s="6">
        <v>3.4713755414291754</v>
      </c>
      <c r="K2743" s="7">
        <v>4.1607398715680626</v>
      </c>
      <c r="L2743" s="7">
        <v>1.3059547860822767</v>
      </c>
    </row>
    <row r="2744" spans="2:12" x14ac:dyDescent="0.25">
      <c r="B2744" s="4">
        <v>2741</v>
      </c>
      <c r="C2744" s="6">
        <v>2.2296760807460991</v>
      </c>
      <c r="D2744" s="6">
        <v>1.4932197326012868</v>
      </c>
      <c r="E2744" s="6">
        <v>3</v>
      </c>
      <c r="F2744" s="6">
        <v>1.0806396448946127</v>
      </c>
      <c r="G2744" s="6">
        <v>0.6975606703199243</v>
      </c>
      <c r="H2744" s="6">
        <v>32.530625188007889</v>
      </c>
      <c r="I2744" s="6">
        <v>1.7606007805745347</v>
      </c>
      <c r="J2744" s="6">
        <v>3.6657394824278033</v>
      </c>
      <c r="K2744" s="7">
        <v>0.62538763016985399</v>
      </c>
      <c r="L2744" s="7">
        <v>1.1583552889258544</v>
      </c>
    </row>
    <row r="2745" spans="2:12" x14ac:dyDescent="0.25">
      <c r="B2745" s="4">
        <v>2742</v>
      </c>
      <c r="C2745" s="6">
        <v>12.790844997755695</v>
      </c>
      <c r="D2745" s="6">
        <v>1.1491098833419353</v>
      </c>
      <c r="E2745" s="6">
        <v>1</v>
      </c>
      <c r="F2745" s="6">
        <v>8.0536193774401568</v>
      </c>
      <c r="G2745" s="6">
        <v>1.4166183950292115</v>
      </c>
      <c r="H2745" s="6">
        <v>21.939612171609621</v>
      </c>
      <c r="I2745" s="6">
        <v>2.8031249278961412</v>
      </c>
      <c r="J2745" s="6">
        <v>4.4603517968940851</v>
      </c>
      <c r="K2745" s="7">
        <v>1.7118649451545596</v>
      </c>
      <c r="L2745" s="7">
        <v>1.4912252202916314</v>
      </c>
    </row>
    <row r="2746" spans="2:12" x14ac:dyDescent="0.25">
      <c r="B2746" s="4">
        <v>2743</v>
      </c>
      <c r="C2746" s="6">
        <v>13.709332483598324</v>
      </c>
      <c r="D2746" s="6">
        <v>2.3558204533825045</v>
      </c>
      <c r="E2746" s="6">
        <v>1</v>
      </c>
      <c r="F2746" s="6">
        <v>4.0929694972032751</v>
      </c>
      <c r="G2746" s="6">
        <v>1.2669014660456128</v>
      </c>
      <c r="H2746" s="6">
        <v>37.698348861044387</v>
      </c>
      <c r="I2746" s="6">
        <v>1.6863552665734225</v>
      </c>
      <c r="J2746" s="6">
        <v>2.3294308415161851</v>
      </c>
      <c r="K2746" s="7">
        <v>0.21278836299940856</v>
      </c>
      <c r="L2746" s="7">
        <v>2.6199572571372833</v>
      </c>
    </row>
    <row r="2747" spans="2:12" x14ac:dyDescent="0.25">
      <c r="B2747" s="4">
        <v>2744</v>
      </c>
      <c r="C2747" s="6">
        <v>14.056865245814858</v>
      </c>
      <c r="D2747" s="6">
        <v>1.3301400219021517</v>
      </c>
      <c r="E2747" s="6">
        <v>1</v>
      </c>
      <c r="F2747" s="6">
        <v>4.9722449075461714</v>
      </c>
      <c r="G2747" s="6">
        <v>0.92856996287535032</v>
      </c>
      <c r="H2747" s="6">
        <v>16.423533585100337</v>
      </c>
      <c r="I2747" s="6">
        <v>2.8291845903757049</v>
      </c>
      <c r="J2747" s="6">
        <v>1.4434504834352768</v>
      </c>
      <c r="K2747" s="7">
        <v>8.1938056386090447E-2</v>
      </c>
      <c r="L2747" s="7">
        <v>1.8495068753939332</v>
      </c>
    </row>
    <row r="2748" spans="2:12" x14ac:dyDescent="0.25">
      <c r="B2748" s="4">
        <v>2745</v>
      </c>
      <c r="C2748" s="6">
        <v>15.059574146161481</v>
      </c>
      <c r="D2748" s="6">
        <v>1.9219923187480752</v>
      </c>
      <c r="E2748" s="6">
        <v>2</v>
      </c>
      <c r="F2748" s="6">
        <v>3.6106813533689399</v>
      </c>
      <c r="G2748" s="6">
        <v>0.63435457956793384</v>
      </c>
      <c r="H2748" s="6">
        <v>14.193305605282486</v>
      </c>
      <c r="I2748" s="6">
        <v>2.3541523346359527</v>
      </c>
      <c r="J2748" s="6">
        <v>3.9738193557160928</v>
      </c>
      <c r="K2748" s="7">
        <v>1.5586136257613501</v>
      </c>
      <c r="L2748" s="7">
        <v>0.76074580042526874</v>
      </c>
    </row>
    <row r="2749" spans="2:12" x14ac:dyDescent="0.25">
      <c r="B2749" s="4">
        <v>2746</v>
      </c>
      <c r="C2749" s="6">
        <v>3.8549733383695317</v>
      </c>
      <c r="D2749" s="6">
        <v>1.6560770660641362</v>
      </c>
      <c r="E2749" s="6">
        <v>3</v>
      </c>
      <c r="F2749" s="6">
        <v>4.8373672609237302</v>
      </c>
      <c r="G2749" s="6">
        <v>0.68288114592509841</v>
      </c>
      <c r="H2749" s="6">
        <v>15.716716940546121</v>
      </c>
      <c r="I2749" s="6">
        <v>3.1696395499799515</v>
      </c>
      <c r="J2749" s="6">
        <v>2.0270231806088304</v>
      </c>
      <c r="K2749" s="7">
        <v>2.5668214097771922</v>
      </c>
      <c r="L2749" s="7">
        <v>0.29069931505900359</v>
      </c>
    </row>
    <row r="2750" spans="2:12" x14ac:dyDescent="0.25">
      <c r="B2750" s="4">
        <v>2747</v>
      </c>
      <c r="C2750" s="6">
        <v>3.1959873708279405</v>
      </c>
      <c r="D2750" s="6">
        <v>1.6514434556509399</v>
      </c>
      <c r="E2750" s="6">
        <v>1</v>
      </c>
      <c r="F2750" s="6">
        <v>2.5467751468314312</v>
      </c>
      <c r="G2750" s="6">
        <v>0.60030356934186258</v>
      </c>
      <c r="H2750" s="6">
        <v>13.022596759537858</v>
      </c>
      <c r="I2750" s="6">
        <v>2.593121864936748</v>
      </c>
      <c r="J2750" s="6">
        <v>2.7248700981947755</v>
      </c>
      <c r="K2750" s="7">
        <v>0.31011696860849541</v>
      </c>
      <c r="L2750" s="7">
        <v>1.6225952265275652</v>
      </c>
    </row>
    <row r="2751" spans="2:12" x14ac:dyDescent="0.25">
      <c r="B2751" s="4">
        <v>2748</v>
      </c>
      <c r="C2751" s="6">
        <v>4.6519721983235147</v>
      </c>
      <c r="D2751" s="6">
        <v>1.6406748430408644</v>
      </c>
      <c r="E2751" s="6">
        <v>1</v>
      </c>
      <c r="F2751" s="6">
        <v>1.847229926902163</v>
      </c>
      <c r="G2751" s="6">
        <v>1.6908990131880202</v>
      </c>
      <c r="H2751" s="6">
        <v>24.697057852052865</v>
      </c>
      <c r="I2751" s="6">
        <v>4.5933520344977952</v>
      </c>
      <c r="J2751" s="6">
        <v>3.226524572073652</v>
      </c>
      <c r="K2751" s="7">
        <v>0.34070841232058574</v>
      </c>
      <c r="L2751" s="7">
        <v>3.8084904097221053E-2</v>
      </c>
    </row>
    <row r="2752" spans="2:12" x14ac:dyDescent="0.25">
      <c r="B2752" s="4">
        <v>2749</v>
      </c>
      <c r="C2752" s="6">
        <v>7.2168285358426747</v>
      </c>
      <c r="D2752" s="6">
        <v>1.5376117590607623</v>
      </c>
      <c r="E2752" s="6">
        <v>2</v>
      </c>
      <c r="F2752" s="6">
        <v>5.2041044761126471</v>
      </c>
      <c r="G2752" s="6">
        <v>0.58835211984117519</v>
      </c>
      <c r="H2752" s="6">
        <v>21.655134626773307</v>
      </c>
      <c r="I2752" s="6">
        <v>1.7300978697214044</v>
      </c>
      <c r="J2752" s="6">
        <v>2.399168948749355</v>
      </c>
      <c r="K2752" s="7">
        <v>0.68427263241046499</v>
      </c>
      <c r="L2752" s="7">
        <v>0.49521891742077112</v>
      </c>
    </row>
    <row r="2753" spans="2:12" x14ac:dyDescent="0.25">
      <c r="B2753" s="4">
        <v>2750</v>
      </c>
      <c r="C2753" s="6">
        <v>12.109645060353275</v>
      </c>
      <c r="D2753" s="6">
        <v>1.8665701793524356</v>
      </c>
      <c r="E2753" s="6">
        <v>3</v>
      </c>
      <c r="F2753" s="6">
        <v>0.72304184478311462</v>
      </c>
      <c r="G2753" s="6">
        <v>0.73494560441386725</v>
      </c>
      <c r="H2753" s="6">
        <v>27.258828562547052</v>
      </c>
      <c r="I2753" s="6">
        <v>2.30860634052094</v>
      </c>
      <c r="J2753" s="6">
        <v>3.0405642591210942</v>
      </c>
      <c r="K2753" s="7">
        <v>0.82048805966792815</v>
      </c>
      <c r="L2753" s="7">
        <v>1.1595986088922656</v>
      </c>
    </row>
    <row r="2754" spans="2:12" x14ac:dyDescent="0.25">
      <c r="B2754" s="4">
        <v>2751</v>
      </c>
      <c r="C2754" s="6">
        <v>9.7381576110968311</v>
      </c>
      <c r="D2754" s="6">
        <v>1.4883268470262629</v>
      </c>
      <c r="E2754" s="6">
        <v>2</v>
      </c>
      <c r="F2754" s="6">
        <v>1.0289611331029296</v>
      </c>
      <c r="G2754" s="6">
        <v>1.5619344447851324</v>
      </c>
      <c r="H2754" s="6">
        <v>14.48302451743745</v>
      </c>
      <c r="I2754" s="6">
        <v>2.9366403314207825</v>
      </c>
      <c r="J2754" s="6">
        <v>0.58805213624598018</v>
      </c>
      <c r="K2754" s="7">
        <v>2.2955194694326471</v>
      </c>
      <c r="L2754" s="7">
        <v>0.35901450641857607</v>
      </c>
    </row>
    <row r="2755" spans="2:12" x14ac:dyDescent="0.25">
      <c r="B2755" s="4">
        <v>2752</v>
      </c>
      <c r="C2755" s="6">
        <v>1.6275161325506549</v>
      </c>
      <c r="D2755" s="6">
        <v>1.8283791495902815</v>
      </c>
      <c r="E2755" s="6">
        <v>2</v>
      </c>
      <c r="F2755" s="6">
        <v>8.0925363335367884</v>
      </c>
      <c r="G2755" s="6">
        <v>1.1455319156486721</v>
      </c>
      <c r="H2755" s="6">
        <v>23.300205875298339</v>
      </c>
      <c r="I2755" s="6">
        <v>2.2317287370098629</v>
      </c>
      <c r="J2755" s="6">
        <v>1.9538876934431948</v>
      </c>
      <c r="K2755" s="7">
        <v>2.5971547237897168</v>
      </c>
      <c r="L2755" s="7">
        <v>0.4507534122662985</v>
      </c>
    </row>
    <row r="2756" spans="2:12" x14ac:dyDescent="0.25">
      <c r="B2756" s="4">
        <v>2753</v>
      </c>
      <c r="C2756" s="6">
        <v>13.115603068248259</v>
      </c>
      <c r="D2756" s="6">
        <v>1.2483458748630234</v>
      </c>
      <c r="E2756" s="6">
        <v>2</v>
      </c>
      <c r="F2756" s="6">
        <v>2.1783742869807212</v>
      </c>
      <c r="G2756" s="6">
        <v>0.97583072176053032</v>
      </c>
      <c r="H2756" s="6">
        <v>34.538258829469576</v>
      </c>
      <c r="I2756" s="6">
        <v>3.1422669708475564</v>
      </c>
      <c r="J2756" s="6">
        <v>2.9289241144209868</v>
      </c>
      <c r="K2756" s="7">
        <v>0.49757670280037303</v>
      </c>
      <c r="L2756" s="7">
        <v>0.2789392540683529</v>
      </c>
    </row>
    <row r="2757" spans="2:12" x14ac:dyDescent="0.25">
      <c r="B2757" s="4">
        <v>2754</v>
      </c>
      <c r="C2757" s="6">
        <v>12.307777980105339</v>
      </c>
      <c r="D2757" s="6">
        <v>1.4281096427382907</v>
      </c>
      <c r="E2757" s="6">
        <v>3</v>
      </c>
      <c r="F2757" s="6">
        <v>8.9417215806645292</v>
      </c>
      <c r="G2757" s="6">
        <v>1.2862334058518654</v>
      </c>
      <c r="H2757" s="6">
        <v>15.546574661630121</v>
      </c>
      <c r="I2757" s="6">
        <v>2.0625617479789278</v>
      </c>
      <c r="J2757" s="6">
        <v>0.6633026885722898</v>
      </c>
      <c r="K2757" s="7">
        <v>1.1758293369860437</v>
      </c>
      <c r="L2757" s="7">
        <v>1.0548305946038634</v>
      </c>
    </row>
    <row r="2758" spans="2:12" x14ac:dyDescent="0.25">
      <c r="B2758" s="4">
        <v>2755</v>
      </c>
      <c r="C2758" s="6">
        <v>10.072338011270894</v>
      </c>
      <c r="D2758" s="6">
        <v>1.4517390417792433</v>
      </c>
      <c r="E2758" s="6">
        <v>3</v>
      </c>
      <c r="F2758" s="6">
        <v>6.6501089761342653</v>
      </c>
      <c r="G2758" s="6">
        <v>1.0593090356779271</v>
      </c>
      <c r="H2758" s="6">
        <v>18.187443186661095</v>
      </c>
      <c r="I2758" s="6">
        <v>1.8639513765969551</v>
      </c>
      <c r="J2758" s="6">
        <v>1.2049245990853861</v>
      </c>
      <c r="K2758" s="7">
        <v>1.7698933767382801</v>
      </c>
      <c r="L2758" s="7">
        <v>0.91413478891502653</v>
      </c>
    </row>
    <row r="2759" spans="2:12" x14ac:dyDescent="0.25">
      <c r="B2759" s="4">
        <v>2756</v>
      </c>
      <c r="C2759" s="6">
        <v>11.148831863491488</v>
      </c>
      <c r="D2759" s="6">
        <v>1.356269919478958</v>
      </c>
      <c r="E2759" s="6">
        <v>3</v>
      </c>
      <c r="F2759" s="6">
        <v>2.9927284518645685</v>
      </c>
      <c r="G2759" s="6">
        <v>0.71965084375749455</v>
      </c>
      <c r="H2759" s="6">
        <v>9.8254636854669961</v>
      </c>
      <c r="I2759" s="6">
        <v>2.9897245384597633</v>
      </c>
      <c r="J2759" s="6">
        <v>2.9275029037458893</v>
      </c>
      <c r="K2759" s="7">
        <v>0.80101878482507072</v>
      </c>
      <c r="L2759" s="7">
        <v>3.2064357762774169</v>
      </c>
    </row>
    <row r="2760" spans="2:12" x14ac:dyDescent="0.25">
      <c r="B2760" s="4">
        <v>2757</v>
      </c>
      <c r="C2760" s="6">
        <v>5.3661754009915876</v>
      </c>
      <c r="D2760" s="6">
        <v>1.6825332847135315</v>
      </c>
      <c r="E2760" s="6">
        <v>1</v>
      </c>
      <c r="F2760" s="6">
        <v>1.9855793348475572</v>
      </c>
      <c r="G2760" s="6">
        <v>0.82267147936890272</v>
      </c>
      <c r="H2760" s="6">
        <v>18.304289431295551</v>
      </c>
      <c r="I2760" s="6">
        <v>2.2034246918865943</v>
      </c>
      <c r="J2760" s="6">
        <v>1.0759622833938243</v>
      </c>
      <c r="K2760" s="7">
        <v>0.68724456769623365</v>
      </c>
      <c r="L2760" s="7">
        <v>1.0105357484689683</v>
      </c>
    </row>
    <row r="2761" spans="2:12" x14ac:dyDescent="0.25">
      <c r="B2761" s="4">
        <v>2758</v>
      </c>
      <c r="C2761" s="6">
        <v>11.246188388222796</v>
      </c>
      <c r="D2761" s="6">
        <v>1.5855741106725509</v>
      </c>
      <c r="E2761" s="6">
        <v>1</v>
      </c>
      <c r="F2761" s="6">
        <v>2.3828389846502089</v>
      </c>
      <c r="G2761" s="6">
        <v>1.9331210053395169</v>
      </c>
      <c r="H2761" s="6">
        <v>23.016642975655451</v>
      </c>
      <c r="I2761" s="6">
        <v>2.240831220931808</v>
      </c>
      <c r="J2761" s="6">
        <v>4.5233840707131172</v>
      </c>
      <c r="K2761" s="7">
        <v>0.5138023086599891</v>
      </c>
      <c r="L2761" s="7">
        <v>0.6870854930935274</v>
      </c>
    </row>
    <row r="2762" spans="2:12" x14ac:dyDescent="0.25">
      <c r="B2762" s="4">
        <v>2759</v>
      </c>
      <c r="C2762" s="6">
        <v>13.82647527131768</v>
      </c>
      <c r="D2762" s="6">
        <v>1.5212545492433058</v>
      </c>
      <c r="E2762" s="6">
        <v>0</v>
      </c>
      <c r="F2762" s="6">
        <v>4.0257864359221189</v>
      </c>
      <c r="G2762" s="6">
        <v>1.3563003297959073</v>
      </c>
      <c r="H2762" s="6">
        <v>32.616595684162746</v>
      </c>
      <c r="I2762" s="6">
        <v>2.2287806732048163</v>
      </c>
      <c r="J2762" s="6">
        <v>4.1314861481599294</v>
      </c>
      <c r="K2762" s="7">
        <v>0.74197150197423289</v>
      </c>
      <c r="L2762" s="7">
        <v>0.4147699655185676</v>
      </c>
    </row>
    <row r="2763" spans="2:12" x14ac:dyDescent="0.25">
      <c r="B2763" s="4">
        <v>2760</v>
      </c>
      <c r="C2763" s="6">
        <v>8.2870509960090661</v>
      </c>
      <c r="D2763" s="6">
        <v>1.4960786857843547</v>
      </c>
      <c r="E2763" s="6">
        <v>2</v>
      </c>
      <c r="F2763" s="6">
        <v>8.3496572056228455</v>
      </c>
      <c r="G2763" s="6">
        <v>0.86509954253654531</v>
      </c>
      <c r="H2763" s="6">
        <v>29.529312836050444</v>
      </c>
      <c r="I2763" s="6">
        <v>2.9536079363439067</v>
      </c>
      <c r="J2763" s="6">
        <v>2.9109069343735592</v>
      </c>
      <c r="K2763" s="7">
        <v>1.2455529118197606</v>
      </c>
      <c r="L2763" s="7">
        <v>0.77851475536410397</v>
      </c>
    </row>
    <row r="2764" spans="2:12" x14ac:dyDescent="0.25">
      <c r="B2764" s="4">
        <v>2761</v>
      </c>
      <c r="C2764" s="6">
        <v>9.3645280370870374</v>
      </c>
      <c r="D2764" s="6">
        <v>1.9509196033024196</v>
      </c>
      <c r="E2764" s="6">
        <v>2</v>
      </c>
      <c r="F2764" s="6">
        <v>4.9128614947245772</v>
      </c>
      <c r="G2764" s="6">
        <v>1.5065811683064696</v>
      </c>
      <c r="H2764" s="6">
        <v>13.944859224115104</v>
      </c>
      <c r="I2764" s="6">
        <v>2.2708556807825309</v>
      </c>
      <c r="J2764" s="6">
        <v>3.1623816883094484</v>
      </c>
      <c r="K2764" s="7">
        <v>0.59922966070597339</v>
      </c>
      <c r="L2764" s="7">
        <v>0.47928497799234798</v>
      </c>
    </row>
    <row r="2765" spans="2:12" x14ac:dyDescent="0.25">
      <c r="B2765" s="4">
        <v>2762</v>
      </c>
      <c r="C2765" s="6">
        <v>6.961625449034301</v>
      </c>
      <c r="D2765" s="6">
        <v>1.2541567138958991</v>
      </c>
      <c r="E2765" s="6">
        <v>2</v>
      </c>
      <c r="F2765" s="6">
        <v>2.8012211973609</v>
      </c>
      <c r="G2765" s="6">
        <v>0.7451896285045303</v>
      </c>
      <c r="H2765" s="6">
        <v>27.977596055695045</v>
      </c>
      <c r="I2765" s="6">
        <v>2.8900576390786248</v>
      </c>
      <c r="J2765" s="6">
        <v>3.5453974842140381</v>
      </c>
      <c r="K2765" s="7">
        <v>2.741566511032222</v>
      </c>
      <c r="L2765" s="7">
        <v>0.94524980840877237</v>
      </c>
    </row>
    <row r="2766" spans="2:12" x14ac:dyDescent="0.25">
      <c r="B2766" s="4">
        <v>2763</v>
      </c>
      <c r="C2766" s="6">
        <v>8.7236122002967775</v>
      </c>
      <c r="D2766" s="6">
        <v>1.3686105285207701</v>
      </c>
      <c r="E2766" s="6">
        <v>1</v>
      </c>
      <c r="F2766" s="6">
        <v>1.1572869193347401</v>
      </c>
      <c r="G2766" s="6">
        <v>1.2576183215244403</v>
      </c>
      <c r="H2766" s="6">
        <v>36.030019884521117</v>
      </c>
      <c r="I2766" s="6">
        <v>2.9203856220644462</v>
      </c>
      <c r="J2766" s="6">
        <v>2.4026143864191187</v>
      </c>
      <c r="K2766" s="7">
        <v>1.8509173830147552</v>
      </c>
      <c r="L2766" s="7">
        <v>1.0589369872509899</v>
      </c>
    </row>
    <row r="2767" spans="2:12" x14ac:dyDescent="0.25">
      <c r="B2767" s="4">
        <v>2764</v>
      </c>
      <c r="C2767" s="6">
        <v>11.416020158981773</v>
      </c>
      <c r="D2767" s="6">
        <v>1.8826937627459117</v>
      </c>
      <c r="E2767" s="6">
        <v>1</v>
      </c>
      <c r="F2767" s="6">
        <v>5.428655647078088</v>
      </c>
      <c r="G2767" s="6">
        <v>1.4515881890714302</v>
      </c>
      <c r="H2767" s="6">
        <v>29.737182420335557</v>
      </c>
      <c r="I2767" s="6">
        <v>1.8088869770501599</v>
      </c>
      <c r="J2767" s="6">
        <v>1.1061226230067129</v>
      </c>
      <c r="K2767" s="7">
        <v>1.1343737060871646</v>
      </c>
      <c r="L2767" s="7">
        <v>0.77202764403967727</v>
      </c>
    </row>
    <row r="2768" spans="2:12" x14ac:dyDescent="0.25">
      <c r="B2768" s="4">
        <v>2765</v>
      </c>
      <c r="C2768" s="6">
        <v>7.3743137398679171</v>
      </c>
      <c r="D2768" s="6">
        <v>1.7008404871815355</v>
      </c>
      <c r="E2768" s="6">
        <v>2</v>
      </c>
      <c r="F2768" s="6">
        <v>2.9900828897786718</v>
      </c>
      <c r="G2768" s="6">
        <v>0.36248768700713918</v>
      </c>
      <c r="H2768" s="6">
        <v>29.153927807180978</v>
      </c>
      <c r="I2768" s="6">
        <v>2.9682636904161805</v>
      </c>
      <c r="J2768" s="6">
        <v>2.1991154181143608</v>
      </c>
      <c r="K2768" s="7">
        <v>4.4206144198135195</v>
      </c>
      <c r="L2768" s="7">
        <v>0.27057088108175659</v>
      </c>
    </row>
    <row r="2769" spans="2:12" x14ac:dyDescent="0.25">
      <c r="B2769" s="4">
        <v>2766</v>
      </c>
      <c r="C2769" s="6">
        <v>-1.2496951168011616</v>
      </c>
      <c r="D2769" s="6">
        <v>1.8616730892377171</v>
      </c>
      <c r="E2769" s="6">
        <v>1</v>
      </c>
      <c r="F2769" s="6">
        <v>1.1070132092346023</v>
      </c>
      <c r="G2769" s="6">
        <v>1.8709093114323898</v>
      </c>
      <c r="H2769" s="6">
        <v>32.913313092623092</v>
      </c>
      <c r="I2769" s="6">
        <v>2.5677439638086414</v>
      </c>
      <c r="J2769" s="6">
        <v>3.95283857363858</v>
      </c>
      <c r="K2769" s="7">
        <v>1.8831491959400697</v>
      </c>
      <c r="L2769" s="7">
        <v>2.7292534595142057</v>
      </c>
    </row>
    <row r="2770" spans="2:12" x14ac:dyDescent="0.25">
      <c r="B2770" s="4">
        <v>2767</v>
      </c>
      <c r="C2770" s="6">
        <v>10.998068708939783</v>
      </c>
      <c r="D2770" s="6">
        <v>1.9078573664509684</v>
      </c>
      <c r="E2770" s="6">
        <v>2</v>
      </c>
      <c r="F2770" s="6">
        <v>2.9547147387331205</v>
      </c>
      <c r="G2770" s="6">
        <v>0.80241405599016258</v>
      </c>
      <c r="H2770" s="6">
        <v>26.324638302998739</v>
      </c>
      <c r="I2770" s="6">
        <v>2.1403523244984535</v>
      </c>
      <c r="J2770" s="6">
        <v>1.9398939050059365</v>
      </c>
      <c r="K2770" s="7">
        <v>1.4716700344767586</v>
      </c>
      <c r="L2770" s="7">
        <v>0.24843732970992691</v>
      </c>
    </row>
    <row r="2771" spans="2:12" x14ac:dyDescent="0.25">
      <c r="B2771" s="4">
        <v>2768</v>
      </c>
      <c r="C2771" s="6">
        <v>5.8289876776619618</v>
      </c>
      <c r="D2771" s="6">
        <v>1.2816853137677979</v>
      </c>
      <c r="E2771" s="6">
        <v>1</v>
      </c>
      <c r="F2771" s="6">
        <v>1.2815807917867341</v>
      </c>
      <c r="G2771" s="6">
        <v>1.8294681412192619</v>
      </c>
      <c r="H2771" s="6">
        <v>26.380407496221082</v>
      </c>
      <c r="I2771" s="6">
        <v>2.1259798991792218</v>
      </c>
      <c r="J2771" s="6">
        <v>2.2617919757783698</v>
      </c>
      <c r="K2771" s="7">
        <v>4.4185110754182944</v>
      </c>
      <c r="L2771" s="7">
        <v>0.11940495997845625</v>
      </c>
    </row>
    <row r="2772" spans="2:12" x14ac:dyDescent="0.25">
      <c r="B2772" s="4">
        <v>2769</v>
      </c>
      <c r="C2772" s="6">
        <v>17.482571773307242</v>
      </c>
      <c r="D2772" s="6">
        <v>1.8040506361510529</v>
      </c>
      <c r="E2772" s="6">
        <v>2</v>
      </c>
      <c r="F2772" s="6">
        <v>1.2327935955390923</v>
      </c>
      <c r="G2772" s="6">
        <v>1.0945707013037533</v>
      </c>
      <c r="H2772" s="6">
        <v>24.683679459370051</v>
      </c>
      <c r="I2772" s="6">
        <v>2.1478736805921512</v>
      </c>
      <c r="J2772" s="6">
        <v>4.3258457954011567</v>
      </c>
      <c r="K2772" s="7">
        <v>2.8188358911928777</v>
      </c>
      <c r="L2772" s="7">
        <v>1.4300229050646922</v>
      </c>
    </row>
    <row r="2773" spans="2:12" x14ac:dyDescent="0.25">
      <c r="B2773" s="4">
        <v>2770</v>
      </c>
      <c r="C2773" s="6">
        <v>15.946020260867595</v>
      </c>
      <c r="D2773" s="6">
        <v>1.8990065850435078</v>
      </c>
      <c r="E2773" s="6">
        <v>3</v>
      </c>
      <c r="F2773" s="6">
        <v>3.8985615977631727</v>
      </c>
      <c r="G2773" s="6">
        <v>0.81346657358205743</v>
      </c>
      <c r="H2773" s="6">
        <v>19.257576823363159</v>
      </c>
      <c r="I2773" s="6">
        <v>3.078666445678456</v>
      </c>
      <c r="J2773" s="6">
        <v>2.8418615850235494</v>
      </c>
      <c r="K2773" s="7">
        <v>1.1209303222918887</v>
      </c>
      <c r="L2773" s="7">
        <v>0.30794200519449</v>
      </c>
    </row>
    <row r="2774" spans="2:12" x14ac:dyDescent="0.25">
      <c r="B2774" s="4">
        <v>2771</v>
      </c>
      <c r="C2774" s="6">
        <v>12.32533470810646</v>
      </c>
      <c r="D2774" s="6">
        <v>1.7488953760433152</v>
      </c>
      <c r="E2774" s="6">
        <v>1</v>
      </c>
      <c r="F2774" s="6">
        <v>6.232026659711801</v>
      </c>
      <c r="G2774" s="6">
        <v>1.0748895646444485</v>
      </c>
      <c r="H2774" s="6">
        <v>38.771778769782188</v>
      </c>
      <c r="I2774" s="6">
        <v>1.5156863813066546</v>
      </c>
      <c r="J2774" s="6">
        <v>2.1691695647214337</v>
      </c>
      <c r="K2774" s="7">
        <v>1.9310682688675012</v>
      </c>
      <c r="L2774" s="7">
        <v>0.30857888490959035</v>
      </c>
    </row>
    <row r="2775" spans="2:12" x14ac:dyDescent="0.25">
      <c r="B2775" s="4">
        <v>2772</v>
      </c>
      <c r="C2775" s="6">
        <v>15.474413358497692</v>
      </c>
      <c r="D2775" s="6">
        <v>1.7036278399986933</v>
      </c>
      <c r="E2775" s="6">
        <v>3</v>
      </c>
      <c r="F2775" s="6">
        <v>3.1696956638479725</v>
      </c>
      <c r="G2775" s="6">
        <v>1.0514326709165431</v>
      </c>
      <c r="H2775" s="6">
        <v>15.237967061149076</v>
      </c>
      <c r="I2775" s="6">
        <v>3.3018717555177513</v>
      </c>
      <c r="J2775" s="6">
        <v>0.82980203830279475</v>
      </c>
      <c r="K2775" s="7">
        <v>2.9410934526938344</v>
      </c>
      <c r="L2775" s="7">
        <v>0.48451982920560721</v>
      </c>
    </row>
    <row r="2776" spans="2:12" x14ac:dyDescent="0.25">
      <c r="B2776" s="4">
        <v>2773</v>
      </c>
      <c r="C2776" s="6">
        <v>8.4985608070482375</v>
      </c>
      <c r="D2776" s="6">
        <v>1.5270156638745278</v>
      </c>
      <c r="E2776" s="6">
        <v>2</v>
      </c>
      <c r="F2776" s="6">
        <v>4.4832006534760334</v>
      </c>
      <c r="G2776" s="6">
        <v>0.48344575304293702</v>
      </c>
      <c r="H2776" s="6">
        <v>28.107149691676987</v>
      </c>
      <c r="I2776" s="6">
        <v>1.4695820662233692</v>
      </c>
      <c r="J2776" s="6">
        <v>1.3266844079131723</v>
      </c>
      <c r="K2776" s="7">
        <v>3.3901999120638933</v>
      </c>
      <c r="L2776" s="7">
        <v>0.74697985111628373</v>
      </c>
    </row>
    <row r="2777" spans="2:12" x14ac:dyDescent="0.25">
      <c r="B2777" s="4">
        <v>2774</v>
      </c>
      <c r="C2777" s="6">
        <v>11.40332851049827</v>
      </c>
      <c r="D2777" s="6">
        <v>2.0640515889876658</v>
      </c>
      <c r="E2777" s="6">
        <v>3</v>
      </c>
      <c r="F2777" s="6">
        <v>3.3288093386942701</v>
      </c>
      <c r="G2777" s="6">
        <v>0.3763905903164616</v>
      </c>
      <c r="H2777" s="6">
        <v>35.035455872870081</v>
      </c>
      <c r="I2777" s="6">
        <v>1.4158245188979945</v>
      </c>
      <c r="J2777" s="6">
        <v>3.164773477211944</v>
      </c>
      <c r="K2777" s="7">
        <v>0.39763968862394478</v>
      </c>
      <c r="L2777" s="7">
        <v>1.881255452901377</v>
      </c>
    </row>
    <row r="2778" spans="2:12" x14ac:dyDescent="0.25">
      <c r="B2778" s="4">
        <v>2775</v>
      </c>
      <c r="C2778" s="6">
        <v>3.2336848814626942</v>
      </c>
      <c r="D2778" s="6">
        <v>1.5224348358216271</v>
      </c>
      <c r="E2778" s="6">
        <v>2</v>
      </c>
      <c r="F2778" s="6">
        <v>5.6141590361453373</v>
      </c>
      <c r="G2778" s="6">
        <v>0.79064285691743408</v>
      </c>
      <c r="H2778" s="6">
        <v>31.133537770710561</v>
      </c>
      <c r="I2778" s="6">
        <v>3.4975247978875719</v>
      </c>
      <c r="J2778" s="6">
        <v>1.4738666055526153</v>
      </c>
      <c r="K2778" s="7">
        <v>5.5040188892803386</v>
      </c>
      <c r="L2778" s="7">
        <v>1.4094003277926703</v>
      </c>
    </row>
    <row r="2779" spans="2:12" x14ac:dyDescent="0.25">
      <c r="B2779" s="4">
        <v>2776</v>
      </c>
      <c r="C2779" s="6">
        <v>7.9340574655941278</v>
      </c>
      <c r="D2779" s="6">
        <v>1.5250349087121546</v>
      </c>
      <c r="E2779" s="6">
        <v>1</v>
      </c>
      <c r="F2779" s="6">
        <v>3.1295000166655442</v>
      </c>
      <c r="G2779" s="6">
        <v>0.81607118239485354</v>
      </c>
      <c r="H2779" s="6">
        <v>25.703327279667295</v>
      </c>
      <c r="I2779" s="6">
        <v>2.4420781133286638</v>
      </c>
      <c r="J2779" s="6">
        <v>2.7179993221474903</v>
      </c>
      <c r="K2779" s="7">
        <v>0.74541694077857845</v>
      </c>
      <c r="L2779" s="7">
        <v>0.27307336448007857</v>
      </c>
    </row>
    <row r="2780" spans="2:12" x14ac:dyDescent="0.25">
      <c r="B2780" s="4">
        <v>2777</v>
      </c>
      <c r="C2780" s="6">
        <v>11.806918322655756</v>
      </c>
      <c r="D2780" s="6">
        <v>1.1668053002108238</v>
      </c>
      <c r="E2780" s="6">
        <v>1</v>
      </c>
      <c r="F2780" s="6">
        <v>2.9103082418266926</v>
      </c>
      <c r="G2780" s="6">
        <v>1.0672039010058516</v>
      </c>
      <c r="H2780" s="6">
        <v>20.343910627256051</v>
      </c>
      <c r="I2780" s="6">
        <v>2.9091053416670878</v>
      </c>
      <c r="J2780" s="6">
        <v>1.7338317557941152</v>
      </c>
      <c r="K2780" s="7">
        <v>0.70353622224982049</v>
      </c>
      <c r="L2780" s="7">
        <v>0.74723116375357623</v>
      </c>
    </row>
    <row r="2781" spans="2:12" x14ac:dyDescent="0.25">
      <c r="B2781" s="4">
        <v>2778</v>
      </c>
      <c r="C2781" s="6">
        <v>14.505819298330675</v>
      </c>
      <c r="D2781" s="6">
        <v>1.4980617307207416</v>
      </c>
      <c r="E2781" s="6">
        <v>1</v>
      </c>
      <c r="F2781" s="6">
        <v>1.1127939290880564</v>
      </c>
      <c r="G2781" s="6">
        <v>0.85469869986048752</v>
      </c>
      <c r="H2781" s="6">
        <v>24.874900766804487</v>
      </c>
      <c r="I2781" s="6">
        <v>2.8991737017236034</v>
      </c>
      <c r="J2781" s="6">
        <v>2.4402590618427498</v>
      </c>
      <c r="K2781" s="7">
        <v>2.0878356646734444</v>
      </c>
      <c r="L2781" s="7">
        <v>2.5715802800373675</v>
      </c>
    </row>
    <row r="2782" spans="2:12" x14ac:dyDescent="0.25">
      <c r="B2782" s="4">
        <v>2779</v>
      </c>
      <c r="C2782" s="6">
        <v>9.3218254281439084</v>
      </c>
      <c r="D2782" s="6">
        <v>1.9252345658048535</v>
      </c>
      <c r="E2782" s="6">
        <v>2</v>
      </c>
      <c r="F2782" s="6">
        <v>2.4969285944008823</v>
      </c>
      <c r="G2782" s="6">
        <v>2.1231738734873904</v>
      </c>
      <c r="H2782" s="6">
        <v>31.087877722840915</v>
      </c>
      <c r="I2782" s="6">
        <v>2.3371253972909352</v>
      </c>
      <c r="J2782" s="6">
        <v>1.2463967872942756</v>
      </c>
      <c r="K2782" s="7">
        <v>5.1303478746657767</v>
      </c>
      <c r="L2782" s="7">
        <v>0.53304729572137044</v>
      </c>
    </row>
    <row r="2783" spans="2:12" x14ac:dyDescent="0.25">
      <c r="B2783" s="4">
        <v>2780</v>
      </c>
      <c r="C2783" s="6">
        <v>3.7967823667952878</v>
      </c>
      <c r="D2783" s="6">
        <v>1.2454700505930472</v>
      </c>
      <c r="E2783" s="6">
        <v>3</v>
      </c>
      <c r="F2783" s="6">
        <v>4.7866361429482414</v>
      </c>
      <c r="G2783" s="6">
        <v>0.81082638463043033</v>
      </c>
      <c r="H2783" s="6">
        <v>14.428234164065248</v>
      </c>
      <c r="I2783" s="6">
        <v>2.5252933537452988</v>
      </c>
      <c r="J2783" s="6">
        <v>2.7351082287616979</v>
      </c>
      <c r="K2783" s="7">
        <v>1.5057435346139638</v>
      </c>
      <c r="L2783" s="7">
        <v>1.1531950751369413</v>
      </c>
    </row>
    <row r="2784" spans="2:12" x14ac:dyDescent="0.25">
      <c r="B2784" s="4">
        <v>2781</v>
      </c>
      <c r="C2784" s="6">
        <v>11.73281348460222</v>
      </c>
      <c r="D2784" s="6">
        <v>1.638158057080237</v>
      </c>
      <c r="E2784" s="6">
        <v>3</v>
      </c>
      <c r="F2784" s="6">
        <v>2.8002756149560866</v>
      </c>
      <c r="G2784" s="6">
        <v>0.89954176378360606</v>
      </c>
      <c r="H2784" s="6">
        <v>32.80984802826832</v>
      </c>
      <c r="I2784" s="6">
        <v>2.5556854372703168</v>
      </c>
      <c r="J2784" s="6">
        <v>2.8034861348492166</v>
      </c>
      <c r="K2784" s="7">
        <v>14.990640167347163</v>
      </c>
      <c r="L2784" s="7">
        <v>0.80837149083209558</v>
      </c>
    </row>
    <row r="2785" spans="2:12" x14ac:dyDescent="0.25">
      <c r="B2785" s="4">
        <v>2782</v>
      </c>
      <c r="C2785" s="6">
        <v>10.0168721806502</v>
      </c>
      <c r="D2785" s="6">
        <v>1.7132719214016399</v>
      </c>
      <c r="E2785" s="6">
        <v>2</v>
      </c>
      <c r="F2785" s="6">
        <v>1.0492162811044372</v>
      </c>
      <c r="G2785" s="6">
        <v>0.60836230325124674</v>
      </c>
      <c r="H2785" s="6">
        <v>24.153199445329069</v>
      </c>
      <c r="I2785" s="6">
        <v>3.6464635665999463</v>
      </c>
      <c r="J2785" s="6">
        <v>2.3265824301378184</v>
      </c>
      <c r="K2785" s="7">
        <v>1.2849730721271737</v>
      </c>
      <c r="L2785" s="7">
        <v>0.11209135560202012</v>
      </c>
    </row>
    <row r="2786" spans="2:12" x14ac:dyDescent="0.25">
      <c r="B2786" s="4">
        <v>2783</v>
      </c>
      <c r="C2786" s="6">
        <v>0.10580162576100705</v>
      </c>
      <c r="D2786" s="6">
        <v>1.7348715124258858</v>
      </c>
      <c r="E2786" s="6">
        <v>1</v>
      </c>
      <c r="F2786" s="6">
        <v>5.757617542660773</v>
      </c>
      <c r="G2786" s="6">
        <v>1.0829405762931905</v>
      </c>
      <c r="H2786" s="6">
        <v>26.079767922689825</v>
      </c>
      <c r="I2786" s="6">
        <v>1.8941419891025753</v>
      </c>
      <c r="J2786" s="6">
        <v>2.7239865243683261</v>
      </c>
      <c r="K2786" s="7">
        <v>0.24346207601205933</v>
      </c>
      <c r="L2786" s="7">
        <v>0.83209315781393101</v>
      </c>
    </row>
    <row r="2787" spans="2:12" x14ac:dyDescent="0.25">
      <c r="B2787" s="4">
        <v>2784</v>
      </c>
      <c r="C2787" s="6">
        <v>15.896618469618103</v>
      </c>
      <c r="D2787" s="6">
        <v>1.6429110572667931</v>
      </c>
      <c r="E2787" s="6">
        <v>1</v>
      </c>
      <c r="F2787" s="6">
        <v>2.3993993211578855</v>
      </c>
      <c r="G2787" s="6">
        <v>2.001608041805246</v>
      </c>
      <c r="H2787" s="6">
        <v>16.075827762745</v>
      </c>
      <c r="I2787" s="6">
        <v>4.3014152033825344</v>
      </c>
      <c r="J2787" s="6">
        <v>1.0078591787074276</v>
      </c>
      <c r="K2787" s="7">
        <v>2.4581900390413449</v>
      </c>
      <c r="L2787" s="7">
        <v>1.543941092739872</v>
      </c>
    </row>
    <row r="2788" spans="2:12" x14ac:dyDescent="0.25">
      <c r="B2788" s="4">
        <v>2785</v>
      </c>
      <c r="C2788" s="6">
        <v>12.241941645237802</v>
      </c>
      <c r="D2788" s="6">
        <v>1.5980691018872941</v>
      </c>
      <c r="E2788" s="6">
        <v>0</v>
      </c>
      <c r="F2788" s="6">
        <v>8.6523164153103433</v>
      </c>
      <c r="G2788" s="6">
        <v>1.2021210156583142</v>
      </c>
      <c r="H2788" s="6">
        <v>20.887753289305039</v>
      </c>
      <c r="I2788" s="6">
        <v>3.4548289770574017</v>
      </c>
      <c r="J2788" s="6">
        <v>2.2983720391727696</v>
      </c>
      <c r="K2788" s="7">
        <v>1.7086832043623022E-3</v>
      </c>
      <c r="L2788" s="7">
        <v>0.51050835686656826</v>
      </c>
    </row>
    <row r="2789" spans="2:12" x14ac:dyDescent="0.25">
      <c r="B2789" s="4">
        <v>2786</v>
      </c>
      <c r="C2789" s="6">
        <v>7.9903123747928291</v>
      </c>
      <c r="D2789" s="6">
        <v>1.7865826941126794</v>
      </c>
      <c r="E2789" s="6">
        <v>1</v>
      </c>
      <c r="F2789" s="6">
        <v>1.6921637954447992</v>
      </c>
      <c r="G2789" s="6">
        <v>1.1170282979056183</v>
      </c>
      <c r="H2789" s="6">
        <v>16.234564063214293</v>
      </c>
      <c r="I2789" s="6">
        <v>2.9104321200035552</v>
      </c>
      <c r="J2789" s="6">
        <v>1.44987430902958</v>
      </c>
      <c r="K2789" s="7">
        <v>3.0820281648990457</v>
      </c>
      <c r="L2789" s="7">
        <v>1.0805958854711515</v>
      </c>
    </row>
    <row r="2790" spans="2:12" x14ac:dyDescent="0.25">
      <c r="B2790" s="4">
        <v>2787</v>
      </c>
      <c r="C2790" s="6">
        <v>1.9714607028842863</v>
      </c>
      <c r="D2790" s="6">
        <v>1.5274071655735599</v>
      </c>
      <c r="E2790" s="6">
        <v>2</v>
      </c>
      <c r="F2790" s="6">
        <v>3.4733463058740051</v>
      </c>
      <c r="G2790" s="6">
        <v>0.58956921947988938</v>
      </c>
      <c r="H2790" s="6">
        <v>24.881895586854331</v>
      </c>
      <c r="I2790" s="6">
        <v>3.770355105926035</v>
      </c>
      <c r="J2790" s="6">
        <v>4.3584839130094712</v>
      </c>
      <c r="K2790" s="7">
        <v>0.29411099139467195</v>
      </c>
      <c r="L2790" s="7">
        <v>0.63281958118133785</v>
      </c>
    </row>
    <row r="2791" spans="2:12" x14ac:dyDescent="0.25">
      <c r="B2791" s="4">
        <v>2788</v>
      </c>
      <c r="C2791" s="6">
        <v>18.027903241590622</v>
      </c>
      <c r="D2791" s="6">
        <v>2.0130345064313193</v>
      </c>
      <c r="E2791" s="6">
        <v>1</v>
      </c>
      <c r="F2791" s="6">
        <v>1.6483122473245915</v>
      </c>
      <c r="G2791" s="6">
        <v>0.39866691276247318</v>
      </c>
      <c r="H2791" s="6">
        <v>33.497149261171678</v>
      </c>
      <c r="I2791" s="6">
        <v>1.5981465395353627</v>
      </c>
      <c r="J2791" s="6">
        <v>3.3288979947794548</v>
      </c>
      <c r="K2791" s="7">
        <v>0.80932146681249717</v>
      </c>
      <c r="L2791" s="7">
        <v>0.21225501887933784</v>
      </c>
    </row>
    <row r="2792" spans="2:12" x14ac:dyDescent="0.25">
      <c r="B2792" s="4">
        <v>2789</v>
      </c>
      <c r="C2792" s="6">
        <v>1.684567662370803</v>
      </c>
      <c r="D2792" s="6">
        <v>1.3731939553775858</v>
      </c>
      <c r="E2792" s="6">
        <v>2</v>
      </c>
      <c r="F2792" s="6">
        <v>1.8018478963537217</v>
      </c>
      <c r="G2792" s="6">
        <v>1.885237658096361</v>
      </c>
      <c r="H2792" s="6">
        <v>26.843705152902</v>
      </c>
      <c r="I2792" s="6">
        <v>2.569270709006553</v>
      </c>
      <c r="J2792" s="6">
        <v>3.1311677103827353</v>
      </c>
      <c r="K2792" s="7">
        <v>4.2099384243157054</v>
      </c>
      <c r="L2792" s="7">
        <v>0.68059531578434396</v>
      </c>
    </row>
    <row r="2793" spans="2:12" x14ac:dyDescent="0.25">
      <c r="B2793" s="4">
        <v>2790</v>
      </c>
      <c r="C2793" s="6">
        <v>-1.5042980818218368</v>
      </c>
      <c r="D2793" s="6">
        <v>2.043821165968847</v>
      </c>
      <c r="E2793" s="6">
        <v>2</v>
      </c>
      <c r="F2793" s="6">
        <v>3.3914682554587361</v>
      </c>
      <c r="G2793" s="6">
        <v>0.62527297264437998</v>
      </c>
      <c r="H2793" s="6">
        <v>31.595816326325533</v>
      </c>
      <c r="I2793" s="6">
        <v>3.607809914018739</v>
      </c>
      <c r="J2793" s="6">
        <v>0.39392384770833183</v>
      </c>
      <c r="K2793" s="7">
        <v>0.69203051306780172</v>
      </c>
      <c r="L2793" s="7">
        <v>0.63675436180268108</v>
      </c>
    </row>
    <row r="2794" spans="2:12" x14ac:dyDescent="0.25">
      <c r="B2794" s="4">
        <v>2791</v>
      </c>
      <c r="C2794" s="6">
        <v>10.930472874032096</v>
      </c>
      <c r="D2794" s="6">
        <v>1.2675269761225527</v>
      </c>
      <c r="E2794" s="6">
        <v>1</v>
      </c>
      <c r="F2794" s="6">
        <v>1.400088530807025</v>
      </c>
      <c r="G2794" s="6">
        <v>0.51118616049252052</v>
      </c>
      <c r="H2794" s="6">
        <v>44.507559830088113</v>
      </c>
      <c r="I2794" s="6">
        <v>4.0870058593288574</v>
      </c>
      <c r="J2794" s="6">
        <v>0.55054059028540936</v>
      </c>
      <c r="K2794" s="7">
        <v>0.39177116866805989</v>
      </c>
      <c r="L2794" s="7">
        <v>0.71762005020354513</v>
      </c>
    </row>
    <row r="2795" spans="2:12" x14ac:dyDescent="0.25">
      <c r="B2795" s="4">
        <v>2792</v>
      </c>
      <c r="C2795" s="6">
        <v>9.4517945393119707</v>
      </c>
      <c r="D2795" s="6">
        <v>1.4843458810959214</v>
      </c>
      <c r="E2795" s="6">
        <v>1</v>
      </c>
      <c r="F2795" s="6">
        <v>3.0822980807019884</v>
      </c>
      <c r="G2795" s="6">
        <v>1.0231331710367932</v>
      </c>
      <c r="H2795" s="6">
        <v>42.589714419691269</v>
      </c>
      <c r="I2795" s="6">
        <v>2.6124878688733175</v>
      </c>
      <c r="J2795" s="6">
        <v>3.1665545416800498</v>
      </c>
      <c r="K2795" s="7">
        <v>3.6221479779790213</v>
      </c>
      <c r="L2795" s="7">
        <v>1.0896465349248221</v>
      </c>
    </row>
    <row r="2796" spans="2:12" x14ac:dyDescent="0.25">
      <c r="B2796" s="4">
        <v>2793</v>
      </c>
      <c r="C2796" s="6">
        <v>7.8783168663981673</v>
      </c>
      <c r="D2796" s="6">
        <v>1.1227233765843301</v>
      </c>
      <c r="E2796" s="6">
        <v>2</v>
      </c>
      <c r="F2796" s="6">
        <v>1.5307247472109839</v>
      </c>
      <c r="G2796" s="6">
        <v>0.78883803345950521</v>
      </c>
      <c r="H2796" s="6">
        <v>16.726538238171443</v>
      </c>
      <c r="I2796" s="6">
        <v>1.8875526735139907</v>
      </c>
      <c r="J2796" s="6">
        <v>0.96250764941268918</v>
      </c>
      <c r="K2796" s="7">
        <v>1.5282602264940632</v>
      </c>
      <c r="L2796" s="7">
        <v>0.35494400748042254</v>
      </c>
    </row>
    <row r="2797" spans="2:12" x14ac:dyDescent="0.25">
      <c r="B2797" s="4">
        <v>2794</v>
      </c>
      <c r="C2797" s="6">
        <v>16.434059495301959</v>
      </c>
      <c r="D2797" s="6">
        <v>1.5558047675036355</v>
      </c>
      <c r="E2797" s="6">
        <v>2</v>
      </c>
      <c r="F2797" s="6">
        <v>1.6107699029958871</v>
      </c>
      <c r="G2797" s="6">
        <v>1.4799443514789081</v>
      </c>
      <c r="H2797" s="6">
        <v>32.637031685536286</v>
      </c>
      <c r="I2797" s="6">
        <v>3.744441427745071</v>
      </c>
      <c r="J2797" s="6">
        <v>3.986372638079569</v>
      </c>
      <c r="K2797" s="7">
        <v>4.4176479246518046</v>
      </c>
      <c r="L2797" s="7">
        <v>0.86088151366863719</v>
      </c>
    </row>
    <row r="2798" spans="2:12" x14ac:dyDescent="0.25">
      <c r="B2798" s="4">
        <v>2795</v>
      </c>
      <c r="C2798" s="6">
        <v>7.5354991398212334</v>
      </c>
      <c r="D2798" s="6">
        <v>1.4130896039914327</v>
      </c>
      <c r="E2798" s="6">
        <v>2</v>
      </c>
      <c r="F2798" s="6">
        <v>5.3937175653390206</v>
      </c>
      <c r="G2798" s="6">
        <v>0.54109348810700064</v>
      </c>
      <c r="H2798" s="6">
        <v>26.069804060667501</v>
      </c>
      <c r="I2798" s="6">
        <v>2.4409197888615339</v>
      </c>
      <c r="J2798" s="6">
        <v>0.68335670917907354</v>
      </c>
      <c r="K2798" s="7">
        <v>1.2951804231342043</v>
      </c>
      <c r="L2798" s="7">
        <v>0.80816127141391669</v>
      </c>
    </row>
    <row r="2799" spans="2:12" x14ac:dyDescent="0.25">
      <c r="B2799" s="4">
        <v>2796</v>
      </c>
      <c r="C2799" s="6">
        <v>-1.4956960699975248</v>
      </c>
      <c r="D2799" s="6">
        <v>1.3533547507645567</v>
      </c>
      <c r="E2799" s="6">
        <v>3</v>
      </c>
      <c r="F2799" s="6">
        <v>6.3889819524119709</v>
      </c>
      <c r="G2799" s="6">
        <v>0.57469029882930622</v>
      </c>
      <c r="H2799" s="6">
        <v>34.908082767795662</v>
      </c>
      <c r="I2799" s="6">
        <v>4.0929246843847471</v>
      </c>
      <c r="J2799" s="6">
        <v>2.8677139093855764</v>
      </c>
      <c r="K2799" s="7">
        <v>0.5836688365172924</v>
      </c>
      <c r="L2799" s="7">
        <v>0.2600564642767485</v>
      </c>
    </row>
    <row r="2800" spans="2:12" x14ac:dyDescent="0.25">
      <c r="B2800" s="4">
        <v>2797</v>
      </c>
      <c r="C2800" s="6">
        <v>13.085104360066378</v>
      </c>
      <c r="D2800" s="6">
        <v>2.1033823289139066</v>
      </c>
      <c r="E2800" s="6">
        <v>2</v>
      </c>
      <c r="F2800" s="6">
        <v>0.12981787723035254</v>
      </c>
      <c r="G2800" s="6">
        <v>0.90332438640622603</v>
      </c>
      <c r="H2800" s="6">
        <v>30.143236625833332</v>
      </c>
      <c r="I2800" s="6">
        <v>3.232232966373175</v>
      </c>
      <c r="J2800" s="6">
        <v>3.66886482906403</v>
      </c>
      <c r="K2800" s="7">
        <v>0.48138973526596462</v>
      </c>
      <c r="L2800" s="7">
        <v>0.12119013475728636</v>
      </c>
    </row>
    <row r="2801" spans="2:12" x14ac:dyDescent="0.25">
      <c r="B2801" s="4">
        <v>2798</v>
      </c>
      <c r="C2801" s="6">
        <v>24.28713213099546</v>
      </c>
      <c r="D2801" s="6">
        <v>1.4783257248595185</v>
      </c>
      <c r="E2801" s="6">
        <v>1</v>
      </c>
      <c r="F2801" s="6">
        <v>3.1810692286777122</v>
      </c>
      <c r="G2801" s="6">
        <v>0.86362867194219162</v>
      </c>
      <c r="H2801" s="6">
        <v>18.582573197005921</v>
      </c>
      <c r="I2801" s="6">
        <v>3.2705349525424539</v>
      </c>
      <c r="J2801" s="6">
        <v>2.9896463891442315</v>
      </c>
      <c r="K2801" s="7">
        <v>4.7533201807099849E-2</v>
      </c>
      <c r="L2801" s="7">
        <v>0.11834157190699961</v>
      </c>
    </row>
    <row r="2802" spans="2:12" x14ac:dyDescent="0.25">
      <c r="B2802" s="4">
        <v>2799</v>
      </c>
      <c r="C2802" s="6">
        <v>20.415261768278782</v>
      </c>
      <c r="D2802" s="6">
        <v>1.300780076802956</v>
      </c>
      <c r="E2802" s="6">
        <v>2</v>
      </c>
      <c r="F2802" s="6">
        <v>3.4715211618020869</v>
      </c>
      <c r="G2802" s="6">
        <v>0.56163599603968695</v>
      </c>
      <c r="H2802" s="6">
        <v>33.127962917210851</v>
      </c>
      <c r="I2802" s="6">
        <v>4.7626413380745998</v>
      </c>
      <c r="J2802" s="6">
        <v>1.8526696871327064</v>
      </c>
      <c r="K2802" s="7">
        <v>1.633295211615392</v>
      </c>
      <c r="L2802" s="7">
        <v>1.2308306842893049</v>
      </c>
    </row>
    <row r="2803" spans="2:12" x14ac:dyDescent="0.25">
      <c r="B2803" s="4">
        <v>2800</v>
      </c>
      <c r="C2803" s="6">
        <v>15.540690408415125</v>
      </c>
      <c r="D2803" s="6">
        <v>1.8744262354879275</v>
      </c>
      <c r="E2803" s="6">
        <v>2</v>
      </c>
      <c r="F2803" s="6">
        <v>2.9851914134013411</v>
      </c>
      <c r="G2803" s="6">
        <v>0.46268160897549704</v>
      </c>
      <c r="H2803" s="6">
        <v>13.82421143188542</v>
      </c>
      <c r="I2803" s="6">
        <v>2.2018006491879922</v>
      </c>
      <c r="J2803" s="6">
        <v>3.849126235059559</v>
      </c>
      <c r="K2803" s="7">
        <v>1.7681427863865304</v>
      </c>
      <c r="L2803" s="7">
        <v>0.59041653713705322</v>
      </c>
    </row>
    <row r="2804" spans="2:12" x14ac:dyDescent="0.25">
      <c r="B2804" s="4">
        <v>2801</v>
      </c>
      <c r="C2804" s="6">
        <v>6.2171411850501688</v>
      </c>
      <c r="D2804" s="6">
        <v>1.7757953264147823</v>
      </c>
      <c r="E2804" s="6">
        <v>1</v>
      </c>
      <c r="F2804" s="6">
        <v>6.7241558025031072</v>
      </c>
      <c r="G2804" s="6">
        <v>1.3035625698325546</v>
      </c>
      <c r="H2804" s="6">
        <v>26.608995462913342</v>
      </c>
      <c r="I2804" s="6">
        <v>3.1203785217050597</v>
      </c>
      <c r="J2804" s="6">
        <v>3.6842495832919382</v>
      </c>
      <c r="K2804" s="7">
        <v>0.99913338948637009</v>
      </c>
      <c r="L2804" s="7">
        <v>1.6160370624270013</v>
      </c>
    </row>
    <row r="2805" spans="2:12" x14ac:dyDescent="0.25">
      <c r="B2805" s="4">
        <v>2802</v>
      </c>
      <c r="C2805" s="6">
        <v>15.026278192604405</v>
      </c>
      <c r="D2805" s="6">
        <v>1.7814618128211006</v>
      </c>
      <c r="E2805" s="6">
        <v>3</v>
      </c>
      <c r="F2805" s="6">
        <v>0.84862033698720973</v>
      </c>
      <c r="G2805" s="6">
        <v>0.99264120246872767</v>
      </c>
      <c r="H2805" s="6">
        <v>14.837331640827545</v>
      </c>
      <c r="I2805" s="6">
        <v>2.6371877238818255</v>
      </c>
      <c r="J2805" s="6">
        <v>3.7685934163297983</v>
      </c>
      <c r="K2805" s="7">
        <v>4.2168271549471736</v>
      </c>
      <c r="L2805" s="7">
        <v>0.49683562664610004</v>
      </c>
    </row>
    <row r="2806" spans="2:12" x14ac:dyDescent="0.25">
      <c r="B2806" s="4">
        <v>2803</v>
      </c>
      <c r="C2806" s="6">
        <v>8.6919358048200799</v>
      </c>
      <c r="D2806" s="6">
        <v>1.4619896237951462</v>
      </c>
      <c r="E2806" s="6">
        <v>2</v>
      </c>
      <c r="F2806" s="6">
        <v>8.5514486967541323</v>
      </c>
      <c r="G2806" s="6">
        <v>0.62080601441649719</v>
      </c>
      <c r="H2806" s="6">
        <v>23.145009042426807</v>
      </c>
      <c r="I2806" s="6">
        <v>3.7110457093547384</v>
      </c>
      <c r="J2806" s="6">
        <v>1.2138803918137884</v>
      </c>
      <c r="K2806" s="7">
        <v>0.94825530408078784</v>
      </c>
      <c r="L2806" s="7">
        <v>0.79106947871234612</v>
      </c>
    </row>
    <row r="2807" spans="2:12" x14ac:dyDescent="0.25">
      <c r="B2807" s="4">
        <v>2804</v>
      </c>
      <c r="C2807" s="6">
        <v>6.2289025154275333</v>
      </c>
      <c r="D2807" s="6">
        <v>1.2923496532165704</v>
      </c>
      <c r="E2807" s="6">
        <v>2</v>
      </c>
      <c r="F2807" s="6">
        <v>4.1689536299330632</v>
      </c>
      <c r="G2807" s="6">
        <v>0.65138738201253699</v>
      </c>
      <c r="H2807" s="6">
        <v>19.648467923029699</v>
      </c>
      <c r="I2807" s="6">
        <v>3.9991433308905506</v>
      </c>
      <c r="J2807" s="6">
        <v>2.0053560697913113</v>
      </c>
      <c r="K2807" s="7">
        <v>0.80525527210831882</v>
      </c>
      <c r="L2807" s="7">
        <v>0.1841920804751476</v>
      </c>
    </row>
    <row r="2808" spans="2:12" x14ac:dyDescent="0.25">
      <c r="B2808" s="4">
        <v>2805</v>
      </c>
      <c r="C2808" s="6">
        <v>4.8665187843737776</v>
      </c>
      <c r="D2808" s="6">
        <v>1.1979101327907467</v>
      </c>
      <c r="E2808" s="6">
        <v>1</v>
      </c>
      <c r="F2808" s="6">
        <v>15.681287289032507</v>
      </c>
      <c r="G2808" s="6">
        <v>0.60232455840121635</v>
      </c>
      <c r="H2808" s="6">
        <v>20.136207050149824</v>
      </c>
      <c r="I2808" s="6">
        <v>1.9776038150225594</v>
      </c>
      <c r="J2808" s="6">
        <v>1.0119389144084101</v>
      </c>
      <c r="K2808" s="7">
        <v>1.6675193276309592</v>
      </c>
      <c r="L2808" s="7">
        <v>1.3833169793913505</v>
      </c>
    </row>
    <row r="2809" spans="2:12" x14ac:dyDescent="0.25">
      <c r="B2809" s="4">
        <v>2806</v>
      </c>
      <c r="C2809" s="6">
        <v>14.170498983680492</v>
      </c>
      <c r="D2809" s="6">
        <v>1.3903025612814937</v>
      </c>
      <c r="E2809" s="6">
        <v>2</v>
      </c>
      <c r="F2809" s="6">
        <v>17.388907786325738</v>
      </c>
      <c r="G2809" s="6">
        <v>0.80483943654506385</v>
      </c>
      <c r="H2809" s="6">
        <v>33.855081998597896</v>
      </c>
      <c r="I2809" s="6">
        <v>3.0186157265324942</v>
      </c>
      <c r="J2809" s="6">
        <v>1.5227276538700001</v>
      </c>
      <c r="K2809" s="7">
        <v>0.50810309691858069</v>
      </c>
      <c r="L2809" s="7">
        <v>0.26485633583294621</v>
      </c>
    </row>
    <row r="2810" spans="2:12" x14ac:dyDescent="0.25">
      <c r="B2810" s="4">
        <v>2807</v>
      </c>
      <c r="C2810" s="6">
        <v>14.25798350574178</v>
      </c>
      <c r="D2810" s="6">
        <v>1.6363665987834703</v>
      </c>
      <c r="E2810" s="6">
        <v>2</v>
      </c>
      <c r="F2810" s="6">
        <v>3.2373197034838097</v>
      </c>
      <c r="G2810" s="6">
        <v>0.94012341797461874</v>
      </c>
      <c r="H2810" s="6">
        <v>42.107883955383414</v>
      </c>
      <c r="I2810" s="6">
        <v>3.9147350434267487</v>
      </c>
      <c r="J2810" s="6">
        <v>1.9348081809302824</v>
      </c>
      <c r="K2810" s="7">
        <v>0.36366814939025932</v>
      </c>
      <c r="L2810" s="7">
        <v>0.32872253073377278</v>
      </c>
    </row>
    <row r="2811" spans="2:12" x14ac:dyDescent="0.25">
      <c r="B2811" s="4">
        <v>2808</v>
      </c>
      <c r="C2811" s="6">
        <v>11.828478507031605</v>
      </c>
      <c r="D2811" s="6">
        <v>1.4030779669631903</v>
      </c>
      <c r="E2811" s="6">
        <v>2</v>
      </c>
      <c r="F2811" s="6">
        <v>8.1047961062958844</v>
      </c>
      <c r="G2811" s="6">
        <v>0.32475407614992741</v>
      </c>
      <c r="H2811" s="6">
        <v>22.779774171287634</v>
      </c>
      <c r="I2811" s="6">
        <v>3.5582924917062191</v>
      </c>
      <c r="J2811" s="6">
        <v>4.5511912062196176</v>
      </c>
      <c r="K2811" s="7">
        <v>0.73182097609145613</v>
      </c>
      <c r="L2811" s="7">
        <v>0.34433252090572647</v>
      </c>
    </row>
    <row r="2812" spans="2:12" x14ac:dyDescent="0.25">
      <c r="B2812" s="4">
        <v>2809</v>
      </c>
      <c r="C2812" s="6">
        <v>15.390034016369217</v>
      </c>
      <c r="D2812" s="6">
        <v>1.564267629606763</v>
      </c>
      <c r="E2812" s="6">
        <v>3</v>
      </c>
      <c r="F2812" s="6">
        <v>0.72783372762224963</v>
      </c>
      <c r="G2812" s="6">
        <v>0.87012778196321328</v>
      </c>
      <c r="H2812" s="6">
        <v>12.796385916950516</v>
      </c>
      <c r="I2812" s="6">
        <v>4.2311336826636357</v>
      </c>
      <c r="J2812" s="6">
        <v>3.6255530534014451</v>
      </c>
      <c r="K2812" s="7">
        <v>7.1958685727615999</v>
      </c>
      <c r="L2812" s="7">
        <v>3.0531025994167678</v>
      </c>
    </row>
    <row r="2813" spans="2:12" x14ac:dyDescent="0.25">
      <c r="B2813" s="4">
        <v>2810</v>
      </c>
      <c r="C2813" s="6">
        <v>2.6814246692316424</v>
      </c>
      <c r="D2813" s="6">
        <v>1.5384504483084491</v>
      </c>
      <c r="E2813" s="6">
        <v>1</v>
      </c>
      <c r="F2813" s="6">
        <v>5.0636681209631673</v>
      </c>
      <c r="G2813" s="6">
        <v>0.86691029089516025</v>
      </c>
      <c r="H2813" s="6">
        <v>22.695921141570885</v>
      </c>
      <c r="I2813" s="6">
        <v>2.3425192187500579</v>
      </c>
      <c r="J2813" s="6">
        <v>3.5684297744515332</v>
      </c>
      <c r="K2813" s="7">
        <v>0.8944697236234872</v>
      </c>
      <c r="L2813" s="7">
        <v>0.58223166537294835</v>
      </c>
    </row>
    <row r="2814" spans="2:12" x14ac:dyDescent="0.25">
      <c r="B2814" s="4">
        <v>2811</v>
      </c>
      <c r="C2814" s="6">
        <v>16.664179271836446</v>
      </c>
      <c r="D2814" s="6">
        <v>1.3813571039880639</v>
      </c>
      <c r="E2814" s="6">
        <v>1</v>
      </c>
      <c r="F2814" s="6">
        <v>6.0612575894758383</v>
      </c>
      <c r="G2814" s="6">
        <v>0.78997599179604605</v>
      </c>
      <c r="H2814" s="6">
        <v>21.471322625251947</v>
      </c>
      <c r="I2814" s="6">
        <v>2.1139845714824785</v>
      </c>
      <c r="J2814" s="6">
        <v>2.7181969770094301</v>
      </c>
      <c r="K2814" s="7">
        <v>4.3301008453015175</v>
      </c>
      <c r="L2814" s="7">
        <v>1.1518936566378379</v>
      </c>
    </row>
    <row r="2815" spans="2:12" x14ac:dyDescent="0.25">
      <c r="B2815" s="4">
        <v>2812</v>
      </c>
      <c r="C2815" s="6">
        <v>11.161375505096663</v>
      </c>
      <c r="D2815" s="6">
        <v>1.3918782786358708</v>
      </c>
      <c r="E2815" s="6">
        <v>3</v>
      </c>
      <c r="F2815" s="6">
        <v>1.9292750667602145</v>
      </c>
      <c r="G2815" s="6">
        <v>1.0860174610255577</v>
      </c>
      <c r="H2815" s="6">
        <v>22.609464460859073</v>
      </c>
      <c r="I2815" s="6">
        <v>2.3195030640611995</v>
      </c>
      <c r="J2815" s="6">
        <v>4.1056423963092321</v>
      </c>
      <c r="K2815" s="7">
        <v>3.0722630938536422</v>
      </c>
      <c r="L2815" s="7">
        <v>5.9693933412805168E-3</v>
      </c>
    </row>
    <row r="2816" spans="2:12" x14ac:dyDescent="0.25">
      <c r="B2816" s="4">
        <v>2813</v>
      </c>
      <c r="C2816" s="6">
        <v>16.203242271206673</v>
      </c>
      <c r="D2816" s="6">
        <v>2.0465308599706913</v>
      </c>
      <c r="E2816" s="6">
        <v>1</v>
      </c>
      <c r="F2816" s="6">
        <v>9.361429733372713</v>
      </c>
      <c r="G2816" s="6">
        <v>0.90578520884274016</v>
      </c>
      <c r="H2816" s="6">
        <v>17.184512035722769</v>
      </c>
      <c r="I2816" s="6">
        <v>4.5075074225945961</v>
      </c>
      <c r="J2816" s="6">
        <v>3.3470421839467632</v>
      </c>
      <c r="K2816" s="7">
        <v>0.53516871014918077</v>
      </c>
      <c r="L2816" s="7">
        <v>1.9691344931190131</v>
      </c>
    </row>
    <row r="2817" spans="2:12" x14ac:dyDescent="0.25">
      <c r="B2817" s="4">
        <v>2814</v>
      </c>
      <c r="C2817" s="6">
        <v>21.001168291558884</v>
      </c>
      <c r="D2817" s="6">
        <v>1.5564407712777544</v>
      </c>
      <c r="E2817" s="6">
        <v>2</v>
      </c>
      <c r="F2817" s="6">
        <v>2.3751496570052475</v>
      </c>
      <c r="G2817" s="6">
        <v>0.33919801171515468</v>
      </c>
      <c r="H2817" s="6">
        <v>16.925657023216882</v>
      </c>
      <c r="I2817" s="6">
        <v>3.0369868116111505</v>
      </c>
      <c r="J2817" s="6">
        <v>3.1559662605787926</v>
      </c>
      <c r="K2817" s="7">
        <v>0.21606209854653671</v>
      </c>
      <c r="L2817" s="7">
        <v>0.22541526429486344</v>
      </c>
    </row>
    <row r="2818" spans="2:12" x14ac:dyDescent="0.25">
      <c r="B2818" s="4">
        <v>2815</v>
      </c>
      <c r="C2818" s="6">
        <v>0.4668573230739721</v>
      </c>
      <c r="D2818" s="6">
        <v>1.5608525390439316</v>
      </c>
      <c r="E2818" s="6">
        <v>2</v>
      </c>
      <c r="F2818" s="6">
        <v>4.8567145446024513</v>
      </c>
      <c r="G2818" s="6">
        <v>0.89920299852296037</v>
      </c>
      <c r="H2818" s="6">
        <v>32.530732520198121</v>
      </c>
      <c r="I2818" s="6">
        <v>2.8308367311038385</v>
      </c>
      <c r="J2818" s="6">
        <v>3.8232689478450492</v>
      </c>
      <c r="K2818" s="7">
        <v>6.5768412680597452E-2</v>
      </c>
      <c r="L2818" s="7">
        <v>0.1371198983664032</v>
      </c>
    </row>
    <row r="2819" spans="2:12" x14ac:dyDescent="0.25">
      <c r="B2819" s="4">
        <v>2816</v>
      </c>
      <c r="C2819" s="6">
        <v>13.469809588944043</v>
      </c>
      <c r="D2819" s="6">
        <v>1.5916469541401506</v>
      </c>
      <c r="E2819" s="6">
        <v>2</v>
      </c>
      <c r="F2819" s="6">
        <v>5.952960968139335</v>
      </c>
      <c r="G2819" s="6">
        <v>0.88228591552995705</v>
      </c>
      <c r="H2819" s="6">
        <v>19.309083441489538</v>
      </c>
      <c r="I2819" s="6">
        <v>3.16604047967044</v>
      </c>
      <c r="J2819" s="6">
        <v>2.5302512851040659</v>
      </c>
      <c r="K2819" s="7">
        <v>0.55450417571533606</v>
      </c>
      <c r="L2819" s="7">
        <v>0.48123096496080797</v>
      </c>
    </row>
    <row r="2820" spans="2:12" x14ac:dyDescent="0.25">
      <c r="B2820" s="4">
        <v>2817</v>
      </c>
      <c r="C2820" s="6">
        <v>18.863486394444337</v>
      </c>
      <c r="D2820" s="6">
        <v>1.5805089908639469</v>
      </c>
      <c r="E2820" s="6">
        <v>1</v>
      </c>
      <c r="F2820" s="6">
        <v>3.935778053495667</v>
      </c>
      <c r="G2820" s="6">
        <v>1.2777279093065419</v>
      </c>
      <c r="H2820" s="6">
        <v>24.990479097283753</v>
      </c>
      <c r="I2820" s="6">
        <v>3.732648943863389</v>
      </c>
      <c r="J2820" s="6">
        <v>2.0219488487242008</v>
      </c>
      <c r="K2820" s="7">
        <v>0.73509883386194685</v>
      </c>
      <c r="L2820" s="7">
        <v>0.48655753943964525</v>
      </c>
    </row>
    <row r="2821" spans="2:12" x14ac:dyDescent="0.25">
      <c r="B2821" s="4">
        <v>2818</v>
      </c>
      <c r="C2821" s="6">
        <v>17.654022362455315</v>
      </c>
      <c r="D2821" s="6">
        <v>1.4450741875249218</v>
      </c>
      <c r="E2821" s="6">
        <v>3</v>
      </c>
      <c r="F2821" s="6">
        <v>2.0831532134968449</v>
      </c>
      <c r="G2821" s="6">
        <v>0.85308274966444653</v>
      </c>
      <c r="H2821" s="6">
        <v>23.797385474277416</v>
      </c>
      <c r="I2821" s="6">
        <v>1.5054686320337873</v>
      </c>
      <c r="J2821" s="6">
        <v>3.9370220536540197</v>
      </c>
      <c r="K2821" s="7">
        <v>1.2021533692123036</v>
      </c>
      <c r="L2821" s="7">
        <v>5.4566606070873942E-2</v>
      </c>
    </row>
    <row r="2822" spans="2:12" x14ac:dyDescent="0.25">
      <c r="B2822" s="4">
        <v>2819</v>
      </c>
      <c r="C2822" s="6">
        <v>9.6958690517303694</v>
      </c>
      <c r="D2822" s="6">
        <v>2.0855881096677678</v>
      </c>
      <c r="E2822" s="6">
        <v>2</v>
      </c>
      <c r="F2822" s="6">
        <v>6.5936843662598026</v>
      </c>
      <c r="G2822" s="6">
        <v>1.5436712855814236</v>
      </c>
      <c r="H2822" s="6">
        <v>15.690134878785759</v>
      </c>
      <c r="I2822" s="6">
        <v>3.6366589206480024</v>
      </c>
      <c r="J2822" s="6">
        <v>1.8820585610799609</v>
      </c>
      <c r="K2822" s="7">
        <v>0.78543814313022575</v>
      </c>
      <c r="L2822" s="7">
        <v>1.2596323798130717</v>
      </c>
    </row>
    <row r="2823" spans="2:12" x14ac:dyDescent="0.25">
      <c r="B2823" s="4">
        <v>2820</v>
      </c>
      <c r="C2823" s="6">
        <v>7.9653735998572976</v>
      </c>
      <c r="D2823" s="6">
        <v>1.3932302888355399</v>
      </c>
      <c r="E2823" s="6">
        <v>2</v>
      </c>
      <c r="F2823" s="6">
        <v>6.4255155284735403</v>
      </c>
      <c r="G2823" s="6">
        <v>0.96412699452327755</v>
      </c>
      <c r="H2823" s="6">
        <v>19.356632636975487</v>
      </c>
      <c r="I2823" s="6">
        <v>1.7435969284448516</v>
      </c>
      <c r="J2823" s="6">
        <v>4.2240515236256755</v>
      </c>
      <c r="K2823" s="7">
        <v>0.23916476474374643</v>
      </c>
      <c r="L2823" s="7">
        <v>3.6882677243957551E-2</v>
      </c>
    </row>
    <row r="2824" spans="2:12" x14ac:dyDescent="0.25">
      <c r="B2824" s="4">
        <v>2821</v>
      </c>
      <c r="C2824" s="6">
        <v>6.1115014493191797</v>
      </c>
      <c r="D2824" s="6">
        <v>1.698608473537607</v>
      </c>
      <c r="E2824" s="6">
        <v>2</v>
      </c>
      <c r="F2824" s="6">
        <v>6.0379259014813282</v>
      </c>
      <c r="G2824" s="6">
        <v>0.65527519667980016</v>
      </c>
      <c r="H2824" s="6">
        <v>17.945091124977314</v>
      </c>
      <c r="I2824" s="6">
        <v>2.1882657823465319</v>
      </c>
      <c r="J2824" s="6">
        <v>3.1541752349115892</v>
      </c>
      <c r="K2824" s="7">
        <v>2.5735098354194248</v>
      </c>
      <c r="L2824" s="7">
        <v>0.96123806766747932</v>
      </c>
    </row>
    <row r="2825" spans="2:12" x14ac:dyDescent="0.25">
      <c r="B2825" s="4">
        <v>2822</v>
      </c>
      <c r="C2825" s="6">
        <v>6.342645699863219</v>
      </c>
      <c r="D2825" s="6">
        <v>1.6062360058768144</v>
      </c>
      <c r="E2825" s="6">
        <v>2</v>
      </c>
      <c r="F2825" s="6">
        <v>5.9718679505246399</v>
      </c>
      <c r="G2825" s="6">
        <v>0.73744253158465112</v>
      </c>
      <c r="H2825" s="6">
        <v>12.766167608641712</v>
      </c>
      <c r="I2825" s="6">
        <v>3.0283615250188216</v>
      </c>
      <c r="J2825" s="6">
        <v>1.773823228358353</v>
      </c>
      <c r="K2825" s="7">
        <v>0.57089464764122266</v>
      </c>
      <c r="L2825" s="7">
        <v>1.5671065738871024</v>
      </c>
    </row>
    <row r="2826" spans="2:12" x14ac:dyDescent="0.25">
      <c r="B2826" s="4">
        <v>2823</v>
      </c>
      <c r="C2826" s="6">
        <v>15.493828946351989</v>
      </c>
      <c r="D2826" s="6">
        <v>1.6837125238349446</v>
      </c>
      <c r="E2826" s="6">
        <v>3</v>
      </c>
      <c r="F2826" s="6">
        <v>2.0066721394712173</v>
      </c>
      <c r="G2826" s="6">
        <v>1.5135228312430469</v>
      </c>
      <c r="H2826" s="6">
        <v>20.365137481461343</v>
      </c>
      <c r="I2826" s="6">
        <v>3.7007126738002385</v>
      </c>
      <c r="J2826" s="6">
        <v>2.9445599545273278</v>
      </c>
      <c r="K2826" s="7">
        <v>1.4132713303688444</v>
      </c>
      <c r="L2826" s="7">
        <v>2.0951413063973439</v>
      </c>
    </row>
    <row r="2827" spans="2:12" x14ac:dyDescent="0.25">
      <c r="B2827" s="4">
        <v>2824</v>
      </c>
      <c r="C2827" s="6">
        <v>9.3224291302012094</v>
      </c>
      <c r="D2827" s="6">
        <v>1.4643116784188652</v>
      </c>
      <c r="E2827" s="6">
        <v>2</v>
      </c>
      <c r="F2827" s="6">
        <v>1.1887377345673433</v>
      </c>
      <c r="G2827" s="6">
        <v>0.88476111827653747</v>
      </c>
      <c r="H2827" s="6">
        <v>24.753802952727522</v>
      </c>
      <c r="I2827" s="6">
        <v>4.4796438638198701</v>
      </c>
      <c r="J2827" s="6">
        <v>3.8036168726693917</v>
      </c>
      <c r="K2827" s="7">
        <v>5.9512385951930084E-2</v>
      </c>
      <c r="L2827" s="7">
        <v>0.2591609980554766</v>
      </c>
    </row>
    <row r="2828" spans="2:12" x14ac:dyDescent="0.25">
      <c r="B2828" s="4">
        <v>2825</v>
      </c>
      <c r="C2828" s="6">
        <v>13.611646499926341</v>
      </c>
      <c r="D2828" s="6">
        <v>1.5229453569523037</v>
      </c>
      <c r="E2828" s="6">
        <v>1</v>
      </c>
      <c r="F2828" s="6">
        <v>13.485369802581692</v>
      </c>
      <c r="G2828" s="6">
        <v>1.0428693553481152</v>
      </c>
      <c r="H2828" s="6">
        <v>25.442471452897607</v>
      </c>
      <c r="I2828" s="6">
        <v>2.1846855228775808</v>
      </c>
      <c r="J2828" s="6">
        <v>2.1379215132576368</v>
      </c>
      <c r="K2828" s="7">
        <v>0.28046958930771076</v>
      </c>
      <c r="L2828" s="7">
        <v>0.67514174018453266</v>
      </c>
    </row>
    <row r="2829" spans="2:12" x14ac:dyDescent="0.25">
      <c r="B2829" s="4">
        <v>2826</v>
      </c>
      <c r="C2829" s="6">
        <v>13.455544092011236</v>
      </c>
      <c r="D2829" s="6">
        <v>1.6084226836336346</v>
      </c>
      <c r="E2829" s="6">
        <v>2</v>
      </c>
      <c r="F2829" s="6">
        <v>1.0837375360962194</v>
      </c>
      <c r="G2829" s="6">
        <v>0.60357262132638323</v>
      </c>
      <c r="H2829" s="6">
        <v>18.213159753641481</v>
      </c>
      <c r="I2829" s="6">
        <v>2.7170260215737243</v>
      </c>
      <c r="J2829" s="6">
        <v>1.9813479519269832</v>
      </c>
      <c r="K2829" s="7">
        <v>3.9165360846943539E-3</v>
      </c>
      <c r="L2829" s="7">
        <v>1.4982145251779764</v>
      </c>
    </row>
    <row r="2830" spans="2:12" x14ac:dyDescent="0.25">
      <c r="B2830" s="4">
        <v>2827</v>
      </c>
      <c r="C2830" s="6">
        <v>13.095507418942324</v>
      </c>
      <c r="D2830" s="6">
        <v>1.5614270732328499</v>
      </c>
      <c r="E2830" s="6">
        <v>1</v>
      </c>
      <c r="F2830" s="6">
        <v>1.6564692005814639</v>
      </c>
      <c r="G2830" s="6">
        <v>1.224719785475316</v>
      </c>
      <c r="H2830" s="6">
        <v>16.030654970717936</v>
      </c>
      <c r="I2830" s="6">
        <v>3.3241995892994569</v>
      </c>
      <c r="J2830" s="6">
        <v>1.3543097508813911</v>
      </c>
      <c r="K2830" s="7">
        <v>3.3099576905911929</v>
      </c>
      <c r="L2830" s="7">
        <v>2.4771648227798351</v>
      </c>
    </row>
    <row r="2831" spans="2:12" x14ac:dyDescent="0.25">
      <c r="B2831" s="4">
        <v>2828</v>
      </c>
      <c r="C2831" s="6">
        <v>15.876822686155775</v>
      </c>
      <c r="D2831" s="6">
        <v>1.6755325958074239</v>
      </c>
      <c r="E2831" s="6">
        <v>2</v>
      </c>
      <c r="F2831" s="6">
        <v>8.4137341332407747</v>
      </c>
      <c r="G2831" s="6">
        <v>0.95348491358060394</v>
      </c>
      <c r="H2831" s="6">
        <v>14.321113593472385</v>
      </c>
      <c r="I2831" s="6">
        <v>4.6931307926025214</v>
      </c>
      <c r="J2831" s="6">
        <v>2.2010487021912275</v>
      </c>
      <c r="K2831" s="7">
        <v>0.13599602426171581</v>
      </c>
      <c r="L2831" s="7">
        <v>0.26324802604441916</v>
      </c>
    </row>
    <row r="2832" spans="2:12" x14ac:dyDescent="0.25">
      <c r="B2832" s="4">
        <v>2829</v>
      </c>
      <c r="C2832" s="6">
        <v>8.1090851662695194</v>
      </c>
      <c r="D2832" s="6">
        <v>1.6479135880828557</v>
      </c>
      <c r="E2832" s="6">
        <v>2</v>
      </c>
      <c r="F2832" s="6">
        <v>4.1545691548517558</v>
      </c>
      <c r="G2832" s="6">
        <v>0.4419772094307069</v>
      </c>
      <c r="H2832" s="6">
        <v>34.178253871222687</v>
      </c>
      <c r="I2832" s="6">
        <v>2.5042222004341461</v>
      </c>
      <c r="J2832" s="6">
        <v>1.8151838430829297</v>
      </c>
      <c r="K2832" s="7">
        <v>3.5081397822812543</v>
      </c>
      <c r="L2832" s="7">
        <v>0.45304732101408407</v>
      </c>
    </row>
    <row r="2833" spans="2:12" x14ac:dyDescent="0.25">
      <c r="B2833" s="4">
        <v>2830</v>
      </c>
      <c r="C2833" s="6">
        <v>13.879582041744838</v>
      </c>
      <c r="D2833" s="6">
        <v>1.7422318450376457</v>
      </c>
      <c r="E2833" s="6">
        <v>1</v>
      </c>
      <c r="F2833" s="6">
        <v>2.0201748829213693</v>
      </c>
      <c r="G2833" s="6">
        <v>0.60005604591777961</v>
      </c>
      <c r="H2833" s="6">
        <v>43.534288762911153</v>
      </c>
      <c r="I2833" s="6">
        <v>3.5165245401360767</v>
      </c>
      <c r="J2833" s="6">
        <v>3.1262485862022205</v>
      </c>
      <c r="K2833" s="7">
        <v>1.4513861777788573</v>
      </c>
      <c r="L2833" s="7">
        <v>0.41224121675490738</v>
      </c>
    </row>
    <row r="2834" spans="2:12" x14ac:dyDescent="0.25">
      <c r="B2834" s="4">
        <v>2831</v>
      </c>
      <c r="C2834" s="6">
        <v>17.595448876507774</v>
      </c>
      <c r="D2834" s="6">
        <v>1.6131361560438946</v>
      </c>
      <c r="E2834" s="6">
        <v>2</v>
      </c>
      <c r="F2834" s="6">
        <v>0.67606557826745672</v>
      </c>
      <c r="G2834" s="6">
        <v>1.3677597152611514</v>
      </c>
      <c r="H2834" s="6">
        <v>17.956744075259063</v>
      </c>
      <c r="I2834" s="6">
        <v>2.344925269083292</v>
      </c>
      <c r="J2834" s="6">
        <v>3.1221622420447619</v>
      </c>
      <c r="K2834" s="7">
        <v>0.7324253062888072</v>
      </c>
      <c r="L2834" s="7">
        <v>1.2989540601251184</v>
      </c>
    </row>
    <row r="2835" spans="2:12" x14ac:dyDescent="0.25">
      <c r="B2835" s="4">
        <v>2832</v>
      </c>
      <c r="C2835" s="6">
        <v>14.660703859477618</v>
      </c>
      <c r="D2835" s="6">
        <v>1.6353961751483046</v>
      </c>
      <c r="E2835" s="6">
        <v>2</v>
      </c>
      <c r="F2835" s="6">
        <v>1.2415326009656502</v>
      </c>
      <c r="G2835" s="6">
        <v>1.2727720489019261</v>
      </c>
      <c r="H2835" s="6">
        <v>38.138718993258166</v>
      </c>
      <c r="I2835" s="6">
        <v>4.632150813449524</v>
      </c>
      <c r="J2835" s="6">
        <v>4.1554066317272458</v>
      </c>
      <c r="K2835" s="7">
        <v>2.9549121368362092</v>
      </c>
      <c r="L2835" s="7">
        <v>0.26201348673164465</v>
      </c>
    </row>
    <row r="2836" spans="2:12" x14ac:dyDescent="0.25">
      <c r="B2836" s="4">
        <v>2833</v>
      </c>
      <c r="C2836" s="6">
        <v>11.665183269528232</v>
      </c>
      <c r="D2836" s="6">
        <v>1.5168954481396353</v>
      </c>
      <c r="E2836" s="6">
        <v>3</v>
      </c>
      <c r="F2836" s="6">
        <v>3.9122820474936053</v>
      </c>
      <c r="G2836" s="6">
        <v>0.7161471686670533</v>
      </c>
      <c r="H2836" s="6">
        <v>16.69353181160065</v>
      </c>
      <c r="I2836" s="6">
        <v>2.277952077364056</v>
      </c>
      <c r="J2836" s="6">
        <v>1.2021505478402099</v>
      </c>
      <c r="K2836" s="7">
        <v>1.1004299232117891</v>
      </c>
      <c r="L2836" s="7">
        <v>0.11760310566119762</v>
      </c>
    </row>
    <row r="2837" spans="2:12" x14ac:dyDescent="0.25">
      <c r="B2837" s="4">
        <v>2834</v>
      </c>
      <c r="C2837" s="6">
        <v>12.100655137630868</v>
      </c>
      <c r="D2837" s="6">
        <v>1.2822415163089458</v>
      </c>
      <c r="E2837" s="6">
        <v>1</v>
      </c>
      <c r="F2837" s="6">
        <v>6.7577219746687227</v>
      </c>
      <c r="G2837" s="6">
        <v>0.98457238002837</v>
      </c>
      <c r="H2837" s="6">
        <v>35.324992010461443</v>
      </c>
      <c r="I2837" s="6">
        <v>3.3247600647557309</v>
      </c>
      <c r="J2837" s="6">
        <v>2.6351854018676444</v>
      </c>
      <c r="K2837" s="7">
        <v>0.29142182844644254</v>
      </c>
      <c r="L2837" s="7">
        <v>0.52315919692523893</v>
      </c>
    </row>
    <row r="2838" spans="2:12" x14ac:dyDescent="0.25">
      <c r="B2838" s="4">
        <v>2835</v>
      </c>
      <c r="C2838" s="6">
        <v>23.543826139083315</v>
      </c>
      <c r="D2838" s="6">
        <v>1.8243163033493957</v>
      </c>
      <c r="E2838" s="6">
        <v>3</v>
      </c>
      <c r="F2838" s="6">
        <v>4.7387278606915562</v>
      </c>
      <c r="G2838" s="6">
        <v>0.32188712557899807</v>
      </c>
      <c r="H2838" s="6">
        <v>16.182635700736352</v>
      </c>
      <c r="I2838" s="6">
        <v>2.7398641796732668</v>
      </c>
      <c r="J2838" s="6">
        <v>1.4159952217785574</v>
      </c>
      <c r="K2838" s="7">
        <v>0.36361965916154715</v>
      </c>
      <c r="L2838" s="7">
        <v>0.99600437735253289</v>
      </c>
    </row>
    <row r="2839" spans="2:12" x14ac:dyDescent="0.25">
      <c r="B2839" s="4">
        <v>2836</v>
      </c>
      <c r="C2839" s="6">
        <v>10.837934298140622</v>
      </c>
      <c r="D2839" s="6">
        <v>1.3879080851930532</v>
      </c>
      <c r="E2839" s="6">
        <v>2</v>
      </c>
      <c r="F2839" s="6">
        <v>9.5988756910895532</v>
      </c>
      <c r="G2839" s="6">
        <v>0.61806500017867272</v>
      </c>
      <c r="H2839" s="6">
        <v>15.714115756489086</v>
      </c>
      <c r="I2839" s="6">
        <v>3.5176658357342303</v>
      </c>
      <c r="J2839" s="6">
        <v>1.8389231648440201</v>
      </c>
      <c r="K2839" s="7">
        <v>1.0617007554467848</v>
      </c>
      <c r="L2839" s="7">
        <v>0.78991249610880465</v>
      </c>
    </row>
    <row r="2840" spans="2:12" x14ac:dyDescent="0.25">
      <c r="B2840" s="4">
        <v>2837</v>
      </c>
      <c r="C2840" s="6">
        <v>4.9191719071869429</v>
      </c>
      <c r="D2840" s="6">
        <v>1.3518110003095585</v>
      </c>
      <c r="E2840" s="6">
        <v>3</v>
      </c>
      <c r="F2840" s="6">
        <v>3.1130248711101105</v>
      </c>
      <c r="G2840" s="6">
        <v>0.98971218128868965</v>
      </c>
      <c r="H2840" s="6">
        <v>38.14664360764165</v>
      </c>
      <c r="I2840" s="6">
        <v>2.7435291073182762</v>
      </c>
      <c r="J2840" s="6">
        <v>2.3923243283633049</v>
      </c>
      <c r="K2840" s="7">
        <v>0.33544124430012684</v>
      </c>
      <c r="L2840" s="7">
        <v>0.43982292940794226</v>
      </c>
    </row>
    <row r="2841" spans="2:12" x14ac:dyDescent="0.25">
      <c r="B2841" s="4">
        <v>2838</v>
      </c>
      <c r="C2841" s="6">
        <v>16.090116325061743</v>
      </c>
      <c r="D2841" s="6">
        <v>1.492886538675148</v>
      </c>
      <c r="E2841" s="6">
        <v>3</v>
      </c>
      <c r="F2841" s="6">
        <v>4.1484398501706972</v>
      </c>
      <c r="G2841" s="6">
        <v>1.6244987007479732</v>
      </c>
      <c r="H2841" s="6">
        <v>36.544568548912359</v>
      </c>
      <c r="I2841" s="6">
        <v>1.3637155615261238</v>
      </c>
      <c r="J2841" s="6">
        <v>3.2782336147592535</v>
      </c>
      <c r="K2841" s="7">
        <v>0.77769809808276857</v>
      </c>
      <c r="L2841" s="7">
        <v>0.44138641013718377</v>
      </c>
    </row>
    <row r="2842" spans="2:12" x14ac:dyDescent="0.25">
      <c r="B2842" s="4">
        <v>2839</v>
      </c>
      <c r="C2842" s="6">
        <v>7.3675669969372874</v>
      </c>
      <c r="D2842" s="6">
        <v>1.8393017916260708</v>
      </c>
      <c r="E2842" s="6">
        <v>0</v>
      </c>
      <c r="F2842" s="6">
        <v>1.4216098009052305</v>
      </c>
      <c r="G2842" s="6">
        <v>0.60570639308061136</v>
      </c>
      <c r="H2842" s="6">
        <v>25.340818571535554</v>
      </c>
      <c r="I2842" s="6">
        <v>1.3887380143112182</v>
      </c>
      <c r="J2842" s="6">
        <v>3.5694723528777335</v>
      </c>
      <c r="K2842" s="7">
        <v>4.167261897257073</v>
      </c>
      <c r="L2842" s="7">
        <v>0.26777036474836224</v>
      </c>
    </row>
    <row r="2843" spans="2:12" x14ac:dyDescent="0.25">
      <c r="B2843" s="4">
        <v>2840</v>
      </c>
      <c r="C2843" s="6">
        <v>12.601831679005475</v>
      </c>
      <c r="D2843" s="6">
        <v>1.4195773340587539</v>
      </c>
      <c r="E2843" s="6">
        <v>3</v>
      </c>
      <c r="F2843" s="6">
        <v>10.787004022447116</v>
      </c>
      <c r="G2843" s="6">
        <v>1.5355033870693973</v>
      </c>
      <c r="H2843" s="6">
        <v>18.042203281620061</v>
      </c>
      <c r="I2843" s="6">
        <v>2.6866823838819904</v>
      </c>
      <c r="J2843" s="6">
        <v>2.7694158746062807</v>
      </c>
      <c r="K2843" s="7">
        <v>1.184389192400489</v>
      </c>
      <c r="L2843" s="7">
        <v>1.1945434159650044</v>
      </c>
    </row>
    <row r="2844" spans="2:12" x14ac:dyDescent="0.25">
      <c r="B2844" s="4">
        <v>2841</v>
      </c>
      <c r="C2844" s="6">
        <v>8.2294410774306641</v>
      </c>
      <c r="D2844" s="6">
        <v>1.3277969515243102</v>
      </c>
      <c r="E2844" s="6">
        <v>0</v>
      </c>
      <c r="F2844" s="6">
        <v>2.762784032989535</v>
      </c>
      <c r="G2844" s="6">
        <v>1.4804920479351733</v>
      </c>
      <c r="H2844" s="6">
        <v>12.48275254284605</v>
      </c>
      <c r="I2844" s="6">
        <v>3.6304886662130698</v>
      </c>
      <c r="J2844" s="6">
        <v>2.7407219837963286</v>
      </c>
      <c r="K2844" s="7">
        <v>1.8524943260926904E-2</v>
      </c>
      <c r="L2844" s="7">
        <v>1.2209306633975348</v>
      </c>
    </row>
    <row r="2845" spans="2:12" x14ac:dyDescent="0.25">
      <c r="B2845" s="4">
        <v>2842</v>
      </c>
      <c r="C2845" s="6">
        <v>5.0232772607060543</v>
      </c>
      <c r="D2845" s="6">
        <v>1.2492534839136795</v>
      </c>
      <c r="E2845" s="6">
        <v>0</v>
      </c>
      <c r="F2845" s="6">
        <v>3.8908641729722713</v>
      </c>
      <c r="G2845" s="6">
        <v>0.69415203948503412</v>
      </c>
      <c r="H2845" s="6">
        <v>32.307945237910118</v>
      </c>
      <c r="I2845" s="6">
        <v>2.3129316757286049</v>
      </c>
      <c r="J2845" s="6">
        <v>3.242108506061177</v>
      </c>
      <c r="K2845" s="7">
        <v>0.93713345370283663</v>
      </c>
      <c r="L2845" s="7">
        <v>2.358788979778073</v>
      </c>
    </row>
    <row r="2846" spans="2:12" x14ac:dyDescent="0.25">
      <c r="B2846" s="4">
        <v>2843</v>
      </c>
      <c r="C2846" s="6">
        <v>6.5406999679468267</v>
      </c>
      <c r="D2846" s="6">
        <v>1.587612666768534</v>
      </c>
      <c r="E2846" s="6">
        <v>3</v>
      </c>
      <c r="F2846" s="6">
        <v>2.675563838652284</v>
      </c>
      <c r="G2846" s="6">
        <v>2.6579491014948715</v>
      </c>
      <c r="H2846" s="6">
        <v>20.324585265588038</v>
      </c>
      <c r="I2846" s="6">
        <v>2.4206018830020226</v>
      </c>
      <c r="J2846" s="6">
        <v>3.2868273779781192</v>
      </c>
      <c r="K2846" s="7">
        <v>0.75033691619696619</v>
      </c>
      <c r="L2846" s="7">
        <v>0.35433783613716374</v>
      </c>
    </row>
    <row r="2847" spans="2:12" x14ac:dyDescent="0.25">
      <c r="B2847" s="4">
        <v>2844</v>
      </c>
      <c r="C2847" s="6">
        <v>8.6871395314321624</v>
      </c>
      <c r="D2847" s="6">
        <v>1.4145297288137531</v>
      </c>
      <c r="E2847" s="6">
        <v>3</v>
      </c>
      <c r="F2847" s="6">
        <v>5.65751331004767</v>
      </c>
      <c r="G2847" s="6">
        <v>1.3541350465865087</v>
      </c>
      <c r="H2847" s="6">
        <v>17.778590303707571</v>
      </c>
      <c r="I2847" s="6">
        <v>3.9950241794282042</v>
      </c>
      <c r="J2847" s="6">
        <v>1.912164749596309</v>
      </c>
      <c r="K2847" s="7">
        <v>0.32766186037777184</v>
      </c>
      <c r="L2847" s="7">
        <v>0.94773012707369142</v>
      </c>
    </row>
    <row r="2848" spans="2:12" x14ac:dyDescent="0.25">
      <c r="B2848" s="4">
        <v>2845</v>
      </c>
      <c r="C2848" s="6">
        <v>5.7713289797193941</v>
      </c>
      <c r="D2848" s="6">
        <v>1.3984885920229877</v>
      </c>
      <c r="E2848" s="6">
        <v>2</v>
      </c>
      <c r="F2848" s="6">
        <v>4.314217064278437</v>
      </c>
      <c r="G2848" s="6">
        <v>1.0662185138871241</v>
      </c>
      <c r="H2848" s="6">
        <v>40.544581759916539</v>
      </c>
      <c r="I2848" s="6">
        <v>2.3841453273775044</v>
      </c>
      <c r="J2848" s="6">
        <v>0.77687912018663507</v>
      </c>
      <c r="K2848" s="7">
        <v>1.142257730214167</v>
      </c>
      <c r="L2848" s="7">
        <v>1.8800661468470057</v>
      </c>
    </row>
    <row r="2849" spans="2:12" x14ac:dyDescent="0.25">
      <c r="B2849" s="4">
        <v>2846</v>
      </c>
      <c r="C2849" s="6">
        <v>8.5200608227640124</v>
      </c>
      <c r="D2849" s="6">
        <v>1.2072090210726925</v>
      </c>
      <c r="E2849" s="6">
        <v>3</v>
      </c>
      <c r="F2849" s="6">
        <v>5.7212375319605879</v>
      </c>
      <c r="G2849" s="6">
        <v>1.5346091740167764</v>
      </c>
      <c r="H2849" s="6">
        <v>21.20977734942058</v>
      </c>
      <c r="I2849" s="6">
        <v>1.9491743341681245</v>
      </c>
      <c r="J2849" s="6">
        <v>3.2751115775253856</v>
      </c>
      <c r="K2849" s="7">
        <v>3.9205381589585953</v>
      </c>
      <c r="L2849" s="7">
        <v>3.4023065861580482</v>
      </c>
    </row>
    <row r="2850" spans="2:12" x14ac:dyDescent="0.25">
      <c r="B2850" s="4">
        <v>2847</v>
      </c>
      <c r="C2850" s="6">
        <v>0.96443055240729691</v>
      </c>
      <c r="D2850" s="6">
        <v>1.6592738075060505</v>
      </c>
      <c r="E2850" s="6">
        <v>0</v>
      </c>
      <c r="F2850" s="6">
        <v>6.8273591116770556</v>
      </c>
      <c r="G2850" s="6">
        <v>0.72304512787235842</v>
      </c>
      <c r="H2850" s="6">
        <v>19.460312946668417</v>
      </c>
      <c r="I2850" s="6">
        <v>4.3786022115513914</v>
      </c>
      <c r="J2850" s="6">
        <v>1.5860407114835371</v>
      </c>
      <c r="K2850" s="7">
        <v>0.9605889308993022</v>
      </c>
      <c r="L2850" s="7">
        <v>0.24545977235550545</v>
      </c>
    </row>
    <row r="2851" spans="2:12" x14ac:dyDescent="0.25">
      <c r="B2851" s="4">
        <v>2848</v>
      </c>
      <c r="C2851" s="6">
        <v>0.38531148807273752</v>
      </c>
      <c r="D2851" s="6">
        <v>1.4193312082274288</v>
      </c>
      <c r="E2851" s="6">
        <v>2</v>
      </c>
      <c r="F2851" s="6">
        <v>4.5907042322012828</v>
      </c>
      <c r="G2851" s="6">
        <v>2.0284173138174384</v>
      </c>
      <c r="H2851" s="6">
        <v>26.082532627248973</v>
      </c>
      <c r="I2851" s="6">
        <v>3.1449534190570057</v>
      </c>
      <c r="J2851" s="6">
        <v>3.1712086881391905</v>
      </c>
      <c r="K2851" s="7">
        <v>1.4721208371008865</v>
      </c>
      <c r="L2851" s="7">
        <v>2.0267069202729244</v>
      </c>
    </row>
    <row r="2852" spans="2:12" x14ac:dyDescent="0.25">
      <c r="B2852" s="4">
        <v>2849</v>
      </c>
      <c r="C2852" s="6">
        <v>15.752331559025741</v>
      </c>
      <c r="D2852" s="6">
        <v>1.1827590323647028</v>
      </c>
      <c r="E2852" s="6">
        <v>2</v>
      </c>
      <c r="F2852" s="6">
        <v>1.1803303705788446</v>
      </c>
      <c r="G2852" s="6">
        <v>0.71595134663106996</v>
      </c>
      <c r="H2852" s="6">
        <v>23.862565618788857</v>
      </c>
      <c r="I2852" s="6">
        <v>1.8256153527230969</v>
      </c>
      <c r="J2852" s="6">
        <v>2.492941706171599</v>
      </c>
      <c r="K2852" s="7">
        <v>3.1087232208387879E-2</v>
      </c>
      <c r="L2852" s="7">
        <v>0.55810188155553575</v>
      </c>
    </row>
    <row r="2853" spans="2:12" x14ac:dyDescent="0.25">
      <c r="B2853" s="4">
        <v>2850</v>
      </c>
      <c r="C2853" s="6">
        <v>3.9426396959341883</v>
      </c>
      <c r="D2853" s="6">
        <v>1.5006966167289693</v>
      </c>
      <c r="E2853" s="6">
        <v>1</v>
      </c>
      <c r="F2853" s="6">
        <v>1.7242353314512811</v>
      </c>
      <c r="G2853" s="6">
        <v>1.5468993870345042</v>
      </c>
      <c r="H2853" s="6">
        <v>27.400982843138809</v>
      </c>
      <c r="I2853" s="6">
        <v>4.6291640796162428</v>
      </c>
      <c r="J2853" s="6">
        <v>1.9544497358799824</v>
      </c>
      <c r="K2853" s="7">
        <v>0.1986468238785499</v>
      </c>
      <c r="L2853" s="7">
        <v>2.1805900637779736</v>
      </c>
    </row>
    <row r="2854" spans="2:12" x14ac:dyDescent="0.25">
      <c r="B2854" s="4">
        <v>2851</v>
      </c>
      <c r="C2854" s="6">
        <v>6.665814296810364</v>
      </c>
      <c r="D2854" s="6">
        <v>1.2586365778592232</v>
      </c>
      <c r="E2854" s="6">
        <v>2</v>
      </c>
      <c r="F2854" s="6">
        <v>4.5263977135995903</v>
      </c>
      <c r="G2854" s="6">
        <v>0.58668733164475051</v>
      </c>
      <c r="H2854" s="6">
        <v>19.951231156197636</v>
      </c>
      <c r="I2854" s="6">
        <v>3.0881076274869632</v>
      </c>
      <c r="J2854" s="6">
        <v>1.5643917679582513</v>
      </c>
      <c r="K2854" s="7">
        <v>8.9025921764488292</v>
      </c>
      <c r="L2854" s="7">
        <v>1.8341783246668597</v>
      </c>
    </row>
    <row r="2855" spans="2:12" x14ac:dyDescent="0.25">
      <c r="B2855" s="4">
        <v>2852</v>
      </c>
      <c r="C2855" s="6">
        <v>9.0560477759295672</v>
      </c>
      <c r="D2855" s="6">
        <v>1.6301673363633506</v>
      </c>
      <c r="E2855" s="6">
        <v>1</v>
      </c>
      <c r="F2855" s="6">
        <v>1.2937516477555626</v>
      </c>
      <c r="G2855" s="6">
        <v>0.68529539956027918</v>
      </c>
      <c r="H2855" s="6">
        <v>23.628999261978873</v>
      </c>
      <c r="I2855" s="6">
        <v>2.0460944551912501</v>
      </c>
      <c r="J2855" s="6">
        <v>0.89305568490144094</v>
      </c>
      <c r="K2855" s="7">
        <v>0.2844715533997238</v>
      </c>
      <c r="L2855" s="7">
        <v>0.80580568964503663</v>
      </c>
    </row>
    <row r="2856" spans="2:12" x14ac:dyDescent="0.25">
      <c r="B2856" s="4">
        <v>2853</v>
      </c>
      <c r="C2856" s="6">
        <v>7.4478191463625887</v>
      </c>
      <c r="D2856" s="6">
        <v>1.196514889768598</v>
      </c>
      <c r="E2856" s="6">
        <v>3</v>
      </c>
      <c r="F2856" s="6">
        <v>11.43941999772929</v>
      </c>
      <c r="G2856" s="6">
        <v>1.226017492531531</v>
      </c>
      <c r="H2856" s="6">
        <v>27.480233050648579</v>
      </c>
      <c r="I2856" s="6">
        <v>2.335940101166277</v>
      </c>
      <c r="J2856" s="6">
        <v>2.9156486104512314</v>
      </c>
      <c r="K2856" s="7">
        <v>0.20856056540080584</v>
      </c>
      <c r="L2856" s="7">
        <v>0.25456676575689952</v>
      </c>
    </row>
    <row r="2857" spans="2:12" x14ac:dyDescent="0.25">
      <c r="B2857" s="4">
        <v>2854</v>
      </c>
      <c r="C2857" s="6">
        <v>13.253442589225957</v>
      </c>
      <c r="D2857" s="6">
        <v>1.2735278020019198</v>
      </c>
      <c r="E2857" s="6">
        <v>1</v>
      </c>
      <c r="F2857" s="6">
        <v>2.4332742980699891</v>
      </c>
      <c r="G2857" s="6">
        <v>1.6993989909578371</v>
      </c>
      <c r="H2857" s="6">
        <v>14.367049545640917</v>
      </c>
      <c r="I2857" s="6">
        <v>2.6537498280499872</v>
      </c>
      <c r="J2857" s="6">
        <v>2.7767418571848825</v>
      </c>
      <c r="K2857" s="7">
        <v>0.41877306953752214</v>
      </c>
      <c r="L2857" s="7">
        <v>6.2786662530088813E-2</v>
      </c>
    </row>
    <row r="2858" spans="2:12" x14ac:dyDescent="0.25">
      <c r="B2858" s="4">
        <v>2855</v>
      </c>
      <c r="C2858" s="6">
        <v>7.8864993793987468</v>
      </c>
      <c r="D2858" s="6">
        <v>1.9562078940880203</v>
      </c>
      <c r="E2858" s="6">
        <v>2</v>
      </c>
      <c r="F2858" s="6">
        <v>2.4845223021499367</v>
      </c>
      <c r="G2858" s="6">
        <v>1.0196708667358612</v>
      </c>
      <c r="H2858" s="6">
        <v>23.881534000250813</v>
      </c>
      <c r="I2858" s="6">
        <v>4.0084396246234171</v>
      </c>
      <c r="J2858" s="6">
        <v>3.3562672001495857</v>
      </c>
      <c r="K2858" s="7">
        <v>0.18516089236138944</v>
      </c>
      <c r="L2858" s="7">
        <v>1.2911341365537095</v>
      </c>
    </row>
    <row r="2859" spans="2:12" x14ac:dyDescent="0.25">
      <c r="B2859" s="4">
        <v>2856</v>
      </c>
      <c r="C2859" s="6">
        <v>8.7960629592992241</v>
      </c>
      <c r="D2859" s="6">
        <v>1.3924938594486878</v>
      </c>
      <c r="E2859" s="6">
        <v>3</v>
      </c>
      <c r="F2859" s="6">
        <v>2.4268682348692847</v>
      </c>
      <c r="G2859" s="6">
        <v>1.2405950481089787</v>
      </c>
      <c r="H2859" s="6">
        <v>29.981634048865033</v>
      </c>
      <c r="I2859" s="6">
        <v>2.0338582294449505</v>
      </c>
      <c r="J2859" s="6">
        <v>1.2635259071450569</v>
      </c>
      <c r="K2859" s="7">
        <v>0.25961116968039777</v>
      </c>
      <c r="L2859" s="7">
        <v>0.63994787605852577</v>
      </c>
    </row>
    <row r="2860" spans="2:12" x14ac:dyDescent="0.25">
      <c r="B2860" s="4">
        <v>2857</v>
      </c>
      <c r="C2860" s="6">
        <v>10.84346107668806</v>
      </c>
      <c r="D2860" s="6">
        <v>1.4681151064586626</v>
      </c>
      <c r="E2860" s="6">
        <v>2</v>
      </c>
      <c r="F2860" s="6">
        <v>7.9169063963778443</v>
      </c>
      <c r="G2860" s="6">
        <v>0.75493461521551797</v>
      </c>
      <c r="H2860" s="6">
        <v>25.787120466662234</v>
      </c>
      <c r="I2860" s="6">
        <v>2.8362839793979839</v>
      </c>
      <c r="J2860" s="6">
        <v>3.5239510945699308</v>
      </c>
      <c r="K2860" s="7">
        <v>0.34990538255353287</v>
      </c>
      <c r="L2860" s="7">
        <v>1.8160431156575731</v>
      </c>
    </row>
    <row r="2861" spans="2:12" x14ac:dyDescent="0.25">
      <c r="B2861" s="4">
        <v>2858</v>
      </c>
      <c r="C2861" s="6">
        <v>21.863942920248665</v>
      </c>
      <c r="D2861" s="6">
        <v>1.9504359342318212</v>
      </c>
      <c r="E2861" s="6">
        <v>1</v>
      </c>
      <c r="F2861" s="6">
        <v>3.3321300064539887</v>
      </c>
      <c r="G2861" s="6">
        <v>1.7236155652542353</v>
      </c>
      <c r="H2861" s="6">
        <v>25.840314023173715</v>
      </c>
      <c r="I2861" s="6">
        <v>2.3408261612157446</v>
      </c>
      <c r="J2861" s="6">
        <v>1.7548051968841853</v>
      </c>
      <c r="K2861" s="7">
        <v>1.7496514155084402</v>
      </c>
      <c r="L2861" s="7">
        <v>8.0371253667084211E-2</v>
      </c>
    </row>
    <row r="2862" spans="2:12" x14ac:dyDescent="0.25">
      <c r="B2862" s="4">
        <v>2859</v>
      </c>
      <c r="C2862" s="6">
        <v>9.8433877073053448</v>
      </c>
      <c r="D2862" s="6">
        <v>1.1751827044439453</v>
      </c>
      <c r="E2862" s="6">
        <v>2</v>
      </c>
      <c r="F2862" s="6">
        <v>3.3488025485717938</v>
      </c>
      <c r="G2862" s="6">
        <v>1.8108524280911329</v>
      </c>
      <c r="H2862" s="6">
        <v>12.901234116602943</v>
      </c>
      <c r="I2862" s="6">
        <v>3.1451136627201417</v>
      </c>
      <c r="J2862" s="6">
        <v>1.9040621098591766</v>
      </c>
      <c r="K2862" s="7">
        <v>5.502138202465201E-3</v>
      </c>
      <c r="L2862" s="7">
        <v>5.3366751329356879E-2</v>
      </c>
    </row>
    <row r="2863" spans="2:12" x14ac:dyDescent="0.25">
      <c r="B2863" s="4">
        <v>2860</v>
      </c>
      <c r="C2863" s="6">
        <v>11.183073865179585</v>
      </c>
      <c r="D2863" s="6">
        <v>1.4765822170456597</v>
      </c>
      <c r="E2863" s="6">
        <v>2</v>
      </c>
      <c r="F2863" s="6">
        <v>3.2570557056015423</v>
      </c>
      <c r="G2863" s="6">
        <v>0.65003326400598693</v>
      </c>
      <c r="H2863" s="6">
        <v>25.750167574556425</v>
      </c>
      <c r="I2863" s="6">
        <v>2.5207525333087295</v>
      </c>
      <c r="J2863" s="6">
        <v>3.7569069091942451</v>
      </c>
      <c r="K2863" s="7">
        <v>3.1471212944722513</v>
      </c>
      <c r="L2863" s="7">
        <v>0.58119120726397022</v>
      </c>
    </row>
    <row r="2864" spans="2:12" x14ac:dyDescent="0.25">
      <c r="B2864" s="4">
        <v>2861</v>
      </c>
      <c r="C2864" s="6">
        <v>18.707965491478134</v>
      </c>
      <c r="D2864" s="6">
        <v>2.0981950745612949</v>
      </c>
      <c r="E2864" s="6">
        <v>2</v>
      </c>
      <c r="F2864" s="6">
        <v>4.2845453806375389</v>
      </c>
      <c r="G2864" s="6">
        <v>1.2560948306793267</v>
      </c>
      <c r="H2864" s="6">
        <v>11.859978256233187</v>
      </c>
      <c r="I2864" s="6">
        <v>1.5606286061570258</v>
      </c>
      <c r="J2864" s="6">
        <v>2.1992454985494732</v>
      </c>
      <c r="K2864" s="7">
        <v>0.20382860259206076</v>
      </c>
      <c r="L2864" s="7">
        <v>0.40541387902927734</v>
      </c>
    </row>
    <row r="2865" spans="2:12" x14ac:dyDescent="0.25">
      <c r="B2865" s="4">
        <v>2862</v>
      </c>
      <c r="C2865" s="6">
        <v>11.927845306386956</v>
      </c>
      <c r="D2865" s="6">
        <v>1.2082745342703374</v>
      </c>
      <c r="E2865" s="6">
        <v>2</v>
      </c>
      <c r="F2865" s="6">
        <v>3.3358503509426507</v>
      </c>
      <c r="G2865" s="6">
        <v>0.85235429059361845</v>
      </c>
      <c r="H2865" s="6">
        <v>28.568191287498344</v>
      </c>
      <c r="I2865" s="6">
        <v>3.7251297040199467</v>
      </c>
      <c r="J2865" s="6">
        <v>2.2656542825707922</v>
      </c>
      <c r="K2865" s="7">
        <v>2.5226546981345965</v>
      </c>
      <c r="L2865" s="7">
        <v>0.80282586067674722</v>
      </c>
    </row>
    <row r="2866" spans="2:12" x14ac:dyDescent="0.25">
      <c r="B2866" s="4">
        <v>2863</v>
      </c>
      <c r="C2866" s="6">
        <v>7.9250296024746572</v>
      </c>
      <c r="D2866" s="6">
        <v>1.2544584364836726</v>
      </c>
      <c r="E2866" s="6">
        <v>2</v>
      </c>
      <c r="F2866" s="6">
        <v>1.5213804416890317</v>
      </c>
      <c r="G2866" s="6">
        <v>0.54073756540160689</v>
      </c>
      <c r="H2866" s="6">
        <v>13.64098348029669</v>
      </c>
      <c r="I2866" s="6">
        <v>3.9414376163101079</v>
      </c>
      <c r="J2866" s="6">
        <v>3.2768426151936669</v>
      </c>
      <c r="K2866" s="7">
        <v>0.87069394671650624</v>
      </c>
      <c r="L2866" s="7">
        <v>0.44506643331345058</v>
      </c>
    </row>
    <row r="2867" spans="2:12" x14ac:dyDescent="0.25">
      <c r="B2867" s="4">
        <v>2864</v>
      </c>
      <c r="C2867" s="6">
        <v>9.3526352215127595</v>
      </c>
      <c r="D2867" s="6">
        <v>1.5552938432500425</v>
      </c>
      <c r="E2867" s="6">
        <v>2</v>
      </c>
      <c r="F2867" s="6">
        <v>7.1217317254877637</v>
      </c>
      <c r="G2867" s="6">
        <v>0.4264325892829593</v>
      </c>
      <c r="H2867" s="6">
        <v>23.52697060604606</v>
      </c>
      <c r="I2867" s="6">
        <v>4.0094351116535689</v>
      </c>
      <c r="J2867" s="6">
        <v>3.1051167127829564</v>
      </c>
      <c r="K2867" s="7">
        <v>1.322106500965079</v>
      </c>
      <c r="L2867" s="7">
        <v>0.8808224696391338</v>
      </c>
    </row>
    <row r="2868" spans="2:12" x14ac:dyDescent="0.25">
      <c r="B2868" s="4">
        <v>2865</v>
      </c>
      <c r="C2868" s="6">
        <v>16.60851866621497</v>
      </c>
      <c r="D2868" s="6">
        <v>1.3899034136873256</v>
      </c>
      <c r="E2868" s="6">
        <v>2</v>
      </c>
      <c r="F2868" s="6">
        <v>3.3753075792582576</v>
      </c>
      <c r="G2868" s="6">
        <v>1.1081550227241217</v>
      </c>
      <c r="H2868" s="6">
        <v>25.975130914395724</v>
      </c>
      <c r="I2868" s="6">
        <v>2.5249443955624109</v>
      </c>
      <c r="J2868" s="6">
        <v>2.6608804591998565</v>
      </c>
      <c r="K2868" s="7">
        <v>1.5037446778327721</v>
      </c>
      <c r="L2868" s="7">
        <v>0.59556044173560196</v>
      </c>
    </row>
    <row r="2869" spans="2:12" x14ac:dyDescent="0.25">
      <c r="B2869" s="4">
        <v>2866</v>
      </c>
      <c r="C2869" s="6">
        <v>12.723690308877547</v>
      </c>
      <c r="D2869" s="6">
        <v>1.4688729946319943</v>
      </c>
      <c r="E2869" s="6">
        <v>3</v>
      </c>
      <c r="F2869" s="6">
        <v>0.2127160618290159</v>
      </c>
      <c r="G2869" s="6">
        <v>0.8795315450661183</v>
      </c>
      <c r="H2869" s="6">
        <v>15.717091256688123</v>
      </c>
      <c r="I2869" s="6">
        <v>2.2692898363713803</v>
      </c>
      <c r="J2869" s="6">
        <v>3.4253005119893905</v>
      </c>
      <c r="K2869" s="7">
        <v>5.8348287346018504</v>
      </c>
      <c r="L2869" s="7">
        <v>0.85841534688669296</v>
      </c>
    </row>
    <row r="2870" spans="2:12" x14ac:dyDescent="0.25">
      <c r="B2870" s="4">
        <v>2867</v>
      </c>
      <c r="C2870" s="6">
        <v>5.3683844793623532</v>
      </c>
      <c r="D2870" s="6">
        <v>1.3548890706550374</v>
      </c>
      <c r="E2870" s="6">
        <v>2</v>
      </c>
      <c r="F2870" s="6">
        <v>6.1035341829202778</v>
      </c>
      <c r="G2870" s="6">
        <v>0.34281833486975011</v>
      </c>
      <c r="H2870" s="6">
        <v>21.370227807433714</v>
      </c>
      <c r="I2870" s="6">
        <v>2.3891131014470606</v>
      </c>
      <c r="J2870" s="6">
        <v>3.2806590093697774</v>
      </c>
      <c r="K2870" s="7">
        <v>0.92539228853742539</v>
      </c>
      <c r="L2870" s="7">
        <v>0.24683999935112058</v>
      </c>
    </row>
    <row r="2871" spans="2:12" x14ac:dyDescent="0.25">
      <c r="B2871" s="4">
        <v>2868</v>
      </c>
      <c r="C2871" s="6">
        <v>13.914414141547741</v>
      </c>
      <c r="D2871" s="6">
        <v>1.5925855123965804</v>
      </c>
      <c r="E2871" s="6">
        <v>0</v>
      </c>
      <c r="F2871" s="6">
        <v>8.5802319190932863</v>
      </c>
      <c r="G2871" s="6">
        <v>1.6686073363235596</v>
      </c>
      <c r="H2871" s="6">
        <v>12.955723675576809</v>
      </c>
      <c r="I2871" s="6">
        <v>2.4004827373917825</v>
      </c>
      <c r="J2871" s="6">
        <v>4.0781170255967041</v>
      </c>
      <c r="K2871" s="7">
        <v>2.4096555748990949</v>
      </c>
      <c r="L2871" s="7">
        <v>2.2952920644167771</v>
      </c>
    </row>
    <row r="2872" spans="2:12" x14ac:dyDescent="0.25">
      <c r="B2872" s="4">
        <v>2869</v>
      </c>
      <c r="C2872" s="6">
        <v>19.934405511050294</v>
      </c>
      <c r="D2872" s="6">
        <v>1.3741949965376039</v>
      </c>
      <c r="E2872" s="6">
        <v>1</v>
      </c>
      <c r="F2872" s="6">
        <v>3.1584541825320236</v>
      </c>
      <c r="G2872" s="6">
        <v>1.25420482483136</v>
      </c>
      <c r="H2872" s="6">
        <v>17.201564364278298</v>
      </c>
      <c r="I2872" s="6">
        <v>2.5099393755783952</v>
      </c>
      <c r="J2872" s="6">
        <v>2.1160151032965513</v>
      </c>
      <c r="K2872" s="7">
        <v>1.3803282836802804</v>
      </c>
      <c r="L2872" s="7">
        <v>0.66732981907940003</v>
      </c>
    </row>
    <row r="2873" spans="2:12" x14ac:dyDescent="0.25">
      <c r="B2873" s="4">
        <v>2870</v>
      </c>
      <c r="C2873" s="6">
        <v>2.3902284115609307</v>
      </c>
      <c r="D2873" s="6">
        <v>1.9297601842093179</v>
      </c>
      <c r="E2873" s="6">
        <v>2</v>
      </c>
      <c r="F2873" s="6">
        <v>6.3008419299759533</v>
      </c>
      <c r="G2873" s="6">
        <v>1.9413065108389458</v>
      </c>
      <c r="H2873" s="6">
        <v>30.271745824845837</v>
      </c>
      <c r="I2873" s="6">
        <v>3.4947829398451016</v>
      </c>
      <c r="J2873" s="6">
        <v>3.2055962988037572</v>
      </c>
      <c r="K2873" s="7">
        <v>0.83900786230456026</v>
      </c>
      <c r="L2873" s="7">
        <v>1.868034828606021E-2</v>
      </c>
    </row>
    <row r="2874" spans="2:12" x14ac:dyDescent="0.25">
      <c r="B2874" s="4">
        <v>2871</v>
      </c>
      <c r="C2874" s="6">
        <v>9.904988056989005</v>
      </c>
      <c r="D2874" s="6">
        <v>1.4019794474782392</v>
      </c>
      <c r="E2874" s="6">
        <v>1</v>
      </c>
      <c r="F2874" s="6">
        <v>3.5171889490823616</v>
      </c>
      <c r="G2874" s="6">
        <v>1.1874961224598783</v>
      </c>
      <c r="H2874" s="6">
        <v>25.278928414987064</v>
      </c>
      <c r="I2874" s="6">
        <v>1.9843353013514271</v>
      </c>
      <c r="J2874" s="6">
        <v>3.4320612437102094</v>
      </c>
      <c r="K2874" s="7">
        <v>0.18368188625677817</v>
      </c>
      <c r="L2874" s="7">
        <v>1.3174066337547474</v>
      </c>
    </row>
    <row r="2875" spans="2:12" x14ac:dyDescent="0.25">
      <c r="B2875" s="4">
        <v>2872</v>
      </c>
      <c r="C2875" s="6">
        <v>17.516639107998557</v>
      </c>
      <c r="D2875" s="6">
        <v>1.5205570286468726</v>
      </c>
      <c r="E2875" s="6">
        <v>1</v>
      </c>
      <c r="F2875" s="6">
        <v>4.4000438324295557</v>
      </c>
      <c r="G2875" s="6">
        <v>1.3254029599102262</v>
      </c>
      <c r="H2875" s="6">
        <v>45.322096030091458</v>
      </c>
      <c r="I2875" s="6">
        <v>1.9013466006663848</v>
      </c>
      <c r="J2875" s="6">
        <v>2.8125861891652431</v>
      </c>
      <c r="K2875" s="7">
        <v>0.36215598014966871</v>
      </c>
      <c r="L2875" s="7">
        <v>1.5349654943595561</v>
      </c>
    </row>
    <row r="2876" spans="2:12" x14ac:dyDescent="0.25">
      <c r="B2876" s="4">
        <v>2873</v>
      </c>
      <c r="C2876" s="6">
        <v>1.3285351683831195</v>
      </c>
      <c r="D2876" s="6">
        <v>1.4998854233034846</v>
      </c>
      <c r="E2876" s="6">
        <v>2</v>
      </c>
      <c r="F2876" s="6">
        <v>5.3447106647507585</v>
      </c>
      <c r="G2876" s="6">
        <v>1.0931449380700529</v>
      </c>
      <c r="H2876" s="6">
        <v>26.850264271919848</v>
      </c>
      <c r="I2876" s="6">
        <v>2.1847195948058915</v>
      </c>
      <c r="J2876" s="6">
        <v>1.0985742207302012</v>
      </c>
      <c r="K2876" s="7">
        <v>0.50787414318002566</v>
      </c>
      <c r="L2876" s="7">
        <v>0.12216196604318204</v>
      </c>
    </row>
    <row r="2877" spans="2:12" x14ac:dyDescent="0.25">
      <c r="B2877" s="4">
        <v>2874</v>
      </c>
      <c r="C2877" s="6">
        <v>10.788442705083158</v>
      </c>
      <c r="D2877" s="6">
        <v>1.7973320881649537</v>
      </c>
      <c r="E2877" s="6">
        <v>3</v>
      </c>
      <c r="F2877" s="6">
        <v>6.6127355428008086</v>
      </c>
      <c r="G2877" s="6">
        <v>1.2108696144480557</v>
      </c>
      <c r="H2877" s="6">
        <v>38.228843499029352</v>
      </c>
      <c r="I2877" s="6">
        <v>3.6008150737227163</v>
      </c>
      <c r="J2877" s="6">
        <v>2.8001310971496949</v>
      </c>
      <c r="K2877" s="7">
        <v>13.307041020822936</v>
      </c>
      <c r="L2877" s="7">
        <v>0.84501968021054386</v>
      </c>
    </row>
    <row r="2878" spans="2:12" x14ac:dyDescent="0.25">
      <c r="B2878" s="4">
        <v>2875</v>
      </c>
      <c r="C2878" s="6">
        <v>8.6716467187218083</v>
      </c>
      <c r="D2878" s="6">
        <v>1.5031191123261249</v>
      </c>
      <c r="E2878" s="6">
        <v>1</v>
      </c>
      <c r="F2878" s="6">
        <v>3.4566165819494405</v>
      </c>
      <c r="G2878" s="6">
        <v>1.1441177783522074</v>
      </c>
      <c r="H2878" s="6">
        <v>30.969061388141277</v>
      </c>
      <c r="I2878" s="6">
        <v>2.9556694219907316</v>
      </c>
      <c r="J2878" s="6">
        <v>3.4981950064570948</v>
      </c>
      <c r="K2878" s="7">
        <v>0.99227021122057946</v>
      </c>
      <c r="L2878" s="7">
        <v>0.12344915047758027</v>
      </c>
    </row>
    <row r="2879" spans="2:12" x14ac:dyDescent="0.25">
      <c r="B2879" s="4">
        <v>2876</v>
      </c>
      <c r="C2879" s="6">
        <v>14.432004235344204</v>
      </c>
      <c r="D2879" s="6">
        <v>1.2311662773839405</v>
      </c>
      <c r="E2879" s="6">
        <v>1</v>
      </c>
      <c r="F2879" s="6">
        <v>6.6336209686577936</v>
      </c>
      <c r="G2879" s="6">
        <v>1.2717962837829189</v>
      </c>
      <c r="H2879" s="6">
        <v>32.927373011286988</v>
      </c>
      <c r="I2879" s="6">
        <v>1.9682539501283807</v>
      </c>
      <c r="J2879" s="6">
        <v>2.4009901664414062</v>
      </c>
      <c r="K2879" s="7">
        <v>0.5564937549915987</v>
      </c>
      <c r="L2879" s="7">
        <v>0.50590092804362041</v>
      </c>
    </row>
    <row r="2880" spans="2:12" x14ac:dyDescent="0.25">
      <c r="B2880" s="4">
        <v>2877</v>
      </c>
      <c r="C2880" s="6">
        <v>11.279819366716948</v>
      </c>
      <c r="D2880" s="6">
        <v>1.3844621490070024</v>
      </c>
      <c r="E2880" s="6">
        <v>3</v>
      </c>
      <c r="F2880" s="6">
        <v>1.4857389366729716</v>
      </c>
      <c r="G2880" s="6">
        <v>0.53411508926564477</v>
      </c>
      <c r="H2880" s="6">
        <v>20.16177650514328</v>
      </c>
      <c r="I2880" s="6">
        <v>3.2241382796408682</v>
      </c>
      <c r="J2880" s="6">
        <v>0.9806697665884333</v>
      </c>
      <c r="K2880" s="7">
        <v>1.0813380435090976</v>
      </c>
      <c r="L2880" s="7">
        <v>0.4672390066229512</v>
      </c>
    </row>
    <row r="2881" spans="2:12" x14ac:dyDescent="0.25">
      <c r="B2881" s="4">
        <v>2878</v>
      </c>
      <c r="C2881" s="6">
        <v>10.306464829827132</v>
      </c>
      <c r="D2881" s="6">
        <v>1.4663522484044376</v>
      </c>
      <c r="E2881" s="6">
        <v>1</v>
      </c>
      <c r="F2881" s="6">
        <v>7.2507258617566324</v>
      </c>
      <c r="G2881" s="6">
        <v>1.6868751518202436</v>
      </c>
      <c r="H2881" s="6">
        <v>15.039532023062192</v>
      </c>
      <c r="I2881" s="6">
        <v>2.0535183435595723</v>
      </c>
      <c r="J2881" s="6">
        <v>3.9404978181966515</v>
      </c>
      <c r="K2881" s="7">
        <v>5.2988415610157835</v>
      </c>
      <c r="L2881" s="7">
        <v>0.1246594633261268</v>
      </c>
    </row>
    <row r="2882" spans="2:12" x14ac:dyDescent="0.25">
      <c r="B2882" s="4">
        <v>2879</v>
      </c>
      <c r="C2882" s="6">
        <v>6.722480768292221</v>
      </c>
      <c r="D2882" s="6">
        <v>1.3170305907603803</v>
      </c>
      <c r="E2882" s="6">
        <v>2</v>
      </c>
      <c r="F2882" s="6">
        <v>4.3223154773191839</v>
      </c>
      <c r="G2882" s="6">
        <v>0.70837572191674425</v>
      </c>
      <c r="H2882" s="6">
        <v>19.302526958634498</v>
      </c>
      <c r="I2882" s="6">
        <v>3.8503404249953341</v>
      </c>
      <c r="J2882" s="6">
        <v>3.5108544859296962</v>
      </c>
      <c r="K2882" s="7">
        <v>0.6446654584032494</v>
      </c>
      <c r="L2882" s="7">
        <v>0.39426880832826766</v>
      </c>
    </row>
    <row r="2883" spans="2:12" x14ac:dyDescent="0.25">
      <c r="B2883" s="4">
        <v>2880</v>
      </c>
      <c r="C2883" s="6">
        <v>5.1898834508689751</v>
      </c>
      <c r="D2883" s="6">
        <v>1.4647000532857668</v>
      </c>
      <c r="E2883" s="6">
        <v>2</v>
      </c>
      <c r="F2883" s="6">
        <v>1.7829295007424404</v>
      </c>
      <c r="G2883" s="6">
        <v>2.1974307190592022</v>
      </c>
      <c r="H2883" s="6">
        <v>25.92556225670938</v>
      </c>
      <c r="I2883" s="6">
        <v>2.6516673301940745</v>
      </c>
      <c r="J2883" s="6">
        <v>4.1501086415241115</v>
      </c>
      <c r="K2883" s="7">
        <v>2.0369691192329094</v>
      </c>
      <c r="L2883" s="7">
        <v>0.29095788369463804</v>
      </c>
    </row>
    <row r="2884" spans="2:12" x14ac:dyDescent="0.25">
      <c r="B2884" s="4">
        <v>2881</v>
      </c>
      <c r="C2884" s="6">
        <v>17.838279512707388</v>
      </c>
      <c r="D2884" s="6">
        <v>1.6206208464222545</v>
      </c>
      <c r="E2884" s="6">
        <v>0</v>
      </c>
      <c r="F2884" s="6">
        <v>8.1853251294347569</v>
      </c>
      <c r="G2884" s="6">
        <v>0.73447431612650727</v>
      </c>
      <c r="H2884" s="6">
        <v>32.017593551956296</v>
      </c>
      <c r="I2884" s="6">
        <v>3.1145372553431443</v>
      </c>
      <c r="J2884" s="6">
        <v>1.0890761069923602</v>
      </c>
      <c r="K2884" s="7">
        <v>0.52974509511791101</v>
      </c>
      <c r="L2884" s="7">
        <v>0.27960807811515542</v>
      </c>
    </row>
    <row r="2885" spans="2:12" x14ac:dyDescent="0.25">
      <c r="B2885" s="4">
        <v>2882</v>
      </c>
      <c r="C2885" s="6">
        <v>12.252430638041016</v>
      </c>
      <c r="D2885" s="6">
        <v>1.6392295525101952</v>
      </c>
      <c r="E2885" s="6">
        <v>1</v>
      </c>
      <c r="F2885" s="6">
        <v>4.2253217448015032</v>
      </c>
      <c r="G2885" s="6">
        <v>0.59499099275143807</v>
      </c>
      <c r="H2885" s="6">
        <v>17.684130692488775</v>
      </c>
      <c r="I2885" s="6">
        <v>2.8793409938831647</v>
      </c>
      <c r="J2885" s="6">
        <v>2.0830184320525045</v>
      </c>
      <c r="K2885" s="7">
        <v>7.0710986464541676</v>
      </c>
      <c r="L2885" s="7">
        <v>1.4692686561874586</v>
      </c>
    </row>
    <row r="2886" spans="2:12" x14ac:dyDescent="0.25">
      <c r="B2886" s="4">
        <v>2883</v>
      </c>
      <c r="C2886" s="6">
        <v>-5.3929684855917159</v>
      </c>
      <c r="D2886" s="6">
        <v>1.1763352059040595</v>
      </c>
      <c r="E2886" s="6">
        <v>2</v>
      </c>
      <c r="F2886" s="6">
        <v>6.0853223267729923</v>
      </c>
      <c r="G2886" s="6">
        <v>1.5172574777504886</v>
      </c>
      <c r="H2886" s="6">
        <v>22.062825238001675</v>
      </c>
      <c r="I2886" s="6">
        <v>2.7552201069049964</v>
      </c>
      <c r="J2886" s="6">
        <v>3.5271069707971741</v>
      </c>
      <c r="K2886" s="7">
        <v>2.8004819342211511</v>
      </c>
      <c r="L2886" s="7">
        <v>0.14080394984575023</v>
      </c>
    </row>
    <row r="2887" spans="2:12" x14ac:dyDescent="0.25">
      <c r="B2887" s="4">
        <v>2884</v>
      </c>
      <c r="C2887" s="6">
        <v>15.523621694487435</v>
      </c>
      <c r="D2887" s="6">
        <v>1.1732907620522568</v>
      </c>
      <c r="E2887" s="6">
        <v>2</v>
      </c>
      <c r="F2887" s="6">
        <v>5.6988540835118302</v>
      </c>
      <c r="G2887" s="6">
        <v>1.0020752183004351</v>
      </c>
      <c r="H2887" s="6">
        <v>31.720883371229931</v>
      </c>
      <c r="I2887" s="6">
        <v>2.0770664618460257</v>
      </c>
      <c r="J2887" s="6">
        <v>3.6633415931215145</v>
      </c>
      <c r="K2887" s="7">
        <v>0.5050475765013136</v>
      </c>
      <c r="L2887" s="7">
        <v>1.6758814294833062</v>
      </c>
    </row>
    <row r="2888" spans="2:12" x14ac:dyDescent="0.25">
      <c r="B2888" s="4">
        <v>2885</v>
      </c>
      <c r="C2888" s="6">
        <v>9.7130423068782612</v>
      </c>
      <c r="D2888" s="6">
        <v>1.1535271377853142</v>
      </c>
      <c r="E2888" s="6">
        <v>1</v>
      </c>
      <c r="F2888" s="6">
        <v>3.6066745625338248</v>
      </c>
      <c r="G2888" s="6">
        <v>0.58657685375877822</v>
      </c>
      <c r="H2888" s="6">
        <v>29.828095895201756</v>
      </c>
      <c r="I2888" s="6">
        <v>3.5360067080793387</v>
      </c>
      <c r="J2888" s="6">
        <v>1.5669154413192024</v>
      </c>
      <c r="K2888" s="7">
        <v>0.66940921170513545</v>
      </c>
      <c r="L2888" s="7">
        <v>1.197402994399883</v>
      </c>
    </row>
    <row r="2889" spans="2:12" x14ac:dyDescent="0.25">
      <c r="B2889" s="4">
        <v>2886</v>
      </c>
      <c r="C2889" s="6">
        <v>4.8470358116885386</v>
      </c>
      <c r="D2889" s="6">
        <v>1.8015911865054495</v>
      </c>
      <c r="E2889" s="6">
        <v>2</v>
      </c>
      <c r="F2889" s="6">
        <v>4.4806625311464545</v>
      </c>
      <c r="G2889" s="6">
        <v>0.63375304951231737</v>
      </c>
      <c r="H2889" s="6">
        <v>35.015600630016593</v>
      </c>
      <c r="I2889" s="6">
        <v>2.7828446219842227</v>
      </c>
      <c r="J2889" s="6">
        <v>2.3891145341819913</v>
      </c>
      <c r="K2889" s="7">
        <v>1.0969157362763062</v>
      </c>
      <c r="L2889" s="7">
        <v>0.2773503995677033</v>
      </c>
    </row>
    <row r="2890" spans="2:12" x14ac:dyDescent="0.25">
      <c r="B2890" s="4">
        <v>2887</v>
      </c>
      <c r="C2890" s="6">
        <v>14.353298677234417</v>
      </c>
      <c r="D2890" s="6">
        <v>1.4871134779792068</v>
      </c>
      <c r="E2890" s="6">
        <v>2</v>
      </c>
      <c r="F2890" s="6">
        <v>5.9848424475452999</v>
      </c>
      <c r="G2890" s="6">
        <v>1.1609681596989379</v>
      </c>
      <c r="H2890" s="6">
        <v>28.774013719513619</v>
      </c>
      <c r="I2890" s="6">
        <v>2.4257734495269658</v>
      </c>
      <c r="J2890" s="6">
        <v>3.5627544414783601</v>
      </c>
      <c r="K2890" s="7">
        <v>0.24565585327436482</v>
      </c>
      <c r="L2890" s="7">
        <v>0.78638153529504207</v>
      </c>
    </row>
    <row r="2891" spans="2:12" x14ac:dyDescent="0.25">
      <c r="B2891" s="4">
        <v>2888</v>
      </c>
      <c r="C2891" s="6">
        <v>13.969871130687949</v>
      </c>
      <c r="D2891" s="6">
        <v>1.2780439720463654</v>
      </c>
      <c r="E2891" s="6">
        <v>1</v>
      </c>
      <c r="F2891" s="6">
        <v>3.8205441046718183</v>
      </c>
      <c r="G2891" s="6">
        <v>1.0414949345526059</v>
      </c>
      <c r="H2891" s="6">
        <v>27.229137084036452</v>
      </c>
      <c r="I2891" s="6">
        <v>1.709827000316162</v>
      </c>
      <c r="J2891" s="6">
        <v>2.0186440923926594</v>
      </c>
      <c r="K2891" s="7">
        <v>5.2699673962461775</v>
      </c>
      <c r="L2891" s="7">
        <v>1.5192152604880189</v>
      </c>
    </row>
    <row r="2892" spans="2:12" x14ac:dyDescent="0.25">
      <c r="B2892" s="4">
        <v>2889</v>
      </c>
      <c r="C2892" s="6">
        <v>17.905299900250917</v>
      </c>
      <c r="D2892" s="6">
        <v>1.4858518225149961</v>
      </c>
      <c r="E2892" s="6">
        <v>2</v>
      </c>
      <c r="F2892" s="6">
        <v>3.7533521358812094</v>
      </c>
      <c r="G2892" s="6">
        <v>0.95290772937918333</v>
      </c>
      <c r="H2892" s="6">
        <v>25.685244682324274</v>
      </c>
      <c r="I2892" s="6">
        <v>2.7914913458601172</v>
      </c>
      <c r="J2892" s="6">
        <v>2.8283349995923142</v>
      </c>
      <c r="K2892" s="7">
        <v>3.0679482488957328</v>
      </c>
      <c r="L2892" s="7">
        <v>0.61908534820391314</v>
      </c>
    </row>
    <row r="2893" spans="2:12" x14ac:dyDescent="0.25">
      <c r="B2893" s="4">
        <v>2890</v>
      </c>
      <c r="C2893" s="6">
        <v>7.5344438243993057</v>
      </c>
      <c r="D2893" s="6">
        <v>1.6483939484611754</v>
      </c>
      <c r="E2893" s="6">
        <v>1</v>
      </c>
      <c r="F2893" s="6">
        <v>0.46325411983769016</v>
      </c>
      <c r="G2893" s="6">
        <v>1.1023113989833215</v>
      </c>
      <c r="H2893" s="6">
        <v>28.901864482156729</v>
      </c>
      <c r="I2893" s="6">
        <v>3.9153004722819098</v>
      </c>
      <c r="J2893" s="6">
        <v>2.5189457227752441</v>
      </c>
      <c r="K2893" s="7">
        <v>0.67301300494377692</v>
      </c>
      <c r="L2893" s="7">
        <v>0.59688470827143503</v>
      </c>
    </row>
    <row r="2894" spans="2:12" x14ac:dyDescent="0.25">
      <c r="B2894" s="4">
        <v>2891</v>
      </c>
      <c r="C2894" s="6">
        <v>3.0059936114801724</v>
      </c>
      <c r="D2894" s="6">
        <v>1.3361129263702873</v>
      </c>
      <c r="E2894" s="6">
        <v>2</v>
      </c>
      <c r="F2894" s="6">
        <v>3.3254821387525371</v>
      </c>
      <c r="G2894" s="6">
        <v>0.63780833886842037</v>
      </c>
      <c r="H2894" s="6">
        <v>28.444409394723856</v>
      </c>
      <c r="I2894" s="6">
        <v>1.6579924715365042</v>
      </c>
      <c r="J2894" s="6">
        <v>1.6821876288062725</v>
      </c>
      <c r="K2894" s="7">
        <v>4.3517990355073186</v>
      </c>
      <c r="L2894" s="7">
        <v>0.58973757754671896</v>
      </c>
    </row>
    <row r="2895" spans="2:12" x14ac:dyDescent="0.25">
      <c r="B2895" s="4">
        <v>2892</v>
      </c>
      <c r="C2895" s="6">
        <v>14.513945822727505</v>
      </c>
      <c r="D2895" s="6">
        <v>1.3074469917681781</v>
      </c>
      <c r="E2895" s="6">
        <v>2</v>
      </c>
      <c r="F2895" s="6">
        <v>0.35182821328198222</v>
      </c>
      <c r="G2895" s="6">
        <v>0.4135410440563575</v>
      </c>
      <c r="H2895" s="6">
        <v>28.603786043650103</v>
      </c>
      <c r="I2895" s="6">
        <v>3.2051580654478511</v>
      </c>
      <c r="J2895" s="6">
        <v>3.3544915186083535</v>
      </c>
      <c r="K2895" s="7">
        <v>5.3876418658938399E-2</v>
      </c>
      <c r="L2895" s="7">
        <v>0.12266511281774384</v>
      </c>
    </row>
    <row r="2896" spans="2:12" x14ac:dyDescent="0.25">
      <c r="B2896" s="4">
        <v>2893</v>
      </c>
      <c r="C2896" s="6">
        <v>2.1366040480274338</v>
      </c>
      <c r="D2896" s="6">
        <v>1.228687299193318</v>
      </c>
      <c r="E2896" s="6">
        <v>3</v>
      </c>
      <c r="F2896" s="6">
        <v>0.51346706582830159</v>
      </c>
      <c r="G2896" s="6">
        <v>0.73521143285751578</v>
      </c>
      <c r="H2896" s="6">
        <v>17.379363719747701</v>
      </c>
      <c r="I2896" s="6">
        <v>2.3016318863852807</v>
      </c>
      <c r="J2896" s="6">
        <v>1.7136782023950607</v>
      </c>
      <c r="K2896" s="7">
        <v>0.28012039551816065</v>
      </c>
      <c r="L2896" s="7">
        <v>0.14181162610520617</v>
      </c>
    </row>
    <row r="2897" spans="2:12" x14ac:dyDescent="0.25">
      <c r="B2897" s="4">
        <v>2894</v>
      </c>
      <c r="C2897" s="6">
        <v>9.2830953158047826</v>
      </c>
      <c r="D2897" s="6">
        <v>1.4631390615741744</v>
      </c>
      <c r="E2897" s="6">
        <v>3</v>
      </c>
      <c r="F2897" s="6">
        <v>2.0443337932829437</v>
      </c>
      <c r="G2897" s="6">
        <v>0.94235959735354158</v>
      </c>
      <c r="H2897" s="6">
        <v>12.129364629784575</v>
      </c>
      <c r="I2897" s="6">
        <v>2.2771484912579183</v>
      </c>
      <c r="J2897" s="6">
        <v>1.863029277157968</v>
      </c>
      <c r="K2897" s="7">
        <v>3.373268037482696</v>
      </c>
      <c r="L2897" s="7">
        <v>3.1036401669172902</v>
      </c>
    </row>
    <row r="2898" spans="2:12" x14ac:dyDescent="0.25">
      <c r="B2898" s="4">
        <v>2895</v>
      </c>
      <c r="C2898" s="6">
        <v>7.5947803655055139</v>
      </c>
      <c r="D2898" s="6">
        <v>1.295934884790122</v>
      </c>
      <c r="E2898" s="6">
        <v>2</v>
      </c>
      <c r="F2898" s="6">
        <v>6.7808542492218606</v>
      </c>
      <c r="G2898" s="6">
        <v>0.92887005353120344</v>
      </c>
      <c r="H2898" s="6">
        <v>16.534681432148211</v>
      </c>
      <c r="I2898" s="6">
        <v>3.8614711849015979</v>
      </c>
      <c r="J2898" s="6">
        <v>3.7769524883952146</v>
      </c>
      <c r="K2898" s="7">
        <v>3.7474312073357146</v>
      </c>
      <c r="L2898" s="7">
        <v>0.28991900711634422</v>
      </c>
    </row>
    <row r="2899" spans="2:12" x14ac:dyDescent="0.25">
      <c r="B2899" s="4">
        <v>2896</v>
      </c>
      <c r="C2899" s="6">
        <v>16.333747702947793</v>
      </c>
      <c r="D2899" s="6">
        <v>2.138871176309233</v>
      </c>
      <c r="E2899" s="6">
        <v>2</v>
      </c>
      <c r="F2899" s="6">
        <v>2.5104309143130346</v>
      </c>
      <c r="G2899" s="6">
        <v>0.59272095257704649</v>
      </c>
      <c r="H2899" s="6">
        <v>31.658806326481738</v>
      </c>
      <c r="I2899" s="6">
        <v>4.3968486373323659</v>
      </c>
      <c r="J2899" s="6">
        <v>3.2381828349976827</v>
      </c>
      <c r="K2899" s="7">
        <v>1.2999796012338929</v>
      </c>
      <c r="L2899" s="7">
        <v>0.77473548793089886</v>
      </c>
    </row>
    <row r="2900" spans="2:12" x14ac:dyDescent="0.25">
      <c r="B2900" s="4">
        <v>2897</v>
      </c>
      <c r="C2900" s="6">
        <v>16.745448451117632</v>
      </c>
      <c r="D2900" s="6">
        <v>1.8970912384689886</v>
      </c>
      <c r="E2900" s="6">
        <v>2</v>
      </c>
      <c r="F2900" s="6">
        <v>4.7389119615203379</v>
      </c>
      <c r="G2900" s="6">
        <v>1.210075651587067</v>
      </c>
      <c r="H2900" s="6">
        <v>28.8537304226729</v>
      </c>
      <c r="I2900" s="6">
        <v>3.1733129657874279</v>
      </c>
      <c r="J2900" s="6">
        <v>1.8905081218487352</v>
      </c>
      <c r="K2900" s="7">
        <v>0.87824107805197016</v>
      </c>
      <c r="L2900" s="7">
        <v>0.12257265147926907</v>
      </c>
    </row>
    <row r="2901" spans="2:12" x14ac:dyDescent="0.25">
      <c r="B2901" s="4">
        <v>2898</v>
      </c>
      <c r="C2901" s="6">
        <v>10.061090341638637</v>
      </c>
      <c r="D2901" s="6">
        <v>1.2400010157670278</v>
      </c>
      <c r="E2901" s="6">
        <v>1</v>
      </c>
      <c r="F2901" s="6">
        <v>2.8739411085743432</v>
      </c>
      <c r="G2901" s="6">
        <v>1.8480470169193657</v>
      </c>
      <c r="H2901" s="6">
        <v>17.859345305648255</v>
      </c>
      <c r="I2901" s="6">
        <v>2.4243423847163839</v>
      </c>
      <c r="J2901" s="6">
        <v>2.9464096072370061</v>
      </c>
      <c r="K2901" s="7">
        <v>0.44509127385023783</v>
      </c>
      <c r="L2901" s="7">
        <v>2.1614378931283769</v>
      </c>
    </row>
    <row r="2902" spans="2:12" x14ac:dyDescent="0.25">
      <c r="B2902" s="4">
        <v>2899</v>
      </c>
      <c r="C2902" s="6">
        <v>3.1396336566540786</v>
      </c>
      <c r="D2902" s="6">
        <v>1.2356676412730865</v>
      </c>
      <c r="E2902" s="6">
        <v>3</v>
      </c>
      <c r="F2902" s="6">
        <v>2.9458024528389606</v>
      </c>
      <c r="G2902" s="6">
        <v>0.79118030538782269</v>
      </c>
      <c r="H2902" s="6">
        <v>23.982188022241164</v>
      </c>
      <c r="I2902" s="6">
        <v>2.1857397457288035</v>
      </c>
      <c r="J2902" s="6">
        <v>3.0942492648981137</v>
      </c>
      <c r="K2902" s="7">
        <v>1.632662898304188</v>
      </c>
      <c r="L2902" s="7">
        <v>0.37427851536735435</v>
      </c>
    </row>
    <row r="2903" spans="2:12" x14ac:dyDescent="0.25">
      <c r="B2903" s="4">
        <v>2900</v>
      </c>
      <c r="C2903" s="6">
        <v>4.9757108801080063</v>
      </c>
      <c r="D2903" s="6">
        <v>1.2150345537397149</v>
      </c>
      <c r="E2903" s="6">
        <v>2</v>
      </c>
      <c r="F2903" s="6">
        <v>2.7259375291912913</v>
      </c>
      <c r="G2903" s="6">
        <v>1.4287691745164348</v>
      </c>
      <c r="H2903" s="6">
        <v>27.776256729919112</v>
      </c>
      <c r="I2903" s="6">
        <v>1.6017173867785151</v>
      </c>
      <c r="J2903" s="6">
        <v>3.1807488445436456</v>
      </c>
      <c r="K2903" s="7">
        <v>0.42928630780314914</v>
      </c>
      <c r="L2903" s="7">
        <v>0.84818812354991002</v>
      </c>
    </row>
    <row r="2904" spans="2:12" x14ac:dyDescent="0.25">
      <c r="B2904" s="4">
        <v>2901</v>
      </c>
      <c r="C2904" s="6">
        <v>13.469552810068524</v>
      </c>
      <c r="D2904" s="6">
        <v>1.7541870379725293</v>
      </c>
      <c r="E2904" s="6">
        <v>2</v>
      </c>
      <c r="F2904" s="6">
        <v>4.0284448080616091</v>
      </c>
      <c r="G2904" s="6">
        <v>0.60612026005520514</v>
      </c>
      <c r="H2904" s="6">
        <v>20.647777740402748</v>
      </c>
      <c r="I2904" s="6">
        <v>4.4714986495693481</v>
      </c>
      <c r="J2904" s="6">
        <v>2.2289138347285355</v>
      </c>
      <c r="K2904" s="7">
        <v>1.1330681076490414</v>
      </c>
      <c r="L2904" s="7">
        <v>0.14097952284957568</v>
      </c>
    </row>
    <row r="2905" spans="2:12" x14ac:dyDescent="0.25">
      <c r="B2905" s="4">
        <v>2902</v>
      </c>
      <c r="C2905" s="6">
        <v>10.470232070825295</v>
      </c>
      <c r="D2905" s="6">
        <v>1.2533712483347483</v>
      </c>
      <c r="E2905" s="6">
        <v>3</v>
      </c>
      <c r="F2905" s="6">
        <v>1.0475070683161203</v>
      </c>
      <c r="G2905" s="6">
        <v>0.73114632193329099</v>
      </c>
      <c r="H2905" s="6">
        <v>15.600267563113967</v>
      </c>
      <c r="I2905" s="6">
        <v>3.4685770839380035</v>
      </c>
      <c r="J2905" s="6">
        <v>2.8855070281452129</v>
      </c>
      <c r="K2905" s="7">
        <v>6.1823459452743457</v>
      </c>
      <c r="L2905" s="7">
        <v>2.4900056987097563</v>
      </c>
    </row>
    <row r="2906" spans="2:12" x14ac:dyDescent="0.25">
      <c r="B2906" s="4">
        <v>2903</v>
      </c>
      <c r="C2906" s="6">
        <v>9.9584257834856853</v>
      </c>
      <c r="D2906" s="6">
        <v>1.5843455680184695</v>
      </c>
      <c r="E2906" s="6">
        <v>1</v>
      </c>
      <c r="F2906" s="6">
        <v>8.0037016649006389</v>
      </c>
      <c r="G2906" s="6">
        <v>0.46258252835570529</v>
      </c>
      <c r="H2906" s="6">
        <v>25.432099111003261</v>
      </c>
      <c r="I2906" s="6">
        <v>1.8055261222522654</v>
      </c>
      <c r="J2906" s="6">
        <v>3.0295920869036648</v>
      </c>
      <c r="K2906" s="7">
        <v>1.7014519097426472E-2</v>
      </c>
      <c r="L2906" s="7">
        <v>1.2164613897737921</v>
      </c>
    </row>
    <row r="2907" spans="2:12" x14ac:dyDescent="0.25">
      <c r="B2907" s="4">
        <v>2904</v>
      </c>
      <c r="C2907" s="6">
        <v>15.914618099267329</v>
      </c>
      <c r="D2907" s="6">
        <v>1.4108157590679169</v>
      </c>
      <c r="E2907" s="6">
        <v>1</v>
      </c>
      <c r="F2907" s="6">
        <v>11.686990562241835</v>
      </c>
      <c r="G2907" s="6">
        <v>1.2223241560073395</v>
      </c>
      <c r="H2907" s="6">
        <v>25.846907598318559</v>
      </c>
      <c r="I2907" s="6">
        <v>2.8465855123829473</v>
      </c>
      <c r="J2907" s="6">
        <v>3.8829947854686679</v>
      </c>
      <c r="K2907" s="7">
        <v>0.34307731096470045</v>
      </c>
      <c r="L2907" s="7">
        <v>0.15013242946288111</v>
      </c>
    </row>
    <row r="2908" spans="2:12" x14ac:dyDescent="0.25">
      <c r="B2908" s="4">
        <v>2905</v>
      </c>
      <c r="C2908" s="6">
        <v>9.4278487009129019</v>
      </c>
      <c r="D2908" s="6">
        <v>1.3013270844249816</v>
      </c>
      <c r="E2908" s="6">
        <v>2</v>
      </c>
      <c r="F2908" s="6">
        <v>3.1749642582714528</v>
      </c>
      <c r="G2908" s="6">
        <v>2.0857578189399577</v>
      </c>
      <c r="H2908" s="6">
        <v>36.234745385835531</v>
      </c>
      <c r="I2908" s="6">
        <v>2.2232719129298828</v>
      </c>
      <c r="J2908" s="6">
        <v>1.7853503891682285</v>
      </c>
      <c r="K2908" s="7">
        <v>3.0366255830100417E-2</v>
      </c>
      <c r="L2908" s="7">
        <v>2.6128872063806461</v>
      </c>
    </row>
    <row r="2909" spans="2:12" x14ac:dyDescent="0.25">
      <c r="B2909" s="4">
        <v>2906</v>
      </c>
      <c r="C2909" s="6">
        <v>13.823441649406014</v>
      </c>
      <c r="D2909" s="6">
        <v>1.5669199157595495</v>
      </c>
      <c r="E2909" s="6">
        <v>3</v>
      </c>
      <c r="F2909" s="6">
        <v>1.4750190617360068</v>
      </c>
      <c r="G2909" s="6">
        <v>0.66539358950664274</v>
      </c>
      <c r="H2909" s="6">
        <v>21.259610152329191</v>
      </c>
      <c r="I2909" s="6">
        <v>2.7208878647068167</v>
      </c>
      <c r="J2909" s="6">
        <v>1.6593895965563561</v>
      </c>
      <c r="K2909" s="7">
        <v>1.3361735305989635</v>
      </c>
      <c r="L2909" s="7">
        <v>2.0488957457271875</v>
      </c>
    </row>
    <row r="2910" spans="2:12" x14ac:dyDescent="0.25">
      <c r="B2910" s="4">
        <v>2907</v>
      </c>
      <c r="C2910" s="6">
        <v>5.2186423868755147</v>
      </c>
      <c r="D2910" s="6">
        <v>1.6641160045742407</v>
      </c>
      <c r="E2910" s="6">
        <v>1</v>
      </c>
      <c r="F2910" s="6">
        <v>0.69972852234486593</v>
      </c>
      <c r="G2910" s="6">
        <v>1.2208658895236835</v>
      </c>
      <c r="H2910" s="6">
        <v>19.399865508648617</v>
      </c>
      <c r="I2910" s="6">
        <v>1.856188375386669</v>
      </c>
      <c r="J2910" s="6">
        <v>1.5843670555009561</v>
      </c>
      <c r="K2910" s="7">
        <v>0.60435734557305232</v>
      </c>
      <c r="L2910" s="7">
        <v>0.99394534669905521</v>
      </c>
    </row>
    <row r="2911" spans="2:12" x14ac:dyDescent="0.25">
      <c r="B2911" s="4">
        <v>2908</v>
      </c>
      <c r="C2911" s="6">
        <v>16.883259265552276</v>
      </c>
      <c r="D2911" s="6">
        <v>1.5495723691722452</v>
      </c>
      <c r="E2911" s="6">
        <v>3</v>
      </c>
      <c r="F2911" s="6">
        <v>11.598305659487808</v>
      </c>
      <c r="G2911" s="6">
        <v>1.2404010619025332</v>
      </c>
      <c r="H2911" s="6">
        <v>12.583563669952797</v>
      </c>
      <c r="I2911" s="6">
        <v>2.733649379763798</v>
      </c>
      <c r="J2911" s="6">
        <v>1.2839466184777055</v>
      </c>
      <c r="K2911" s="7">
        <v>5.8648011352575651</v>
      </c>
      <c r="L2911" s="7">
        <v>0.51675891931982698</v>
      </c>
    </row>
    <row r="2912" spans="2:12" x14ac:dyDescent="0.25">
      <c r="B2912" s="4">
        <v>2909</v>
      </c>
      <c r="C2912" s="6">
        <v>-0.47787634062300732</v>
      </c>
      <c r="D2912" s="6">
        <v>1.735192259263499</v>
      </c>
      <c r="E2912" s="6">
        <v>2</v>
      </c>
      <c r="F2912" s="6">
        <v>10.812234055092635</v>
      </c>
      <c r="G2912" s="6">
        <v>0.97986198905181343</v>
      </c>
      <c r="H2912" s="6">
        <v>17.740777197868063</v>
      </c>
      <c r="I2912" s="6">
        <v>2.1790261888835718</v>
      </c>
      <c r="J2912" s="6">
        <v>4.3165428550993292</v>
      </c>
      <c r="K2912" s="7">
        <v>2.3610038656464787</v>
      </c>
      <c r="L2912" s="7">
        <v>0.85718725386562422</v>
      </c>
    </row>
    <row r="2913" spans="2:12" x14ac:dyDescent="0.25">
      <c r="B2913" s="4">
        <v>2910</v>
      </c>
      <c r="C2913" s="6">
        <v>8.6085202894444457</v>
      </c>
      <c r="D2913" s="6">
        <v>1.6906236516094917</v>
      </c>
      <c r="E2913" s="6">
        <v>1</v>
      </c>
      <c r="F2913" s="6">
        <v>7.4265021699384377</v>
      </c>
      <c r="G2913" s="6">
        <v>1.0952962782426685</v>
      </c>
      <c r="H2913" s="6">
        <v>16.694102843127588</v>
      </c>
      <c r="I2913" s="6">
        <v>2.5398810612311635</v>
      </c>
      <c r="J2913" s="6">
        <v>1.5272374424855157</v>
      </c>
      <c r="K2913" s="7">
        <v>1.0198164583582592</v>
      </c>
      <c r="L2913" s="7">
        <v>1.1315694158068865</v>
      </c>
    </row>
    <row r="2914" spans="2:12" x14ac:dyDescent="0.25">
      <c r="B2914" s="4">
        <v>2911</v>
      </c>
      <c r="C2914" s="6">
        <v>15.411872269612596</v>
      </c>
      <c r="D2914" s="6">
        <v>1.6866117607314415</v>
      </c>
      <c r="E2914" s="6">
        <v>1</v>
      </c>
      <c r="F2914" s="6">
        <v>3.487618721675021</v>
      </c>
      <c r="G2914" s="6">
        <v>0.52156439208752947</v>
      </c>
      <c r="H2914" s="6">
        <v>11.152110275124924</v>
      </c>
      <c r="I2914" s="6">
        <v>1.7638853552181868</v>
      </c>
      <c r="J2914" s="6">
        <v>1.8893480952111648</v>
      </c>
      <c r="K2914" s="7">
        <v>3.6691928318222184</v>
      </c>
      <c r="L2914" s="7">
        <v>0.82780188042453873</v>
      </c>
    </row>
    <row r="2915" spans="2:12" x14ac:dyDescent="0.25">
      <c r="B2915" s="4">
        <v>2912</v>
      </c>
      <c r="C2915" s="6">
        <v>7.1292978661943724</v>
      </c>
      <c r="D2915" s="6">
        <v>1.5530241764369652</v>
      </c>
      <c r="E2915" s="6">
        <v>2</v>
      </c>
      <c r="F2915" s="6">
        <v>1.8992584390978187</v>
      </c>
      <c r="G2915" s="6">
        <v>1.3040025599577807</v>
      </c>
      <c r="H2915" s="6">
        <v>23.776194165022172</v>
      </c>
      <c r="I2915" s="6">
        <v>2.2616993160287802</v>
      </c>
      <c r="J2915" s="6">
        <v>2.4719500884020054</v>
      </c>
      <c r="K2915" s="7">
        <v>0.77717945997137783</v>
      </c>
      <c r="L2915" s="7">
        <v>0.72668537138380129</v>
      </c>
    </row>
    <row r="2916" spans="2:12" x14ac:dyDescent="0.25">
      <c r="B2916" s="4">
        <v>2913</v>
      </c>
      <c r="C2916" s="6">
        <v>4.4251755378996709</v>
      </c>
      <c r="D2916" s="6">
        <v>1.2112431640626991</v>
      </c>
      <c r="E2916" s="6">
        <v>2</v>
      </c>
      <c r="F2916" s="6">
        <v>3.9355787941543992</v>
      </c>
      <c r="G2916" s="6">
        <v>0.64958339313581082</v>
      </c>
      <c r="H2916" s="6">
        <v>34.536764941240392</v>
      </c>
      <c r="I2916" s="6">
        <v>2.434218731202562</v>
      </c>
      <c r="J2916" s="6">
        <v>3.1579329178213573</v>
      </c>
      <c r="K2916" s="7">
        <v>2.3015115208498003</v>
      </c>
      <c r="L2916" s="7">
        <v>1.8367668087387017</v>
      </c>
    </row>
    <row r="2917" spans="2:12" x14ac:dyDescent="0.25">
      <c r="B2917" s="4">
        <v>2914</v>
      </c>
      <c r="C2917" s="6">
        <v>15.406314223667287</v>
      </c>
      <c r="D2917" s="6">
        <v>1.4928719898746938</v>
      </c>
      <c r="E2917" s="6">
        <v>2</v>
      </c>
      <c r="F2917" s="6">
        <v>7.7636751675100273</v>
      </c>
      <c r="G2917" s="6">
        <v>0.6757017632992417</v>
      </c>
      <c r="H2917" s="6">
        <v>22.319894215705649</v>
      </c>
      <c r="I2917" s="6">
        <v>3.8748532167357332</v>
      </c>
      <c r="J2917" s="6">
        <v>2.2587288734702478</v>
      </c>
      <c r="K2917" s="7">
        <v>2.7062312728130458</v>
      </c>
      <c r="L2917" s="7">
        <v>0.71689800361365652</v>
      </c>
    </row>
    <row r="2918" spans="2:12" x14ac:dyDescent="0.25">
      <c r="B2918" s="4">
        <v>2915</v>
      </c>
      <c r="C2918" s="6">
        <v>17.064628396086135</v>
      </c>
      <c r="D2918" s="6">
        <v>1.9231754986263079</v>
      </c>
      <c r="E2918" s="6">
        <v>2</v>
      </c>
      <c r="F2918" s="6">
        <v>6.3766523561307968</v>
      </c>
      <c r="G2918" s="6">
        <v>1.6937344089652111</v>
      </c>
      <c r="H2918" s="6">
        <v>13.854771203122461</v>
      </c>
      <c r="I2918" s="6">
        <v>2.7729183686180519</v>
      </c>
      <c r="J2918" s="6">
        <v>4.114354214185898</v>
      </c>
      <c r="K2918" s="7">
        <v>3.7390228992146879</v>
      </c>
      <c r="L2918" s="7">
        <v>1.1618517719214674</v>
      </c>
    </row>
    <row r="2919" spans="2:12" x14ac:dyDescent="0.25">
      <c r="B2919" s="4">
        <v>2916</v>
      </c>
      <c r="C2919" s="6">
        <v>10.411680730892439</v>
      </c>
      <c r="D2919" s="6">
        <v>1.359421779058344</v>
      </c>
      <c r="E2919" s="6">
        <v>2</v>
      </c>
      <c r="F2919" s="6">
        <v>4.8752477052955117</v>
      </c>
      <c r="G2919" s="6">
        <v>1.0089854095182123</v>
      </c>
      <c r="H2919" s="6">
        <v>20.617267421020468</v>
      </c>
      <c r="I2919" s="6">
        <v>5.4865009099685063</v>
      </c>
      <c r="J2919" s="6">
        <v>3.414221287130677</v>
      </c>
      <c r="K2919" s="7">
        <v>0.57615927005659251</v>
      </c>
      <c r="L2919" s="7">
        <v>1.6012019042469099</v>
      </c>
    </row>
    <row r="2920" spans="2:12" x14ac:dyDescent="0.25">
      <c r="B2920" s="4">
        <v>2917</v>
      </c>
      <c r="C2920" s="6">
        <v>1.1337814039118168</v>
      </c>
      <c r="D2920" s="6">
        <v>2.1512634425349493</v>
      </c>
      <c r="E2920" s="6">
        <v>2</v>
      </c>
      <c r="F2920" s="6">
        <v>4.3645092021850553</v>
      </c>
      <c r="G2920" s="6">
        <v>0.46521121971754975</v>
      </c>
      <c r="H2920" s="6">
        <v>32.112101278038423</v>
      </c>
      <c r="I2920" s="6">
        <v>2.8848242319895969</v>
      </c>
      <c r="J2920" s="6">
        <v>2.6397569743653864</v>
      </c>
      <c r="K2920" s="7">
        <v>0.61637919580529443</v>
      </c>
      <c r="L2920" s="7">
        <v>0.41601733679965741</v>
      </c>
    </row>
    <row r="2921" spans="2:12" x14ac:dyDescent="0.25">
      <c r="B2921" s="4">
        <v>2918</v>
      </c>
      <c r="C2921" s="6">
        <v>5.1429299018882837</v>
      </c>
      <c r="D2921" s="6">
        <v>1.6334142563147616</v>
      </c>
      <c r="E2921" s="6">
        <v>3</v>
      </c>
      <c r="F2921" s="6">
        <v>0.53816372116398947</v>
      </c>
      <c r="G2921" s="6">
        <v>0.34496277100855577</v>
      </c>
      <c r="H2921" s="6">
        <v>30.497544351072968</v>
      </c>
      <c r="I2921" s="6">
        <v>2.7192551012643129</v>
      </c>
      <c r="J2921" s="6">
        <v>2.9672648714530778</v>
      </c>
      <c r="K2921" s="7">
        <v>11.524469879615866</v>
      </c>
      <c r="L2921" s="7">
        <v>1.1543227946172985</v>
      </c>
    </row>
    <row r="2922" spans="2:12" x14ac:dyDescent="0.25">
      <c r="B2922" s="4">
        <v>2919</v>
      </c>
      <c r="C2922" s="6">
        <v>15.388355707012781</v>
      </c>
      <c r="D2922" s="6">
        <v>1.9918664746050621</v>
      </c>
      <c r="E2922" s="6">
        <v>2</v>
      </c>
      <c r="F2922" s="6">
        <v>3.6902306730643244</v>
      </c>
      <c r="G2922" s="6">
        <v>0.9855211829538888</v>
      </c>
      <c r="H2922" s="6">
        <v>28.173795496815131</v>
      </c>
      <c r="I2922" s="6">
        <v>2.679521451538657</v>
      </c>
      <c r="J2922" s="6">
        <v>1.0656416506848558</v>
      </c>
      <c r="K2922" s="7">
        <v>1.3814384511319815</v>
      </c>
      <c r="L2922" s="7">
        <v>2.1057075624427202</v>
      </c>
    </row>
    <row r="2923" spans="2:12" x14ac:dyDescent="0.25">
      <c r="B2923" s="4">
        <v>2920</v>
      </c>
      <c r="C2923" s="6">
        <v>16.811759151631044</v>
      </c>
      <c r="D2923" s="6">
        <v>1.648292561998806</v>
      </c>
      <c r="E2923" s="6">
        <v>1</v>
      </c>
      <c r="F2923" s="6">
        <v>0.6613934064470488</v>
      </c>
      <c r="G2923" s="6">
        <v>1.2019662550692574</v>
      </c>
      <c r="H2923" s="6">
        <v>33.823304074578495</v>
      </c>
      <c r="I2923" s="6">
        <v>3.8062437447132385</v>
      </c>
      <c r="J2923" s="6">
        <v>3.987722798556816</v>
      </c>
      <c r="K2923" s="7">
        <v>3.8704859406860965</v>
      </c>
      <c r="L2923" s="7">
        <v>0.60062745192120026</v>
      </c>
    </row>
    <row r="2924" spans="2:12" x14ac:dyDescent="0.25">
      <c r="B2924" s="4">
        <v>2921</v>
      </c>
      <c r="C2924" s="6">
        <v>-0.20898859191637342</v>
      </c>
      <c r="D2924" s="6">
        <v>1.768178178231067</v>
      </c>
      <c r="E2924" s="6">
        <v>3</v>
      </c>
      <c r="F2924" s="6">
        <v>1.4505721204565534</v>
      </c>
      <c r="G2924" s="6">
        <v>1.2675049907065534</v>
      </c>
      <c r="H2924" s="6">
        <v>19.734230929226008</v>
      </c>
      <c r="I2924" s="6">
        <v>2.6876904519564899</v>
      </c>
      <c r="J2924" s="6">
        <v>3.6674305958807256</v>
      </c>
      <c r="K2924" s="7">
        <v>0.68019849597179605</v>
      </c>
      <c r="L2924" s="7">
        <v>0.88666107305678976</v>
      </c>
    </row>
    <row r="2925" spans="2:12" x14ac:dyDescent="0.25">
      <c r="B2925" s="4">
        <v>2922</v>
      </c>
      <c r="C2925" s="6">
        <v>13.366639983511357</v>
      </c>
      <c r="D2925" s="6">
        <v>1.5852219385312987</v>
      </c>
      <c r="E2925" s="6">
        <v>2</v>
      </c>
      <c r="F2925" s="6">
        <v>5.7299368046529446</v>
      </c>
      <c r="G2925" s="6">
        <v>0.97085585491164128</v>
      </c>
      <c r="H2925" s="6">
        <v>24.622693385504505</v>
      </c>
      <c r="I2925" s="6">
        <v>4.0638494235072953</v>
      </c>
      <c r="J2925" s="6">
        <v>2.6524441000789687</v>
      </c>
      <c r="K2925" s="7">
        <v>1.9453825137576706</v>
      </c>
      <c r="L2925" s="7">
        <v>0.53116729195493517</v>
      </c>
    </row>
    <row r="2926" spans="2:12" x14ac:dyDescent="0.25">
      <c r="B2926" s="4">
        <v>2923</v>
      </c>
      <c r="C2926" s="6">
        <v>5.8451003024588832</v>
      </c>
      <c r="D2926" s="6">
        <v>1.6147472536777692</v>
      </c>
      <c r="E2926" s="6">
        <v>1</v>
      </c>
      <c r="F2926" s="6">
        <v>0.9798337281115278</v>
      </c>
      <c r="G2926" s="6">
        <v>0.79935060638232625</v>
      </c>
      <c r="H2926" s="6">
        <v>26.436781974934387</v>
      </c>
      <c r="I2926" s="6">
        <v>2.2681675294908126</v>
      </c>
      <c r="J2926" s="6">
        <v>2.7661342402579998</v>
      </c>
      <c r="K2926" s="7">
        <v>1.5384253011235887</v>
      </c>
      <c r="L2926" s="7">
        <v>0.27355647084389917</v>
      </c>
    </row>
    <row r="2927" spans="2:12" x14ac:dyDescent="0.25">
      <c r="B2927" s="4">
        <v>2924</v>
      </c>
      <c r="C2927" s="6">
        <v>5.8275847146725548</v>
      </c>
      <c r="D2927" s="6">
        <v>1.5875333354680068</v>
      </c>
      <c r="E2927" s="6">
        <v>1</v>
      </c>
      <c r="F2927" s="6">
        <v>2.930342141664962</v>
      </c>
      <c r="G2927" s="6">
        <v>1.0567793367431502</v>
      </c>
      <c r="H2927" s="6">
        <v>21.778394609776946</v>
      </c>
      <c r="I2927" s="6">
        <v>2.4511651365464275</v>
      </c>
      <c r="J2927" s="6">
        <v>4.3641322214238869</v>
      </c>
      <c r="K2927" s="7">
        <v>2.9814811012926938</v>
      </c>
      <c r="L2927" s="7">
        <v>0.39997900776940132</v>
      </c>
    </row>
    <row r="2928" spans="2:12" x14ac:dyDescent="0.25">
      <c r="B2928" s="4">
        <v>2925</v>
      </c>
      <c r="C2928" s="6">
        <v>11.173119780771636</v>
      </c>
      <c r="D2928" s="6">
        <v>1.2037976644548976</v>
      </c>
      <c r="E2928" s="6">
        <v>0</v>
      </c>
      <c r="F2928" s="6">
        <v>1.866089774547359</v>
      </c>
      <c r="G2928" s="6">
        <v>0.70865422479364482</v>
      </c>
      <c r="H2928" s="6">
        <v>28.055961467632301</v>
      </c>
      <c r="I2928" s="6">
        <v>2.2870790468071474</v>
      </c>
      <c r="J2928" s="6">
        <v>2.5652505242848047</v>
      </c>
      <c r="K2928" s="7">
        <v>0.35465109544742485</v>
      </c>
      <c r="L2928" s="7">
        <v>0.19103706815130678</v>
      </c>
    </row>
    <row r="2929" spans="2:12" x14ac:dyDescent="0.25">
      <c r="B2929" s="4">
        <v>2926</v>
      </c>
      <c r="C2929" s="6">
        <v>23.375567660265357</v>
      </c>
      <c r="D2929" s="6">
        <v>1.6835300196111422</v>
      </c>
      <c r="E2929" s="6">
        <v>1</v>
      </c>
      <c r="F2929" s="6">
        <v>8.4620171486581697</v>
      </c>
      <c r="G2929" s="6">
        <v>0.86279133847712586</v>
      </c>
      <c r="H2929" s="6">
        <v>12.087896541224282</v>
      </c>
      <c r="I2929" s="6">
        <v>1.6605442338089027</v>
      </c>
      <c r="J2929" s="6">
        <v>3.8772006318016476</v>
      </c>
      <c r="K2929" s="7">
        <v>0.65274161185456225</v>
      </c>
      <c r="L2929" s="7">
        <v>0.95659824436413499</v>
      </c>
    </row>
    <row r="2930" spans="2:12" x14ac:dyDescent="0.25">
      <c r="B2930" s="4">
        <v>2927</v>
      </c>
      <c r="C2930" s="6">
        <v>17.337028794299503</v>
      </c>
      <c r="D2930" s="6">
        <v>1.8100733970161176</v>
      </c>
      <c r="E2930" s="6">
        <v>2</v>
      </c>
      <c r="F2930" s="6">
        <v>3.1217905902491574</v>
      </c>
      <c r="G2930" s="6">
        <v>1.4571622621325564</v>
      </c>
      <c r="H2930" s="6">
        <v>34.464940451929969</v>
      </c>
      <c r="I2930" s="6">
        <v>2.7046926635070494</v>
      </c>
      <c r="J2930" s="6">
        <v>3.1029353069149628</v>
      </c>
      <c r="K2930" s="7">
        <v>0.41718923102516675</v>
      </c>
      <c r="L2930" s="7">
        <v>1.9202493511414149</v>
      </c>
    </row>
    <row r="2931" spans="2:12" x14ac:dyDescent="0.25">
      <c r="B2931" s="4">
        <v>2928</v>
      </c>
      <c r="C2931" s="6">
        <v>9.3423106452044742</v>
      </c>
      <c r="D2931" s="6">
        <v>1.5485079694040107</v>
      </c>
      <c r="E2931" s="6">
        <v>3</v>
      </c>
      <c r="F2931" s="6">
        <v>1.6470195495703046</v>
      </c>
      <c r="G2931" s="6">
        <v>0.37943088560633942</v>
      </c>
      <c r="H2931" s="6">
        <v>19.816596842513103</v>
      </c>
      <c r="I2931" s="6">
        <v>2.1984523381811889</v>
      </c>
      <c r="J2931" s="6">
        <v>1.8100887125413621</v>
      </c>
      <c r="K2931" s="7">
        <v>0.7643323460937711</v>
      </c>
      <c r="L2931" s="7">
        <v>2.0919559393554619</v>
      </c>
    </row>
    <row r="2932" spans="2:12" x14ac:dyDescent="0.25">
      <c r="B2932" s="4">
        <v>2929</v>
      </c>
      <c r="C2932" s="6">
        <v>2.2739690517625535</v>
      </c>
      <c r="D2932" s="6">
        <v>1.2802138523795841</v>
      </c>
      <c r="E2932" s="6">
        <v>2</v>
      </c>
      <c r="F2932" s="6">
        <v>2.8657152886855877</v>
      </c>
      <c r="G2932" s="6">
        <v>0.84907071636144993</v>
      </c>
      <c r="H2932" s="6">
        <v>12.524142093598154</v>
      </c>
      <c r="I2932" s="6">
        <v>2.6698925002275935</v>
      </c>
      <c r="J2932" s="6">
        <v>3.7844552221564456</v>
      </c>
      <c r="K2932" s="7">
        <v>8.2586430844370629</v>
      </c>
      <c r="L2932" s="7">
        <v>0.51649793514755515</v>
      </c>
    </row>
    <row r="2933" spans="2:12" x14ac:dyDescent="0.25">
      <c r="B2933" s="4">
        <v>2930</v>
      </c>
      <c r="C2933" s="6">
        <v>9.4181012753036448</v>
      </c>
      <c r="D2933" s="6">
        <v>1.7580784543804993</v>
      </c>
      <c r="E2933" s="6">
        <v>2</v>
      </c>
      <c r="F2933" s="6">
        <v>1.9033312014909682</v>
      </c>
      <c r="G2933" s="6">
        <v>0.61668273658394224</v>
      </c>
      <c r="H2933" s="6">
        <v>28.787254930729027</v>
      </c>
      <c r="I2933" s="6">
        <v>1.7896088377418859</v>
      </c>
      <c r="J2933" s="6">
        <v>3.9777357924864543</v>
      </c>
      <c r="K2933" s="7">
        <v>4.7480499903618769</v>
      </c>
      <c r="L2933" s="7">
        <v>2.332997343081054</v>
      </c>
    </row>
    <row r="2934" spans="2:12" x14ac:dyDescent="0.25">
      <c r="B2934" s="4">
        <v>2931</v>
      </c>
      <c r="C2934" s="6">
        <v>4.228834776110789</v>
      </c>
      <c r="D2934" s="6">
        <v>1.4580282206062627</v>
      </c>
      <c r="E2934" s="6">
        <v>2</v>
      </c>
      <c r="F2934" s="6">
        <v>0.61152424320276189</v>
      </c>
      <c r="G2934" s="6">
        <v>0.84892794991436937</v>
      </c>
      <c r="H2934" s="6">
        <v>48.204841357288714</v>
      </c>
      <c r="I2934" s="6">
        <v>2.7419123814826807</v>
      </c>
      <c r="J2934" s="6">
        <v>1.7588853084734675</v>
      </c>
      <c r="K2934" s="7">
        <v>1.6869887554446368</v>
      </c>
      <c r="L2934" s="7">
        <v>2.3313995063396424</v>
      </c>
    </row>
    <row r="2935" spans="2:12" x14ac:dyDescent="0.25">
      <c r="B2935" s="4">
        <v>2932</v>
      </c>
      <c r="C2935" s="6">
        <v>10.756389386978867</v>
      </c>
      <c r="D2935" s="6">
        <v>1.2377373541520682</v>
      </c>
      <c r="E2935" s="6">
        <v>1</v>
      </c>
      <c r="F2935" s="6">
        <v>1.9092860205853182</v>
      </c>
      <c r="G2935" s="6">
        <v>0.94847726340291716</v>
      </c>
      <c r="H2935" s="6">
        <v>33.913138853817919</v>
      </c>
      <c r="I2935" s="6">
        <v>1.5092902889016595</v>
      </c>
      <c r="J2935" s="6">
        <v>2.0532774479884148</v>
      </c>
      <c r="K2935" s="7">
        <v>2.9769115407447173</v>
      </c>
      <c r="L2935" s="7">
        <v>0.53691974282516353</v>
      </c>
    </row>
    <row r="2936" spans="2:12" x14ac:dyDescent="0.25">
      <c r="B2936" s="4">
        <v>2933</v>
      </c>
      <c r="C2936" s="6">
        <v>8.8892002512072317</v>
      </c>
      <c r="D2936" s="6">
        <v>1.6371098372444048</v>
      </c>
      <c r="E2936" s="6">
        <v>3</v>
      </c>
      <c r="F2936" s="6">
        <v>2.7510519726869327</v>
      </c>
      <c r="G2936" s="6">
        <v>0.34986654847404958</v>
      </c>
      <c r="H2936" s="6">
        <v>10.178178088791039</v>
      </c>
      <c r="I2936" s="6">
        <v>3.9658939717391446</v>
      </c>
      <c r="J2936" s="6">
        <v>4.0638860383829485</v>
      </c>
      <c r="K2936" s="7">
        <v>3.3056677519778161</v>
      </c>
      <c r="L2936" s="7">
        <v>1.0252576695731188</v>
      </c>
    </row>
    <row r="2937" spans="2:12" x14ac:dyDescent="0.25">
      <c r="B2937" s="4">
        <v>2934</v>
      </c>
      <c r="C2937" s="6">
        <v>3.4505512683068407</v>
      </c>
      <c r="D2937" s="6">
        <v>1.2334577614841582</v>
      </c>
      <c r="E2937" s="6">
        <v>3</v>
      </c>
      <c r="F2937" s="6">
        <v>0.63896046519743499</v>
      </c>
      <c r="G2937" s="6">
        <v>1.3404832890614518</v>
      </c>
      <c r="H2937" s="6">
        <v>19.092425307924941</v>
      </c>
      <c r="I2937" s="6">
        <v>3.0435179453838308</v>
      </c>
      <c r="J2937" s="6">
        <v>1.0440214623163011</v>
      </c>
      <c r="K2937" s="7">
        <v>3.5510970552347141</v>
      </c>
      <c r="L2937" s="7">
        <v>1.1074655340164374</v>
      </c>
    </row>
    <row r="2938" spans="2:12" x14ac:dyDescent="0.25">
      <c r="B2938" s="4">
        <v>2935</v>
      </c>
      <c r="C2938" s="6">
        <v>12.92903152492646</v>
      </c>
      <c r="D2938" s="6">
        <v>1.3551670489374437</v>
      </c>
      <c r="E2938" s="6">
        <v>3</v>
      </c>
      <c r="F2938" s="6">
        <v>4.7089626418072621</v>
      </c>
      <c r="G2938" s="6">
        <v>1.568129718818136</v>
      </c>
      <c r="H2938" s="6">
        <v>19.508575340903942</v>
      </c>
      <c r="I2938" s="6">
        <v>2.6184582038490372</v>
      </c>
      <c r="J2938" s="6">
        <v>2.5968101036418756</v>
      </c>
      <c r="K2938" s="7">
        <v>3.2334311334060448</v>
      </c>
      <c r="L2938" s="7">
        <v>0.33220938992708887</v>
      </c>
    </row>
    <row r="2939" spans="2:12" x14ac:dyDescent="0.25">
      <c r="B2939" s="4">
        <v>2936</v>
      </c>
      <c r="C2939" s="6">
        <v>10.890809944865275</v>
      </c>
      <c r="D2939" s="6">
        <v>1.4491174364744448</v>
      </c>
      <c r="E2939" s="6">
        <v>1</v>
      </c>
      <c r="F2939" s="6">
        <v>2.7764640317046099</v>
      </c>
      <c r="G2939" s="6">
        <v>0.29159728534868873</v>
      </c>
      <c r="H2939" s="6">
        <v>18.795761677317898</v>
      </c>
      <c r="I2939" s="6">
        <v>2.0683454514917168</v>
      </c>
      <c r="J2939" s="6">
        <v>2.36092223016494</v>
      </c>
      <c r="K2939" s="7">
        <v>0.64445536782926027</v>
      </c>
      <c r="L2939" s="7">
        <v>0.43574369102648142</v>
      </c>
    </row>
    <row r="2940" spans="2:12" x14ac:dyDescent="0.25">
      <c r="B2940" s="4">
        <v>2937</v>
      </c>
      <c r="C2940" s="6">
        <v>3.6065531537476883</v>
      </c>
      <c r="D2940" s="6">
        <v>1.356539170652928</v>
      </c>
      <c r="E2940" s="6">
        <v>1</v>
      </c>
      <c r="F2940" s="6">
        <v>5.5949610074989762</v>
      </c>
      <c r="G2940" s="6">
        <v>0.46403530311451352</v>
      </c>
      <c r="H2940" s="6">
        <v>15.183439666624286</v>
      </c>
      <c r="I2940" s="6">
        <v>3.6189140395914503</v>
      </c>
      <c r="J2940" s="6">
        <v>1.485339756972528</v>
      </c>
      <c r="K2940" s="7">
        <v>2.7242441371096824</v>
      </c>
      <c r="L2940" s="7">
        <v>1.2924866180206489E-2</v>
      </c>
    </row>
    <row r="2941" spans="2:12" x14ac:dyDescent="0.25">
      <c r="B2941" s="4">
        <v>2938</v>
      </c>
      <c r="C2941" s="6">
        <v>18.177829716446677</v>
      </c>
      <c r="D2941" s="6">
        <v>1.8075326120851538</v>
      </c>
      <c r="E2941" s="6">
        <v>3</v>
      </c>
      <c r="F2941" s="6">
        <v>1.7480000291078368</v>
      </c>
      <c r="G2941" s="6">
        <v>1.4812362067879739</v>
      </c>
      <c r="H2941" s="6">
        <v>19.468122905869087</v>
      </c>
      <c r="I2941" s="6">
        <v>2.5725401141060105</v>
      </c>
      <c r="J2941" s="6">
        <v>2.6777749127816293</v>
      </c>
      <c r="K2941" s="7">
        <v>1.0811315124523391</v>
      </c>
      <c r="L2941" s="7">
        <v>3.5591559152561425</v>
      </c>
    </row>
    <row r="2942" spans="2:12" x14ac:dyDescent="0.25">
      <c r="B2942" s="4">
        <v>2939</v>
      </c>
      <c r="C2942" s="6">
        <v>15.454431990848413</v>
      </c>
      <c r="D2942" s="6">
        <v>1.3019844424413056</v>
      </c>
      <c r="E2942" s="6">
        <v>3</v>
      </c>
      <c r="F2942" s="6">
        <v>2.8695351026173119</v>
      </c>
      <c r="G2942" s="6">
        <v>1.0387454199163797</v>
      </c>
      <c r="H2942" s="6">
        <v>18.131791973567918</v>
      </c>
      <c r="I2942" s="6">
        <v>2.8447214430897758</v>
      </c>
      <c r="J2942" s="6">
        <v>4.6149481301430395</v>
      </c>
      <c r="K2942" s="7">
        <v>1.7010313113739601</v>
      </c>
      <c r="L2942" s="7">
        <v>0.42207446023719353</v>
      </c>
    </row>
    <row r="2943" spans="2:12" x14ac:dyDescent="0.25">
      <c r="B2943" s="4">
        <v>2940</v>
      </c>
      <c r="C2943" s="6">
        <v>11.50819765399908</v>
      </c>
      <c r="D2943" s="6">
        <v>1.693588650597067</v>
      </c>
      <c r="E2943" s="6">
        <v>2</v>
      </c>
      <c r="F2943" s="6">
        <v>4.6109851065947387</v>
      </c>
      <c r="G2943" s="6">
        <v>1.4741846646114822</v>
      </c>
      <c r="H2943" s="6">
        <v>15.023294166168114</v>
      </c>
      <c r="I2943" s="6">
        <v>2.6213027998807319</v>
      </c>
      <c r="J2943" s="6">
        <v>3.8531602945875303</v>
      </c>
      <c r="K2943" s="7">
        <v>1.0862485918822293</v>
      </c>
      <c r="L2943" s="7">
        <v>0.74889871346824799</v>
      </c>
    </row>
    <row r="2944" spans="2:12" x14ac:dyDescent="0.25">
      <c r="B2944" s="4">
        <v>2941</v>
      </c>
      <c r="C2944" s="6">
        <v>5.2904289420373214</v>
      </c>
      <c r="D2944" s="6">
        <v>1.5622847231779693</v>
      </c>
      <c r="E2944" s="6">
        <v>3</v>
      </c>
      <c r="F2944" s="6">
        <v>3.4551575015095461</v>
      </c>
      <c r="G2944" s="6">
        <v>0.71772780074354703</v>
      </c>
      <c r="H2944" s="6">
        <v>22.832651635940035</v>
      </c>
      <c r="I2944" s="6">
        <v>3.1288124143370837</v>
      </c>
      <c r="J2944" s="6">
        <v>3.7045991002116212</v>
      </c>
      <c r="K2944" s="7">
        <v>0.68737652441432995</v>
      </c>
      <c r="L2944" s="7">
        <v>0.23616199724770115</v>
      </c>
    </row>
    <row r="2945" spans="2:12" x14ac:dyDescent="0.25">
      <c r="B2945" s="4">
        <v>2942</v>
      </c>
      <c r="C2945" s="6">
        <v>12.010577257269262</v>
      </c>
      <c r="D2945" s="6">
        <v>1.3747335457309326</v>
      </c>
      <c r="E2945" s="6">
        <v>1</v>
      </c>
      <c r="F2945" s="6">
        <v>0.2544241039273657</v>
      </c>
      <c r="G2945" s="6">
        <v>0.89201827715785864</v>
      </c>
      <c r="H2945" s="6">
        <v>21.215777554513434</v>
      </c>
      <c r="I2945" s="6">
        <v>2.8326736197969438</v>
      </c>
      <c r="J2945" s="6">
        <v>4.5829835068150997</v>
      </c>
      <c r="K2945" s="7">
        <v>4.0524115213007539</v>
      </c>
      <c r="L2945" s="7">
        <v>9.7346646877745652E-3</v>
      </c>
    </row>
    <row r="2946" spans="2:12" x14ac:dyDescent="0.25">
      <c r="B2946" s="4">
        <v>2943</v>
      </c>
      <c r="C2946" s="6">
        <v>16.529034531027563</v>
      </c>
      <c r="D2946" s="6">
        <v>1.6671019688668267</v>
      </c>
      <c r="E2946" s="6">
        <v>3</v>
      </c>
      <c r="F2946" s="6">
        <v>12.128176550539846</v>
      </c>
      <c r="G2946" s="6">
        <v>1.7617249775709105</v>
      </c>
      <c r="H2946" s="6">
        <v>10.096643642052541</v>
      </c>
      <c r="I2946" s="6">
        <v>3.3768622087159876</v>
      </c>
      <c r="J2946" s="6">
        <v>1.5905369614376688</v>
      </c>
      <c r="K2946" s="7">
        <v>0.59656240409588523</v>
      </c>
      <c r="L2946" s="7">
        <v>1.3250376398935086</v>
      </c>
    </row>
    <row r="2947" spans="2:12" x14ac:dyDescent="0.25">
      <c r="B2947" s="4">
        <v>2944</v>
      </c>
      <c r="C2947" s="6">
        <v>9.1172817010630407</v>
      </c>
      <c r="D2947" s="6">
        <v>1.6917568274105343</v>
      </c>
      <c r="E2947" s="6">
        <v>3</v>
      </c>
      <c r="F2947" s="6">
        <v>3.3718530496307837</v>
      </c>
      <c r="G2947" s="6">
        <v>0.91673473345762035</v>
      </c>
      <c r="H2947" s="6">
        <v>7.6251614589269172</v>
      </c>
      <c r="I2947" s="6">
        <v>2.6858029229654927</v>
      </c>
      <c r="J2947" s="6">
        <v>3.7570591707221128</v>
      </c>
      <c r="K2947" s="7">
        <v>1.4878946185808341E-2</v>
      </c>
      <c r="L2947" s="7">
        <v>0.17353432792507484</v>
      </c>
    </row>
    <row r="2948" spans="2:12" x14ac:dyDescent="0.25">
      <c r="B2948" s="4">
        <v>2945</v>
      </c>
      <c r="C2948" s="6">
        <v>2.3715830226868917</v>
      </c>
      <c r="D2948" s="6">
        <v>1.7907561335004361</v>
      </c>
      <c r="E2948" s="6">
        <v>2</v>
      </c>
      <c r="F2948" s="6">
        <v>5.2118740157423229</v>
      </c>
      <c r="G2948" s="6">
        <v>0.74021027728824118</v>
      </c>
      <c r="H2948" s="6">
        <v>21.351387707163788</v>
      </c>
      <c r="I2948" s="6">
        <v>4.0596930239807767</v>
      </c>
      <c r="J2948" s="6">
        <v>3.8190568418105579</v>
      </c>
      <c r="K2948" s="7">
        <v>1.1924708834118596</v>
      </c>
      <c r="L2948" s="7">
        <v>0.80676380516968749</v>
      </c>
    </row>
    <row r="2949" spans="2:12" x14ac:dyDescent="0.25">
      <c r="B2949" s="4">
        <v>2946</v>
      </c>
      <c r="C2949" s="6">
        <v>4.0850461303029117</v>
      </c>
      <c r="D2949" s="6">
        <v>1.4167321014243965</v>
      </c>
      <c r="E2949" s="6">
        <v>2</v>
      </c>
      <c r="F2949" s="6">
        <v>4.0719766207182886</v>
      </c>
      <c r="G2949" s="6">
        <v>0.93959304068145144</v>
      </c>
      <c r="H2949" s="6">
        <v>23.599618238902377</v>
      </c>
      <c r="I2949" s="6">
        <v>1.8403248209331422</v>
      </c>
      <c r="J2949" s="6">
        <v>2.8702472873190574</v>
      </c>
      <c r="K2949" s="7">
        <v>0.73870030041888646</v>
      </c>
      <c r="L2949" s="7">
        <v>1.7376703987066426</v>
      </c>
    </row>
    <row r="2950" spans="2:12" x14ac:dyDescent="0.25">
      <c r="B2950" s="4">
        <v>2947</v>
      </c>
      <c r="C2950" s="6">
        <v>8.7057521113637115</v>
      </c>
      <c r="D2950" s="6">
        <v>1.3696474043891733</v>
      </c>
      <c r="E2950" s="6">
        <v>1</v>
      </c>
      <c r="F2950" s="6">
        <v>0.46104495143919633</v>
      </c>
      <c r="G2950" s="6">
        <v>2.9836365158979676</v>
      </c>
      <c r="H2950" s="6">
        <v>33.502840977627031</v>
      </c>
      <c r="I2950" s="6">
        <v>3.1082066259175001</v>
      </c>
      <c r="J2950" s="6">
        <v>2.3389220711716998</v>
      </c>
      <c r="K2950" s="7">
        <v>0.18185552738714131</v>
      </c>
      <c r="L2950" s="7">
        <v>0.32505458110030044</v>
      </c>
    </row>
    <row r="2951" spans="2:12" x14ac:dyDescent="0.25">
      <c r="B2951" s="4">
        <v>2948</v>
      </c>
      <c r="C2951" s="6">
        <v>10.638710610596009</v>
      </c>
      <c r="D2951" s="6">
        <v>1.4997597557115294</v>
      </c>
      <c r="E2951" s="6">
        <v>2</v>
      </c>
      <c r="F2951" s="6">
        <v>7.5670716555583963</v>
      </c>
      <c r="G2951" s="6">
        <v>1.2577112425594612</v>
      </c>
      <c r="H2951" s="6">
        <v>17.420264408825766</v>
      </c>
      <c r="I2951" s="6">
        <v>2.7134773120225768</v>
      </c>
      <c r="J2951" s="6">
        <v>1.3140770045827661</v>
      </c>
      <c r="K2951" s="7">
        <v>0.38062746137440501</v>
      </c>
      <c r="L2951" s="7">
        <v>1.2470317177072578</v>
      </c>
    </row>
    <row r="2952" spans="2:12" x14ac:dyDescent="0.25">
      <c r="B2952" s="4">
        <v>2949</v>
      </c>
      <c r="C2952" s="6">
        <v>11.759273519469199</v>
      </c>
      <c r="D2952" s="6">
        <v>1.5008148724308088</v>
      </c>
      <c r="E2952" s="6">
        <v>1</v>
      </c>
      <c r="F2952" s="6">
        <v>10.760330665641128</v>
      </c>
      <c r="G2952" s="6">
        <v>0.68342785352817914</v>
      </c>
      <c r="H2952" s="6">
        <v>19.121551146064078</v>
      </c>
      <c r="I2952" s="6">
        <v>2.7501894676442391</v>
      </c>
      <c r="J2952" s="6">
        <v>3.1579708718880983</v>
      </c>
      <c r="K2952" s="7">
        <v>0.46829094176480746</v>
      </c>
      <c r="L2952" s="7">
        <v>0.48687096942874658</v>
      </c>
    </row>
    <row r="2953" spans="2:12" x14ac:dyDescent="0.25">
      <c r="B2953" s="4">
        <v>2950</v>
      </c>
      <c r="C2953" s="6">
        <v>1.9979563621918999</v>
      </c>
      <c r="D2953" s="6">
        <v>1.4831847819164847</v>
      </c>
      <c r="E2953" s="6">
        <v>3</v>
      </c>
      <c r="F2953" s="6">
        <v>4.6810404916469546</v>
      </c>
      <c r="G2953" s="6">
        <v>1.0283945226070248</v>
      </c>
      <c r="H2953" s="6">
        <v>28.126632581819141</v>
      </c>
      <c r="I2953" s="6">
        <v>2.5438422803236294</v>
      </c>
      <c r="J2953" s="6">
        <v>2.8158569558226536</v>
      </c>
      <c r="K2953" s="7">
        <v>3.7030186973765478</v>
      </c>
      <c r="L2953" s="7">
        <v>0.11569722336935215</v>
      </c>
    </row>
    <row r="2954" spans="2:12" x14ac:dyDescent="0.25">
      <c r="B2954" s="4">
        <v>2951</v>
      </c>
      <c r="C2954" s="6">
        <v>4.5958457464419471</v>
      </c>
      <c r="D2954" s="6">
        <v>1.4571610303745759</v>
      </c>
      <c r="E2954" s="6">
        <v>2</v>
      </c>
      <c r="F2954" s="6">
        <v>1.4283564287751247</v>
      </c>
      <c r="G2954" s="6">
        <v>0.7420734887015884</v>
      </c>
      <c r="H2954" s="6">
        <v>28.931970540716591</v>
      </c>
      <c r="I2954" s="6">
        <v>6.5541107801082479</v>
      </c>
      <c r="J2954" s="6">
        <v>3.5839848557129308</v>
      </c>
      <c r="K2954" s="7">
        <v>0.90935497669158938</v>
      </c>
      <c r="L2954" s="7">
        <v>1.1316540342391406</v>
      </c>
    </row>
    <row r="2955" spans="2:12" x14ac:dyDescent="0.25">
      <c r="B2955" s="4">
        <v>2952</v>
      </c>
      <c r="C2955" s="6">
        <v>20.196106892100943</v>
      </c>
      <c r="D2955" s="6">
        <v>1.5841679713120398</v>
      </c>
      <c r="E2955" s="6">
        <v>2</v>
      </c>
      <c r="F2955" s="6">
        <v>2.4907301703719846</v>
      </c>
      <c r="G2955" s="6">
        <v>1.7250072896320447</v>
      </c>
      <c r="H2955" s="6">
        <v>36.25762930482643</v>
      </c>
      <c r="I2955" s="6">
        <v>3.823028792352682</v>
      </c>
      <c r="J2955" s="6">
        <v>4.4623440458562635</v>
      </c>
      <c r="K2955" s="7">
        <v>3.4224093454917295</v>
      </c>
      <c r="L2955" s="7">
        <v>0.30701033408480244</v>
      </c>
    </row>
    <row r="2956" spans="2:12" x14ac:dyDescent="0.25">
      <c r="B2956" s="4">
        <v>2953</v>
      </c>
      <c r="C2956" s="6">
        <v>7.7552646701856585</v>
      </c>
      <c r="D2956" s="6">
        <v>1.7276921931609248</v>
      </c>
      <c r="E2956" s="6">
        <v>2</v>
      </c>
      <c r="F2956" s="6">
        <v>3.7898244664347498</v>
      </c>
      <c r="G2956" s="6">
        <v>0.56101249038338741</v>
      </c>
      <c r="H2956" s="6">
        <v>24.082916002139882</v>
      </c>
      <c r="I2956" s="6">
        <v>2.5517072528652966</v>
      </c>
      <c r="J2956" s="6">
        <v>1.064866893303533</v>
      </c>
      <c r="K2956" s="7">
        <v>6.0241195053282821</v>
      </c>
      <c r="L2956" s="7">
        <v>3.1329447883774075</v>
      </c>
    </row>
    <row r="2957" spans="2:12" x14ac:dyDescent="0.25">
      <c r="B2957" s="4">
        <v>2954</v>
      </c>
      <c r="C2957" s="6">
        <v>9.8014863487861525</v>
      </c>
      <c r="D2957" s="6">
        <v>1.5094932126516034</v>
      </c>
      <c r="E2957" s="6">
        <v>2</v>
      </c>
      <c r="F2957" s="6">
        <v>1.9372472794553082</v>
      </c>
      <c r="G2957" s="6">
        <v>0.56053354836339275</v>
      </c>
      <c r="H2957" s="6">
        <v>20.531152949971645</v>
      </c>
      <c r="I2957" s="6">
        <v>2.0641234424612849</v>
      </c>
      <c r="J2957" s="6">
        <v>2.8396594099482084</v>
      </c>
      <c r="K2957" s="7">
        <v>1.7132870469235959</v>
      </c>
      <c r="L2957" s="7">
        <v>1.1198651653158014</v>
      </c>
    </row>
    <row r="2958" spans="2:12" x14ac:dyDescent="0.25">
      <c r="B2958" s="4">
        <v>2955</v>
      </c>
      <c r="C2958" s="6">
        <v>21.511409907980074</v>
      </c>
      <c r="D2958" s="6">
        <v>1.4948618700435148</v>
      </c>
      <c r="E2958" s="6">
        <v>1</v>
      </c>
      <c r="F2958" s="6">
        <v>0.66434500921420836</v>
      </c>
      <c r="G2958" s="6">
        <v>2.0770290245718317</v>
      </c>
      <c r="H2958" s="6">
        <v>23.843617286889391</v>
      </c>
      <c r="I2958" s="6">
        <v>5.2986749954410701</v>
      </c>
      <c r="J2958" s="6">
        <v>4.0016906577275506</v>
      </c>
      <c r="K2958" s="7">
        <v>0.35514874949874586</v>
      </c>
      <c r="L2958" s="7">
        <v>0.40073232038392487</v>
      </c>
    </row>
    <row r="2959" spans="2:12" x14ac:dyDescent="0.25">
      <c r="B2959" s="4">
        <v>2956</v>
      </c>
      <c r="C2959" s="6">
        <v>18.468867016027765</v>
      </c>
      <c r="D2959" s="6">
        <v>1.3074656486370282</v>
      </c>
      <c r="E2959" s="6">
        <v>2</v>
      </c>
      <c r="F2959" s="6">
        <v>1.9209067148390211</v>
      </c>
      <c r="G2959" s="6">
        <v>0.54584107351090316</v>
      </c>
      <c r="H2959" s="6">
        <v>24.121808872171307</v>
      </c>
      <c r="I2959" s="6">
        <v>2.1491884792192706</v>
      </c>
      <c r="J2959" s="6">
        <v>1.1082774227939793</v>
      </c>
      <c r="K2959" s="7">
        <v>1.7715647079874637</v>
      </c>
      <c r="L2959" s="7">
        <v>6.6472772111441453E-2</v>
      </c>
    </row>
    <row r="2960" spans="2:12" x14ac:dyDescent="0.25">
      <c r="B2960" s="4">
        <v>2957</v>
      </c>
      <c r="C2960" s="6">
        <v>13.95580263291691</v>
      </c>
      <c r="D2960" s="6">
        <v>1.4317425133592803</v>
      </c>
      <c r="E2960" s="6">
        <v>2</v>
      </c>
      <c r="F2960" s="6">
        <v>2.0712785792471746</v>
      </c>
      <c r="G2960" s="6">
        <v>0.69139411901593739</v>
      </c>
      <c r="H2960" s="6">
        <v>29.078489457332893</v>
      </c>
      <c r="I2960" s="6">
        <v>7.0358567066407707</v>
      </c>
      <c r="J2960" s="6">
        <v>3.5992437125513543</v>
      </c>
      <c r="K2960" s="7">
        <v>2.611916478501624</v>
      </c>
      <c r="L2960" s="7">
        <v>0.63714831441800945</v>
      </c>
    </row>
    <row r="2961" spans="2:12" x14ac:dyDescent="0.25">
      <c r="B2961" s="4">
        <v>2958</v>
      </c>
      <c r="C2961" s="6">
        <v>21.031828829343439</v>
      </c>
      <c r="D2961" s="6">
        <v>1.6990347913611887</v>
      </c>
      <c r="E2961" s="6">
        <v>1</v>
      </c>
      <c r="F2961" s="6">
        <v>2.8554378197791235</v>
      </c>
      <c r="G2961" s="6">
        <v>0.35590320403600234</v>
      </c>
      <c r="H2961" s="6">
        <v>26.450276605327442</v>
      </c>
      <c r="I2961" s="6">
        <v>1.8388255980254218</v>
      </c>
      <c r="J2961" s="6">
        <v>2.8092227161415306</v>
      </c>
      <c r="K2961" s="7">
        <v>2.3429087923946232</v>
      </c>
      <c r="L2961" s="7">
        <v>0.67999628953520763</v>
      </c>
    </row>
    <row r="2962" spans="2:12" x14ac:dyDescent="0.25">
      <c r="B2962" s="4">
        <v>2959</v>
      </c>
      <c r="C2962" s="6">
        <v>13.251240073957335</v>
      </c>
      <c r="D2962" s="6">
        <v>1.5144228934615716</v>
      </c>
      <c r="E2962" s="6">
        <v>2</v>
      </c>
      <c r="F2962" s="6">
        <v>1.6731971763120079</v>
      </c>
      <c r="G2962" s="6">
        <v>1.0520444371090474</v>
      </c>
      <c r="H2962" s="6">
        <v>39.424727833902125</v>
      </c>
      <c r="I2962" s="6">
        <v>3.3236635511713768</v>
      </c>
      <c r="J2962" s="6">
        <v>0.75401270361046446</v>
      </c>
      <c r="K2962" s="7">
        <v>3.7021959132721585</v>
      </c>
      <c r="L2962" s="7">
        <v>1.6018177904538822</v>
      </c>
    </row>
    <row r="2963" spans="2:12" x14ac:dyDescent="0.25">
      <c r="B2963" s="4">
        <v>2960</v>
      </c>
      <c r="C2963" s="6">
        <v>8.8507008475552276</v>
      </c>
      <c r="D2963" s="6">
        <v>1.7630744667362077</v>
      </c>
      <c r="E2963" s="6">
        <v>2</v>
      </c>
      <c r="F2963" s="6">
        <v>3.5504709667479557</v>
      </c>
      <c r="G2963" s="6">
        <v>0.50366765005199898</v>
      </c>
      <c r="H2963" s="6">
        <v>9.3894006943833066</v>
      </c>
      <c r="I2963" s="6">
        <v>4.29678785432941</v>
      </c>
      <c r="J2963" s="6">
        <v>3.6268848790076111</v>
      </c>
      <c r="K2963" s="7">
        <v>2.9438842821406812</v>
      </c>
      <c r="L2963" s="7">
        <v>0.92347884005918912</v>
      </c>
    </row>
    <row r="2964" spans="2:12" x14ac:dyDescent="0.25">
      <c r="B2964" s="4">
        <v>2961</v>
      </c>
      <c r="C2964" s="6">
        <v>8.9041615688744535</v>
      </c>
      <c r="D2964" s="6">
        <v>1.3244120331859386</v>
      </c>
      <c r="E2964" s="6">
        <v>3</v>
      </c>
      <c r="F2964" s="6">
        <v>2.9404292196761088</v>
      </c>
      <c r="G2964" s="6">
        <v>0.92166334969248931</v>
      </c>
      <c r="H2964" s="6">
        <v>37.7796457401369</v>
      </c>
      <c r="I2964" s="6">
        <v>1.4698793139181534</v>
      </c>
      <c r="J2964" s="6">
        <v>2.70059673950631</v>
      </c>
      <c r="K2964" s="7">
        <v>6.8850128715759151</v>
      </c>
      <c r="L2964" s="7">
        <v>0.64223786262149185</v>
      </c>
    </row>
    <row r="2965" spans="2:12" x14ac:dyDescent="0.25">
      <c r="B2965" s="4">
        <v>2962</v>
      </c>
      <c r="C2965" s="6">
        <v>5.6780352946691606</v>
      </c>
      <c r="D2965" s="6">
        <v>1.9459797343126322</v>
      </c>
      <c r="E2965" s="6">
        <v>1</v>
      </c>
      <c r="F2965" s="6">
        <v>9.2993313312403298</v>
      </c>
      <c r="G2965" s="6">
        <v>0.44741882824303619</v>
      </c>
      <c r="H2965" s="6">
        <v>28.604003445821192</v>
      </c>
      <c r="I2965" s="6">
        <v>1.5362722790290804</v>
      </c>
      <c r="J2965" s="6">
        <v>1.5183697859393985</v>
      </c>
      <c r="K2965" s="7">
        <v>1.1944580552806485</v>
      </c>
      <c r="L2965" s="7">
        <v>0.25803036982258643</v>
      </c>
    </row>
    <row r="2966" spans="2:12" x14ac:dyDescent="0.25">
      <c r="B2966" s="4">
        <v>2963</v>
      </c>
      <c r="C2966" s="6">
        <v>10.49173990038973</v>
      </c>
      <c r="D2966" s="6">
        <v>1.6499490661715959</v>
      </c>
      <c r="E2966" s="6">
        <v>1</v>
      </c>
      <c r="F2966" s="6">
        <v>2.1249141064914521</v>
      </c>
      <c r="G2966" s="6">
        <v>0.3666492389144862</v>
      </c>
      <c r="H2966" s="6">
        <v>16.401871903097703</v>
      </c>
      <c r="I2966" s="6">
        <v>3.0625617400895706</v>
      </c>
      <c r="J2966" s="6">
        <v>3.9155380905525456</v>
      </c>
      <c r="K2966" s="7">
        <v>2.4555715365479918</v>
      </c>
      <c r="L2966" s="7">
        <v>1.0725998030195012</v>
      </c>
    </row>
    <row r="2967" spans="2:12" x14ac:dyDescent="0.25">
      <c r="B2967" s="4">
        <v>2964</v>
      </c>
      <c r="C2967" s="6">
        <v>8.5056228955784281</v>
      </c>
      <c r="D2967" s="6">
        <v>1.4058955177886574</v>
      </c>
      <c r="E2967" s="6">
        <v>1</v>
      </c>
      <c r="F2967" s="6">
        <v>6.1097851657166853</v>
      </c>
      <c r="G2967" s="6">
        <v>0.61849687687339738</v>
      </c>
      <c r="H2967" s="6">
        <v>27.385792046573059</v>
      </c>
      <c r="I2967" s="6">
        <v>2.7851264755988963</v>
      </c>
      <c r="J2967" s="6">
        <v>2.3575801314395175</v>
      </c>
      <c r="K2967" s="7">
        <v>3.6987264537479012</v>
      </c>
      <c r="L2967" s="7">
        <v>1.7908119712349282</v>
      </c>
    </row>
    <row r="2968" spans="2:12" x14ac:dyDescent="0.25">
      <c r="B2968" s="4">
        <v>2965</v>
      </c>
      <c r="C2968" s="6">
        <v>14.776715499672239</v>
      </c>
      <c r="D2968" s="6">
        <v>1.7647846208453317</v>
      </c>
      <c r="E2968" s="6">
        <v>2</v>
      </c>
      <c r="F2968" s="6">
        <v>2.1859543521333809</v>
      </c>
      <c r="G2968" s="6">
        <v>0.4639108555013835</v>
      </c>
      <c r="H2968" s="6">
        <v>19.644900639267643</v>
      </c>
      <c r="I2968" s="6">
        <v>2.2411950555845781</v>
      </c>
      <c r="J2968" s="6">
        <v>3.4196849340381013</v>
      </c>
      <c r="K2968" s="7">
        <v>3.1860215128671499</v>
      </c>
      <c r="L2968" s="7">
        <v>0.24961268651604165</v>
      </c>
    </row>
    <row r="2969" spans="2:12" x14ac:dyDescent="0.25">
      <c r="B2969" s="4">
        <v>2966</v>
      </c>
      <c r="C2969" s="6">
        <v>13.725813492877901</v>
      </c>
      <c r="D2969" s="6">
        <v>1.6875242700960595</v>
      </c>
      <c r="E2969" s="6">
        <v>3</v>
      </c>
      <c r="F2969" s="6">
        <v>2.2081719765226802</v>
      </c>
      <c r="G2969" s="6">
        <v>0.71812872527692939</v>
      </c>
      <c r="H2969" s="6">
        <v>21.018284369436181</v>
      </c>
      <c r="I2969" s="6">
        <v>2.9637560575304649</v>
      </c>
      <c r="J2969" s="6">
        <v>3.4603426885688124</v>
      </c>
      <c r="K2969" s="7">
        <v>9.1189668549675418E-2</v>
      </c>
      <c r="L2969" s="7">
        <v>1.2932281198960927</v>
      </c>
    </row>
    <row r="2970" spans="2:12" x14ac:dyDescent="0.25">
      <c r="B2970" s="4">
        <v>2967</v>
      </c>
      <c r="C2970" s="6">
        <v>4.2992352834916296</v>
      </c>
      <c r="D2970" s="6">
        <v>1.525337408945155</v>
      </c>
      <c r="E2970" s="6">
        <v>3</v>
      </c>
      <c r="F2970" s="6">
        <v>1.6056548958026873</v>
      </c>
      <c r="G2970" s="6">
        <v>1.284679181505336</v>
      </c>
      <c r="H2970" s="6">
        <v>18.324535138994143</v>
      </c>
      <c r="I2970" s="6">
        <v>2.2925561792726206</v>
      </c>
      <c r="J2970" s="6">
        <v>3.9141491282362719</v>
      </c>
      <c r="K2970" s="7">
        <v>2.8024085935026313</v>
      </c>
      <c r="L2970" s="7">
        <v>0.87940136724874496</v>
      </c>
    </row>
    <row r="2971" spans="2:12" x14ac:dyDescent="0.25">
      <c r="B2971" s="4">
        <v>2968</v>
      </c>
      <c r="C2971" s="6">
        <v>12.503331649170336</v>
      </c>
      <c r="D2971" s="6">
        <v>1.7469295003642464</v>
      </c>
      <c r="E2971" s="6">
        <v>2</v>
      </c>
      <c r="F2971" s="6">
        <v>2.1193244779790454</v>
      </c>
      <c r="G2971" s="6">
        <v>0.91886046304968994</v>
      </c>
      <c r="H2971" s="6">
        <v>21.10810359122766</v>
      </c>
      <c r="I2971" s="6">
        <v>2.3087445538959646</v>
      </c>
      <c r="J2971" s="6">
        <v>4.1613218063829178</v>
      </c>
      <c r="K2971" s="7">
        <v>1.2658797230192249</v>
      </c>
      <c r="L2971" s="7">
        <v>0.16746504226966069</v>
      </c>
    </row>
    <row r="2972" spans="2:12" x14ac:dyDescent="0.25">
      <c r="B2972" s="4">
        <v>2969</v>
      </c>
      <c r="C2972" s="6">
        <v>10.793875114411243</v>
      </c>
      <c r="D2972" s="6">
        <v>1.3824319537593577</v>
      </c>
      <c r="E2972" s="6">
        <v>2</v>
      </c>
      <c r="F2972" s="6">
        <v>1.8414226477540083</v>
      </c>
      <c r="G2972" s="6">
        <v>0.94065287661917862</v>
      </c>
      <c r="H2972" s="6">
        <v>23.681711559970619</v>
      </c>
      <c r="I2972" s="6">
        <v>1.8592321990592495</v>
      </c>
      <c r="J2972" s="6">
        <v>1.6729373749505132</v>
      </c>
      <c r="K2972" s="7">
        <v>2.8199094315119124</v>
      </c>
      <c r="L2972" s="7">
        <v>2.8095926617600622</v>
      </c>
    </row>
    <row r="2973" spans="2:12" x14ac:dyDescent="0.25">
      <c r="B2973" s="4">
        <v>2970</v>
      </c>
      <c r="C2973" s="6">
        <v>18.132369849663185</v>
      </c>
      <c r="D2973" s="6">
        <v>1.2268391723867438</v>
      </c>
      <c r="E2973" s="6">
        <v>1</v>
      </c>
      <c r="F2973" s="6">
        <v>1.1357070451773905</v>
      </c>
      <c r="G2973" s="6">
        <v>1.1461441289980925</v>
      </c>
      <c r="H2973" s="6">
        <v>15.746117857685457</v>
      </c>
      <c r="I2973" s="6">
        <v>2.7119401192912229</v>
      </c>
      <c r="J2973" s="6">
        <v>3.1115060776770402</v>
      </c>
      <c r="K2973" s="7">
        <v>0.517845356149647</v>
      </c>
      <c r="L2973" s="7">
        <v>0.29091851564956583</v>
      </c>
    </row>
    <row r="2974" spans="2:12" x14ac:dyDescent="0.25">
      <c r="B2974" s="4">
        <v>2971</v>
      </c>
      <c r="C2974" s="6">
        <v>11.640240533216938</v>
      </c>
      <c r="D2974" s="6">
        <v>1.9031345103529715</v>
      </c>
      <c r="E2974" s="6">
        <v>1</v>
      </c>
      <c r="F2974" s="6">
        <v>4.7007988201208502</v>
      </c>
      <c r="G2974" s="6">
        <v>1.8268482888092763</v>
      </c>
      <c r="H2974" s="6">
        <v>24.333706426854228</v>
      </c>
      <c r="I2974" s="6">
        <v>2.0260769255335336</v>
      </c>
      <c r="J2974" s="6">
        <v>4.7647482443750144</v>
      </c>
      <c r="K2974" s="7">
        <v>0.45294162043506853</v>
      </c>
      <c r="L2974" s="7">
        <v>0.37967351794453402</v>
      </c>
    </row>
    <row r="2975" spans="2:12" x14ac:dyDescent="0.25">
      <c r="B2975" s="4">
        <v>2972</v>
      </c>
      <c r="C2975" s="6">
        <v>11.315579206335789</v>
      </c>
      <c r="D2975" s="6">
        <v>1.5499686672684219</v>
      </c>
      <c r="E2975" s="6">
        <v>1</v>
      </c>
      <c r="F2975" s="6">
        <v>6.9550208577301191</v>
      </c>
      <c r="G2975" s="6">
        <v>1.1747112457835356</v>
      </c>
      <c r="H2975" s="6">
        <v>19.559145040364943</v>
      </c>
      <c r="I2975" s="6">
        <v>3.1719309381000635</v>
      </c>
      <c r="J2975" s="6">
        <v>2.9023031293181862</v>
      </c>
      <c r="K2975" s="7">
        <v>5.3137491549129789</v>
      </c>
      <c r="L2975" s="7">
        <v>3.2064438156714115E-2</v>
      </c>
    </row>
    <row r="2976" spans="2:12" x14ac:dyDescent="0.25">
      <c r="B2976" s="4">
        <v>2973</v>
      </c>
      <c r="C2976" s="6">
        <v>10.255286661946853</v>
      </c>
      <c r="D2976" s="6">
        <v>1.9522500836846539</v>
      </c>
      <c r="E2976" s="6">
        <v>3</v>
      </c>
      <c r="F2976" s="6">
        <v>4.1667204874455406</v>
      </c>
      <c r="G2976" s="6">
        <v>0.72785088906158246</v>
      </c>
      <c r="H2976" s="6">
        <v>20.467276572876585</v>
      </c>
      <c r="I2976" s="6">
        <v>3.4506218592094751</v>
      </c>
      <c r="J2976" s="6">
        <v>2.4027519726986153</v>
      </c>
      <c r="K2976" s="7">
        <v>1.9052599050113519</v>
      </c>
      <c r="L2976" s="7">
        <v>0.80896157755966291</v>
      </c>
    </row>
    <row r="2977" spans="2:12" x14ac:dyDescent="0.25">
      <c r="B2977" s="4">
        <v>2974</v>
      </c>
      <c r="C2977" s="6">
        <v>8.1239796008133514</v>
      </c>
      <c r="D2977" s="6">
        <v>1.4961998008970363</v>
      </c>
      <c r="E2977" s="6">
        <v>2</v>
      </c>
      <c r="F2977" s="6">
        <v>3.5298329137146616</v>
      </c>
      <c r="G2977" s="6">
        <v>1.6250281976190566</v>
      </c>
      <c r="H2977" s="6">
        <v>52.192373766002405</v>
      </c>
      <c r="I2977" s="6">
        <v>4.0834691004118557</v>
      </c>
      <c r="J2977" s="6">
        <v>2.6397905767201943</v>
      </c>
      <c r="K2977" s="7">
        <v>2.3717698247065071</v>
      </c>
      <c r="L2977" s="7">
        <v>0.3901529156839984</v>
      </c>
    </row>
    <row r="2978" spans="2:12" x14ac:dyDescent="0.25">
      <c r="B2978" s="4">
        <v>2975</v>
      </c>
      <c r="C2978" s="6">
        <v>13.611645011680352</v>
      </c>
      <c r="D2978" s="6">
        <v>1.3713098743937022</v>
      </c>
      <c r="E2978" s="6">
        <v>2</v>
      </c>
      <c r="F2978" s="6">
        <v>1.9639863666159227</v>
      </c>
      <c r="G2978" s="6">
        <v>1.3686734503985618</v>
      </c>
      <c r="H2978" s="6">
        <v>30.806875946468892</v>
      </c>
      <c r="I2978" s="6">
        <v>3.1965505200700135</v>
      </c>
      <c r="J2978" s="6">
        <v>3.2372718511353265</v>
      </c>
      <c r="K2978" s="7">
        <v>3.3092373125032837</v>
      </c>
      <c r="L2978" s="7">
        <v>0.37301203445839143</v>
      </c>
    </row>
    <row r="2979" spans="2:12" x14ac:dyDescent="0.25">
      <c r="B2979" s="4">
        <v>2976</v>
      </c>
      <c r="C2979" s="6">
        <v>13.503661966822834</v>
      </c>
      <c r="D2979" s="6">
        <v>1.4341923045462142</v>
      </c>
      <c r="E2979" s="6">
        <v>2</v>
      </c>
      <c r="F2979" s="6">
        <v>1.5872588577409121</v>
      </c>
      <c r="G2979" s="6">
        <v>0.87277851577321186</v>
      </c>
      <c r="H2979" s="6">
        <v>17.958305339759313</v>
      </c>
      <c r="I2979" s="6">
        <v>2.4096002858320689</v>
      </c>
      <c r="J2979" s="6">
        <v>3.0792620399278969</v>
      </c>
      <c r="K2979" s="7">
        <v>2.0455889032516494</v>
      </c>
      <c r="L2979" s="7">
        <v>3.887111411818675E-2</v>
      </c>
    </row>
    <row r="2980" spans="2:12" x14ac:dyDescent="0.25">
      <c r="B2980" s="4">
        <v>2977</v>
      </c>
      <c r="C2980" s="6">
        <v>15.125222418685826</v>
      </c>
      <c r="D2980" s="6">
        <v>1.5149329549963304</v>
      </c>
      <c r="E2980" s="6">
        <v>1</v>
      </c>
      <c r="F2980" s="6">
        <v>6.8158194188571866</v>
      </c>
      <c r="G2980" s="6">
        <v>1.2431318005969938</v>
      </c>
      <c r="H2980" s="6">
        <v>18.583242351364092</v>
      </c>
      <c r="I2980" s="6">
        <v>2.9534292498375776</v>
      </c>
      <c r="J2980" s="6">
        <v>1.6176274809024513</v>
      </c>
      <c r="K2980" s="7">
        <v>0.46482017899866102</v>
      </c>
      <c r="L2980" s="7">
        <v>1.5362594737673501</v>
      </c>
    </row>
    <row r="2981" spans="2:12" x14ac:dyDescent="0.25">
      <c r="B2981" s="4">
        <v>2978</v>
      </c>
      <c r="C2981" s="6">
        <v>14.114343014908226</v>
      </c>
      <c r="D2981" s="6">
        <v>1.4382167375430306</v>
      </c>
      <c r="E2981" s="6">
        <v>3</v>
      </c>
      <c r="F2981" s="6">
        <v>3.0568443197597799</v>
      </c>
      <c r="G2981" s="6">
        <v>1.3110668993611583</v>
      </c>
      <c r="H2981" s="6">
        <v>35.079343713337565</v>
      </c>
      <c r="I2981" s="6">
        <v>1.8926782537564335</v>
      </c>
      <c r="J2981" s="6">
        <v>0.3499241320127513</v>
      </c>
      <c r="K2981" s="7">
        <v>4.3154376528721476</v>
      </c>
      <c r="L2981" s="7">
        <v>0.94972032835928033</v>
      </c>
    </row>
    <row r="2982" spans="2:12" x14ac:dyDescent="0.25">
      <c r="B2982" s="4">
        <v>2979</v>
      </c>
      <c r="C2982" s="6">
        <v>8.0146289142394096</v>
      </c>
      <c r="D2982" s="6">
        <v>1.2055852845716142</v>
      </c>
      <c r="E2982" s="6">
        <v>1</v>
      </c>
      <c r="F2982" s="6">
        <v>4.1258830272263971</v>
      </c>
      <c r="G2982" s="6">
        <v>1.293422306589334</v>
      </c>
      <c r="H2982" s="6">
        <v>18.207134769407979</v>
      </c>
      <c r="I2982" s="6">
        <v>2.5598702331781769</v>
      </c>
      <c r="J2982" s="6">
        <v>3.2947567784219141</v>
      </c>
      <c r="K2982" s="7">
        <v>0.21632820949643927</v>
      </c>
      <c r="L2982" s="7">
        <v>0.2535917271479855</v>
      </c>
    </row>
    <row r="2983" spans="2:12" x14ac:dyDescent="0.25">
      <c r="B2983" s="4">
        <v>2980</v>
      </c>
      <c r="C2983" s="6">
        <v>5.7130541608150356</v>
      </c>
      <c r="D2983" s="6">
        <v>1.7931979895536674</v>
      </c>
      <c r="E2983" s="6">
        <v>2</v>
      </c>
      <c r="F2983" s="6">
        <v>1.3830741969538882</v>
      </c>
      <c r="G2983" s="6">
        <v>1.1226938078460913</v>
      </c>
      <c r="H2983" s="6">
        <v>44.997060599030114</v>
      </c>
      <c r="I2983" s="6">
        <v>3.4854097804025721</v>
      </c>
      <c r="J2983" s="6">
        <v>2.8839169216289928</v>
      </c>
      <c r="K2983" s="7">
        <v>1.5001869845256388</v>
      </c>
      <c r="L2983" s="7">
        <v>0.84176960902400266</v>
      </c>
    </row>
    <row r="2984" spans="2:12" x14ac:dyDescent="0.25">
      <c r="B2984" s="4">
        <v>2981</v>
      </c>
      <c r="C2984" s="6">
        <v>9.9423469903415054</v>
      </c>
      <c r="D2984" s="6">
        <v>1.4243885346684317</v>
      </c>
      <c r="E2984" s="6">
        <v>3</v>
      </c>
      <c r="F2984" s="6">
        <v>5.1719182279795675</v>
      </c>
      <c r="G2984" s="6">
        <v>0.89314770606550509</v>
      </c>
      <c r="H2984" s="6">
        <v>34.068810308579913</v>
      </c>
      <c r="I2984" s="6">
        <v>2.2843979594970261</v>
      </c>
      <c r="J2984" s="6">
        <v>1.5015324210737546</v>
      </c>
      <c r="K2984" s="7">
        <v>1.1463314177414197</v>
      </c>
      <c r="L2984" s="7">
        <v>0.64627947458605006</v>
      </c>
    </row>
    <row r="2985" spans="2:12" x14ac:dyDescent="0.25">
      <c r="B2985" s="4">
        <v>2982</v>
      </c>
      <c r="C2985" s="6">
        <v>10.006182399062727</v>
      </c>
      <c r="D2985" s="6">
        <v>1.7828111811891825</v>
      </c>
      <c r="E2985" s="6">
        <v>3</v>
      </c>
      <c r="F2985" s="6">
        <v>2.6688180962455781</v>
      </c>
      <c r="G2985" s="6">
        <v>1.0168476472451056</v>
      </c>
      <c r="H2985" s="6">
        <v>32.480180389950057</v>
      </c>
      <c r="I2985" s="6">
        <v>3.3180024548106481</v>
      </c>
      <c r="J2985" s="6">
        <v>2.8508869892674538</v>
      </c>
      <c r="K2985" s="7">
        <v>1.3486892087460887</v>
      </c>
      <c r="L2985" s="7">
        <v>2.5190290176769659</v>
      </c>
    </row>
    <row r="2986" spans="2:12" x14ac:dyDescent="0.25">
      <c r="B2986" s="4">
        <v>2983</v>
      </c>
      <c r="C2986" s="6">
        <v>14.194347150750552</v>
      </c>
      <c r="D2986" s="6">
        <v>1.811403002000096</v>
      </c>
      <c r="E2986" s="6">
        <v>3</v>
      </c>
      <c r="F2986" s="6">
        <v>2.3073895922074432</v>
      </c>
      <c r="G2986" s="6">
        <v>1.6277706091126551</v>
      </c>
      <c r="H2986" s="6">
        <v>40.649530302370238</v>
      </c>
      <c r="I2986" s="6">
        <v>1.5417718160305367</v>
      </c>
      <c r="J2986" s="6">
        <v>1.1335960623024952</v>
      </c>
      <c r="K2986" s="7">
        <v>0.51608551944317727</v>
      </c>
      <c r="L2986" s="7">
        <v>1.513069406177701</v>
      </c>
    </row>
    <row r="2987" spans="2:12" x14ac:dyDescent="0.25">
      <c r="B2987" s="4">
        <v>2984</v>
      </c>
      <c r="C2987" s="6">
        <v>1.5914827024832032</v>
      </c>
      <c r="D2987" s="6">
        <v>1.3897217401850614</v>
      </c>
      <c r="E2987" s="6">
        <v>3</v>
      </c>
      <c r="F2987" s="6">
        <v>5.0859811692082273</v>
      </c>
      <c r="G2987" s="6">
        <v>1.6349692979230261</v>
      </c>
      <c r="H2987" s="6">
        <v>29.15373626301513</v>
      </c>
      <c r="I2987" s="6">
        <v>4.0703362176317786</v>
      </c>
      <c r="J2987" s="6">
        <v>2.9719436634127367</v>
      </c>
      <c r="K2987" s="7">
        <v>0.49732394288533449</v>
      </c>
      <c r="L2987" s="7">
        <v>0.65754730550985951</v>
      </c>
    </row>
    <row r="2988" spans="2:12" x14ac:dyDescent="0.25">
      <c r="B2988" s="4">
        <v>2985</v>
      </c>
      <c r="C2988" s="6">
        <v>8.1236144932442986</v>
      </c>
      <c r="D2988" s="6">
        <v>1.5758001631066105</v>
      </c>
      <c r="E2988" s="6">
        <v>1</v>
      </c>
      <c r="F2988" s="6">
        <v>0.54404633408724978</v>
      </c>
      <c r="G2988" s="6">
        <v>1.4136589811562936</v>
      </c>
      <c r="H2988" s="6">
        <v>22.218002089571623</v>
      </c>
      <c r="I2988" s="6">
        <v>1.8160748502329465</v>
      </c>
      <c r="J2988" s="6">
        <v>3.7990460881939141</v>
      </c>
      <c r="K2988" s="7">
        <v>1.1276934615820835</v>
      </c>
      <c r="L2988" s="7">
        <v>0.34663209408358997</v>
      </c>
    </row>
    <row r="2989" spans="2:12" x14ac:dyDescent="0.25">
      <c r="B2989" s="4">
        <v>2986</v>
      </c>
      <c r="C2989" s="6">
        <v>11.741607839785187</v>
      </c>
      <c r="D2989" s="6">
        <v>1.3623248100153473</v>
      </c>
      <c r="E2989" s="6">
        <v>3</v>
      </c>
      <c r="F2989" s="6">
        <v>1.6168028600036093</v>
      </c>
      <c r="G2989" s="6">
        <v>0.7294300959246639</v>
      </c>
      <c r="H2989" s="6">
        <v>23.166893587550426</v>
      </c>
      <c r="I2989" s="6">
        <v>2.9033937810429453</v>
      </c>
      <c r="J2989" s="6">
        <v>4.2239511095629378</v>
      </c>
      <c r="K2989" s="7">
        <v>1.538833535466507</v>
      </c>
      <c r="L2989" s="7">
        <v>0.87620733358042469</v>
      </c>
    </row>
    <row r="2990" spans="2:12" x14ac:dyDescent="0.25">
      <c r="B2990" s="4">
        <v>2987</v>
      </c>
      <c r="C2990" s="6">
        <v>9.2975046264981209</v>
      </c>
      <c r="D2990" s="6">
        <v>2.0577920793954858</v>
      </c>
      <c r="E2990" s="6">
        <v>3</v>
      </c>
      <c r="F2990" s="6">
        <v>0.6544221537704904</v>
      </c>
      <c r="G2990" s="6">
        <v>0.60536592544408896</v>
      </c>
      <c r="H2990" s="6">
        <v>26.342704993752633</v>
      </c>
      <c r="I2990" s="6">
        <v>2.2320892792993927</v>
      </c>
      <c r="J2990" s="6">
        <v>1.4711230025057986</v>
      </c>
      <c r="K2990" s="7">
        <v>2.2713642203552653</v>
      </c>
      <c r="L2990" s="7">
        <v>6.102142789297086E-2</v>
      </c>
    </row>
    <row r="2991" spans="2:12" x14ac:dyDescent="0.25">
      <c r="B2991" s="4">
        <v>2988</v>
      </c>
      <c r="C2991" s="6">
        <v>18.833619725686532</v>
      </c>
      <c r="D2991" s="6">
        <v>1.8155353374741035</v>
      </c>
      <c r="E2991" s="6">
        <v>1</v>
      </c>
      <c r="F2991" s="6">
        <v>5.821502621085715</v>
      </c>
      <c r="G2991" s="6">
        <v>0.90242063869759281</v>
      </c>
      <c r="H2991" s="6">
        <v>27.569733896297031</v>
      </c>
      <c r="I2991" s="6">
        <v>2.4241985882039145</v>
      </c>
      <c r="J2991" s="6">
        <v>1.4172589464443062</v>
      </c>
      <c r="K2991" s="7">
        <v>0.36720046966422082</v>
      </c>
      <c r="L2991" s="7">
        <v>8.0411515439629388E-3</v>
      </c>
    </row>
    <row r="2992" spans="2:12" x14ac:dyDescent="0.25">
      <c r="B2992" s="4">
        <v>2989</v>
      </c>
      <c r="C2992" s="6">
        <v>8.2263007282190586</v>
      </c>
      <c r="D2992" s="6">
        <v>1.4273734231915864</v>
      </c>
      <c r="E2992" s="6">
        <v>0</v>
      </c>
      <c r="F2992" s="6">
        <v>1.7467768151766854</v>
      </c>
      <c r="G2992" s="6">
        <v>1.5165986184205646</v>
      </c>
      <c r="H2992" s="6">
        <v>18.544615314961895</v>
      </c>
      <c r="I2992" s="6">
        <v>3.1252198653273613</v>
      </c>
      <c r="J2992" s="6">
        <v>3.1872519993786139</v>
      </c>
      <c r="K2992" s="7">
        <v>0.26698872886308062</v>
      </c>
      <c r="L2992" s="7">
        <v>0.68262306664951211</v>
      </c>
    </row>
    <row r="2993" spans="2:12" x14ac:dyDescent="0.25">
      <c r="B2993" s="4">
        <v>2990</v>
      </c>
      <c r="C2993" s="6">
        <v>10.21847610571286</v>
      </c>
      <c r="D2993" s="6">
        <v>1.4199718458649293</v>
      </c>
      <c r="E2993" s="6">
        <v>1</v>
      </c>
      <c r="F2993" s="6">
        <v>4.2960776489757171</v>
      </c>
      <c r="G2993" s="6">
        <v>0.69300731682071781</v>
      </c>
      <c r="H2993" s="6">
        <v>19.872787866823881</v>
      </c>
      <c r="I2993" s="6">
        <v>2.9591902233792839</v>
      </c>
      <c r="J2993" s="6">
        <v>2.2269284382073802</v>
      </c>
      <c r="K2993" s="7">
        <v>8.9782252327131982</v>
      </c>
      <c r="L2993" s="7">
        <v>0.92312045631103334</v>
      </c>
    </row>
    <row r="2994" spans="2:12" x14ac:dyDescent="0.25">
      <c r="B2994" s="4">
        <v>2991</v>
      </c>
      <c r="C2994" s="6">
        <v>5.1748804778492437</v>
      </c>
      <c r="D2994" s="6">
        <v>1.1883329291495413</v>
      </c>
      <c r="E2994" s="6">
        <v>3</v>
      </c>
      <c r="F2994" s="6">
        <v>7.2354394103045276</v>
      </c>
      <c r="G2994" s="6">
        <v>0.57929570109731754</v>
      </c>
      <c r="H2994" s="6">
        <v>20.865844517458619</v>
      </c>
      <c r="I2994" s="6">
        <v>2.8555628143082021</v>
      </c>
      <c r="J2994" s="6">
        <v>1.5156610572384535</v>
      </c>
      <c r="K2994" s="7">
        <v>0.31933690063013093</v>
      </c>
      <c r="L2994" s="7">
        <v>0.95102744205022627</v>
      </c>
    </row>
    <row r="2995" spans="2:12" x14ac:dyDescent="0.25">
      <c r="B2995" s="4">
        <v>2992</v>
      </c>
      <c r="C2995" s="6">
        <v>8.5561238184944308</v>
      </c>
      <c r="D2995" s="6">
        <v>1.3265946719064952</v>
      </c>
      <c r="E2995" s="6">
        <v>0</v>
      </c>
      <c r="F2995" s="6">
        <v>1.6122034870361432</v>
      </c>
      <c r="G2995" s="6">
        <v>1.1352811708398034</v>
      </c>
      <c r="H2995" s="6">
        <v>23.028303514292904</v>
      </c>
      <c r="I2995" s="6">
        <v>3.0389795052030473</v>
      </c>
      <c r="J2995" s="6">
        <v>1.6072302133516585</v>
      </c>
      <c r="K2995" s="7">
        <v>9.6082642198438775E-2</v>
      </c>
      <c r="L2995" s="7">
        <v>0.19156996410663077</v>
      </c>
    </row>
    <row r="2996" spans="2:12" x14ac:dyDescent="0.25">
      <c r="B2996" s="4">
        <v>2993</v>
      </c>
      <c r="C2996" s="6">
        <v>11.172352414546809</v>
      </c>
      <c r="D2996" s="6">
        <v>1.3975374834958112</v>
      </c>
      <c r="E2996" s="6">
        <v>2</v>
      </c>
      <c r="F2996" s="6">
        <v>1.7848891682123882</v>
      </c>
      <c r="G2996" s="6">
        <v>1.0025121564175745</v>
      </c>
      <c r="H2996" s="6">
        <v>27.19089269591575</v>
      </c>
      <c r="I2996" s="6">
        <v>4.1379175804425463</v>
      </c>
      <c r="J2996" s="6">
        <v>3.1346034420309863</v>
      </c>
      <c r="K2996" s="7">
        <v>5.7141535888987152</v>
      </c>
      <c r="L2996" s="7">
        <v>0.55375388281805249</v>
      </c>
    </row>
    <row r="2997" spans="2:12" x14ac:dyDescent="0.25">
      <c r="B2997" s="4">
        <v>2994</v>
      </c>
      <c r="C2997" s="6">
        <v>3.3443241748077526</v>
      </c>
      <c r="D2997" s="6">
        <v>1.8190446914957406</v>
      </c>
      <c r="E2997" s="6">
        <v>2</v>
      </c>
      <c r="F2997" s="6">
        <v>4.0171309950531482</v>
      </c>
      <c r="G2997" s="6">
        <v>1.1537170089764546</v>
      </c>
      <c r="H2997" s="6">
        <v>22.542226316930638</v>
      </c>
      <c r="I2997" s="6">
        <v>3.6290046741049893</v>
      </c>
      <c r="J2997" s="6">
        <v>3.9537736008620197</v>
      </c>
      <c r="K2997" s="7">
        <v>3.927295336294645</v>
      </c>
      <c r="L2997" s="7">
        <v>1.1240427955113557</v>
      </c>
    </row>
    <row r="2998" spans="2:12" x14ac:dyDescent="0.25">
      <c r="B2998" s="4">
        <v>2995</v>
      </c>
      <c r="C2998" s="6">
        <v>11.827950748063959</v>
      </c>
      <c r="D2998" s="6">
        <v>1.2871683974362143</v>
      </c>
      <c r="E2998" s="6">
        <v>2</v>
      </c>
      <c r="F2998" s="6">
        <v>4.0927873295186075</v>
      </c>
      <c r="G2998" s="6">
        <v>1.0340819516542412</v>
      </c>
      <c r="H2998" s="6">
        <v>42.281632472836513</v>
      </c>
      <c r="I2998" s="6">
        <v>3.4988069964956257</v>
      </c>
      <c r="J2998" s="6">
        <v>2.7492629121003787</v>
      </c>
      <c r="K2998" s="7">
        <v>1.3059657302147485</v>
      </c>
      <c r="L2998" s="7">
        <v>1.3457280999436496</v>
      </c>
    </row>
    <row r="2999" spans="2:12" x14ac:dyDescent="0.25">
      <c r="B2999" s="4">
        <v>2996</v>
      </c>
      <c r="C2999" s="6">
        <v>5.5448092976516623</v>
      </c>
      <c r="D2999" s="6">
        <v>1.4764458365714426</v>
      </c>
      <c r="E2999" s="6">
        <v>1</v>
      </c>
      <c r="F2999" s="6">
        <v>2.8457582610327941</v>
      </c>
      <c r="G2999" s="6">
        <v>0.46828574305437842</v>
      </c>
      <c r="H2999" s="6">
        <v>22.625721312024638</v>
      </c>
      <c r="I2999" s="6">
        <v>1.8255681006237321</v>
      </c>
      <c r="J2999" s="6">
        <v>0.53354755203498561</v>
      </c>
      <c r="K2999" s="7">
        <v>3.6374065857170232</v>
      </c>
      <c r="L2999" s="7">
        <v>0.16621477339996588</v>
      </c>
    </row>
    <row r="3000" spans="2:12" x14ac:dyDescent="0.25">
      <c r="B3000" s="4">
        <v>2997</v>
      </c>
      <c r="C3000" s="6">
        <v>11.468017824104376</v>
      </c>
      <c r="D3000" s="6">
        <v>1.5609609228297661</v>
      </c>
      <c r="E3000" s="6">
        <v>2</v>
      </c>
      <c r="F3000" s="6">
        <v>1.0109807827121229</v>
      </c>
      <c r="G3000" s="6">
        <v>0.78201442257939768</v>
      </c>
      <c r="H3000" s="6">
        <v>10.877389845169393</v>
      </c>
      <c r="I3000" s="6">
        <v>3.4887381163175806</v>
      </c>
      <c r="J3000" s="6">
        <v>1.9325829033382487</v>
      </c>
      <c r="K3000" s="7">
        <v>1.2960418036285566</v>
      </c>
      <c r="L3000" s="7">
        <v>1.1835840411457503</v>
      </c>
    </row>
    <row r="3001" spans="2:12" x14ac:dyDescent="0.25">
      <c r="B3001" s="4">
        <v>2998</v>
      </c>
      <c r="C3001" s="6">
        <v>14.817018040527655</v>
      </c>
      <c r="D3001" s="6">
        <v>1.3677620902802903</v>
      </c>
      <c r="E3001" s="6">
        <v>3</v>
      </c>
      <c r="F3001" s="6">
        <v>10.848143492187324</v>
      </c>
      <c r="G3001" s="6">
        <v>1.6012869403981691</v>
      </c>
      <c r="H3001" s="6">
        <v>20.150256350745181</v>
      </c>
      <c r="I3001" s="6">
        <v>2.4178013967541725</v>
      </c>
      <c r="J3001" s="6">
        <v>3.2523822827688713</v>
      </c>
      <c r="K3001" s="7">
        <v>0.46978739687644522</v>
      </c>
      <c r="L3001" s="7">
        <v>1.4635240887558167</v>
      </c>
    </row>
    <row r="3002" spans="2:12" x14ac:dyDescent="0.25">
      <c r="B3002" s="4">
        <v>2999</v>
      </c>
      <c r="C3002" s="6">
        <v>0.75143205081750075</v>
      </c>
      <c r="D3002" s="6">
        <v>1.5159061365753297</v>
      </c>
      <c r="E3002" s="6">
        <v>2</v>
      </c>
      <c r="F3002" s="6">
        <v>2.8784944731671089</v>
      </c>
      <c r="G3002" s="6">
        <v>0.57060875117952681</v>
      </c>
      <c r="H3002" s="6">
        <v>23.099377082850513</v>
      </c>
      <c r="I3002" s="6">
        <v>2.6446036543774127</v>
      </c>
      <c r="J3002" s="6">
        <v>2.9984618428207468</v>
      </c>
      <c r="K3002" s="7">
        <v>2.4172069964564038</v>
      </c>
      <c r="L3002" s="7">
        <v>0.38757950393899032</v>
      </c>
    </row>
    <row r="3003" spans="2:12" x14ac:dyDescent="0.25">
      <c r="B3003" s="4">
        <v>3000</v>
      </c>
      <c r="C3003" s="6">
        <v>9.4435199877030307</v>
      </c>
      <c r="D3003" s="6">
        <v>1.6902799809686961</v>
      </c>
      <c r="E3003" s="6">
        <v>3</v>
      </c>
      <c r="F3003" s="6">
        <v>0.89193410836868603</v>
      </c>
      <c r="G3003" s="6">
        <v>0.90421254877819368</v>
      </c>
      <c r="H3003" s="6">
        <v>33.789075487592363</v>
      </c>
      <c r="I3003" s="6">
        <v>2.5432833533462906</v>
      </c>
      <c r="J3003" s="6">
        <v>2.4169390449863246</v>
      </c>
      <c r="K3003" s="7">
        <v>1.6293439885485617</v>
      </c>
      <c r="L3003" s="7">
        <v>0.44458223545189807</v>
      </c>
    </row>
    <row r="3004" spans="2:12" x14ac:dyDescent="0.25">
      <c r="B3004" s="4">
        <v>3001</v>
      </c>
      <c r="C3004" s="6">
        <v>5.5900426760908237</v>
      </c>
      <c r="D3004" s="6">
        <v>1.2260602502770326</v>
      </c>
      <c r="E3004" s="6">
        <v>1</v>
      </c>
      <c r="F3004" s="6">
        <v>5.2001748642397985</v>
      </c>
      <c r="G3004" s="6">
        <v>0.88651799290987299</v>
      </c>
      <c r="H3004" s="6">
        <v>23.961603095693036</v>
      </c>
      <c r="I3004" s="6">
        <v>2.9101968981176118</v>
      </c>
      <c r="J3004" s="6">
        <v>3.2307730661133158</v>
      </c>
      <c r="K3004" s="7">
        <v>0.23564278475446887</v>
      </c>
      <c r="L3004" s="7">
        <v>1.1016858904200451</v>
      </c>
    </row>
    <row r="3005" spans="2:12" x14ac:dyDescent="0.25">
      <c r="B3005" s="4">
        <v>3002</v>
      </c>
      <c r="C3005" s="6">
        <v>14.878135399542947</v>
      </c>
      <c r="D3005" s="6">
        <v>1.5257833787171164</v>
      </c>
      <c r="E3005" s="6">
        <v>3</v>
      </c>
      <c r="F3005" s="6">
        <v>0.68579641522783874</v>
      </c>
      <c r="G3005" s="6">
        <v>0.94048427592656969</v>
      </c>
      <c r="H3005" s="6">
        <v>16.237157923984199</v>
      </c>
      <c r="I3005" s="6">
        <v>3.5375301123105181</v>
      </c>
      <c r="J3005" s="6">
        <v>2.8325338542402525</v>
      </c>
      <c r="K3005" s="7">
        <v>2.0108115308069094</v>
      </c>
      <c r="L3005" s="7">
        <v>0.69325333339872774</v>
      </c>
    </row>
    <row r="3006" spans="2:12" x14ac:dyDescent="0.25">
      <c r="B3006" s="4">
        <v>3003</v>
      </c>
      <c r="C3006" s="6">
        <v>15.102142110937811</v>
      </c>
      <c r="D3006" s="6">
        <v>1.7144090179108848</v>
      </c>
      <c r="E3006" s="6">
        <v>2</v>
      </c>
      <c r="F3006" s="6">
        <v>0.93993072007577338</v>
      </c>
      <c r="G3006" s="6">
        <v>0.56776284143259703</v>
      </c>
      <c r="H3006" s="6">
        <v>19.246315090233971</v>
      </c>
      <c r="I3006" s="6">
        <v>2.921392124464512</v>
      </c>
      <c r="J3006" s="6">
        <v>3.1652691384238669</v>
      </c>
      <c r="K3006" s="7">
        <v>4.8555589604784766</v>
      </c>
      <c r="L3006" s="7">
        <v>0.54414128830955666</v>
      </c>
    </row>
    <row r="3007" spans="2:12" x14ac:dyDescent="0.25">
      <c r="B3007" s="4">
        <v>3004</v>
      </c>
      <c r="C3007" s="6">
        <v>17.311548999936935</v>
      </c>
      <c r="D3007" s="6">
        <v>1.3720899702239127</v>
      </c>
      <c r="E3007" s="6">
        <v>1</v>
      </c>
      <c r="F3007" s="6">
        <v>7.6425706788177639</v>
      </c>
      <c r="G3007" s="6">
        <v>2.1132998741601705</v>
      </c>
      <c r="H3007" s="6">
        <v>38.70780344434327</v>
      </c>
      <c r="I3007" s="6">
        <v>3.0891564830400449</v>
      </c>
      <c r="J3007" s="6">
        <v>3.5173311921723061</v>
      </c>
      <c r="K3007" s="7">
        <v>0.21691307820080974</v>
      </c>
      <c r="L3007" s="7">
        <v>0.34118662562575958</v>
      </c>
    </row>
    <row r="3008" spans="2:12" x14ac:dyDescent="0.25">
      <c r="B3008" s="4">
        <v>3005</v>
      </c>
      <c r="C3008" s="6">
        <v>8.1768078126504271</v>
      </c>
      <c r="D3008" s="6">
        <v>1.5967188009086299</v>
      </c>
      <c r="E3008" s="6">
        <v>2</v>
      </c>
      <c r="F3008" s="6">
        <v>1.0347160480844222</v>
      </c>
      <c r="G3008" s="6">
        <v>1.2825807809223915</v>
      </c>
      <c r="H3008" s="6">
        <v>25.453269951674343</v>
      </c>
      <c r="I3008" s="6">
        <v>1.8261694613246466</v>
      </c>
      <c r="J3008" s="6">
        <v>0.41362324226961567</v>
      </c>
      <c r="K3008" s="7">
        <v>1.2434187284537193</v>
      </c>
      <c r="L3008" s="7">
        <v>6.1868096997260744E-2</v>
      </c>
    </row>
    <row r="3009" spans="2:12" x14ac:dyDescent="0.25">
      <c r="B3009" s="4">
        <v>3006</v>
      </c>
      <c r="C3009" s="6">
        <v>18.387880991846821</v>
      </c>
      <c r="D3009" s="6">
        <v>1.1620831827444529</v>
      </c>
      <c r="E3009" s="6">
        <v>2</v>
      </c>
      <c r="F3009" s="6">
        <v>9.8290526504602536</v>
      </c>
      <c r="G3009" s="6">
        <v>0.70076611612581019</v>
      </c>
      <c r="H3009" s="6">
        <v>37.033398205258926</v>
      </c>
      <c r="I3009" s="6">
        <v>2.4383473448590229</v>
      </c>
      <c r="J3009" s="6">
        <v>2.0243500588870758</v>
      </c>
      <c r="K3009" s="7">
        <v>0.89292598890864538</v>
      </c>
      <c r="L3009" s="7">
        <v>0.90270800897397918</v>
      </c>
    </row>
    <row r="3010" spans="2:12" x14ac:dyDescent="0.25">
      <c r="B3010" s="4">
        <v>3007</v>
      </c>
      <c r="C3010" s="6">
        <v>2.9419225798164046</v>
      </c>
      <c r="D3010" s="6">
        <v>1.6593309370439953</v>
      </c>
      <c r="E3010" s="6">
        <v>0</v>
      </c>
      <c r="F3010" s="6">
        <v>4.4193805354455771</v>
      </c>
      <c r="G3010" s="6">
        <v>1.4957347330333532</v>
      </c>
      <c r="H3010" s="6">
        <v>13.316314711640789</v>
      </c>
      <c r="I3010" s="6">
        <v>1.8181934481933153</v>
      </c>
      <c r="J3010" s="6">
        <v>2.5164144285601413</v>
      </c>
      <c r="K3010" s="7">
        <v>7.4272807800429881</v>
      </c>
      <c r="L3010" s="7">
        <v>0.14745463994913002</v>
      </c>
    </row>
    <row r="3011" spans="2:12" x14ac:dyDescent="0.25">
      <c r="B3011" s="4">
        <v>3008</v>
      </c>
      <c r="C3011" s="6">
        <v>10.762301363981777</v>
      </c>
      <c r="D3011" s="6">
        <v>1.3748319609450854</v>
      </c>
      <c r="E3011" s="6">
        <v>3</v>
      </c>
      <c r="F3011" s="6">
        <v>5.9576064102945372</v>
      </c>
      <c r="G3011" s="6">
        <v>0.38608487704059047</v>
      </c>
      <c r="H3011" s="6">
        <v>26.372964122046156</v>
      </c>
      <c r="I3011" s="6">
        <v>1.8777644255235897</v>
      </c>
      <c r="J3011" s="6">
        <v>3.4439078481788723</v>
      </c>
      <c r="K3011" s="7">
        <v>7.5949770723416501</v>
      </c>
      <c r="L3011" s="7">
        <v>0.66506581013332633</v>
      </c>
    </row>
    <row r="3012" spans="2:12" x14ac:dyDescent="0.25">
      <c r="B3012" s="4">
        <v>3009</v>
      </c>
      <c r="C3012" s="6">
        <v>6.8715245530233258</v>
      </c>
      <c r="D3012" s="6">
        <v>1.5779322100687159</v>
      </c>
      <c r="E3012" s="6">
        <v>1</v>
      </c>
      <c r="F3012" s="6">
        <v>9.4226716244489381</v>
      </c>
      <c r="G3012" s="6">
        <v>1.423781856920711</v>
      </c>
      <c r="H3012" s="6">
        <v>12.891173133691602</v>
      </c>
      <c r="I3012" s="6">
        <v>2.5743212037771959</v>
      </c>
      <c r="J3012" s="6">
        <v>1.8473569214538048</v>
      </c>
      <c r="K3012" s="7">
        <v>0.50628403362032293</v>
      </c>
      <c r="L3012" s="7">
        <v>2.0779548337912552</v>
      </c>
    </row>
    <row r="3013" spans="2:12" x14ac:dyDescent="0.25">
      <c r="B3013" s="4">
        <v>3010</v>
      </c>
      <c r="C3013" s="6">
        <v>14.208144446817681</v>
      </c>
      <c r="D3013" s="6">
        <v>2.2117025231157061</v>
      </c>
      <c r="E3013" s="6">
        <v>1</v>
      </c>
      <c r="F3013" s="6">
        <v>2.5220667681019395</v>
      </c>
      <c r="G3013" s="6">
        <v>0.46939769996526864</v>
      </c>
      <c r="H3013" s="6">
        <v>34.692128015967384</v>
      </c>
      <c r="I3013" s="6">
        <v>2.5255537641025136</v>
      </c>
      <c r="J3013" s="6">
        <v>1.9302835081853722</v>
      </c>
      <c r="K3013" s="7">
        <v>0.43054108108219102</v>
      </c>
      <c r="L3013" s="7">
        <v>1.0609799501728354</v>
      </c>
    </row>
    <row r="3014" spans="2:12" x14ac:dyDescent="0.25">
      <c r="B3014" s="4">
        <v>3011</v>
      </c>
      <c r="C3014" s="6">
        <v>11.550302646504173</v>
      </c>
      <c r="D3014" s="6">
        <v>1.3786043014615859</v>
      </c>
      <c r="E3014" s="6">
        <v>3</v>
      </c>
      <c r="F3014" s="6">
        <v>2.023213094768058</v>
      </c>
      <c r="G3014" s="6">
        <v>1.3406972427351707</v>
      </c>
      <c r="H3014" s="6">
        <v>16.473461141464185</v>
      </c>
      <c r="I3014" s="6">
        <v>2.7106585403231231</v>
      </c>
      <c r="J3014" s="6">
        <v>0.59133555501180612</v>
      </c>
      <c r="K3014" s="7">
        <v>0.15332708995143737</v>
      </c>
      <c r="L3014" s="7">
        <v>0.86028101714772431</v>
      </c>
    </row>
    <row r="3015" spans="2:12" x14ac:dyDescent="0.25">
      <c r="B3015" s="4">
        <v>3012</v>
      </c>
      <c r="C3015" s="6">
        <v>7.3032584777773879</v>
      </c>
      <c r="D3015" s="6">
        <v>1.312880250091454</v>
      </c>
      <c r="E3015" s="6">
        <v>2</v>
      </c>
      <c r="F3015" s="6">
        <v>4.0064837300849678</v>
      </c>
      <c r="G3015" s="6">
        <v>1.3678401991755729</v>
      </c>
      <c r="H3015" s="6">
        <v>16.785946287585666</v>
      </c>
      <c r="I3015" s="6">
        <v>1.8862639489633357</v>
      </c>
      <c r="J3015" s="6">
        <v>1.9564932058340829</v>
      </c>
      <c r="K3015" s="7">
        <v>3.6402493994205902</v>
      </c>
      <c r="L3015" s="7">
        <v>0.16153595145838837</v>
      </c>
    </row>
    <row r="3016" spans="2:12" x14ac:dyDescent="0.25">
      <c r="B3016" s="4">
        <v>3013</v>
      </c>
      <c r="C3016" s="6">
        <v>7.6275080050240813</v>
      </c>
      <c r="D3016" s="6">
        <v>1.8557083934750767</v>
      </c>
      <c r="E3016" s="6">
        <v>3</v>
      </c>
      <c r="F3016" s="6">
        <v>2.4672759850497084</v>
      </c>
      <c r="G3016" s="6">
        <v>1.212397022306771</v>
      </c>
      <c r="H3016" s="6">
        <v>39.147266059646718</v>
      </c>
      <c r="I3016" s="6">
        <v>4.2604220153780625</v>
      </c>
      <c r="J3016" s="6">
        <v>2.621849772008189</v>
      </c>
      <c r="K3016" s="7">
        <v>0.37746142902806529</v>
      </c>
      <c r="L3016" s="7">
        <v>0.28918095442822894</v>
      </c>
    </row>
    <row r="3017" spans="2:12" x14ac:dyDescent="0.25">
      <c r="B3017" s="4">
        <v>3014</v>
      </c>
      <c r="C3017" s="6">
        <v>6.5185622797567966</v>
      </c>
      <c r="D3017" s="6">
        <v>1.4583072455463588</v>
      </c>
      <c r="E3017" s="6">
        <v>2</v>
      </c>
      <c r="F3017" s="6">
        <v>4.8640099859108528</v>
      </c>
      <c r="G3017" s="6">
        <v>0.51277326655587008</v>
      </c>
      <c r="H3017" s="6">
        <v>7.2443861995122774</v>
      </c>
      <c r="I3017" s="6">
        <v>2.7281155308454434</v>
      </c>
      <c r="J3017" s="6">
        <v>3.5346699751631805</v>
      </c>
      <c r="K3017" s="7">
        <v>1.150646812986913</v>
      </c>
      <c r="L3017" s="7">
        <v>0.89597223048977925</v>
      </c>
    </row>
    <row r="3018" spans="2:12" x14ac:dyDescent="0.25">
      <c r="B3018" s="4">
        <v>3015</v>
      </c>
      <c r="C3018" s="6">
        <v>3.037242062720332</v>
      </c>
      <c r="D3018" s="6">
        <v>1.5151184610660851</v>
      </c>
      <c r="E3018" s="6">
        <v>2</v>
      </c>
      <c r="F3018" s="6">
        <v>1.7469400367920427</v>
      </c>
      <c r="G3018" s="6">
        <v>1.2385372099647618</v>
      </c>
      <c r="H3018" s="6">
        <v>26.016654232167152</v>
      </c>
      <c r="I3018" s="6">
        <v>2.2984157918934374</v>
      </c>
      <c r="J3018" s="6">
        <v>2.7090280706425012</v>
      </c>
      <c r="K3018" s="7">
        <v>0.21621793487984414</v>
      </c>
      <c r="L3018" s="7">
        <v>0.12454733111327689</v>
      </c>
    </row>
    <row r="3019" spans="2:12" x14ac:dyDescent="0.25">
      <c r="B3019" s="4">
        <v>3016</v>
      </c>
      <c r="C3019" s="6">
        <v>16.634813912058952</v>
      </c>
      <c r="D3019" s="6">
        <v>1.6482279179478592</v>
      </c>
      <c r="E3019" s="6">
        <v>3</v>
      </c>
      <c r="F3019" s="6">
        <v>3.145509419320712</v>
      </c>
      <c r="G3019" s="6">
        <v>2.0954509005166964</v>
      </c>
      <c r="H3019" s="6">
        <v>15.64032561517973</v>
      </c>
      <c r="I3019" s="6">
        <v>3.8970916258154733</v>
      </c>
      <c r="J3019" s="6">
        <v>2.7649835565491245</v>
      </c>
      <c r="K3019" s="7">
        <v>2.1264626738152366</v>
      </c>
      <c r="L3019" s="7">
        <v>0.17849852034045308</v>
      </c>
    </row>
    <row r="3020" spans="2:12" x14ac:dyDescent="0.25">
      <c r="B3020" s="4">
        <v>3017</v>
      </c>
      <c r="C3020" s="6">
        <v>7.8974944318790605</v>
      </c>
      <c r="D3020" s="6">
        <v>1.7362172400406259</v>
      </c>
      <c r="E3020" s="6">
        <v>2</v>
      </c>
      <c r="F3020" s="6">
        <v>6.4472970041982531</v>
      </c>
      <c r="G3020" s="6">
        <v>0.99909768216781292</v>
      </c>
      <c r="H3020" s="6">
        <v>28.763474448246782</v>
      </c>
      <c r="I3020" s="6">
        <v>2.2412002377639566</v>
      </c>
      <c r="J3020" s="6">
        <v>1.420962426079601</v>
      </c>
      <c r="K3020" s="7">
        <v>4.7718663003888204E-2</v>
      </c>
      <c r="L3020" s="7">
        <v>0.21223956858190951</v>
      </c>
    </row>
    <row r="3021" spans="2:12" x14ac:dyDescent="0.25">
      <c r="B3021" s="4">
        <v>3018</v>
      </c>
      <c r="C3021" s="6">
        <v>7.3314278920492102</v>
      </c>
      <c r="D3021" s="6">
        <v>1.4235493692166488</v>
      </c>
      <c r="E3021" s="6">
        <v>2</v>
      </c>
      <c r="F3021" s="6">
        <v>3.3065206947859553</v>
      </c>
      <c r="G3021" s="6">
        <v>0.60121812987922774</v>
      </c>
      <c r="H3021" s="6">
        <v>33.518244328522201</v>
      </c>
      <c r="I3021" s="6">
        <v>1.5828027373780027</v>
      </c>
      <c r="J3021" s="6">
        <v>1.8937882815911842</v>
      </c>
      <c r="K3021" s="7">
        <v>6.0330911332291599</v>
      </c>
      <c r="L3021" s="7">
        <v>0.71557685212377398</v>
      </c>
    </row>
    <row r="3022" spans="2:12" x14ac:dyDescent="0.25">
      <c r="B3022" s="4">
        <v>3019</v>
      </c>
      <c r="C3022" s="6">
        <v>10.346058508740844</v>
      </c>
      <c r="D3022" s="6">
        <v>1.4540675001716186</v>
      </c>
      <c r="E3022" s="6">
        <v>1</v>
      </c>
      <c r="F3022" s="6">
        <v>3.0285541500485036</v>
      </c>
      <c r="G3022" s="6">
        <v>1.9410376848784174</v>
      </c>
      <c r="H3022" s="6">
        <v>23.937810746295206</v>
      </c>
      <c r="I3022" s="6">
        <v>2.3492493390749383</v>
      </c>
      <c r="J3022" s="6">
        <v>2.2197148558338138</v>
      </c>
      <c r="K3022" s="7">
        <v>8.8837118277981617E-2</v>
      </c>
      <c r="L3022" s="7">
        <v>0.621569712575052</v>
      </c>
    </row>
    <row r="3023" spans="2:12" x14ac:dyDescent="0.25">
      <c r="B3023" s="4">
        <v>3020</v>
      </c>
      <c r="C3023" s="6">
        <v>9.5612902640205846</v>
      </c>
      <c r="D3023" s="6">
        <v>1.5566242723607793</v>
      </c>
      <c r="E3023" s="6">
        <v>3</v>
      </c>
      <c r="F3023" s="6">
        <v>2.3507823208287144</v>
      </c>
      <c r="G3023" s="6">
        <v>1.740620283224604</v>
      </c>
      <c r="H3023" s="6">
        <v>21.504470950725803</v>
      </c>
      <c r="I3023" s="6">
        <v>2.4647732991208402</v>
      </c>
      <c r="J3023" s="6">
        <v>3.5018435138322399</v>
      </c>
      <c r="K3023" s="7">
        <v>0.17790819468999933</v>
      </c>
      <c r="L3023" s="7">
        <v>1.5203342594021092</v>
      </c>
    </row>
    <row r="3024" spans="2:12" x14ac:dyDescent="0.25">
      <c r="B3024" s="4">
        <v>3021</v>
      </c>
      <c r="C3024" s="6">
        <v>7.9809665042808318</v>
      </c>
      <c r="D3024" s="6">
        <v>1.3573641984305396</v>
      </c>
      <c r="E3024" s="6">
        <v>1</v>
      </c>
      <c r="F3024" s="6">
        <v>2.0036196610044903</v>
      </c>
      <c r="G3024" s="6">
        <v>1.7035688804025433</v>
      </c>
      <c r="H3024" s="6">
        <v>55.737076415703001</v>
      </c>
      <c r="I3024" s="6">
        <v>1.7307135592407712</v>
      </c>
      <c r="J3024" s="6">
        <v>3.1832743265824393</v>
      </c>
      <c r="K3024" s="7">
        <v>1.2785236613116782</v>
      </c>
      <c r="L3024" s="7">
        <v>0.15048940290776311</v>
      </c>
    </row>
    <row r="3025" spans="2:12" x14ac:dyDescent="0.25">
      <c r="B3025" s="4">
        <v>3022</v>
      </c>
      <c r="C3025" s="6">
        <v>12.860835912608515</v>
      </c>
      <c r="D3025" s="6">
        <v>1.24665960185337</v>
      </c>
      <c r="E3025" s="6">
        <v>2</v>
      </c>
      <c r="F3025" s="6">
        <v>5.7132571613958083</v>
      </c>
      <c r="G3025" s="6">
        <v>1.1083001176022147</v>
      </c>
      <c r="H3025" s="6">
        <v>18.57998012587295</v>
      </c>
      <c r="I3025" s="6">
        <v>2.6937218511362291</v>
      </c>
      <c r="J3025" s="6">
        <v>1.4900756336202636</v>
      </c>
      <c r="K3025" s="7">
        <v>2.6670646535845419</v>
      </c>
      <c r="L3025" s="7">
        <v>2.131881621217711</v>
      </c>
    </row>
    <row r="3026" spans="2:12" x14ac:dyDescent="0.25">
      <c r="B3026" s="4">
        <v>3023</v>
      </c>
      <c r="C3026" s="6">
        <v>8.1406631982065161</v>
      </c>
      <c r="D3026" s="6">
        <v>1.7356824755892761</v>
      </c>
      <c r="E3026" s="6">
        <v>1</v>
      </c>
      <c r="F3026" s="6">
        <v>1.9703931541754491</v>
      </c>
      <c r="G3026" s="6">
        <v>0.78521321290575896</v>
      </c>
      <c r="H3026" s="6">
        <v>30.841653151251954</v>
      </c>
      <c r="I3026" s="6">
        <v>1.3585232612339306</v>
      </c>
      <c r="J3026" s="6">
        <v>3.3420768492773276</v>
      </c>
      <c r="K3026" s="7">
        <v>0.57276128961317052</v>
      </c>
      <c r="L3026" s="7">
        <v>1.412158803628792</v>
      </c>
    </row>
    <row r="3027" spans="2:12" x14ac:dyDescent="0.25">
      <c r="B3027" s="4">
        <v>3024</v>
      </c>
      <c r="C3027" s="6">
        <v>12.135525795451002</v>
      </c>
      <c r="D3027" s="6">
        <v>1.471113303936755</v>
      </c>
      <c r="E3027" s="6">
        <v>2</v>
      </c>
      <c r="F3027" s="6">
        <v>3.7604012407674663</v>
      </c>
      <c r="G3027" s="6">
        <v>1.2477567056396217</v>
      </c>
      <c r="H3027" s="6">
        <v>26.840259349771969</v>
      </c>
      <c r="I3027" s="6">
        <v>4.0347009505619988</v>
      </c>
      <c r="J3027" s="6">
        <v>1.7835385236598404</v>
      </c>
      <c r="K3027" s="7">
        <v>1.874619135809513</v>
      </c>
      <c r="L3027" s="7">
        <v>0.60345761483040872</v>
      </c>
    </row>
    <row r="3028" spans="2:12" x14ac:dyDescent="0.25">
      <c r="B3028" s="4">
        <v>3025</v>
      </c>
      <c r="C3028" s="6">
        <v>4.424902299102734</v>
      </c>
      <c r="D3028" s="6">
        <v>1.9506653608088096</v>
      </c>
      <c r="E3028" s="6">
        <v>2</v>
      </c>
      <c r="F3028" s="6">
        <v>2.2883253420113281</v>
      </c>
      <c r="G3028" s="6">
        <v>0.68009008101806878</v>
      </c>
      <c r="H3028" s="6">
        <v>29.067723546620687</v>
      </c>
      <c r="I3028" s="6">
        <v>1.7981956276826299</v>
      </c>
      <c r="J3028" s="6">
        <v>2.9062794541891468</v>
      </c>
      <c r="K3028" s="7">
        <v>3.9645310950297579</v>
      </c>
      <c r="L3028" s="7">
        <v>0.69383042614061752</v>
      </c>
    </row>
    <row r="3029" spans="2:12" x14ac:dyDescent="0.25">
      <c r="B3029" s="4">
        <v>3026</v>
      </c>
      <c r="C3029" s="6">
        <v>6.4942957138690165</v>
      </c>
      <c r="D3029" s="6">
        <v>1.7053626232107062</v>
      </c>
      <c r="E3029" s="6">
        <v>1</v>
      </c>
      <c r="F3029" s="6">
        <v>1.121708336173628</v>
      </c>
      <c r="G3029" s="6">
        <v>0.67327759262041065</v>
      </c>
      <c r="H3029" s="6">
        <v>25.693808876901141</v>
      </c>
      <c r="I3029" s="6">
        <v>2.540345448662813</v>
      </c>
      <c r="J3029" s="6">
        <v>1.5445680527171988</v>
      </c>
      <c r="K3029" s="7">
        <v>9.8912136088890961</v>
      </c>
      <c r="L3029" s="7">
        <v>0.53800250133674299</v>
      </c>
    </row>
    <row r="3030" spans="2:12" x14ac:dyDescent="0.25">
      <c r="B3030" s="4">
        <v>3027</v>
      </c>
      <c r="C3030" s="6">
        <v>12.063616117296077</v>
      </c>
      <c r="D3030" s="6">
        <v>1.8214578840398759</v>
      </c>
      <c r="E3030" s="6">
        <v>1</v>
      </c>
      <c r="F3030" s="6">
        <v>1.1453394914066364</v>
      </c>
      <c r="G3030" s="6">
        <v>1.4676644283050557</v>
      </c>
      <c r="H3030" s="6">
        <v>28.288644586060443</v>
      </c>
      <c r="I3030" s="6">
        <v>3.481076758709063</v>
      </c>
      <c r="J3030" s="6">
        <v>4.2322518776651785</v>
      </c>
      <c r="K3030" s="7">
        <v>1.6668157100253402</v>
      </c>
      <c r="L3030" s="7">
        <v>5.1750795453459106E-2</v>
      </c>
    </row>
    <row r="3031" spans="2:12" x14ac:dyDescent="0.25">
      <c r="B3031" s="4">
        <v>3028</v>
      </c>
      <c r="C3031" s="6">
        <v>9.7703241857155998</v>
      </c>
      <c r="D3031" s="6">
        <v>1.263099763157165</v>
      </c>
      <c r="E3031" s="6">
        <v>1</v>
      </c>
      <c r="F3031" s="6">
        <v>3.8386357977672878</v>
      </c>
      <c r="G3031" s="6">
        <v>1.819578257083204</v>
      </c>
      <c r="H3031" s="6">
        <v>22.402883251465177</v>
      </c>
      <c r="I3031" s="6">
        <v>3.993480129392097</v>
      </c>
      <c r="J3031" s="6">
        <v>1.6195949344631118</v>
      </c>
      <c r="K3031" s="7">
        <v>2.2325546076811826</v>
      </c>
      <c r="L3031" s="7">
        <v>0.16890575233662217</v>
      </c>
    </row>
    <row r="3032" spans="2:12" x14ac:dyDescent="0.25">
      <c r="B3032" s="4">
        <v>3029</v>
      </c>
      <c r="C3032" s="6">
        <v>16.885667267558354</v>
      </c>
      <c r="D3032" s="6">
        <v>1.384405593531101</v>
      </c>
      <c r="E3032" s="6">
        <v>2</v>
      </c>
      <c r="F3032" s="6">
        <v>1.1568218723267938</v>
      </c>
      <c r="G3032" s="6">
        <v>0.91356192233555122</v>
      </c>
      <c r="H3032" s="6">
        <v>20.344170215818473</v>
      </c>
      <c r="I3032" s="6">
        <v>3.316690206606586</v>
      </c>
      <c r="J3032" s="6">
        <v>3.2576246897289085</v>
      </c>
      <c r="K3032" s="7">
        <v>4.9759788969481624</v>
      </c>
      <c r="L3032" s="7">
        <v>0.25676441518565207</v>
      </c>
    </row>
    <row r="3033" spans="2:12" x14ac:dyDescent="0.25">
      <c r="B3033" s="4">
        <v>3030</v>
      </c>
      <c r="C3033" s="6">
        <v>22.011958834020103</v>
      </c>
      <c r="D3033" s="6">
        <v>1.3781621027682966</v>
      </c>
      <c r="E3033" s="6">
        <v>2</v>
      </c>
      <c r="F3033" s="6">
        <v>5.3251586490107661</v>
      </c>
      <c r="G3033" s="6">
        <v>0.67059891471375466</v>
      </c>
      <c r="H3033" s="6">
        <v>11.891589187681506</v>
      </c>
      <c r="I3033" s="6">
        <v>2.8432514484290157</v>
      </c>
      <c r="J3033" s="6">
        <v>2.4144067575658266</v>
      </c>
      <c r="K3033" s="7">
        <v>0.11557535785614791</v>
      </c>
      <c r="L3033" s="7">
        <v>8.6558933432667018E-2</v>
      </c>
    </row>
    <row r="3034" spans="2:12" x14ac:dyDescent="0.25">
      <c r="B3034" s="4">
        <v>3031</v>
      </c>
      <c r="C3034" s="6">
        <v>12.204148021033252</v>
      </c>
      <c r="D3034" s="6">
        <v>1.9380503639140287</v>
      </c>
      <c r="E3034" s="6">
        <v>1</v>
      </c>
      <c r="F3034" s="6">
        <v>2.4294673630879675</v>
      </c>
      <c r="G3034" s="6">
        <v>0.80086990698229765</v>
      </c>
      <c r="H3034" s="6">
        <v>15.398321569910429</v>
      </c>
      <c r="I3034" s="6">
        <v>3.80249372271415</v>
      </c>
      <c r="J3034" s="6">
        <v>0.53207081451881533</v>
      </c>
      <c r="K3034" s="7">
        <v>0.84417044884753589</v>
      </c>
      <c r="L3034" s="7">
        <v>4.375670391469693E-2</v>
      </c>
    </row>
    <row r="3035" spans="2:12" x14ac:dyDescent="0.25">
      <c r="B3035" s="4">
        <v>3032</v>
      </c>
      <c r="C3035" s="6">
        <v>13.257846362519722</v>
      </c>
      <c r="D3035" s="6">
        <v>1.7396180307900782</v>
      </c>
      <c r="E3035" s="6">
        <v>3</v>
      </c>
      <c r="F3035" s="6">
        <v>5.7144588793300413</v>
      </c>
      <c r="G3035" s="6">
        <v>0.83858650001165658</v>
      </c>
      <c r="H3035" s="6">
        <v>31.693116246992851</v>
      </c>
      <c r="I3035" s="6">
        <v>2.6102215275313698</v>
      </c>
      <c r="J3035" s="6">
        <v>1.4883063171669082</v>
      </c>
      <c r="K3035" s="7">
        <v>0.2630636918907987</v>
      </c>
      <c r="L3035" s="7">
        <v>0.53399613409518643</v>
      </c>
    </row>
    <row r="3036" spans="2:12" x14ac:dyDescent="0.25">
      <c r="B3036" s="4">
        <v>3033</v>
      </c>
      <c r="C3036" s="6">
        <v>8.4522001137693454</v>
      </c>
      <c r="D3036" s="6">
        <v>1.838626236248821</v>
      </c>
      <c r="E3036" s="6">
        <v>0</v>
      </c>
      <c r="F3036" s="6">
        <v>4.2122817526974643</v>
      </c>
      <c r="G3036" s="6">
        <v>0.6007621774374432</v>
      </c>
      <c r="H3036" s="6">
        <v>25.444054244117616</v>
      </c>
      <c r="I3036" s="6">
        <v>3.719269919917485</v>
      </c>
      <c r="J3036" s="6">
        <v>3.100513975298294</v>
      </c>
      <c r="K3036" s="7">
        <v>2.2273427874575766</v>
      </c>
      <c r="L3036" s="7">
        <v>0.20904040142888514</v>
      </c>
    </row>
    <row r="3037" spans="2:12" x14ac:dyDescent="0.25">
      <c r="B3037" s="4">
        <v>3034</v>
      </c>
      <c r="C3037" s="6">
        <v>15.686202707232329</v>
      </c>
      <c r="D3037" s="6">
        <v>1.6294532720814217</v>
      </c>
      <c r="E3037" s="6">
        <v>1</v>
      </c>
      <c r="F3037" s="6">
        <v>0.70795554002022321</v>
      </c>
      <c r="G3037" s="6">
        <v>0.7473083982135984</v>
      </c>
      <c r="H3037" s="6">
        <v>30.798232929382241</v>
      </c>
      <c r="I3037" s="6">
        <v>1.8337955569855422</v>
      </c>
      <c r="J3037" s="6">
        <v>2.4694263491810351</v>
      </c>
      <c r="K3037" s="7">
        <v>3.8913963309641857</v>
      </c>
      <c r="L3037" s="7">
        <v>0.56392690036702764</v>
      </c>
    </row>
    <row r="3038" spans="2:12" x14ac:dyDescent="0.25">
      <c r="B3038" s="4">
        <v>3035</v>
      </c>
      <c r="C3038" s="6">
        <v>6.5485461786240542</v>
      </c>
      <c r="D3038" s="6">
        <v>1.6605820571021204</v>
      </c>
      <c r="E3038" s="6">
        <v>2</v>
      </c>
      <c r="F3038" s="6">
        <v>4.1477892080475653</v>
      </c>
      <c r="G3038" s="6">
        <v>0.65607333142048097</v>
      </c>
      <c r="H3038" s="6">
        <v>24.418242151480008</v>
      </c>
      <c r="I3038" s="6">
        <v>1.280336093939171</v>
      </c>
      <c r="J3038" s="6">
        <v>1.9010556455488292</v>
      </c>
      <c r="K3038" s="7">
        <v>1.4150544792302708</v>
      </c>
      <c r="L3038" s="7">
        <v>1.4168024823137535</v>
      </c>
    </row>
    <row r="3039" spans="2:12" x14ac:dyDescent="0.25">
      <c r="B3039" s="4">
        <v>3036</v>
      </c>
      <c r="C3039" s="6">
        <v>10.837992109816829</v>
      </c>
      <c r="D3039" s="6">
        <v>1.3333227668634706</v>
      </c>
      <c r="E3039" s="6">
        <v>1</v>
      </c>
      <c r="F3039" s="6">
        <v>9.4203429886724201</v>
      </c>
      <c r="G3039" s="6">
        <v>2.4915296225585695</v>
      </c>
      <c r="H3039" s="6">
        <v>9.7116751258328922</v>
      </c>
      <c r="I3039" s="6">
        <v>1.2176002655045124</v>
      </c>
      <c r="J3039" s="6">
        <v>3.1544942531330062</v>
      </c>
      <c r="K3039" s="7">
        <v>0.12858101942762992</v>
      </c>
      <c r="L3039" s="7">
        <v>3.3247997925290709</v>
      </c>
    </row>
    <row r="3040" spans="2:12" x14ac:dyDescent="0.25">
      <c r="B3040" s="4">
        <v>3037</v>
      </c>
      <c r="C3040" s="6">
        <v>14.57194828892567</v>
      </c>
      <c r="D3040" s="6">
        <v>1.3792543515202058</v>
      </c>
      <c r="E3040" s="6">
        <v>2</v>
      </c>
      <c r="F3040" s="6">
        <v>3.6305282435031923</v>
      </c>
      <c r="G3040" s="6">
        <v>2.321739828727182</v>
      </c>
      <c r="H3040" s="6">
        <v>18.593077312946722</v>
      </c>
      <c r="I3040" s="6">
        <v>1.7769522881239552</v>
      </c>
      <c r="J3040" s="6">
        <v>1.7278621796836888</v>
      </c>
      <c r="K3040" s="7">
        <v>0.90954800674024494</v>
      </c>
      <c r="L3040" s="7">
        <v>0.28571811393464203</v>
      </c>
    </row>
    <row r="3041" spans="2:12" x14ac:dyDescent="0.25">
      <c r="B3041" s="4">
        <v>3038</v>
      </c>
      <c r="C3041" s="6">
        <v>18.753824023439726</v>
      </c>
      <c r="D3041" s="6">
        <v>1.8069426613411768</v>
      </c>
      <c r="E3041" s="6">
        <v>2</v>
      </c>
      <c r="F3041" s="6">
        <v>4.1216386320662277</v>
      </c>
      <c r="G3041" s="6">
        <v>1.0054816572395489</v>
      </c>
      <c r="H3041" s="6">
        <v>25.906339824120657</v>
      </c>
      <c r="I3041" s="6">
        <v>4.4836794953725603</v>
      </c>
      <c r="J3041" s="6">
        <v>1.8785909942254169</v>
      </c>
      <c r="K3041" s="7">
        <v>0.88068308114725535</v>
      </c>
      <c r="L3041" s="7">
        <v>0.43701416606631921</v>
      </c>
    </row>
    <row r="3042" spans="2:12" x14ac:dyDescent="0.25">
      <c r="B3042" s="4">
        <v>3039</v>
      </c>
      <c r="C3042" s="6">
        <v>2.551657320905476</v>
      </c>
      <c r="D3042" s="6">
        <v>1.5338950654382342</v>
      </c>
      <c r="E3042" s="6">
        <v>2</v>
      </c>
      <c r="F3042" s="6">
        <v>5.8821106054320724</v>
      </c>
      <c r="G3042" s="6">
        <v>1.1505870868181014</v>
      </c>
      <c r="H3042" s="6">
        <v>30.103963874544231</v>
      </c>
      <c r="I3042" s="6">
        <v>1.7980845790593614</v>
      </c>
      <c r="J3042" s="6">
        <v>2.5165216380865498</v>
      </c>
      <c r="K3042" s="7">
        <v>6.1346100119152629</v>
      </c>
      <c r="L3042" s="7">
        <v>0.39418508165671839</v>
      </c>
    </row>
    <row r="3043" spans="2:12" x14ac:dyDescent="0.25">
      <c r="B3043" s="4">
        <v>3040</v>
      </c>
      <c r="C3043" s="6">
        <v>13.646227700863701</v>
      </c>
      <c r="D3043" s="6">
        <v>1.4969393274252751</v>
      </c>
      <c r="E3043" s="6">
        <v>1</v>
      </c>
      <c r="F3043" s="6">
        <v>3.8738271560566564</v>
      </c>
      <c r="G3043" s="6">
        <v>0.49140247791627767</v>
      </c>
      <c r="H3043" s="6">
        <v>13.103916656477402</v>
      </c>
      <c r="I3043" s="6">
        <v>3.5219773667504195</v>
      </c>
      <c r="J3043" s="6">
        <v>3.4814178255397668</v>
      </c>
      <c r="K3043" s="7">
        <v>0.14214500874140273</v>
      </c>
      <c r="L3043" s="7">
        <v>0.212364911435972</v>
      </c>
    </row>
    <row r="3044" spans="2:12" x14ac:dyDescent="0.25">
      <c r="B3044" s="4">
        <v>3041</v>
      </c>
      <c r="C3044" s="6">
        <v>14.373124511147767</v>
      </c>
      <c r="D3044" s="6">
        <v>1.2428970245198492</v>
      </c>
      <c r="E3044" s="6">
        <v>2</v>
      </c>
      <c r="F3044" s="6">
        <v>10.065376383167292</v>
      </c>
      <c r="G3044" s="6">
        <v>0.47416626869952583</v>
      </c>
      <c r="H3044" s="6">
        <v>14.04906548779258</v>
      </c>
      <c r="I3044" s="6">
        <v>3.0697401586333104</v>
      </c>
      <c r="J3044" s="6">
        <v>4.4555837496372543</v>
      </c>
      <c r="K3044" s="7">
        <v>1.4368258877945881</v>
      </c>
      <c r="L3044" s="7">
        <v>0.93302224427404601</v>
      </c>
    </row>
    <row r="3045" spans="2:12" x14ac:dyDescent="0.25">
      <c r="B3045" s="4">
        <v>3042</v>
      </c>
      <c r="C3045" s="6">
        <v>6.0330502547688045</v>
      </c>
      <c r="D3045" s="6">
        <v>1.3075829520191005</v>
      </c>
      <c r="E3045" s="6">
        <v>3</v>
      </c>
      <c r="F3045" s="6">
        <v>0.50979625364191739</v>
      </c>
      <c r="G3045" s="6">
        <v>0.17045719458433931</v>
      </c>
      <c r="H3045" s="6">
        <v>16.842994553612307</v>
      </c>
      <c r="I3045" s="6">
        <v>4.0359594070450227</v>
      </c>
      <c r="J3045" s="6">
        <v>3.0663361386055321</v>
      </c>
      <c r="K3045" s="7">
        <v>2.4273169859919181</v>
      </c>
      <c r="L3045" s="7">
        <v>0.27096909357092752</v>
      </c>
    </row>
    <row r="3046" spans="2:12" x14ac:dyDescent="0.25">
      <c r="B3046" s="4">
        <v>3043</v>
      </c>
      <c r="C3046" s="6">
        <v>3.7785749741358368</v>
      </c>
      <c r="D3046" s="6">
        <v>1.1649493430125779</v>
      </c>
      <c r="E3046" s="6">
        <v>1</v>
      </c>
      <c r="F3046" s="6">
        <v>1.0750990495851556</v>
      </c>
      <c r="G3046" s="6">
        <v>1.076012235694956</v>
      </c>
      <c r="H3046" s="6">
        <v>23.696565311077499</v>
      </c>
      <c r="I3046" s="6">
        <v>2.5440316280807451</v>
      </c>
      <c r="J3046" s="6">
        <v>1.393050321865015</v>
      </c>
      <c r="K3046" s="7">
        <v>3.8546201981218657</v>
      </c>
      <c r="L3046" s="7">
        <v>0.43268096887281732</v>
      </c>
    </row>
    <row r="3047" spans="2:12" x14ac:dyDescent="0.25">
      <c r="B3047" s="4">
        <v>3044</v>
      </c>
      <c r="C3047" s="6">
        <v>7.978570809291142</v>
      </c>
      <c r="D3047" s="6">
        <v>1.5414295891576777</v>
      </c>
      <c r="E3047" s="6">
        <v>2</v>
      </c>
      <c r="F3047" s="6">
        <v>6.4974635264575484</v>
      </c>
      <c r="G3047" s="6">
        <v>1.1135306889005117</v>
      </c>
      <c r="H3047" s="6">
        <v>29.703362807124712</v>
      </c>
      <c r="I3047" s="6">
        <v>2.5275285223350208</v>
      </c>
      <c r="J3047" s="6">
        <v>0.45770825922670216</v>
      </c>
      <c r="K3047" s="7">
        <v>0.33115204737253118</v>
      </c>
      <c r="L3047" s="7">
        <v>0.61120449515087438</v>
      </c>
    </row>
    <row r="3048" spans="2:12" x14ac:dyDescent="0.25">
      <c r="B3048" s="4">
        <v>3045</v>
      </c>
      <c r="C3048" s="6">
        <v>1.9957148364960737</v>
      </c>
      <c r="D3048" s="6">
        <v>1.4393568607452258</v>
      </c>
      <c r="E3048" s="6">
        <v>1</v>
      </c>
      <c r="F3048" s="6">
        <v>3.1392897147087022</v>
      </c>
      <c r="G3048" s="6">
        <v>0.49257355204407977</v>
      </c>
      <c r="H3048" s="6">
        <v>14.110960251096976</v>
      </c>
      <c r="I3048" s="6">
        <v>1.9651221947571724</v>
      </c>
      <c r="J3048" s="6">
        <v>3.6500642705782069</v>
      </c>
      <c r="K3048" s="7">
        <v>6.7954676612295932</v>
      </c>
      <c r="L3048" s="7">
        <v>0.34911188977855279</v>
      </c>
    </row>
    <row r="3049" spans="2:12" x14ac:dyDescent="0.25">
      <c r="B3049" s="4">
        <v>3046</v>
      </c>
      <c r="C3049" s="6">
        <v>9.4123738250120841</v>
      </c>
      <c r="D3049" s="6">
        <v>1.225589802066267</v>
      </c>
      <c r="E3049" s="6">
        <v>2</v>
      </c>
      <c r="F3049" s="6">
        <v>2.063629762419195</v>
      </c>
      <c r="G3049" s="6">
        <v>1.0274207200266845</v>
      </c>
      <c r="H3049" s="6">
        <v>23.732521360136062</v>
      </c>
      <c r="I3049" s="6">
        <v>3.0361249558425043</v>
      </c>
      <c r="J3049" s="6">
        <v>3.010309859098804</v>
      </c>
      <c r="K3049" s="7">
        <v>4.2608951856600488</v>
      </c>
      <c r="L3049" s="7">
        <v>0.67684822725264726</v>
      </c>
    </row>
    <row r="3050" spans="2:12" x14ac:dyDescent="0.25">
      <c r="B3050" s="4">
        <v>3047</v>
      </c>
      <c r="C3050" s="6">
        <v>20.095866428730034</v>
      </c>
      <c r="D3050" s="6">
        <v>1.6286266565636234</v>
      </c>
      <c r="E3050" s="6">
        <v>1</v>
      </c>
      <c r="F3050" s="6">
        <v>1.6658137532337245</v>
      </c>
      <c r="G3050" s="6">
        <v>1.0804489174107506</v>
      </c>
      <c r="H3050" s="6">
        <v>13.729358575010977</v>
      </c>
      <c r="I3050" s="6">
        <v>2.3924179307080808</v>
      </c>
      <c r="J3050" s="6">
        <v>2.1916905258077013</v>
      </c>
      <c r="K3050" s="7">
        <v>0.15029930017842708</v>
      </c>
      <c r="L3050" s="7">
        <v>0.99277333624018826</v>
      </c>
    </row>
    <row r="3051" spans="2:12" x14ac:dyDescent="0.25">
      <c r="B3051" s="4">
        <v>3048</v>
      </c>
      <c r="C3051" s="6">
        <v>6.170755659715887</v>
      </c>
      <c r="D3051" s="6">
        <v>1.6558414950575882</v>
      </c>
      <c r="E3051" s="6">
        <v>2</v>
      </c>
      <c r="F3051" s="6">
        <v>3.6992136961508266</v>
      </c>
      <c r="G3051" s="6">
        <v>1.007806998497087</v>
      </c>
      <c r="H3051" s="6">
        <v>30.072849879586904</v>
      </c>
      <c r="I3051" s="6">
        <v>2.8447127353232795</v>
      </c>
      <c r="J3051" s="6">
        <v>1.6391386076839902</v>
      </c>
      <c r="K3051" s="7">
        <v>4.3574563075615256</v>
      </c>
      <c r="L3051" s="7">
        <v>0.10599087950762187</v>
      </c>
    </row>
    <row r="3052" spans="2:12" x14ac:dyDescent="0.25">
      <c r="B3052" s="4">
        <v>3049</v>
      </c>
      <c r="C3052" s="6">
        <v>9.60740269482109</v>
      </c>
      <c r="D3052" s="6">
        <v>1.4295436551764416</v>
      </c>
      <c r="E3052" s="6">
        <v>2</v>
      </c>
      <c r="F3052" s="6">
        <v>3.5628685976029568</v>
      </c>
      <c r="G3052" s="6">
        <v>2.484903759251516</v>
      </c>
      <c r="H3052" s="6">
        <v>19.50332833275322</v>
      </c>
      <c r="I3052" s="6">
        <v>3.2070554404940395</v>
      </c>
      <c r="J3052" s="6">
        <v>2.7477260804877104</v>
      </c>
      <c r="K3052" s="7">
        <v>4.7081767332493119</v>
      </c>
      <c r="L3052" s="7">
        <v>1.9106028565469146</v>
      </c>
    </row>
    <row r="3053" spans="2:12" x14ac:dyDescent="0.25">
      <c r="B3053" s="4">
        <v>3050</v>
      </c>
      <c r="C3053" s="6">
        <v>9.8294867952073872</v>
      </c>
      <c r="D3053" s="6">
        <v>1.3924333705852132</v>
      </c>
      <c r="E3053" s="6">
        <v>1</v>
      </c>
      <c r="F3053" s="6">
        <v>1.3306905891648442</v>
      </c>
      <c r="G3053" s="6">
        <v>1.1392157533852056</v>
      </c>
      <c r="H3053" s="6">
        <v>17.047558065490527</v>
      </c>
      <c r="I3053" s="6">
        <v>2.675253440173869</v>
      </c>
      <c r="J3053" s="6">
        <v>3.1158743108182199</v>
      </c>
      <c r="K3053" s="7">
        <v>6.9762372288902683E-2</v>
      </c>
      <c r="L3053" s="7">
        <v>1.0159014304253078</v>
      </c>
    </row>
    <row r="3054" spans="2:12" x14ac:dyDescent="0.25">
      <c r="B3054" s="4">
        <v>3051</v>
      </c>
      <c r="C3054" s="6">
        <v>5.7957176195459734</v>
      </c>
      <c r="D3054" s="6">
        <v>1.6239202233804544</v>
      </c>
      <c r="E3054" s="6">
        <v>3</v>
      </c>
      <c r="F3054" s="6">
        <v>0.39859521971322209</v>
      </c>
      <c r="G3054" s="6">
        <v>1.2744813353122855</v>
      </c>
      <c r="H3054" s="6">
        <v>35.274166810506742</v>
      </c>
      <c r="I3054" s="6">
        <v>2.6130478176504441</v>
      </c>
      <c r="J3054" s="6">
        <v>3.4469543091948012</v>
      </c>
      <c r="K3054" s="7">
        <v>0.85622919374632467</v>
      </c>
      <c r="L3054" s="7">
        <v>1.2713837401702507E-2</v>
      </c>
    </row>
    <row r="3055" spans="2:12" x14ac:dyDescent="0.25">
      <c r="B3055" s="4">
        <v>3052</v>
      </c>
      <c r="C3055" s="6">
        <v>15.338791113880657</v>
      </c>
      <c r="D3055" s="6">
        <v>1.8234638018898868</v>
      </c>
      <c r="E3055" s="6">
        <v>3</v>
      </c>
      <c r="F3055" s="6">
        <v>2.3861879972221556</v>
      </c>
      <c r="G3055" s="6">
        <v>0.74603759432380656</v>
      </c>
      <c r="H3055" s="6">
        <v>22.195535331114332</v>
      </c>
      <c r="I3055" s="6">
        <v>3.2867685986836026</v>
      </c>
      <c r="J3055" s="6">
        <v>1.0075839306495695</v>
      </c>
      <c r="K3055" s="7">
        <v>1.7173681032058148</v>
      </c>
      <c r="L3055" s="7">
        <v>2.6381905703024362</v>
      </c>
    </row>
    <row r="3056" spans="2:12" x14ac:dyDescent="0.25">
      <c r="B3056" s="4">
        <v>3053</v>
      </c>
      <c r="C3056" s="6">
        <v>10.803168202800347</v>
      </c>
      <c r="D3056" s="6">
        <v>1.736742016970849</v>
      </c>
      <c r="E3056" s="6">
        <v>2</v>
      </c>
      <c r="F3056" s="6">
        <v>3.9061303736269939</v>
      </c>
      <c r="G3056" s="6">
        <v>1.1549170359050094</v>
      </c>
      <c r="H3056" s="6">
        <v>25.725141982948692</v>
      </c>
      <c r="I3056" s="6">
        <v>2.6069500333730922</v>
      </c>
      <c r="J3056" s="6">
        <v>3.8016410337514128</v>
      </c>
      <c r="K3056" s="7">
        <v>2.171935626151396</v>
      </c>
      <c r="L3056" s="7">
        <v>0.26457774861177308</v>
      </c>
    </row>
    <row r="3057" spans="2:12" x14ac:dyDescent="0.25">
      <c r="B3057" s="4">
        <v>3054</v>
      </c>
      <c r="C3057" s="6">
        <v>1.4241896460813912</v>
      </c>
      <c r="D3057" s="6">
        <v>1.1458566156096992</v>
      </c>
      <c r="E3057" s="6">
        <v>3</v>
      </c>
      <c r="F3057" s="6">
        <v>5.3490824078077353</v>
      </c>
      <c r="G3057" s="6">
        <v>0.56793775397762347</v>
      </c>
      <c r="H3057" s="6">
        <v>19.865549175984718</v>
      </c>
      <c r="I3057" s="6">
        <v>2.5623692686026711</v>
      </c>
      <c r="J3057" s="6">
        <v>4.0290219010740262</v>
      </c>
      <c r="K3057" s="7">
        <v>3.3317138104538757</v>
      </c>
      <c r="L3057" s="7">
        <v>0.46982679541760669</v>
      </c>
    </row>
    <row r="3058" spans="2:12" x14ac:dyDescent="0.25">
      <c r="B3058" s="4">
        <v>3055</v>
      </c>
      <c r="C3058" s="6">
        <v>14.720291918665916</v>
      </c>
      <c r="D3058" s="6">
        <v>1.9612273024825579</v>
      </c>
      <c r="E3058" s="6">
        <v>1</v>
      </c>
      <c r="F3058" s="6">
        <v>3.9262766679954964</v>
      </c>
      <c r="G3058" s="6">
        <v>1.4997865598679465</v>
      </c>
      <c r="H3058" s="6">
        <v>28.290068352996315</v>
      </c>
      <c r="I3058" s="6">
        <v>3.3571516164659991</v>
      </c>
      <c r="J3058" s="6">
        <v>2.2069551999664259</v>
      </c>
      <c r="K3058" s="7">
        <v>3.5555179587875179</v>
      </c>
      <c r="L3058" s="7">
        <v>0.51606371479663493</v>
      </c>
    </row>
    <row r="3059" spans="2:12" x14ac:dyDescent="0.25">
      <c r="B3059" s="4">
        <v>3056</v>
      </c>
      <c r="C3059" s="6">
        <v>8.5755632663284977</v>
      </c>
      <c r="D3059" s="6">
        <v>1.3427513872827799</v>
      </c>
      <c r="E3059" s="6">
        <v>1</v>
      </c>
      <c r="F3059" s="6">
        <v>4.3200627616536451</v>
      </c>
      <c r="G3059" s="6">
        <v>0.93723907133874895</v>
      </c>
      <c r="H3059" s="6">
        <v>19.056705254114206</v>
      </c>
      <c r="I3059" s="6">
        <v>5.2527448701210497</v>
      </c>
      <c r="J3059" s="6">
        <v>1.7982523543749787</v>
      </c>
      <c r="K3059" s="7">
        <v>0.85184515533940552</v>
      </c>
      <c r="L3059" s="7">
        <v>0.33237785401598974</v>
      </c>
    </row>
    <row r="3060" spans="2:12" x14ac:dyDescent="0.25">
      <c r="B3060" s="4">
        <v>3057</v>
      </c>
      <c r="C3060" s="6">
        <v>4.9412820440408165</v>
      </c>
      <c r="D3060" s="6">
        <v>1.3763629405796578</v>
      </c>
      <c r="E3060" s="6">
        <v>3</v>
      </c>
      <c r="F3060" s="6">
        <v>0.65254263703406234</v>
      </c>
      <c r="G3060" s="6">
        <v>0.89608692494990816</v>
      </c>
      <c r="H3060" s="6">
        <v>31.601251619201548</v>
      </c>
      <c r="I3060" s="6">
        <v>2.768483431370178</v>
      </c>
      <c r="J3060" s="6">
        <v>2.7455845052471801</v>
      </c>
      <c r="K3060" s="7">
        <v>3.9783423759126683E-2</v>
      </c>
      <c r="L3060" s="7">
        <v>0.10082290874545015</v>
      </c>
    </row>
    <row r="3061" spans="2:12" x14ac:dyDescent="0.25">
      <c r="B3061" s="4">
        <v>3058</v>
      </c>
      <c r="C3061" s="6">
        <v>7.1938894684451702</v>
      </c>
      <c r="D3061" s="6">
        <v>1.7765859807291289</v>
      </c>
      <c r="E3061" s="6">
        <v>1</v>
      </c>
      <c r="F3061" s="6">
        <v>10.515760257741118</v>
      </c>
      <c r="G3061" s="6">
        <v>0.9035335834037439</v>
      </c>
      <c r="H3061" s="6">
        <v>23.534250258386272</v>
      </c>
      <c r="I3061" s="6">
        <v>2.719375934903618</v>
      </c>
      <c r="J3061" s="6">
        <v>0.84093750130278899</v>
      </c>
      <c r="K3061" s="7">
        <v>3.241383498309744</v>
      </c>
      <c r="L3061" s="7">
        <v>9.966217835292851E-2</v>
      </c>
    </row>
    <row r="3062" spans="2:12" x14ac:dyDescent="0.25">
      <c r="B3062" s="4">
        <v>3059</v>
      </c>
      <c r="C3062" s="6">
        <v>1.7988132779988781</v>
      </c>
      <c r="D3062" s="6">
        <v>1.825169635258604</v>
      </c>
      <c r="E3062" s="6">
        <v>0</v>
      </c>
      <c r="F3062" s="6">
        <v>1.5736885246019117</v>
      </c>
      <c r="G3062" s="6">
        <v>0.9940859431083493</v>
      </c>
      <c r="H3062" s="6">
        <v>29.599500516580779</v>
      </c>
      <c r="I3062" s="6">
        <v>2.9863014617702635</v>
      </c>
      <c r="J3062" s="6">
        <v>2.0266761033042138</v>
      </c>
      <c r="K3062" s="7">
        <v>0.41537728250206529</v>
      </c>
      <c r="L3062" s="7">
        <v>0.17915557784950098</v>
      </c>
    </row>
    <row r="3063" spans="2:12" x14ac:dyDescent="0.25">
      <c r="B3063" s="4">
        <v>3060</v>
      </c>
      <c r="C3063" s="6">
        <v>9.8692865197960735</v>
      </c>
      <c r="D3063" s="6">
        <v>1.323281463611119</v>
      </c>
      <c r="E3063" s="6">
        <v>2</v>
      </c>
      <c r="F3063" s="6">
        <v>4.8789033085781339</v>
      </c>
      <c r="G3063" s="6">
        <v>0.3554893543884361</v>
      </c>
      <c r="H3063" s="6">
        <v>19.147789859872638</v>
      </c>
      <c r="I3063" s="6">
        <v>2.8149380777795123</v>
      </c>
      <c r="J3063" s="6">
        <v>3.0499481133644153</v>
      </c>
      <c r="K3063" s="7">
        <v>3.564170523424568</v>
      </c>
      <c r="L3063" s="7">
        <v>2.5062615860169615</v>
      </c>
    </row>
    <row r="3064" spans="2:12" x14ac:dyDescent="0.25">
      <c r="B3064" s="4">
        <v>3061</v>
      </c>
      <c r="C3064" s="6">
        <v>9.5100546573326881</v>
      </c>
      <c r="D3064" s="6">
        <v>1.4953562892651102</v>
      </c>
      <c r="E3064" s="6">
        <v>2</v>
      </c>
      <c r="F3064" s="6">
        <v>7.0371837064996647</v>
      </c>
      <c r="G3064" s="6">
        <v>1.1934718662087656</v>
      </c>
      <c r="H3064" s="6">
        <v>9.1000077408901543</v>
      </c>
      <c r="I3064" s="6">
        <v>2.4713440577032988</v>
      </c>
      <c r="J3064" s="6">
        <v>3.529486105299255</v>
      </c>
      <c r="K3064" s="7">
        <v>5.7387108554227961E-2</v>
      </c>
      <c r="L3064" s="7">
        <v>0.7910519437886856</v>
      </c>
    </row>
    <row r="3065" spans="2:12" x14ac:dyDescent="0.25">
      <c r="B3065" s="4">
        <v>3062</v>
      </c>
      <c r="C3065" s="6">
        <v>18.247200291386235</v>
      </c>
      <c r="D3065" s="6">
        <v>1.6853233092050448</v>
      </c>
      <c r="E3065" s="6">
        <v>2</v>
      </c>
      <c r="F3065" s="6">
        <v>4.9455985149904214</v>
      </c>
      <c r="G3065" s="6">
        <v>1.4710661474696867</v>
      </c>
      <c r="H3065" s="6">
        <v>23.913599185389479</v>
      </c>
      <c r="I3065" s="6">
        <v>2.8329483808406422</v>
      </c>
      <c r="J3065" s="6">
        <v>1.6312797160497423</v>
      </c>
      <c r="K3065" s="7">
        <v>3.5736969006134776</v>
      </c>
      <c r="L3065" s="7">
        <v>0.11661816464626157</v>
      </c>
    </row>
    <row r="3066" spans="2:12" x14ac:dyDescent="0.25">
      <c r="B3066" s="4">
        <v>3063</v>
      </c>
      <c r="C3066" s="6">
        <v>21.22471500902428</v>
      </c>
      <c r="D3066" s="6">
        <v>1.8253556920789968</v>
      </c>
      <c r="E3066" s="6">
        <v>1</v>
      </c>
      <c r="F3066" s="6">
        <v>4.2254803010848585</v>
      </c>
      <c r="G3066" s="6">
        <v>0.25753587949694062</v>
      </c>
      <c r="H3066" s="6">
        <v>16.2049442540042</v>
      </c>
      <c r="I3066" s="6">
        <v>2.1095956420837805</v>
      </c>
      <c r="J3066" s="6">
        <v>2.5141088245857444</v>
      </c>
      <c r="K3066" s="7">
        <v>9.4174608558543441E-2</v>
      </c>
      <c r="L3066" s="7">
        <v>3.4850387461078172</v>
      </c>
    </row>
    <row r="3067" spans="2:12" x14ac:dyDescent="0.25">
      <c r="B3067" s="4">
        <v>3064</v>
      </c>
      <c r="C3067" s="6">
        <v>13.000322179037729</v>
      </c>
      <c r="D3067" s="6">
        <v>1.2914038859777786</v>
      </c>
      <c r="E3067" s="6">
        <v>2</v>
      </c>
      <c r="F3067" s="6">
        <v>8.9366515980407613</v>
      </c>
      <c r="G3067" s="6">
        <v>0.84238150539103918</v>
      </c>
      <c r="H3067" s="6">
        <v>25.876630488802448</v>
      </c>
      <c r="I3067" s="6">
        <v>4.8262427121504876</v>
      </c>
      <c r="J3067" s="6">
        <v>3.9912367731143834</v>
      </c>
      <c r="K3067" s="7">
        <v>2.4085781805390702</v>
      </c>
      <c r="L3067" s="7">
        <v>0.13475070612169007</v>
      </c>
    </row>
    <row r="3068" spans="2:12" x14ac:dyDescent="0.25">
      <c r="B3068" s="4">
        <v>3065</v>
      </c>
      <c r="C3068" s="6">
        <v>26.855676955949427</v>
      </c>
      <c r="D3068" s="6">
        <v>1.1839741562470212</v>
      </c>
      <c r="E3068" s="6">
        <v>2</v>
      </c>
      <c r="F3068" s="6">
        <v>0.5909694203381376</v>
      </c>
      <c r="G3068" s="6">
        <v>1.4039510302815037</v>
      </c>
      <c r="H3068" s="6">
        <v>17.775215518153146</v>
      </c>
      <c r="I3068" s="6">
        <v>1.4664451742707929</v>
      </c>
      <c r="J3068" s="6">
        <v>1.5329599838199122</v>
      </c>
      <c r="K3068" s="7">
        <v>2.3312153397674433</v>
      </c>
      <c r="L3068" s="7">
        <v>0.33342574727391211</v>
      </c>
    </row>
    <row r="3069" spans="2:12" x14ac:dyDescent="0.25">
      <c r="B3069" s="4">
        <v>3066</v>
      </c>
      <c r="C3069" s="6">
        <v>5.7083554825915144</v>
      </c>
      <c r="D3069" s="6">
        <v>1.3579769140668199</v>
      </c>
      <c r="E3069" s="6">
        <v>3</v>
      </c>
      <c r="F3069" s="6">
        <v>0.92260163500114301</v>
      </c>
      <c r="G3069" s="6">
        <v>1.6426509942126011</v>
      </c>
      <c r="H3069" s="6">
        <v>11.426263914130089</v>
      </c>
      <c r="I3069" s="6">
        <v>3.0016511004967952</v>
      </c>
      <c r="J3069" s="6">
        <v>1.2268655489968565</v>
      </c>
      <c r="K3069" s="7">
        <v>0.71177683570166872</v>
      </c>
      <c r="L3069" s="7">
        <v>0.56663075170970534</v>
      </c>
    </row>
    <row r="3070" spans="2:12" x14ac:dyDescent="0.25">
      <c r="B3070" s="4">
        <v>3067</v>
      </c>
      <c r="C3070" s="6">
        <v>8.7726118759541549</v>
      </c>
      <c r="D3070" s="6">
        <v>1.3232922055315877</v>
      </c>
      <c r="E3070" s="6">
        <v>1</v>
      </c>
      <c r="F3070" s="6">
        <v>4.474890295830253</v>
      </c>
      <c r="G3070" s="6">
        <v>1.6976954037335596</v>
      </c>
      <c r="H3070" s="6">
        <v>28.07132992479886</v>
      </c>
      <c r="I3070" s="6">
        <v>2.9575093315048102</v>
      </c>
      <c r="J3070" s="6">
        <v>4.2969172705084375</v>
      </c>
      <c r="K3070" s="7">
        <v>1.3920131601019004E-2</v>
      </c>
      <c r="L3070" s="7">
        <v>0.68624700001261552</v>
      </c>
    </row>
    <row r="3071" spans="2:12" x14ac:dyDescent="0.25">
      <c r="B3071" s="4">
        <v>3068</v>
      </c>
      <c r="C3071" s="6">
        <v>17.400563627031307</v>
      </c>
      <c r="D3071" s="6">
        <v>1.3839510167989773</v>
      </c>
      <c r="E3071" s="6">
        <v>3</v>
      </c>
      <c r="F3071" s="6">
        <v>4.3242928019952407</v>
      </c>
      <c r="G3071" s="6">
        <v>0.41701796317471052</v>
      </c>
      <c r="H3071" s="6">
        <v>15.533448213169549</v>
      </c>
      <c r="I3071" s="6">
        <v>2.9719813045363481</v>
      </c>
      <c r="J3071" s="6">
        <v>2.3011585921792497</v>
      </c>
      <c r="K3071" s="7">
        <v>1.5026096337628767</v>
      </c>
      <c r="L3071" s="7">
        <v>2.8998019794343755</v>
      </c>
    </row>
    <row r="3072" spans="2:12" x14ac:dyDescent="0.25">
      <c r="B3072" s="4">
        <v>3069</v>
      </c>
      <c r="C3072" s="6">
        <v>15.299038077273391</v>
      </c>
      <c r="D3072" s="6">
        <v>1.348703856256779</v>
      </c>
      <c r="E3072" s="6">
        <v>3</v>
      </c>
      <c r="F3072" s="6">
        <v>3.961776450649642</v>
      </c>
      <c r="G3072" s="6">
        <v>0.87163646392299499</v>
      </c>
      <c r="H3072" s="6">
        <v>24.105476068461755</v>
      </c>
      <c r="I3072" s="6">
        <v>4.1206822483913106</v>
      </c>
      <c r="J3072" s="6">
        <v>1.6390834295713013</v>
      </c>
      <c r="K3072" s="7">
        <v>1.3799381608272829</v>
      </c>
      <c r="L3072" s="7">
        <v>0.58798136763335773</v>
      </c>
    </row>
    <row r="3073" spans="2:12" x14ac:dyDescent="0.25">
      <c r="B3073" s="4">
        <v>3070</v>
      </c>
      <c r="C3073" s="6">
        <v>7.5862654752340966</v>
      </c>
      <c r="D3073" s="6">
        <v>1.3604370809143964</v>
      </c>
      <c r="E3073" s="6">
        <v>2</v>
      </c>
      <c r="F3073" s="6">
        <v>2.0090005610529471</v>
      </c>
      <c r="G3073" s="6">
        <v>0.80267386820228226</v>
      </c>
      <c r="H3073" s="6">
        <v>35.777723202139072</v>
      </c>
      <c r="I3073" s="6">
        <v>2.697827005041495</v>
      </c>
      <c r="J3073" s="6">
        <v>3.3597494372162258</v>
      </c>
      <c r="K3073" s="7">
        <v>3.6112387558448963E-2</v>
      </c>
      <c r="L3073" s="7">
        <v>2.9771034059040704</v>
      </c>
    </row>
    <row r="3074" spans="2:12" x14ac:dyDescent="0.25">
      <c r="B3074" s="4">
        <v>3071</v>
      </c>
      <c r="C3074" s="6">
        <v>10.750534865616117</v>
      </c>
      <c r="D3074" s="6">
        <v>1.3036507971814053</v>
      </c>
      <c r="E3074" s="6">
        <v>2</v>
      </c>
      <c r="F3074" s="6">
        <v>5.1458421655070632</v>
      </c>
      <c r="G3074" s="6">
        <v>0.722149757537068</v>
      </c>
      <c r="H3074" s="6">
        <v>18.065328772110206</v>
      </c>
      <c r="I3074" s="6">
        <v>2.7460816286599798</v>
      </c>
      <c r="J3074" s="6">
        <v>3.018090865107999</v>
      </c>
      <c r="K3074" s="7">
        <v>0.69610194385346802</v>
      </c>
      <c r="L3074" s="7">
        <v>5.4892896496698231</v>
      </c>
    </row>
    <row r="3075" spans="2:12" x14ac:dyDescent="0.25">
      <c r="B3075" s="4">
        <v>3072</v>
      </c>
      <c r="C3075" s="6">
        <v>16.979994363286153</v>
      </c>
      <c r="D3075" s="6">
        <v>1.8092232752771706</v>
      </c>
      <c r="E3075" s="6">
        <v>0</v>
      </c>
      <c r="F3075" s="6">
        <v>3.3938144186843933</v>
      </c>
      <c r="G3075" s="6">
        <v>1.317262580370208</v>
      </c>
      <c r="H3075" s="6">
        <v>20.698927428270633</v>
      </c>
      <c r="I3075" s="6">
        <v>4.4358843552358387</v>
      </c>
      <c r="J3075" s="6">
        <v>2.4179579897994423</v>
      </c>
      <c r="K3075" s="7">
        <v>0.24637766157426086</v>
      </c>
      <c r="L3075" s="7">
        <v>0.34015054033871284</v>
      </c>
    </row>
    <row r="3076" spans="2:12" x14ac:dyDescent="0.25">
      <c r="B3076" s="4">
        <v>3073</v>
      </c>
      <c r="C3076" s="6">
        <v>15.546171435890377</v>
      </c>
      <c r="D3076" s="6">
        <v>1.9218707145563021</v>
      </c>
      <c r="E3076" s="6">
        <v>2</v>
      </c>
      <c r="F3076" s="6">
        <v>2.4668992214937435</v>
      </c>
      <c r="G3076" s="6">
        <v>1.6708928512303289</v>
      </c>
      <c r="H3076" s="6">
        <v>19.245824725551198</v>
      </c>
      <c r="I3076" s="6">
        <v>2.1091727036589263</v>
      </c>
      <c r="J3076" s="6">
        <v>1.0077578006159194</v>
      </c>
      <c r="K3076" s="7">
        <v>4.786021865483443</v>
      </c>
      <c r="L3076" s="7">
        <v>0.69796766438531066</v>
      </c>
    </row>
    <row r="3077" spans="2:12" x14ac:dyDescent="0.25">
      <c r="B3077" s="4">
        <v>3074</v>
      </c>
      <c r="C3077" s="6">
        <v>9.9267281383775803</v>
      </c>
      <c r="D3077" s="6">
        <v>1.6657290135108123</v>
      </c>
      <c r="E3077" s="6">
        <v>0</v>
      </c>
      <c r="F3077" s="6">
        <v>3.9936944499627773</v>
      </c>
      <c r="G3077" s="6">
        <v>0.78986220297565202</v>
      </c>
      <c r="H3077" s="6">
        <v>23.976317180632073</v>
      </c>
      <c r="I3077" s="6">
        <v>2.7316865352521558</v>
      </c>
      <c r="J3077" s="6">
        <v>3.275932999801114</v>
      </c>
      <c r="K3077" s="7">
        <v>0.81703904890472201</v>
      </c>
      <c r="L3077" s="7">
        <v>1.0164946524324112</v>
      </c>
    </row>
    <row r="3078" spans="2:12" x14ac:dyDescent="0.25">
      <c r="B3078" s="4">
        <v>3075</v>
      </c>
      <c r="C3078" s="6">
        <v>5.2199098592522448</v>
      </c>
      <c r="D3078" s="6">
        <v>1.782117391765393</v>
      </c>
      <c r="E3078" s="6">
        <v>1</v>
      </c>
      <c r="F3078" s="6">
        <v>2.8259145770895224</v>
      </c>
      <c r="G3078" s="6">
        <v>1.5439154007390474</v>
      </c>
      <c r="H3078" s="6">
        <v>10.213252452724456</v>
      </c>
      <c r="I3078" s="6">
        <v>1.776118015144736</v>
      </c>
      <c r="J3078" s="6">
        <v>1.9095943940745537</v>
      </c>
      <c r="K3078" s="7">
        <v>1.670831115612573</v>
      </c>
      <c r="L3078" s="7">
        <v>0.41646421882043139</v>
      </c>
    </row>
    <row r="3079" spans="2:12" x14ac:dyDescent="0.25">
      <c r="B3079" s="4">
        <v>3076</v>
      </c>
      <c r="C3079" s="6">
        <v>15.935497992421023</v>
      </c>
      <c r="D3079" s="6">
        <v>1.5178704745051452</v>
      </c>
      <c r="E3079" s="6">
        <v>2</v>
      </c>
      <c r="F3079" s="6">
        <v>0.9036459006165144</v>
      </c>
      <c r="G3079" s="6">
        <v>0.83338915370266564</v>
      </c>
      <c r="H3079" s="6">
        <v>22.78730912504437</v>
      </c>
      <c r="I3079" s="6">
        <v>2.8734397277443029</v>
      </c>
      <c r="J3079" s="6">
        <v>3.6705539357653345</v>
      </c>
      <c r="K3079" s="7">
        <v>3.4272498483946041</v>
      </c>
      <c r="L3079" s="7">
        <v>0.87407575033176066</v>
      </c>
    </row>
    <row r="3080" spans="2:12" x14ac:dyDescent="0.25">
      <c r="B3080" s="4">
        <v>3077</v>
      </c>
      <c r="C3080" s="6">
        <v>12.161274782396424</v>
      </c>
      <c r="D3080" s="6">
        <v>1.9787185170622985</v>
      </c>
      <c r="E3080" s="6">
        <v>1</v>
      </c>
      <c r="F3080" s="6">
        <v>3.6314705540836658</v>
      </c>
      <c r="G3080" s="6">
        <v>1.670998547256892</v>
      </c>
      <c r="H3080" s="6">
        <v>27.554267222209251</v>
      </c>
      <c r="I3080" s="6">
        <v>1.131197674575412</v>
      </c>
      <c r="J3080" s="6">
        <v>2.7121574217873987</v>
      </c>
      <c r="K3080" s="7">
        <v>2.3806451072778354</v>
      </c>
      <c r="L3080" s="7">
        <v>0.35865730279556213</v>
      </c>
    </row>
    <row r="3081" spans="2:12" x14ac:dyDescent="0.25">
      <c r="B3081" s="4">
        <v>3078</v>
      </c>
      <c r="C3081" s="6">
        <v>9.1168626506923616</v>
      </c>
      <c r="D3081" s="6">
        <v>1.425219436277305</v>
      </c>
      <c r="E3081" s="6">
        <v>1</v>
      </c>
      <c r="F3081" s="6">
        <v>1.7115546048555175</v>
      </c>
      <c r="G3081" s="6">
        <v>0.70884277123033046</v>
      </c>
      <c r="H3081" s="6">
        <v>25.938322432175219</v>
      </c>
      <c r="I3081" s="6">
        <v>2.533317835568182</v>
      </c>
      <c r="J3081" s="6">
        <v>2.1567065889817205</v>
      </c>
      <c r="K3081" s="7">
        <v>0.77994826725091471</v>
      </c>
      <c r="L3081" s="7">
        <v>1.8160401781317379</v>
      </c>
    </row>
    <row r="3082" spans="2:12" x14ac:dyDescent="0.25">
      <c r="B3082" s="4">
        <v>3079</v>
      </c>
      <c r="C3082" s="6">
        <v>9.1078375709120376</v>
      </c>
      <c r="D3082" s="6">
        <v>1.5206429830441006</v>
      </c>
      <c r="E3082" s="6">
        <v>2</v>
      </c>
      <c r="F3082" s="6">
        <v>7.6786965261142228</v>
      </c>
      <c r="G3082" s="6">
        <v>0.91436301470040493</v>
      </c>
      <c r="H3082" s="6">
        <v>34.160600142083631</v>
      </c>
      <c r="I3082" s="6">
        <v>2.8868662346755261</v>
      </c>
      <c r="J3082" s="6">
        <v>0.30174746190392615</v>
      </c>
      <c r="K3082" s="7">
        <v>0.61282763041724142</v>
      </c>
      <c r="L3082" s="7">
        <v>0.6128357247919658</v>
      </c>
    </row>
    <row r="3083" spans="2:12" x14ac:dyDescent="0.25">
      <c r="B3083" s="4">
        <v>3080</v>
      </c>
      <c r="C3083" s="6">
        <v>5.8385093903776912</v>
      </c>
      <c r="D3083" s="6">
        <v>1.1863735103608595</v>
      </c>
      <c r="E3083" s="6">
        <v>1</v>
      </c>
      <c r="F3083" s="6">
        <v>7.1111528527400774</v>
      </c>
      <c r="G3083" s="6">
        <v>0.5408358483547695</v>
      </c>
      <c r="H3083" s="6">
        <v>40.568518915703521</v>
      </c>
      <c r="I3083" s="6">
        <v>2.7791382359095089</v>
      </c>
      <c r="J3083" s="6">
        <v>3.6194263141134426</v>
      </c>
      <c r="K3083" s="7">
        <v>2.4949314234126443</v>
      </c>
      <c r="L3083" s="7">
        <v>0.78634255991585456</v>
      </c>
    </row>
    <row r="3084" spans="2:12" x14ac:dyDescent="0.25">
      <c r="B3084" s="4">
        <v>3081</v>
      </c>
      <c r="C3084" s="6">
        <v>10.879424427622848</v>
      </c>
      <c r="D3084" s="6">
        <v>1.1621890541739994</v>
      </c>
      <c r="E3084" s="6">
        <v>1</v>
      </c>
      <c r="F3084" s="6">
        <v>1.5309169415533226</v>
      </c>
      <c r="G3084" s="6">
        <v>1.03238174352588</v>
      </c>
      <c r="H3084" s="6">
        <v>23.983670629750968</v>
      </c>
      <c r="I3084" s="6">
        <v>2.3177210215744779</v>
      </c>
      <c r="J3084" s="6">
        <v>3.548771660929007</v>
      </c>
      <c r="K3084" s="7">
        <v>0.80630096200748236</v>
      </c>
      <c r="L3084" s="7">
        <v>0.22390946619396618</v>
      </c>
    </row>
    <row r="3085" spans="2:12" x14ac:dyDescent="0.25">
      <c r="B3085" s="4">
        <v>3082</v>
      </c>
      <c r="C3085" s="6">
        <v>1.930338354330642</v>
      </c>
      <c r="D3085" s="6">
        <v>2.0655306474266273</v>
      </c>
      <c r="E3085" s="6">
        <v>1</v>
      </c>
      <c r="F3085" s="6">
        <v>3.8876428129682501</v>
      </c>
      <c r="G3085" s="6">
        <v>1.7109858145677554</v>
      </c>
      <c r="H3085" s="6">
        <v>28.292848428735962</v>
      </c>
      <c r="I3085" s="6">
        <v>1.6969997430962434</v>
      </c>
      <c r="J3085" s="6">
        <v>3.0455152690171134</v>
      </c>
      <c r="K3085" s="7">
        <v>0.2384986642438483</v>
      </c>
      <c r="L3085" s="7">
        <v>0.3607505275965277</v>
      </c>
    </row>
    <row r="3086" spans="2:12" x14ac:dyDescent="0.25">
      <c r="B3086" s="4">
        <v>3083</v>
      </c>
      <c r="C3086" s="6">
        <v>1.3850422334457004</v>
      </c>
      <c r="D3086" s="6">
        <v>1.2937653394779096</v>
      </c>
      <c r="E3086" s="6">
        <v>1</v>
      </c>
      <c r="F3086" s="6">
        <v>2.0430884603683839</v>
      </c>
      <c r="G3086" s="6">
        <v>1.3040241416566323</v>
      </c>
      <c r="H3086" s="6">
        <v>27.116014211202458</v>
      </c>
      <c r="I3086" s="6">
        <v>2.9893749547906516</v>
      </c>
      <c r="J3086" s="6">
        <v>1.3143817602027446</v>
      </c>
      <c r="K3086" s="7">
        <v>1.6231808100015916</v>
      </c>
      <c r="L3086" s="7">
        <v>0.93376588686521478</v>
      </c>
    </row>
    <row r="3087" spans="2:12" x14ac:dyDescent="0.25">
      <c r="B3087" s="4">
        <v>3084</v>
      </c>
      <c r="C3087" s="6">
        <v>4.7179403563473414</v>
      </c>
      <c r="D3087" s="6">
        <v>1.5704537088986275</v>
      </c>
      <c r="E3087" s="6">
        <v>0</v>
      </c>
      <c r="F3087" s="6">
        <v>6.7886489042334226</v>
      </c>
      <c r="G3087" s="6">
        <v>0.71724018525397326</v>
      </c>
      <c r="H3087" s="6">
        <v>27.262330070941715</v>
      </c>
      <c r="I3087" s="6">
        <v>2.3099460021203853</v>
      </c>
      <c r="J3087" s="6">
        <v>2.3300410723825222</v>
      </c>
      <c r="K3087" s="7">
        <v>5.0895126906552344</v>
      </c>
      <c r="L3087" s="7">
        <v>0.62139657872847864</v>
      </c>
    </row>
    <row r="3088" spans="2:12" x14ac:dyDescent="0.25">
      <c r="B3088" s="4">
        <v>3085</v>
      </c>
      <c r="C3088" s="6">
        <v>8.4015700446068546</v>
      </c>
      <c r="D3088" s="6">
        <v>1.4323188130281006</v>
      </c>
      <c r="E3088" s="6">
        <v>2</v>
      </c>
      <c r="F3088" s="6">
        <v>14.506972616114853</v>
      </c>
      <c r="G3088" s="6">
        <v>0.40622574912401105</v>
      </c>
      <c r="H3088" s="6">
        <v>28.10422833878112</v>
      </c>
      <c r="I3088" s="6">
        <v>2.4171943472708786</v>
      </c>
      <c r="J3088" s="6">
        <v>1.3869419547173729</v>
      </c>
      <c r="K3088" s="7">
        <v>2.5260433025245557</v>
      </c>
      <c r="L3088" s="7">
        <v>0.79574307328893823</v>
      </c>
    </row>
    <row r="3089" spans="2:12" x14ac:dyDescent="0.25">
      <c r="B3089" s="4">
        <v>3086</v>
      </c>
      <c r="C3089" s="6">
        <v>6.6844818914622817</v>
      </c>
      <c r="D3089" s="6">
        <v>1.414356722486918</v>
      </c>
      <c r="E3089" s="6">
        <v>2</v>
      </c>
      <c r="F3089" s="6">
        <v>4.9111167963587326</v>
      </c>
      <c r="G3089" s="6">
        <v>1.5750768764704497</v>
      </c>
      <c r="H3089" s="6">
        <v>16.134001613485879</v>
      </c>
      <c r="I3089" s="6">
        <v>3.6856975253119444</v>
      </c>
      <c r="J3089" s="6">
        <v>1.3382010602775927</v>
      </c>
      <c r="K3089" s="7">
        <v>0.23333820671468133</v>
      </c>
      <c r="L3089" s="7">
        <v>1.2337898158858378</v>
      </c>
    </row>
    <row r="3090" spans="2:12" x14ac:dyDescent="0.25">
      <c r="B3090" s="4">
        <v>3087</v>
      </c>
      <c r="C3090" s="6">
        <v>16.709127137113729</v>
      </c>
      <c r="D3090" s="6">
        <v>1.5555544719581771</v>
      </c>
      <c r="E3090" s="6">
        <v>1</v>
      </c>
      <c r="F3090" s="6">
        <v>2.9065909184697349</v>
      </c>
      <c r="G3090" s="6">
        <v>0.6847620546592168</v>
      </c>
      <c r="H3090" s="6">
        <v>38.795532469309236</v>
      </c>
      <c r="I3090" s="6">
        <v>3.0628489791699698</v>
      </c>
      <c r="J3090" s="6">
        <v>2.3041659240883132</v>
      </c>
      <c r="K3090" s="7">
        <v>0.24547271610654658</v>
      </c>
      <c r="L3090" s="7">
        <v>3.8618429431525353E-2</v>
      </c>
    </row>
    <row r="3091" spans="2:12" x14ac:dyDescent="0.25">
      <c r="B3091" s="4">
        <v>3088</v>
      </c>
      <c r="C3091" s="6">
        <v>10.368873307126625</v>
      </c>
      <c r="D3091" s="6">
        <v>1.2300378166263548</v>
      </c>
      <c r="E3091" s="6">
        <v>3</v>
      </c>
      <c r="F3091" s="6">
        <v>11.556137018887593</v>
      </c>
      <c r="G3091" s="6">
        <v>0.90914506554946695</v>
      </c>
      <c r="H3091" s="6">
        <v>17.802629776650825</v>
      </c>
      <c r="I3091" s="6">
        <v>1.9131374906843552</v>
      </c>
      <c r="J3091" s="6">
        <v>3.9291708876587714</v>
      </c>
      <c r="K3091" s="7">
        <v>0.21065352326499523</v>
      </c>
      <c r="L3091" s="7">
        <v>2.5996743385679983</v>
      </c>
    </row>
    <row r="3092" spans="2:12" x14ac:dyDescent="0.25">
      <c r="B3092" s="4">
        <v>3089</v>
      </c>
      <c r="C3092" s="6">
        <v>11.943185741887492</v>
      </c>
      <c r="D3092" s="6">
        <v>1.3905839815884125</v>
      </c>
      <c r="E3092" s="6">
        <v>3</v>
      </c>
      <c r="F3092" s="6">
        <v>1.5030878853057237</v>
      </c>
      <c r="G3092" s="6">
        <v>0.55095416580819034</v>
      </c>
      <c r="H3092" s="6">
        <v>46.024770356401284</v>
      </c>
      <c r="I3092" s="6">
        <v>4.4233158813538349</v>
      </c>
      <c r="J3092" s="6">
        <v>2.0101882206298161</v>
      </c>
      <c r="K3092" s="7">
        <v>0.24901065675031134</v>
      </c>
      <c r="L3092" s="7">
        <v>0.46449981314626015</v>
      </c>
    </row>
    <row r="3093" spans="2:12" x14ac:dyDescent="0.25">
      <c r="B3093" s="4">
        <v>3090</v>
      </c>
      <c r="C3093" s="6">
        <v>8.8756358337936678</v>
      </c>
      <c r="D3093" s="6">
        <v>1.8761713835997844</v>
      </c>
      <c r="E3093" s="6">
        <v>2</v>
      </c>
      <c r="F3093" s="6">
        <v>2.5722798806171303</v>
      </c>
      <c r="G3093" s="6">
        <v>1.0286165483980367</v>
      </c>
      <c r="H3093" s="6">
        <v>17.760513055455199</v>
      </c>
      <c r="I3093" s="6">
        <v>2.4750420440355181</v>
      </c>
      <c r="J3093" s="6">
        <v>2.8014344555409698</v>
      </c>
      <c r="K3093" s="7">
        <v>0.14421151743401478</v>
      </c>
      <c r="L3093" s="7">
        <v>0.37464836815861313</v>
      </c>
    </row>
    <row r="3094" spans="2:12" x14ac:dyDescent="0.25">
      <c r="B3094" s="4">
        <v>3091</v>
      </c>
      <c r="C3094" s="6">
        <v>5.9281034341268244</v>
      </c>
      <c r="D3094" s="6">
        <v>1.7040105521470994</v>
      </c>
      <c r="E3094" s="6">
        <v>2</v>
      </c>
      <c r="F3094" s="6">
        <v>2.4296830586934934</v>
      </c>
      <c r="G3094" s="6">
        <v>0.70955549542275198</v>
      </c>
      <c r="H3094" s="6">
        <v>53.665832771516499</v>
      </c>
      <c r="I3094" s="6">
        <v>2.6213478057985591</v>
      </c>
      <c r="J3094" s="6">
        <v>3.6292561216549384</v>
      </c>
      <c r="K3094" s="7">
        <v>4.2616023208478842</v>
      </c>
      <c r="L3094" s="7">
        <v>2.5440108595101971E-2</v>
      </c>
    </row>
    <row r="3095" spans="2:12" x14ac:dyDescent="0.25">
      <c r="B3095" s="4">
        <v>3092</v>
      </c>
      <c r="C3095" s="6">
        <v>11.012913268184398</v>
      </c>
      <c r="D3095" s="6">
        <v>1.405803771713612</v>
      </c>
      <c r="E3095" s="6">
        <v>1</v>
      </c>
      <c r="F3095" s="6">
        <v>7.6022467888890244</v>
      </c>
      <c r="G3095" s="6">
        <v>1.7676738094212412</v>
      </c>
      <c r="H3095" s="6">
        <v>31.31314837240512</v>
      </c>
      <c r="I3095" s="6">
        <v>3.7625479739386622</v>
      </c>
      <c r="J3095" s="6">
        <v>1.1088328612595992</v>
      </c>
      <c r="K3095" s="7">
        <v>4.3100960499549075</v>
      </c>
      <c r="L3095" s="7">
        <v>1.3778016117409821</v>
      </c>
    </row>
    <row r="3096" spans="2:12" x14ac:dyDescent="0.25">
      <c r="B3096" s="4">
        <v>3093</v>
      </c>
      <c r="C3096" s="6">
        <v>13.265335846631269</v>
      </c>
      <c r="D3096" s="6">
        <v>1.4454189102347743</v>
      </c>
      <c r="E3096" s="6">
        <v>2</v>
      </c>
      <c r="F3096" s="6">
        <v>1.5712129730474635</v>
      </c>
      <c r="G3096" s="6">
        <v>1.0560544168470694</v>
      </c>
      <c r="H3096" s="6">
        <v>30.395437326731489</v>
      </c>
      <c r="I3096" s="6">
        <v>4.669077509999993</v>
      </c>
      <c r="J3096" s="6">
        <v>2.4196066866103272</v>
      </c>
      <c r="K3096" s="7">
        <v>4.6116943170281317</v>
      </c>
      <c r="L3096" s="7">
        <v>0.78918530428857114</v>
      </c>
    </row>
    <row r="3097" spans="2:12" x14ac:dyDescent="0.25">
      <c r="B3097" s="4">
        <v>3094</v>
      </c>
      <c r="C3097" s="6">
        <v>2.9464023110367421</v>
      </c>
      <c r="D3097" s="6">
        <v>2.2133734438155259</v>
      </c>
      <c r="E3097" s="6">
        <v>2</v>
      </c>
      <c r="F3097" s="6">
        <v>5.3794697938991911</v>
      </c>
      <c r="G3097" s="6">
        <v>2.0149904769395715</v>
      </c>
      <c r="H3097" s="6">
        <v>16.194793096817858</v>
      </c>
      <c r="I3097" s="6">
        <v>2.5590319676330404</v>
      </c>
      <c r="J3097" s="6">
        <v>0.95058099765555759</v>
      </c>
      <c r="K3097" s="7">
        <v>3.6140954334221429</v>
      </c>
      <c r="L3097" s="7">
        <v>0.18783186548545208</v>
      </c>
    </row>
    <row r="3098" spans="2:12" x14ac:dyDescent="0.25">
      <c r="B3098" s="4">
        <v>3095</v>
      </c>
      <c r="C3098" s="6">
        <v>9.4117169646176073</v>
      </c>
      <c r="D3098" s="6">
        <v>1.7258632781368679</v>
      </c>
      <c r="E3098" s="6">
        <v>2</v>
      </c>
      <c r="F3098" s="6">
        <v>3.7404703671533732</v>
      </c>
      <c r="G3098" s="6">
        <v>0.79651383836519074</v>
      </c>
      <c r="H3098" s="6">
        <v>28.396898365226296</v>
      </c>
      <c r="I3098" s="6">
        <v>2.3891424615937233</v>
      </c>
      <c r="J3098" s="6">
        <v>4.1974124101920207</v>
      </c>
      <c r="K3098" s="7">
        <v>3.2384485700483103</v>
      </c>
      <c r="L3098" s="7">
        <v>0.27128933699080965</v>
      </c>
    </row>
    <row r="3099" spans="2:12" x14ac:dyDescent="0.25">
      <c r="B3099" s="4">
        <v>3096</v>
      </c>
      <c r="C3099" s="6">
        <v>1.9617778727120001</v>
      </c>
      <c r="D3099" s="6">
        <v>1.2539276571814923</v>
      </c>
      <c r="E3099" s="6">
        <v>3</v>
      </c>
      <c r="F3099" s="6">
        <v>1.7292427593557227</v>
      </c>
      <c r="G3099" s="6">
        <v>0.53069250849844141</v>
      </c>
      <c r="H3099" s="6">
        <v>17.470676871833192</v>
      </c>
      <c r="I3099" s="6">
        <v>3.1067660978448157</v>
      </c>
      <c r="J3099" s="6">
        <v>2.0770479827705119</v>
      </c>
      <c r="K3099" s="7">
        <v>0.98428175980500976</v>
      </c>
      <c r="L3099" s="7">
        <v>1.1889380393679287</v>
      </c>
    </row>
    <row r="3100" spans="2:12" x14ac:dyDescent="0.25">
      <c r="B3100" s="4">
        <v>3097</v>
      </c>
      <c r="C3100" s="6">
        <v>5.3082688066280683</v>
      </c>
      <c r="D3100" s="6">
        <v>1.5149176156782382</v>
      </c>
      <c r="E3100" s="6">
        <v>2</v>
      </c>
      <c r="F3100" s="6">
        <v>0.2598703865967037</v>
      </c>
      <c r="G3100" s="6">
        <v>0.99616599226416269</v>
      </c>
      <c r="H3100" s="6">
        <v>24.493006696013794</v>
      </c>
      <c r="I3100" s="6">
        <v>2.4322282970204654</v>
      </c>
      <c r="J3100" s="6">
        <v>3.0128162517156536</v>
      </c>
      <c r="K3100" s="7">
        <v>0.78823185959985897</v>
      </c>
      <c r="L3100" s="7">
        <v>1.5439884539645601</v>
      </c>
    </row>
    <row r="3101" spans="2:12" x14ac:dyDescent="0.25">
      <c r="B3101" s="4">
        <v>3098</v>
      </c>
      <c r="C3101" s="6">
        <v>16.155916931305189</v>
      </c>
      <c r="D3101" s="6">
        <v>1.5606252436615287</v>
      </c>
      <c r="E3101" s="6">
        <v>2</v>
      </c>
      <c r="F3101" s="6">
        <v>7.2627873892837567</v>
      </c>
      <c r="G3101" s="6">
        <v>0.71365778955365478</v>
      </c>
      <c r="H3101" s="6">
        <v>15.393890413589865</v>
      </c>
      <c r="I3101" s="6">
        <v>2.364884861616424</v>
      </c>
      <c r="J3101" s="6">
        <v>2.0484087760876335</v>
      </c>
      <c r="K3101" s="7">
        <v>1.0868866374196815</v>
      </c>
      <c r="L3101" s="7">
        <v>1.1403194775864482</v>
      </c>
    </row>
    <row r="3102" spans="2:12" x14ac:dyDescent="0.25">
      <c r="B3102" s="4">
        <v>3099</v>
      </c>
      <c r="C3102" s="6">
        <v>6.9073653919451727</v>
      </c>
      <c r="D3102" s="6">
        <v>1.8098447116907568</v>
      </c>
      <c r="E3102" s="6">
        <v>1</v>
      </c>
      <c r="F3102" s="6">
        <v>4.2112806929531699</v>
      </c>
      <c r="G3102" s="6">
        <v>1.4683983797817441</v>
      </c>
      <c r="H3102" s="6">
        <v>42.166296581535029</v>
      </c>
      <c r="I3102" s="6">
        <v>3.0424578288737223</v>
      </c>
      <c r="J3102" s="6">
        <v>2.2917975226548744</v>
      </c>
      <c r="K3102" s="7">
        <v>3.0803862030097973</v>
      </c>
      <c r="L3102" s="7">
        <v>1.0880441973358341</v>
      </c>
    </row>
    <row r="3103" spans="2:12" x14ac:dyDescent="0.25">
      <c r="B3103" s="4">
        <v>3100</v>
      </c>
      <c r="C3103" s="6">
        <v>9.2663957229522058</v>
      </c>
      <c r="D3103" s="6">
        <v>1.8338696627667379</v>
      </c>
      <c r="E3103" s="6">
        <v>3</v>
      </c>
      <c r="F3103" s="6">
        <v>4.0304110935216819</v>
      </c>
      <c r="G3103" s="6">
        <v>0.98227631613767818</v>
      </c>
      <c r="H3103" s="6">
        <v>41.459147287258325</v>
      </c>
      <c r="I3103" s="6">
        <v>3.0974293789221528</v>
      </c>
      <c r="J3103" s="6">
        <v>2.8770408755792261</v>
      </c>
      <c r="K3103" s="7">
        <v>0.26872741900483377</v>
      </c>
      <c r="L3103" s="7">
        <v>1.1690318001843218</v>
      </c>
    </row>
    <row r="3104" spans="2:12" x14ac:dyDescent="0.25">
      <c r="B3104" s="4">
        <v>3101</v>
      </c>
      <c r="C3104" s="6">
        <v>14.244435350728732</v>
      </c>
      <c r="D3104" s="6">
        <v>1.595979009355833</v>
      </c>
      <c r="E3104" s="6">
        <v>2</v>
      </c>
      <c r="F3104" s="6">
        <v>3.6961901178985728</v>
      </c>
      <c r="G3104" s="6">
        <v>2.4661689158004751</v>
      </c>
      <c r="H3104" s="6">
        <v>16.960992800759531</v>
      </c>
      <c r="I3104" s="6">
        <v>2.5629592204668894</v>
      </c>
      <c r="J3104" s="6">
        <v>3.5745338235688324</v>
      </c>
      <c r="K3104" s="7">
        <v>0.45286421416118622</v>
      </c>
      <c r="L3104" s="7">
        <v>0.2044163495812118</v>
      </c>
    </row>
    <row r="3105" spans="2:12" x14ac:dyDescent="0.25">
      <c r="B3105" s="4">
        <v>3102</v>
      </c>
      <c r="C3105" s="6">
        <v>7.6372708237000024</v>
      </c>
      <c r="D3105" s="6">
        <v>1.4390619055265339</v>
      </c>
      <c r="E3105" s="6">
        <v>1</v>
      </c>
      <c r="F3105" s="6">
        <v>2.5816834070657557</v>
      </c>
      <c r="G3105" s="6">
        <v>0.88625720535067576</v>
      </c>
      <c r="H3105" s="6">
        <v>10.979617499654283</v>
      </c>
      <c r="I3105" s="6">
        <v>2.9555167940848102</v>
      </c>
      <c r="J3105" s="6">
        <v>0.34159216447277224</v>
      </c>
      <c r="K3105" s="7">
        <v>3.2306347675017295</v>
      </c>
      <c r="L3105" s="7">
        <v>0.67581466649554833</v>
      </c>
    </row>
    <row r="3106" spans="2:12" x14ac:dyDescent="0.25">
      <c r="B3106" s="4">
        <v>3103</v>
      </c>
      <c r="C3106" s="6">
        <v>-2.3770810974813816</v>
      </c>
      <c r="D3106" s="6">
        <v>1.4344236596501652</v>
      </c>
      <c r="E3106" s="6">
        <v>2</v>
      </c>
      <c r="F3106" s="6">
        <v>3.3985904863047134</v>
      </c>
      <c r="G3106" s="6">
        <v>2.1270596152336267</v>
      </c>
      <c r="H3106" s="6">
        <v>16.779068699420492</v>
      </c>
      <c r="I3106" s="6">
        <v>5.3471953348247849</v>
      </c>
      <c r="J3106" s="6">
        <v>2.9092772906709374</v>
      </c>
      <c r="K3106" s="7">
        <v>1.7548592814028066</v>
      </c>
      <c r="L3106" s="7">
        <v>1.3482464481686192</v>
      </c>
    </row>
    <row r="3107" spans="2:12" x14ac:dyDescent="0.25">
      <c r="B3107" s="4">
        <v>3104</v>
      </c>
      <c r="C3107" s="6">
        <v>15.847772473291002</v>
      </c>
      <c r="D3107" s="6">
        <v>1.5893090281686291</v>
      </c>
      <c r="E3107" s="6">
        <v>1</v>
      </c>
      <c r="F3107" s="6">
        <v>2.3292894779328881</v>
      </c>
      <c r="G3107" s="6">
        <v>1.5678311289074855</v>
      </c>
      <c r="H3107" s="6">
        <v>25.204317006882111</v>
      </c>
      <c r="I3107" s="6">
        <v>3.3576907766506672</v>
      </c>
      <c r="J3107" s="6">
        <v>2.9997454773560146</v>
      </c>
      <c r="K3107" s="7">
        <v>4.6492746276210797</v>
      </c>
      <c r="L3107" s="7">
        <v>0.96228894197051418</v>
      </c>
    </row>
    <row r="3108" spans="2:12" x14ac:dyDescent="0.25">
      <c r="B3108" s="4">
        <v>3105</v>
      </c>
      <c r="C3108" s="6">
        <v>13.040871877145456</v>
      </c>
      <c r="D3108" s="6">
        <v>1.7647476376268951</v>
      </c>
      <c r="E3108" s="6">
        <v>2</v>
      </c>
      <c r="F3108" s="6">
        <v>5.1853628070197209</v>
      </c>
      <c r="G3108" s="6">
        <v>0.54766714576564257</v>
      </c>
      <c r="H3108" s="6">
        <v>24.0319691223375</v>
      </c>
      <c r="I3108" s="6">
        <v>1.4318103167638356</v>
      </c>
      <c r="J3108" s="6">
        <v>1.9534791995911718</v>
      </c>
      <c r="K3108" s="7">
        <v>0.95241633422289229</v>
      </c>
      <c r="L3108" s="7">
        <v>0.25951910440701698</v>
      </c>
    </row>
    <row r="3109" spans="2:12" x14ac:dyDescent="0.25">
      <c r="B3109" s="4">
        <v>3106</v>
      </c>
      <c r="C3109" s="6">
        <v>13.264375849373611</v>
      </c>
      <c r="D3109" s="6">
        <v>1.7056530667694083</v>
      </c>
      <c r="E3109" s="6">
        <v>1</v>
      </c>
      <c r="F3109" s="6">
        <v>3.0140033147906884</v>
      </c>
      <c r="G3109" s="6">
        <v>0.96265389864415396</v>
      </c>
      <c r="H3109" s="6">
        <v>27.434932764503102</v>
      </c>
      <c r="I3109" s="6">
        <v>2.7318503909113514</v>
      </c>
      <c r="J3109" s="6">
        <v>2.2454642120627688</v>
      </c>
      <c r="K3109" s="7">
        <v>1.2150464375027612</v>
      </c>
      <c r="L3109" s="7">
        <v>1.0114546720066826</v>
      </c>
    </row>
    <row r="3110" spans="2:12" x14ac:dyDescent="0.25">
      <c r="B3110" s="4">
        <v>3107</v>
      </c>
      <c r="C3110" s="6">
        <v>8.7598312451500409</v>
      </c>
      <c r="D3110" s="6">
        <v>2.2236447766518586</v>
      </c>
      <c r="E3110" s="6">
        <v>1</v>
      </c>
      <c r="F3110" s="6">
        <v>1.6955615313595418</v>
      </c>
      <c r="G3110" s="6">
        <v>1.9651564700532702</v>
      </c>
      <c r="H3110" s="6">
        <v>19.737504211920665</v>
      </c>
      <c r="I3110" s="6">
        <v>3.4720610773275182</v>
      </c>
      <c r="J3110" s="6">
        <v>1.2507932648806963</v>
      </c>
      <c r="K3110" s="7">
        <v>1.5164086534351535</v>
      </c>
      <c r="L3110" s="7">
        <v>1.6642275752231623</v>
      </c>
    </row>
    <row r="3111" spans="2:12" x14ac:dyDescent="0.25">
      <c r="B3111" s="4">
        <v>3108</v>
      </c>
      <c r="C3111" s="6">
        <v>15.145414672764478</v>
      </c>
      <c r="D3111" s="6">
        <v>1.2308110155029017</v>
      </c>
      <c r="E3111" s="6">
        <v>0</v>
      </c>
      <c r="F3111" s="6">
        <v>6.4944498169031943</v>
      </c>
      <c r="G3111" s="6">
        <v>2.251827238999609</v>
      </c>
      <c r="H3111" s="6">
        <v>17.038727347806791</v>
      </c>
      <c r="I3111" s="6">
        <v>3.8769105279607197</v>
      </c>
      <c r="J3111" s="6">
        <v>0.72497841683315234</v>
      </c>
      <c r="K3111" s="7">
        <v>0.51521930205254607</v>
      </c>
      <c r="L3111" s="7">
        <v>0.15777433965915061</v>
      </c>
    </row>
    <row r="3112" spans="2:12" x14ac:dyDescent="0.25">
      <c r="B3112" s="4">
        <v>3109</v>
      </c>
      <c r="C3112" s="6">
        <v>13.560095738176861</v>
      </c>
      <c r="D3112" s="6">
        <v>1.5393753977538998</v>
      </c>
      <c r="E3112" s="6">
        <v>3</v>
      </c>
      <c r="F3112" s="6">
        <v>4.169492624951487</v>
      </c>
      <c r="G3112" s="6">
        <v>0.66776519129203871</v>
      </c>
      <c r="H3112" s="6">
        <v>20.952272026806476</v>
      </c>
      <c r="I3112" s="6">
        <v>2.9858105860829691</v>
      </c>
      <c r="J3112" s="6">
        <v>1.2300115032554566</v>
      </c>
      <c r="K3112" s="7">
        <v>1.599371814981787</v>
      </c>
      <c r="L3112" s="7">
        <v>2.0734223048136933</v>
      </c>
    </row>
    <row r="3113" spans="2:12" x14ac:dyDescent="0.25">
      <c r="B3113" s="4">
        <v>3110</v>
      </c>
      <c r="C3113" s="6">
        <v>12.580763519571935</v>
      </c>
      <c r="D3113" s="6">
        <v>1.6873710107727131</v>
      </c>
      <c r="E3113" s="6">
        <v>3</v>
      </c>
      <c r="F3113" s="6">
        <v>6.5275736200799725</v>
      </c>
      <c r="G3113" s="6">
        <v>0.76897484493165724</v>
      </c>
      <c r="H3113" s="6">
        <v>15.682712792403279</v>
      </c>
      <c r="I3113" s="6">
        <v>2.0315907416778884</v>
      </c>
      <c r="J3113" s="6">
        <v>3.3189741993132014</v>
      </c>
      <c r="K3113" s="7">
        <v>1.3183035214217977</v>
      </c>
      <c r="L3113" s="7">
        <v>0.36822503025878978</v>
      </c>
    </row>
    <row r="3114" spans="2:12" x14ac:dyDescent="0.25">
      <c r="B3114" s="4">
        <v>3111</v>
      </c>
      <c r="C3114" s="6">
        <v>15.939925542690382</v>
      </c>
      <c r="D3114" s="6">
        <v>1.4087309292217296</v>
      </c>
      <c r="E3114" s="6">
        <v>2</v>
      </c>
      <c r="F3114" s="6">
        <v>5.7366337206207714</v>
      </c>
      <c r="G3114" s="6">
        <v>1.2353710293229321</v>
      </c>
      <c r="H3114" s="6">
        <v>34.48969163230143</v>
      </c>
      <c r="I3114" s="6">
        <v>3.2466569976803297</v>
      </c>
      <c r="J3114" s="6">
        <v>4.1871497476129669</v>
      </c>
      <c r="K3114" s="7">
        <v>1.8830272020865331</v>
      </c>
      <c r="L3114" s="7">
        <v>0.72115224598337357</v>
      </c>
    </row>
    <row r="3115" spans="2:12" x14ac:dyDescent="0.25">
      <c r="B3115" s="4">
        <v>3112</v>
      </c>
      <c r="C3115" s="6">
        <v>17.433888313177835</v>
      </c>
      <c r="D3115" s="6">
        <v>1.2343289833705313</v>
      </c>
      <c r="E3115" s="6">
        <v>3</v>
      </c>
      <c r="F3115" s="6">
        <v>4.9623522947632157</v>
      </c>
      <c r="G3115" s="6">
        <v>1.4513685689437343</v>
      </c>
      <c r="H3115" s="6">
        <v>16.676285107775541</v>
      </c>
      <c r="I3115" s="6">
        <v>2.9919967611982754</v>
      </c>
      <c r="J3115" s="6">
        <v>1.0239691129846225</v>
      </c>
      <c r="K3115" s="7">
        <v>1.5521986705235287</v>
      </c>
      <c r="L3115" s="7">
        <v>1.6863000061335418</v>
      </c>
    </row>
    <row r="3116" spans="2:12" x14ac:dyDescent="0.25">
      <c r="B3116" s="4">
        <v>3113</v>
      </c>
      <c r="C3116" s="6">
        <v>17.397267391607922</v>
      </c>
      <c r="D3116" s="6">
        <v>1.7277902770646123</v>
      </c>
      <c r="E3116" s="6">
        <v>1</v>
      </c>
      <c r="F3116" s="6">
        <v>3.7299753452748359</v>
      </c>
      <c r="G3116" s="6">
        <v>0.68620332511166948</v>
      </c>
      <c r="H3116" s="6">
        <v>23.227407887719522</v>
      </c>
      <c r="I3116" s="6">
        <v>3.762341828885361</v>
      </c>
      <c r="J3116" s="6">
        <v>3.0453521795355667</v>
      </c>
      <c r="K3116" s="7">
        <v>9.3792673722073747</v>
      </c>
      <c r="L3116" s="7">
        <v>0.42305342555017345</v>
      </c>
    </row>
    <row r="3117" spans="2:12" x14ac:dyDescent="0.25">
      <c r="B3117" s="4">
        <v>3114</v>
      </c>
      <c r="C3117" s="6">
        <v>13.366182411035577</v>
      </c>
      <c r="D3117" s="6">
        <v>1.4593466581341863</v>
      </c>
      <c r="E3117" s="6">
        <v>2</v>
      </c>
      <c r="F3117" s="6">
        <v>1.6730744302688829</v>
      </c>
      <c r="G3117" s="6">
        <v>0.52297833538765237</v>
      </c>
      <c r="H3117" s="6">
        <v>14.91082826871401</v>
      </c>
      <c r="I3117" s="6">
        <v>3.5684447229197209</v>
      </c>
      <c r="J3117" s="6">
        <v>3.6979492139966306</v>
      </c>
      <c r="K3117" s="7">
        <v>3.3198556515713893E-3</v>
      </c>
      <c r="L3117" s="7">
        <v>0.12708932062318176</v>
      </c>
    </row>
    <row r="3118" spans="2:12" x14ac:dyDescent="0.25">
      <c r="B3118" s="4">
        <v>3115</v>
      </c>
      <c r="C3118" s="6">
        <v>14.051594709737834</v>
      </c>
      <c r="D3118" s="6">
        <v>2.2600078285273062</v>
      </c>
      <c r="E3118" s="6">
        <v>1</v>
      </c>
      <c r="F3118" s="6">
        <v>1.2355877243591373</v>
      </c>
      <c r="G3118" s="6">
        <v>0.52259962882264988</v>
      </c>
      <c r="H3118" s="6">
        <v>54.508849718272103</v>
      </c>
      <c r="I3118" s="6">
        <v>2.7034608747248501</v>
      </c>
      <c r="J3118" s="6">
        <v>2.7369925505171677</v>
      </c>
      <c r="K3118" s="7">
        <v>0.15168545337040812</v>
      </c>
      <c r="L3118" s="7">
        <v>1.688284928029941</v>
      </c>
    </row>
    <row r="3119" spans="2:12" x14ac:dyDescent="0.25">
      <c r="B3119" s="4">
        <v>3116</v>
      </c>
      <c r="C3119" s="6">
        <v>15.988712352611705</v>
      </c>
      <c r="D3119" s="6">
        <v>1.7922341699040059</v>
      </c>
      <c r="E3119" s="6">
        <v>2</v>
      </c>
      <c r="F3119" s="6">
        <v>8.1549138508298711</v>
      </c>
      <c r="G3119" s="6">
        <v>1.3341377390253919</v>
      </c>
      <c r="H3119" s="6">
        <v>28.912689913474239</v>
      </c>
      <c r="I3119" s="6">
        <v>2.1804517139364972</v>
      </c>
      <c r="J3119" s="6">
        <v>4.3452503051750382</v>
      </c>
      <c r="K3119" s="7">
        <v>0.50643635533490672</v>
      </c>
      <c r="L3119" s="7">
        <v>1.6817758327711643</v>
      </c>
    </row>
    <row r="3120" spans="2:12" x14ac:dyDescent="0.25">
      <c r="B3120" s="4">
        <v>3117</v>
      </c>
      <c r="C3120" s="6">
        <v>6.4179107839250698</v>
      </c>
      <c r="D3120" s="6">
        <v>1.1034846824651443</v>
      </c>
      <c r="E3120" s="6">
        <v>3</v>
      </c>
      <c r="F3120" s="6">
        <v>1.6101982558813359</v>
      </c>
      <c r="G3120" s="6">
        <v>0.5569127482742795</v>
      </c>
      <c r="H3120" s="6">
        <v>22.122554161329582</v>
      </c>
      <c r="I3120" s="6">
        <v>3.4268768228648718</v>
      </c>
      <c r="J3120" s="6">
        <v>1.7664096794899389</v>
      </c>
      <c r="K3120" s="7">
        <v>2.5526181175688842</v>
      </c>
      <c r="L3120" s="7">
        <v>0.21887348728607425</v>
      </c>
    </row>
    <row r="3121" spans="2:12" x14ac:dyDescent="0.25">
      <c r="B3121" s="4">
        <v>3118</v>
      </c>
      <c r="C3121" s="6">
        <v>15.363771564145507</v>
      </c>
      <c r="D3121" s="6">
        <v>1.1669219201499876</v>
      </c>
      <c r="E3121" s="6">
        <v>1</v>
      </c>
      <c r="F3121" s="6">
        <v>1.8877772984216563</v>
      </c>
      <c r="G3121" s="6">
        <v>2.2414498908394762</v>
      </c>
      <c r="H3121" s="6">
        <v>48.478190496912177</v>
      </c>
      <c r="I3121" s="6">
        <v>3.7111848012517012</v>
      </c>
      <c r="J3121" s="6">
        <v>4.1705286400736012</v>
      </c>
      <c r="K3121" s="7">
        <v>2.2853737986473446</v>
      </c>
      <c r="L3121" s="7">
        <v>0.66799776573497915</v>
      </c>
    </row>
    <row r="3122" spans="2:12" x14ac:dyDescent="0.25">
      <c r="B3122" s="4">
        <v>3119</v>
      </c>
      <c r="C3122" s="6">
        <v>-0.47390475891719142</v>
      </c>
      <c r="D3122" s="6">
        <v>2.2633663417888825</v>
      </c>
      <c r="E3122" s="6">
        <v>0</v>
      </c>
      <c r="F3122" s="6">
        <v>4.7006893056700294</v>
      </c>
      <c r="G3122" s="6">
        <v>0.84776921967110042</v>
      </c>
      <c r="H3122" s="6">
        <v>24.495129799681454</v>
      </c>
      <c r="I3122" s="6">
        <v>2.4092896548688536</v>
      </c>
      <c r="J3122" s="6">
        <v>1.2133865156082175</v>
      </c>
      <c r="K3122" s="7">
        <v>3.8192289215310229</v>
      </c>
      <c r="L3122" s="7">
        <v>0.70524123164350061</v>
      </c>
    </row>
    <row r="3123" spans="2:12" x14ac:dyDescent="0.25">
      <c r="B3123" s="4">
        <v>3120</v>
      </c>
      <c r="C3123" s="6">
        <v>15.66356381607075</v>
      </c>
      <c r="D3123" s="6">
        <v>1.3816944777828841</v>
      </c>
      <c r="E3123" s="6">
        <v>2</v>
      </c>
      <c r="F3123" s="6">
        <v>4.9094624616316613</v>
      </c>
      <c r="G3123" s="6">
        <v>1.1016293319254256</v>
      </c>
      <c r="H3123" s="6">
        <v>20.429991583740414</v>
      </c>
      <c r="I3123" s="6">
        <v>1.9045448735706352</v>
      </c>
      <c r="J3123" s="6">
        <v>3.1378474802068466</v>
      </c>
      <c r="K3123" s="7">
        <v>0.86237895895226002</v>
      </c>
      <c r="L3123" s="7">
        <v>1.8643998360658998</v>
      </c>
    </row>
    <row r="3124" spans="2:12" x14ac:dyDescent="0.25">
      <c r="B3124" s="4">
        <v>3121</v>
      </c>
      <c r="C3124" s="6">
        <v>13.088438737713641</v>
      </c>
      <c r="D3124" s="6">
        <v>1.5764131373858017</v>
      </c>
      <c r="E3124" s="6">
        <v>2</v>
      </c>
      <c r="F3124" s="6">
        <v>6.4160726622206159</v>
      </c>
      <c r="G3124" s="6">
        <v>0.45335975273986845</v>
      </c>
      <c r="H3124" s="6">
        <v>30.412267045600892</v>
      </c>
      <c r="I3124" s="6">
        <v>2.4622232691996149</v>
      </c>
      <c r="J3124" s="6">
        <v>1.7283021927186302</v>
      </c>
      <c r="K3124" s="7">
        <v>4.5105759071921714</v>
      </c>
      <c r="L3124" s="7">
        <v>1.099710940673079</v>
      </c>
    </row>
    <row r="3125" spans="2:12" x14ac:dyDescent="0.25">
      <c r="B3125" s="4">
        <v>3122</v>
      </c>
      <c r="C3125" s="6">
        <v>5.4468292561468621</v>
      </c>
      <c r="D3125" s="6">
        <v>1.3944907218180154</v>
      </c>
      <c r="E3125" s="6">
        <v>1</v>
      </c>
      <c r="F3125" s="6">
        <v>5.5760504595309213</v>
      </c>
      <c r="G3125" s="6">
        <v>0.74406321572713663</v>
      </c>
      <c r="H3125" s="6">
        <v>16.194822983076548</v>
      </c>
      <c r="I3125" s="6">
        <v>2.1205348836802651</v>
      </c>
      <c r="J3125" s="6">
        <v>3.0396713259487207</v>
      </c>
      <c r="K3125" s="7">
        <v>1.1469236898048498</v>
      </c>
      <c r="L3125" s="7">
        <v>2.0789290887888443</v>
      </c>
    </row>
    <row r="3126" spans="2:12" x14ac:dyDescent="0.25">
      <c r="B3126" s="4">
        <v>3123</v>
      </c>
      <c r="C3126" s="6">
        <v>2.1126490488251317</v>
      </c>
      <c r="D3126" s="6">
        <v>1.7139647460973715</v>
      </c>
      <c r="E3126" s="6">
        <v>2</v>
      </c>
      <c r="F3126" s="6">
        <v>0.34983052897619266</v>
      </c>
      <c r="G3126" s="6">
        <v>0.54423829653859079</v>
      </c>
      <c r="H3126" s="6">
        <v>31.683162253242575</v>
      </c>
      <c r="I3126" s="6">
        <v>3.1718147784758846</v>
      </c>
      <c r="J3126" s="6">
        <v>3.0932688724911248</v>
      </c>
      <c r="K3126" s="7">
        <v>1.4486427390903662</v>
      </c>
      <c r="L3126" s="7">
        <v>2.0094182210524325</v>
      </c>
    </row>
    <row r="3127" spans="2:12" x14ac:dyDescent="0.25">
      <c r="B3127" s="4">
        <v>3124</v>
      </c>
      <c r="C3127" s="6">
        <v>1.9533773261632383</v>
      </c>
      <c r="D3127" s="6">
        <v>1.5825387921837215</v>
      </c>
      <c r="E3127" s="6">
        <v>3</v>
      </c>
      <c r="F3127" s="6">
        <v>0.85071572735829859</v>
      </c>
      <c r="G3127" s="6">
        <v>1.0249631908547545</v>
      </c>
      <c r="H3127" s="6">
        <v>24.980204328993509</v>
      </c>
      <c r="I3127" s="6">
        <v>2.4376715640103042</v>
      </c>
      <c r="J3127" s="6">
        <v>3.6437173141336183</v>
      </c>
      <c r="K3127" s="7">
        <v>1.6334607391288121</v>
      </c>
      <c r="L3127" s="7">
        <v>0.84628205497244768</v>
      </c>
    </row>
    <row r="3128" spans="2:12" x14ac:dyDescent="0.25">
      <c r="B3128" s="4">
        <v>3125</v>
      </c>
      <c r="C3128" s="6">
        <v>12.188555241183762</v>
      </c>
      <c r="D3128" s="6">
        <v>1.719623709706813</v>
      </c>
      <c r="E3128" s="6">
        <v>1</v>
      </c>
      <c r="F3128" s="6">
        <v>5.6388020178700824</v>
      </c>
      <c r="G3128" s="6">
        <v>3.5796015878765388</v>
      </c>
      <c r="H3128" s="6">
        <v>21.55283155449504</v>
      </c>
      <c r="I3128" s="6">
        <v>2.7800622348231796</v>
      </c>
      <c r="J3128" s="6">
        <v>3.0390162754433674</v>
      </c>
      <c r="K3128" s="7">
        <v>1.1852273900580574</v>
      </c>
      <c r="L3128" s="7">
        <v>1.8286453562349341</v>
      </c>
    </row>
    <row r="3129" spans="2:12" x14ac:dyDescent="0.25">
      <c r="B3129" s="4">
        <v>3126</v>
      </c>
      <c r="C3129" s="6">
        <v>3.663729007710371</v>
      </c>
      <c r="D3129" s="6">
        <v>1.503059686073146</v>
      </c>
      <c r="E3129" s="6">
        <v>2</v>
      </c>
      <c r="F3129" s="6">
        <v>2.761512408645391</v>
      </c>
      <c r="G3129" s="6">
        <v>1.253879186481172</v>
      </c>
      <c r="H3129" s="6">
        <v>26.18329305107768</v>
      </c>
      <c r="I3129" s="6">
        <v>3.7603710738605178</v>
      </c>
      <c r="J3129" s="6">
        <v>1.0158697482269947</v>
      </c>
      <c r="K3129" s="7">
        <v>2.2887411445861141</v>
      </c>
      <c r="L3129" s="7">
        <v>1.1941874928494824</v>
      </c>
    </row>
    <row r="3130" spans="2:12" x14ac:dyDescent="0.25">
      <c r="B3130" s="4">
        <v>3127</v>
      </c>
      <c r="C3130" s="6">
        <v>8.9461183653902463</v>
      </c>
      <c r="D3130" s="6">
        <v>1.4919753144672925</v>
      </c>
      <c r="E3130" s="6">
        <v>1</v>
      </c>
      <c r="F3130" s="6">
        <v>10.337226202173827</v>
      </c>
      <c r="G3130" s="6">
        <v>1.219589500691824</v>
      </c>
      <c r="H3130" s="6">
        <v>37.939305147814736</v>
      </c>
      <c r="I3130" s="6">
        <v>2.9493683971644784</v>
      </c>
      <c r="J3130" s="6">
        <v>0.6710792812990205</v>
      </c>
      <c r="K3130" s="7">
        <v>3.9583000185006529</v>
      </c>
      <c r="L3130" s="7">
        <v>0.10195517907635497</v>
      </c>
    </row>
    <row r="3131" spans="2:12" x14ac:dyDescent="0.25">
      <c r="B3131" s="4">
        <v>3128</v>
      </c>
      <c r="C3131" s="6">
        <v>13.144446999444339</v>
      </c>
      <c r="D3131" s="6">
        <v>1.3263162684270928</v>
      </c>
      <c r="E3131" s="6">
        <v>2</v>
      </c>
      <c r="F3131" s="6">
        <v>3.2560245527461924</v>
      </c>
      <c r="G3131" s="6">
        <v>0.62345983305024077</v>
      </c>
      <c r="H3131" s="6">
        <v>13.176805762767998</v>
      </c>
      <c r="I3131" s="6">
        <v>2.6890334926697395</v>
      </c>
      <c r="J3131" s="6">
        <v>2.5238451479519441</v>
      </c>
      <c r="K3131" s="7">
        <v>0.22055931500648657</v>
      </c>
      <c r="L3131" s="7">
        <v>1.8393707622068778</v>
      </c>
    </row>
    <row r="3132" spans="2:12" x14ac:dyDescent="0.25">
      <c r="B3132" s="4">
        <v>3129</v>
      </c>
      <c r="C3132" s="6">
        <v>6.8567589354980916</v>
      </c>
      <c r="D3132" s="6">
        <v>1.3223831758128739</v>
      </c>
      <c r="E3132" s="6">
        <v>2</v>
      </c>
      <c r="F3132" s="6">
        <v>1.9288557876542882</v>
      </c>
      <c r="G3132" s="6">
        <v>0.92666684695205714</v>
      </c>
      <c r="H3132" s="6">
        <v>29.548366096889417</v>
      </c>
      <c r="I3132" s="6">
        <v>3.1063621181719259</v>
      </c>
      <c r="J3132" s="6">
        <v>1.0367330706275133</v>
      </c>
      <c r="K3132" s="7">
        <v>2.6071153503018247</v>
      </c>
      <c r="L3132" s="7">
        <v>0.53806207349689494</v>
      </c>
    </row>
    <row r="3133" spans="2:12" x14ac:dyDescent="0.25">
      <c r="B3133" s="4">
        <v>3130</v>
      </c>
      <c r="C3133" s="6">
        <v>15.409892466243676</v>
      </c>
      <c r="D3133" s="6">
        <v>1.5564717303849616</v>
      </c>
      <c r="E3133" s="6">
        <v>2</v>
      </c>
      <c r="F3133" s="6">
        <v>0.47440062015702761</v>
      </c>
      <c r="G3133" s="6">
        <v>1.690211747096598</v>
      </c>
      <c r="H3133" s="6">
        <v>19.707705586985995</v>
      </c>
      <c r="I3133" s="6">
        <v>2.4307916902044897</v>
      </c>
      <c r="J3133" s="6">
        <v>2.3584990891172848</v>
      </c>
      <c r="K3133" s="7">
        <v>3.8760781555569932</v>
      </c>
      <c r="L3133" s="7">
        <v>0.79046639943877706</v>
      </c>
    </row>
    <row r="3134" spans="2:12" x14ac:dyDescent="0.25">
      <c r="B3134" s="4">
        <v>3131</v>
      </c>
      <c r="C3134" s="6">
        <v>11.624394604914215</v>
      </c>
      <c r="D3134" s="6">
        <v>1.4578246835182944</v>
      </c>
      <c r="E3134" s="6">
        <v>2</v>
      </c>
      <c r="F3134" s="6">
        <v>2.6680196425832934</v>
      </c>
      <c r="G3134" s="6">
        <v>0.90744767089598222</v>
      </c>
      <c r="H3134" s="6">
        <v>24.935552936846236</v>
      </c>
      <c r="I3134" s="6">
        <v>2.3057045908424025</v>
      </c>
      <c r="J3134" s="6">
        <v>2.1839524513707547</v>
      </c>
      <c r="K3134" s="7">
        <v>0.12297188689571437</v>
      </c>
      <c r="L3134" s="7">
        <v>0.94915670003337826</v>
      </c>
    </row>
    <row r="3135" spans="2:12" x14ac:dyDescent="0.25">
      <c r="B3135" s="4">
        <v>3132</v>
      </c>
      <c r="C3135" s="6">
        <v>13.452350434564519</v>
      </c>
      <c r="D3135" s="6">
        <v>1.7340272787626869</v>
      </c>
      <c r="E3135" s="6">
        <v>2</v>
      </c>
      <c r="F3135" s="6">
        <v>2.3430350811186407</v>
      </c>
      <c r="G3135" s="6">
        <v>0.45861084662970769</v>
      </c>
      <c r="H3135" s="6">
        <v>24.351065709843034</v>
      </c>
      <c r="I3135" s="6">
        <v>3.434737358748376</v>
      </c>
      <c r="J3135" s="6">
        <v>2.9268051997938622</v>
      </c>
      <c r="K3135" s="7">
        <v>2.1433140009728637</v>
      </c>
      <c r="L3135" s="7">
        <v>2.4630120723671984</v>
      </c>
    </row>
    <row r="3136" spans="2:12" x14ac:dyDescent="0.25">
      <c r="B3136" s="4">
        <v>3133</v>
      </c>
      <c r="C3136" s="6">
        <v>0.46628569028635347</v>
      </c>
      <c r="D3136" s="6">
        <v>1.259558672834372</v>
      </c>
      <c r="E3136" s="6">
        <v>1</v>
      </c>
      <c r="F3136" s="6">
        <v>8.0871120725167724</v>
      </c>
      <c r="G3136" s="6">
        <v>1.6555319756106432</v>
      </c>
      <c r="H3136" s="6">
        <v>34.161448834639359</v>
      </c>
      <c r="I3136" s="6">
        <v>3.6320519121662533</v>
      </c>
      <c r="J3136" s="6">
        <v>2.337830675983537</v>
      </c>
      <c r="K3136" s="7">
        <v>0.3840454270008542</v>
      </c>
      <c r="L3136" s="7">
        <v>0.99491156730701658</v>
      </c>
    </row>
    <row r="3137" spans="2:12" x14ac:dyDescent="0.25">
      <c r="B3137" s="4">
        <v>3134</v>
      </c>
      <c r="C3137" s="6">
        <v>6.4714086581930985</v>
      </c>
      <c r="D3137" s="6">
        <v>1.5270897821474874</v>
      </c>
      <c r="E3137" s="6">
        <v>2</v>
      </c>
      <c r="F3137" s="6">
        <v>0.27819581980131264</v>
      </c>
      <c r="G3137" s="6">
        <v>0.82703731125926694</v>
      </c>
      <c r="H3137" s="6">
        <v>33.757692281085376</v>
      </c>
      <c r="I3137" s="6">
        <v>2.4575332972572737</v>
      </c>
      <c r="J3137" s="6">
        <v>3.5954485593581169</v>
      </c>
      <c r="K3137" s="7">
        <v>1.8511684922071654</v>
      </c>
      <c r="L3137" s="7">
        <v>0.59191533835177157</v>
      </c>
    </row>
    <row r="3138" spans="2:12" x14ac:dyDescent="0.25">
      <c r="B3138" s="4">
        <v>3135</v>
      </c>
      <c r="C3138" s="6">
        <v>10.347377323079616</v>
      </c>
      <c r="D3138" s="6">
        <v>1.3642557518884515</v>
      </c>
      <c r="E3138" s="6">
        <v>2</v>
      </c>
      <c r="F3138" s="6">
        <v>1.5006440284855569</v>
      </c>
      <c r="G3138" s="6">
        <v>2.0376688339453093</v>
      </c>
      <c r="H3138" s="6">
        <v>40.254262466073996</v>
      </c>
      <c r="I3138" s="6">
        <v>2.854302504453714</v>
      </c>
      <c r="J3138" s="6">
        <v>2.2930797608402558</v>
      </c>
      <c r="K3138" s="7">
        <v>4.6752070617246053</v>
      </c>
      <c r="L3138" s="7">
        <v>0.3938571022468087</v>
      </c>
    </row>
    <row r="3139" spans="2:12" x14ac:dyDescent="0.25">
      <c r="B3139" s="4">
        <v>3136</v>
      </c>
      <c r="C3139" s="6">
        <v>11.298244654576052</v>
      </c>
      <c r="D3139" s="6">
        <v>1.2661337721797463</v>
      </c>
      <c r="E3139" s="6">
        <v>2</v>
      </c>
      <c r="F3139" s="6">
        <v>1.72480344738057</v>
      </c>
      <c r="G3139" s="6">
        <v>0.64471887780253301</v>
      </c>
      <c r="H3139" s="6">
        <v>16.209949072891781</v>
      </c>
      <c r="I3139" s="6">
        <v>1.587873275643116</v>
      </c>
      <c r="J3139" s="6">
        <v>0.81988118599935456</v>
      </c>
      <c r="K3139" s="7">
        <v>2.6943478421555764</v>
      </c>
      <c r="L3139" s="7">
        <v>1.7532230272379715E-2</v>
      </c>
    </row>
    <row r="3140" spans="2:12" x14ac:dyDescent="0.25">
      <c r="B3140" s="4">
        <v>3137</v>
      </c>
      <c r="C3140" s="6">
        <v>17.845907538600137</v>
      </c>
      <c r="D3140" s="6">
        <v>1.9979693101397451</v>
      </c>
      <c r="E3140" s="6">
        <v>3</v>
      </c>
      <c r="F3140" s="6">
        <v>6.8069530936986871</v>
      </c>
      <c r="G3140" s="6">
        <v>0.94503234436885886</v>
      </c>
      <c r="H3140" s="6">
        <v>25.482608574474686</v>
      </c>
      <c r="I3140" s="6">
        <v>1.975006380606749</v>
      </c>
      <c r="J3140" s="6">
        <v>3.2591476539439919</v>
      </c>
      <c r="K3140" s="7">
        <v>0.61072867835884437</v>
      </c>
      <c r="L3140" s="7">
        <v>0.84409671574797795</v>
      </c>
    </row>
    <row r="3141" spans="2:12" x14ac:dyDescent="0.25">
      <c r="B3141" s="4">
        <v>3138</v>
      </c>
      <c r="C3141" s="6">
        <v>9.7988675010693651</v>
      </c>
      <c r="D3141" s="6">
        <v>1.6145634638545574</v>
      </c>
      <c r="E3141" s="6">
        <v>2</v>
      </c>
      <c r="F3141" s="6">
        <v>4.5173508311810213</v>
      </c>
      <c r="G3141" s="6">
        <v>0.92129882414977904</v>
      </c>
      <c r="H3141" s="6">
        <v>28.217859342559557</v>
      </c>
      <c r="I3141" s="6">
        <v>2.5897933967544464</v>
      </c>
      <c r="J3141" s="6">
        <v>2.6699564284408659</v>
      </c>
      <c r="K3141" s="7">
        <v>0.32459678311714041</v>
      </c>
      <c r="L3141" s="7">
        <v>0.13662137551550022</v>
      </c>
    </row>
    <row r="3142" spans="2:12" x14ac:dyDescent="0.25">
      <c r="B3142" s="4">
        <v>3139</v>
      </c>
      <c r="C3142" s="6">
        <v>8.3268085067338315</v>
      </c>
      <c r="D3142" s="6">
        <v>1.7345535054986279</v>
      </c>
      <c r="E3142" s="6">
        <v>2</v>
      </c>
      <c r="F3142" s="6">
        <v>6.4606270843270908</v>
      </c>
      <c r="G3142" s="6">
        <v>0.6769632543314037</v>
      </c>
      <c r="H3142" s="6">
        <v>17.143391329527688</v>
      </c>
      <c r="I3142" s="6">
        <v>2.2683404220052461</v>
      </c>
      <c r="J3142" s="6">
        <v>0.75052084927075124</v>
      </c>
      <c r="K3142" s="7">
        <v>1.2553041483897962</v>
      </c>
      <c r="L3142" s="7">
        <v>1.3591518499235982</v>
      </c>
    </row>
    <row r="3143" spans="2:12" x14ac:dyDescent="0.25">
      <c r="B3143" s="4">
        <v>3140</v>
      </c>
      <c r="C3143" s="6">
        <v>12.398327507758474</v>
      </c>
      <c r="D3143" s="6">
        <v>1.3486872734408475</v>
      </c>
      <c r="E3143" s="6">
        <v>3</v>
      </c>
      <c r="F3143" s="6">
        <v>8.486960015267238</v>
      </c>
      <c r="G3143" s="6">
        <v>0.6150657029063753</v>
      </c>
      <c r="H3143" s="6">
        <v>19.2627615355687</v>
      </c>
      <c r="I3143" s="6">
        <v>2.6814943887707772</v>
      </c>
      <c r="J3143" s="6">
        <v>4.4642126755470768</v>
      </c>
      <c r="K3143" s="7">
        <v>1.6393878818684722</v>
      </c>
      <c r="L3143" s="7">
        <v>2.3185159372941122</v>
      </c>
    </row>
    <row r="3144" spans="2:12" x14ac:dyDescent="0.25">
      <c r="B3144" s="4">
        <v>3141</v>
      </c>
      <c r="C3144" s="6">
        <v>7.6708555531549845</v>
      </c>
      <c r="D3144" s="6">
        <v>1.2993389381257265</v>
      </c>
      <c r="E3144" s="6">
        <v>1</v>
      </c>
      <c r="F3144" s="6">
        <v>3.8785412616958457</v>
      </c>
      <c r="G3144" s="6">
        <v>2.0358685487536694</v>
      </c>
      <c r="H3144" s="6">
        <v>26.514225097450563</v>
      </c>
      <c r="I3144" s="6">
        <v>2.9493997908275755</v>
      </c>
      <c r="J3144" s="6">
        <v>2.1324725074493687</v>
      </c>
      <c r="K3144" s="7">
        <v>2.6664194506579517</v>
      </c>
      <c r="L3144" s="7">
        <v>0.319301663287475</v>
      </c>
    </row>
    <row r="3145" spans="2:12" x14ac:dyDescent="0.25">
      <c r="B3145" s="4">
        <v>3142</v>
      </c>
      <c r="C3145" s="6">
        <v>7.4648053522389191</v>
      </c>
      <c r="D3145" s="6">
        <v>2.0408295435491697</v>
      </c>
      <c r="E3145" s="6">
        <v>3</v>
      </c>
      <c r="F3145" s="6">
        <v>0.66566068960354918</v>
      </c>
      <c r="G3145" s="6">
        <v>0.74154217965301605</v>
      </c>
      <c r="H3145" s="6">
        <v>23.123056413416528</v>
      </c>
      <c r="I3145" s="6">
        <v>4.4605058766945147</v>
      </c>
      <c r="J3145" s="6">
        <v>3.7296333798096803</v>
      </c>
      <c r="K3145" s="7">
        <v>3.5711392711311785</v>
      </c>
      <c r="L3145" s="7">
        <v>0.75325381747651998</v>
      </c>
    </row>
    <row r="3146" spans="2:12" x14ac:dyDescent="0.25">
      <c r="B3146" s="4">
        <v>3143</v>
      </c>
      <c r="C3146" s="6">
        <v>-3.3171134931847561</v>
      </c>
      <c r="D3146" s="6">
        <v>1.4061372202056273</v>
      </c>
      <c r="E3146" s="6">
        <v>2</v>
      </c>
      <c r="F3146" s="6">
        <v>2.569352454569906</v>
      </c>
      <c r="G3146" s="6">
        <v>1.9793457873060174</v>
      </c>
      <c r="H3146" s="6">
        <v>10.743166691583561</v>
      </c>
      <c r="I3146" s="6">
        <v>2.1597287633969842</v>
      </c>
      <c r="J3146" s="6">
        <v>3.8854243900577958</v>
      </c>
      <c r="K3146" s="7">
        <v>1.6490442419089604</v>
      </c>
      <c r="L3146" s="7">
        <v>0.29348196301164603</v>
      </c>
    </row>
    <row r="3147" spans="2:12" x14ac:dyDescent="0.25">
      <c r="B3147" s="4">
        <v>3144</v>
      </c>
      <c r="C3147" s="6">
        <v>8.4291838281771341</v>
      </c>
      <c r="D3147" s="6">
        <v>1.459153749220466</v>
      </c>
      <c r="E3147" s="6">
        <v>2</v>
      </c>
      <c r="F3147" s="6">
        <v>7.8219119886049997</v>
      </c>
      <c r="G3147" s="6">
        <v>1.5091756146162814</v>
      </c>
      <c r="H3147" s="6">
        <v>30.876187872203836</v>
      </c>
      <c r="I3147" s="6">
        <v>2.1960682812245724</v>
      </c>
      <c r="J3147" s="6">
        <v>0.40487744589541008</v>
      </c>
      <c r="K3147" s="7">
        <v>4.7881366014533286</v>
      </c>
      <c r="L3147" s="7">
        <v>0.18296905556151807</v>
      </c>
    </row>
    <row r="3148" spans="2:12" x14ac:dyDescent="0.25">
      <c r="B3148" s="4">
        <v>3145</v>
      </c>
      <c r="C3148" s="6">
        <v>13.952856316395332</v>
      </c>
      <c r="D3148" s="6">
        <v>1.875341920536794</v>
      </c>
      <c r="E3148" s="6">
        <v>2</v>
      </c>
      <c r="F3148" s="6">
        <v>5.171255092913829</v>
      </c>
      <c r="G3148" s="6">
        <v>1.1623769674050171</v>
      </c>
      <c r="H3148" s="6">
        <v>14.223871315614556</v>
      </c>
      <c r="I3148" s="6">
        <v>3.5410764969318578</v>
      </c>
      <c r="J3148" s="6">
        <v>2.7823907034443254</v>
      </c>
      <c r="K3148" s="7">
        <v>0.31901234050712118</v>
      </c>
      <c r="L3148" s="7">
        <v>0.18535262619514545</v>
      </c>
    </row>
    <row r="3149" spans="2:12" x14ac:dyDescent="0.25">
      <c r="B3149" s="4">
        <v>3146</v>
      </c>
      <c r="C3149" s="6">
        <v>8.543636164064754</v>
      </c>
      <c r="D3149" s="6">
        <v>1.4304042234375178</v>
      </c>
      <c r="E3149" s="6">
        <v>3</v>
      </c>
      <c r="F3149" s="6">
        <v>7.6771860035362804</v>
      </c>
      <c r="G3149" s="6">
        <v>1.0205350460059546</v>
      </c>
      <c r="H3149" s="6">
        <v>17.516138929872067</v>
      </c>
      <c r="I3149" s="6">
        <v>1.9851356275822161</v>
      </c>
      <c r="J3149" s="6">
        <v>3.1975129971510228</v>
      </c>
      <c r="K3149" s="7">
        <v>4.4624172541152118</v>
      </c>
      <c r="L3149" s="7">
        <v>0.44614686790336389</v>
      </c>
    </row>
    <row r="3150" spans="2:12" x14ac:dyDescent="0.25">
      <c r="B3150" s="4">
        <v>3147</v>
      </c>
      <c r="C3150" s="6">
        <v>18.933054977963621</v>
      </c>
      <c r="D3150" s="6">
        <v>1.576928668780563</v>
      </c>
      <c r="E3150" s="6">
        <v>1</v>
      </c>
      <c r="F3150" s="6">
        <v>1.0390608695025103</v>
      </c>
      <c r="G3150" s="6">
        <v>1.2660206181723566</v>
      </c>
      <c r="H3150" s="6">
        <v>15.557039602824123</v>
      </c>
      <c r="I3150" s="6">
        <v>1.7883873342967913</v>
      </c>
      <c r="J3150" s="6">
        <v>3.9413367053697979</v>
      </c>
      <c r="K3150" s="7">
        <v>0.21147324061961037</v>
      </c>
      <c r="L3150" s="7">
        <v>0.31976727536620686</v>
      </c>
    </row>
    <row r="3151" spans="2:12" x14ac:dyDescent="0.25">
      <c r="B3151" s="4">
        <v>3148</v>
      </c>
      <c r="C3151" s="6">
        <v>9.7024980414642901</v>
      </c>
      <c r="D3151" s="6">
        <v>1.4838749466690759</v>
      </c>
      <c r="E3151" s="6">
        <v>1</v>
      </c>
      <c r="F3151" s="6">
        <v>1.5669263993046252</v>
      </c>
      <c r="G3151" s="6">
        <v>0.67175845627900366</v>
      </c>
      <c r="H3151" s="6">
        <v>21.108669121573772</v>
      </c>
      <c r="I3151" s="6">
        <v>3.4712345227853696</v>
      </c>
      <c r="J3151" s="6">
        <v>3.0919673489438013</v>
      </c>
      <c r="K3151" s="7">
        <v>0.96614915065023332</v>
      </c>
      <c r="L3151" s="7">
        <v>0.55454680554668789</v>
      </c>
    </row>
    <row r="3152" spans="2:12" x14ac:dyDescent="0.25">
      <c r="B3152" s="4">
        <v>3149</v>
      </c>
      <c r="C3152" s="6">
        <v>14.3780971661831</v>
      </c>
      <c r="D3152" s="6">
        <v>1.96190546660663</v>
      </c>
      <c r="E3152" s="6">
        <v>3</v>
      </c>
      <c r="F3152" s="6">
        <v>2.5827475830133362</v>
      </c>
      <c r="G3152" s="6">
        <v>0.57429315379547985</v>
      </c>
      <c r="H3152" s="6">
        <v>24.971953808868292</v>
      </c>
      <c r="I3152" s="6">
        <v>2.2371292132974427</v>
      </c>
      <c r="J3152" s="6">
        <v>3.7739976248856584</v>
      </c>
      <c r="K3152" s="7">
        <v>0.42788985479356023</v>
      </c>
      <c r="L3152" s="7">
        <v>1.415919805169642</v>
      </c>
    </row>
    <row r="3153" spans="2:12" x14ac:dyDescent="0.25">
      <c r="B3153" s="4">
        <v>3150</v>
      </c>
      <c r="C3153" s="6">
        <v>14.19971193379336</v>
      </c>
      <c r="D3153" s="6">
        <v>1.4925387639882999</v>
      </c>
      <c r="E3153" s="6">
        <v>2</v>
      </c>
      <c r="F3153" s="6">
        <v>2.2364328271655376</v>
      </c>
      <c r="G3153" s="6">
        <v>0.39415102414354741</v>
      </c>
      <c r="H3153" s="6">
        <v>21.070715222620841</v>
      </c>
      <c r="I3153" s="6">
        <v>3.2197844286226327</v>
      </c>
      <c r="J3153" s="6">
        <v>1.8153515354180045</v>
      </c>
      <c r="K3153" s="7">
        <v>0.35187932645252823</v>
      </c>
      <c r="L3153" s="7">
        <v>1.0951623443776306</v>
      </c>
    </row>
    <row r="3154" spans="2:12" x14ac:dyDescent="0.25">
      <c r="B3154" s="4">
        <v>3151</v>
      </c>
      <c r="C3154" s="6">
        <v>7.8583786802714783</v>
      </c>
      <c r="D3154" s="6">
        <v>1.339227211402243</v>
      </c>
      <c r="E3154" s="6">
        <v>1</v>
      </c>
      <c r="F3154" s="6">
        <v>6.1546592367872615</v>
      </c>
      <c r="G3154" s="6">
        <v>1.0362793095256131</v>
      </c>
      <c r="H3154" s="6">
        <v>24.609602639659485</v>
      </c>
      <c r="I3154" s="6">
        <v>1.7781473880139378</v>
      </c>
      <c r="J3154" s="6">
        <v>2.3235327363417251</v>
      </c>
      <c r="K3154" s="7">
        <v>0.18190393315793771</v>
      </c>
      <c r="L3154" s="7">
        <v>0.61875546971563944</v>
      </c>
    </row>
    <row r="3155" spans="2:12" x14ac:dyDescent="0.25">
      <c r="B3155" s="4">
        <v>3152</v>
      </c>
      <c r="C3155" s="6">
        <v>6.6594723715517858</v>
      </c>
      <c r="D3155" s="6">
        <v>1.8484892420411734</v>
      </c>
      <c r="E3155" s="6">
        <v>1</v>
      </c>
      <c r="F3155" s="6">
        <v>2.1527283424078512</v>
      </c>
      <c r="G3155" s="6">
        <v>0.95647566369125425</v>
      </c>
      <c r="H3155" s="6">
        <v>27.691405929229923</v>
      </c>
      <c r="I3155" s="6">
        <v>2.5819755009993459</v>
      </c>
      <c r="J3155" s="6">
        <v>2.6342487044750933</v>
      </c>
      <c r="K3155" s="7">
        <v>0.53887898918291499</v>
      </c>
      <c r="L3155" s="7">
        <v>0.18564357559373676</v>
      </c>
    </row>
    <row r="3156" spans="2:12" x14ac:dyDescent="0.25">
      <c r="B3156" s="4">
        <v>3153</v>
      </c>
      <c r="C3156" s="6">
        <v>8.3532838062275676</v>
      </c>
      <c r="D3156" s="6">
        <v>1.7749828952151587</v>
      </c>
      <c r="E3156" s="6">
        <v>1</v>
      </c>
      <c r="F3156" s="6">
        <v>4.4120279248690997</v>
      </c>
      <c r="G3156" s="6">
        <v>2.4811698734726044</v>
      </c>
      <c r="H3156" s="6">
        <v>17.6435258213303</v>
      </c>
      <c r="I3156" s="6">
        <v>1.6280134846897225</v>
      </c>
      <c r="J3156" s="6">
        <v>3.7366148452769958</v>
      </c>
      <c r="K3156" s="7">
        <v>0.35146083966637559</v>
      </c>
      <c r="L3156" s="7">
        <v>2.1417349998929756</v>
      </c>
    </row>
    <row r="3157" spans="2:12" x14ac:dyDescent="0.25">
      <c r="B3157" s="4">
        <v>3154</v>
      </c>
      <c r="C3157" s="6">
        <v>15.462229968408661</v>
      </c>
      <c r="D3157" s="6">
        <v>1.3666624204674394</v>
      </c>
      <c r="E3157" s="6">
        <v>1</v>
      </c>
      <c r="F3157" s="6">
        <v>7.8482036232611874</v>
      </c>
      <c r="G3157" s="6">
        <v>0.60849967354481482</v>
      </c>
      <c r="H3157" s="6">
        <v>24.324684034693423</v>
      </c>
      <c r="I3157" s="6">
        <v>2.0113588358208596</v>
      </c>
      <c r="J3157" s="6">
        <v>1.6394411259502057</v>
      </c>
      <c r="K3157" s="7">
        <v>6.5814431506595272E-2</v>
      </c>
      <c r="L3157" s="7">
        <v>0.44538772829760331</v>
      </c>
    </row>
    <row r="3158" spans="2:12" x14ac:dyDescent="0.25">
      <c r="B3158" s="4">
        <v>3155</v>
      </c>
      <c r="C3158" s="6">
        <v>17.477412923646295</v>
      </c>
      <c r="D3158" s="6">
        <v>1.2814824314598181</v>
      </c>
      <c r="E3158" s="6">
        <v>3</v>
      </c>
      <c r="F3158" s="6">
        <v>2.8099706063223544</v>
      </c>
      <c r="G3158" s="6">
        <v>1.251980921665871</v>
      </c>
      <c r="H3158" s="6">
        <v>16.318042247878019</v>
      </c>
      <c r="I3158" s="6">
        <v>3.1043059149227954</v>
      </c>
      <c r="J3158" s="6">
        <v>2.8121773870716558</v>
      </c>
      <c r="K3158" s="7">
        <v>0.24542213921273737</v>
      </c>
      <c r="L3158" s="7">
        <v>0.34545781386622298</v>
      </c>
    </row>
    <row r="3159" spans="2:12" x14ac:dyDescent="0.25">
      <c r="B3159" s="4">
        <v>3156</v>
      </c>
      <c r="C3159" s="6">
        <v>22.676150917864277</v>
      </c>
      <c r="D3159" s="6">
        <v>1.8523892993739033</v>
      </c>
      <c r="E3159" s="6">
        <v>3</v>
      </c>
      <c r="F3159" s="6">
        <v>5.3326659529195872</v>
      </c>
      <c r="G3159" s="6">
        <v>0.89496774356246522</v>
      </c>
      <c r="H3159" s="6">
        <v>19.889886532470495</v>
      </c>
      <c r="I3159" s="6">
        <v>3.4471795455192056</v>
      </c>
      <c r="J3159" s="6">
        <v>2.6719823391832032</v>
      </c>
      <c r="K3159" s="7">
        <v>0.39182447119587277</v>
      </c>
      <c r="L3159" s="7">
        <v>0.88619535398859861</v>
      </c>
    </row>
    <row r="3160" spans="2:12" x14ac:dyDescent="0.25">
      <c r="B3160" s="4">
        <v>3157</v>
      </c>
      <c r="C3160" s="6">
        <v>12.907824332920587</v>
      </c>
      <c r="D3160" s="6">
        <v>1.534552275470328</v>
      </c>
      <c r="E3160" s="6">
        <v>3</v>
      </c>
      <c r="F3160" s="6">
        <v>1.2335652047342103</v>
      </c>
      <c r="G3160" s="6">
        <v>1.6955866908562658</v>
      </c>
      <c r="H3160" s="6">
        <v>14.877460566180783</v>
      </c>
      <c r="I3160" s="6">
        <v>3.2909035491862846</v>
      </c>
      <c r="J3160" s="6">
        <v>3.0105520197221267</v>
      </c>
      <c r="K3160" s="7">
        <v>1.9617203819797977</v>
      </c>
      <c r="L3160" s="7">
        <v>1.3571543951198017</v>
      </c>
    </row>
    <row r="3161" spans="2:12" x14ac:dyDescent="0.25">
      <c r="B3161" s="4">
        <v>3158</v>
      </c>
      <c r="C3161" s="6">
        <v>-1.3524209690599172</v>
      </c>
      <c r="D3161" s="6">
        <v>1.9553972522968297</v>
      </c>
      <c r="E3161" s="6">
        <v>1</v>
      </c>
      <c r="F3161" s="6">
        <v>2.5785291054004573</v>
      </c>
      <c r="G3161" s="6">
        <v>0.6288102132813822</v>
      </c>
      <c r="H3161" s="6">
        <v>22.504517388509498</v>
      </c>
      <c r="I3161" s="6">
        <v>4.3947597903484859</v>
      </c>
      <c r="J3161" s="6">
        <v>1.7132438859799961</v>
      </c>
      <c r="K3161" s="7">
        <v>0.18659659222406932</v>
      </c>
      <c r="L3161" s="7">
        <v>2.099136780463096</v>
      </c>
    </row>
    <row r="3162" spans="2:12" x14ac:dyDescent="0.25">
      <c r="B3162" s="4">
        <v>3159</v>
      </c>
      <c r="C3162" s="6">
        <v>7.2821217254202653</v>
      </c>
      <c r="D3162" s="6">
        <v>1.7361182825833705</v>
      </c>
      <c r="E3162" s="6">
        <v>2</v>
      </c>
      <c r="F3162" s="6">
        <v>0.31085694111969736</v>
      </c>
      <c r="G3162" s="6">
        <v>1.6215364005530619</v>
      </c>
      <c r="H3162" s="6">
        <v>24.730412802781963</v>
      </c>
      <c r="I3162" s="6">
        <v>2.6014432651735611</v>
      </c>
      <c r="J3162" s="6">
        <v>1.4876797332343143</v>
      </c>
      <c r="K3162" s="7">
        <v>0.65009219625276393</v>
      </c>
      <c r="L3162" s="7">
        <v>0.53379752677648362</v>
      </c>
    </row>
    <row r="3163" spans="2:12" x14ac:dyDescent="0.25">
      <c r="B3163" s="4">
        <v>3160</v>
      </c>
      <c r="C3163" s="6">
        <v>17.188780670452175</v>
      </c>
      <c r="D3163" s="6">
        <v>1.565547782019612</v>
      </c>
      <c r="E3163" s="6">
        <v>1</v>
      </c>
      <c r="F3163" s="6">
        <v>1.2129350318145167</v>
      </c>
      <c r="G3163" s="6">
        <v>1.9622158416065982</v>
      </c>
      <c r="H3163" s="6">
        <v>11.200242563169276</v>
      </c>
      <c r="I3163" s="6">
        <v>2.4774328740774103</v>
      </c>
      <c r="J3163" s="6">
        <v>2.0175006272480123</v>
      </c>
      <c r="K3163" s="7">
        <v>1.0504471969518387</v>
      </c>
      <c r="L3163" s="7">
        <v>1.338906067666646</v>
      </c>
    </row>
    <row r="3164" spans="2:12" x14ac:dyDescent="0.25">
      <c r="B3164" s="4">
        <v>3161</v>
      </c>
      <c r="C3164" s="6">
        <v>14.069275098146811</v>
      </c>
      <c r="D3164" s="6">
        <v>1.4422341748219163</v>
      </c>
      <c r="E3164" s="6">
        <v>2</v>
      </c>
      <c r="F3164" s="6">
        <v>1.9371903681006146</v>
      </c>
      <c r="G3164" s="6">
        <v>0.94481512331628514</v>
      </c>
      <c r="H3164" s="6">
        <v>14.961758806312973</v>
      </c>
      <c r="I3164" s="6">
        <v>4.534383029895273</v>
      </c>
      <c r="J3164" s="6">
        <v>1.8473370247411112</v>
      </c>
      <c r="K3164" s="7">
        <v>3.4084315978972453</v>
      </c>
      <c r="L3164" s="7">
        <v>0.72411255742166825</v>
      </c>
    </row>
    <row r="3165" spans="2:12" x14ac:dyDescent="0.25">
      <c r="B3165" s="4">
        <v>3162</v>
      </c>
      <c r="C3165" s="6">
        <v>13.737537205852359</v>
      </c>
      <c r="D3165" s="6">
        <v>1.2535891001773289</v>
      </c>
      <c r="E3165" s="6">
        <v>1</v>
      </c>
      <c r="F3165" s="6">
        <v>12.109804456160479</v>
      </c>
      <c r="G3165" s="6">
        <v>0.85471916611683163</v>
      </c>
      <c r="H3165" s="6">
        <v>34.840566856870197</v>
      </c>
      <c r="I3165" s="6">
        <v>2.6982775504067549</v>
      </c>
      <c r="J3165" s="6">
        <v>1.6792546549512073</v>
      </c>
      <c r="K3165" s="7">
        <v>1.0951907616300556</v>
      </c>
      <c r="L3165" s="7">
        <v>1.260133794270144</v>
      </c>
    </row>
    <row r="3166" spans="2:12" x14ac:dyDescent="0.25">
      <c r="B3166" s="4">
        <v>3163</v>
      </c>
      <c r="C3166" s="6">
        <v>9.1981640870464929</v>
      </c>
      <c r="D3166" s="6">
        <v>1.3420366728997195</v>
      </c>
      <c r="E3166" s="6">
        <v>3</v>
      </c>
      <c r="F3166" s="6">
        <v>3.30814945490344</v>
      </c>
      <c r="G3166" s="6">
        <v>0.89108257885544595</v>
      </c>
      <c r="H3166" s="6">
        <v>44.554194718097051</v>
      </c>
      <c r="I3166" s="6">
        <v>1.7357460487116585</v>
      </c>
      <c r="J3166" s="6">
        <v>1.1169621179646361</v>
      </c>
      <c r="K3166" s="7">
        <v>2.4945801102597915</v>
      </c>
      <c r="L3166" s="7">
        <v>1.1362641077208064</v>
      </c>
    </row>
    <row r="3167" spans="2:12" x14ac:dyDescent="0.25">
      <c r="B3167" s="4">
        <v>3164</v>
      </c>
      <c r="C3167" s="6">
        <v>10.982408716982714</v>
      </c>
      <c r="D3167" s="6">
        <v>2.3913368669653563</v>
      </c>
      <c r="E3167" s="6">
        <v>2</v>
      </c>
      <c r="F3167" s="6">
        <v>1.5722848708686752</v>
      </c>
      <c r="G3167" s="6">
        <v>1.629871639238835</v>
      </c>
      <c r="H3167" s="6">
        <v>18.218896648758609</v>
      </c>
      <c r="I3167" s="6">
        <v>3.1421496096793993</v>
      </c>
      <c r="J3167" s="6">
        <v>1.5734548200268754</v>
      </c>
      <c r="K3167" s="7">
        <v>1.0502200561644022</v>
      </c>
      <c r="L3167" s="7">
        <v>0.98298487922213718</v>
      </c>
    </row>
    <row r="3168" spans="2:12" x14ac:dyDescent="0.25">
      <c r="B3168" s="4">
        <v>3165</v>
      </c>
      <c r="C3168" s="6">
        <v>14.642065165682025</v>
      </c>
      <c r="D3168" s="6">
        <v>1.4469045881783928</v>
      </c>
      <c r="E3168" s="6">
        <v>2</v>
      </c>
      <c r="F3168" s="6">
        <v>10.084846219163344</v>
      </c>
      <c r="G3168" s="6">
        <v>1.4656260075552696</v>
      </c>
      <c r="H3168" s="6">
        <v>29.465638597438783</v>
      </c>
      <c r="I3168" s="6">
        <v>3.4523169397125528</v>
      </c>
      <c r="J3168" s="6">
        <v>1.8867576229500405</v>
      </c>
      <c r="K3168" s="7">
        <v>4.373053558943278</v>
      </c>
      <c r="L3168" s="7">
        <v>0.62243372779441197</v>
      </c>
    </row>
    <row r="3169" spans="2:12" x14ac:dyDescent="0.25">
      <c r="B3169" s="4">
        <v>3166</v>
      </c>
      <c r="C3169" s="6">
        <v>9.5259748933771817</v>
      </c>
      <c r="D3169" s="6">
        <v>1.566505664683209</v>
      </c>
      <c r="E3169" s="6">
        <v>1</v>
      </c>
      <c r="F3169" s="6">
        <v>6.2499521483969733</v>
      </c>
      <c r="G3169" s="6">
        <v>1.7344278313939363</v>
      </c>
      <c r="H3169" s="6">
        <v>32.469360778756169</v>
      </c>
      <c r="I3169" s="6">
        <v>5.5003864547166881</v>
      </c>
      <c r="J3169" s="6">
        <v>1.0784598866888551</v>
      </c>
      <c r="K3169" s="7">
        <v>0.27484103334037313</v>
      </c>
      <c r="L3169" s="7">
        <v>0.46354555321254304</v>
      </c>
    </row>
    <row r="3170" spans="2:12" x14ac:dyDescent="0.25">
      <c r="B3170" s="4">
        <v>3167</v>
      </c>
      <c r="C3170" s="6">
        <v>13.078065200022753</v>
      </c>
      <c r="D3170" s="6">
        <v>1.6864420276836423</v>
      </c>
      <c r="E3170" s="6">
        <v>1</v>
      </c>
      <c r="F3170" s="6">
        <v>4.620003759453108</v>
      </c>
      <c r="G3170" s="6">
        <v>1.4816775447792161</v>
      </c>
      <c r="H3170" s="6">
        <v>25.535793462904969</v>
      </c>
      <c r="I3170" s="6">
        <v>2.1689846274987961</v>
      </c>
      <c r="J3170" s="6">
        <v>2.9592703788844257</v>
      </c>
      <c r="K3170" s="7">
        <v>1.4557210600852117</v>
      </c>
      <c r="L3170" s="7">
        <v>1.0158399785625414</v>
      </c>
    </row>
    <row r="3171" spans="2:12" x14ac:dyDescent="0.25">
      <c r="B3171" s="4">
        <v>3168</v>
      </c>
      <c r="C3171" s="6">
        <v>5.2425909849801888</v>
      </c>
      <c r="D3171" s="6">
        <v>1.3036007203709761</v>
      </c>
      <c r="E3171" s="6">
        <v>2</v>
      </c>
      <c r="F3171" s="6">
        <v>2.8885257303190515</v>
      </c>
      <c r="G3171" s="6">
        <v>0.51750766493808931</v>
      </c>
      <c r="H3171" s="6">
        <v>21.599839491891366</v>
      </c>
      <c r="I3171" s="6">
        <v>2.1066280580988104</v>
      </c>
      <c r="J3171" s="6">
        <v>0.38994145136007902</v>
      </c>
      <c r="K3171" s="7">
        <v>0.78004937475785019</v>
      </c>
      <c r="L3171" s="7">
        <v>0.41837194223401442</v>
      </c>
    </row>
    <row r="3172" spans="2:12" x14ac:dyDescent="0.25">
      <c r="B3172" s="4">
        <v>3169</v>
      </c>
      <c r="C3172" s="6">
        <v>6.9402970978623841</v>
      </c>
      <c r="D3172" s="6">
        <v>1.5213960963071307</v>
      </c>
      <c r="E3172" s="6">
        <v>1</v>
      </c>
      <c r="F3172" s="6">
        <v>1.9355809548268785</v>
      </c>
      <c r="G3172" s="6">
        <v>0.65031984304342894</v>
      </c>
      <c r="H3172" s="6">
        <v>23.760189242223863</v>
      </c>
      <c r="I3172" s="6">
        <v>3.7815990956057148</v>
      </c>
      <c r="J3172" s="6">
        <v>2.9290732723161343</v>
      </c>
      <c r="K3172" s="7">
        <v>0.18259144927756735</v>
      </c>
      <c r="L3172" s="7">
        <v>0.67774626819215456</v>
      </c>
    </row>
    <row r="3173" spans="2:12" x14ac:dyDescent="0.25">
      <c r="B3173" s="4">
        <v>3170</v>
      </c>
      <c r="C3173" s="6">
        <v>12.160697731292245</v>
      </c>
      <c r="D3173" s="6">
        <v>1.4913520573306576</v>
      </c>
      <c r="E3173" s="6">
        <v>2</v>
      </c>
      <c r="F3173" s="6">
        <v>5.2112940627726108</v>
      </c>
      <c r="G3173" s="6">
        <v>0.43393623351165178</v>
      </c>
      <c r="H3173" s="6">
        <v>24.428599055672223</v>
      </c>
      <c r="I3173" s="6">
        <v>5.3349896214939747</v>
      </c>
      <c r="J3173" s="6">
        <v>1.1274978170069851</v>
      </c>
      <c r="K3173" s="7">
        <v>1.161547758522868</v>
      </c>
      <c r="L3173" s="7">
        <v>0.56906362329942028</v>
      </c>
    </row>
    <row r="3174" spans="2:12" x14ac:dyDescent="0.25">
      <c r="B3174" s="4">
        <v>3171</v>
      </c>
      <c r="C3174" s="6">
        <v>9.9312535908994821</v>
      </c>
      <c r="D3174" s="6">
        <v>1.6879126573155034</v>
      </c>
      <c r="E3174" s="6">
        <v>3</v>
      </c>
      <c r="F3174" s="6">
        <v>5.7921863354371661</v>
      </c>
      <c r="G3174" s="6">
        <v>0.66742885278069541</v>
      </c>
      <c r="H3174" s="6">
        <v>22.836470188844448</v>
      </c>
      <c r="I3174" s="6">
        <v>1.9629803703899835</v>
      </c>
      <c r="J3174" s="6">
        <v>3.7950873754425549</v>
      </c>
      <c r="K3174" s="7">
        <v>6.1571490438432326</v>
      </c>
      <c r="L3174" s="7">
        <v>1.4266857573578104</v>
      </c>
    </row>
    <row r="3175" spans="2:12" x14ac:dyDescent="0.25">
      <c r="B3175" s="4">
        <v>3172</v>
      </c>
      <c r="C3175" s="6">
        <v>16.905483098223385</v>
      </c>
      <c r="D3175" s="6">
        <v>1.616008507542751</v>
      </c>
      <c r="E3175" s="6">
        <v>2</v>
      </c>
      <c r="F3175" s="6">
        <v>0.29339256959270965</v>
      </c>
      <c r="G3175" s="6">
        <v>0.85278184554323111</v>
      </c>
      <c r="H3175" s="6">
        <v>23.904442101514007</v>
      </c>
      <c r="I3175" s="6">
        <v>2.217714142768783</v>
      </c>
      <c r="J3175" s="6">
        <v>3.2005221010711367</v>
      </c>
      <c r="K3175" s="7">
        <v>0.16171261646193677</v>
      </c>
      <c r="L3175" s="7">
        <v>0.91571404027364545</v>
      </c>
    </row>
    <row r="3176" spans="2:12" x14ac:dyDescent="0.25">
      <c r="B3176" s="4">
        <v>3173</v>
      </c>
      <c r="C3176" s="6">
        <v>1.526890594421376</v>
      </c>
      <c r="D3176" s="6">
        <v>2.0080308327184886</v>
      </c>
      <c r="E3176" s="6">
        <v>2</v>
      </c>
      <c r="F3176" s="6">
        <v>1.2579183573948334</v>
      </c>
      <c r="G3176" s="6">
        <v>2.1882587012642927</v>
      </c>
      <c r="H3176" s="6">
        <v>28.070580977656761</v>
      </c>
      <c r="I3176" s="6">
        <v>4.8829415568109331</v>
      </c>
      <c r="J3176" s="6">
        <v>2.8930142646482682</v>
      </c>
      <c r="K3176" s="7">
        <v>0.15942906845156518</v>
      </c>
      <c r="L3176" s="7">
        <v>0.40171781184354483</v>
      </c>
    </row>
    <row r="3177" spans="2:12" x14ac:dyDescent="0.25">
      <c r="B3177" s="4">
        <v>3174</v>
      </c>
      <c r="C3177" s="6">
        <v>12.346635230015625</v>
      </c>
      <c r="D3177" s="6">
        <v>1.367879902966795</v>
      </c>
      <c r="E3177" s="6">
        <v>2</v>
      </c>
      <c r="F3177" s="6">
        <v>1.141414524639129</v>
      </c>
      <c r="G3177" s="6">
        <v>0.83243997061697705</v>
      </c>
      <c r="H3177" s="6">
        <v>25.251138289685805</v>
      </c>
      <c r="I3177" s="6">
        <v>2.8814772914544653</v>
      </c>
      <c r="J3177" s="6">
        <v>1.8443493082360662</v>
      </c>
      <c r="K3177" s="7">
        <v>0.72285990210263795</v>
      </c>
      <c r="L3177" s="7">
        <v>1.5330188511456471</v>
      </c>
    </row>
    <row r="3178" spans="2:12" x14ac:dyDescent="0.25">
      <c r="B3178" s="4">
        <v>3175</v>
      </c>
      <c r="C3178" s="6">
        <v>11.936015981757329</v>
      </c>
      <c r="D3178" s="6">
        <v>1.3659623379980188</v>
      </c>
      <c r="E3178" s="6">
        <v>3</v>
      </c>
      <c r="F3178" s="6">
        <v>4.416594234931102</v>
      </c>
      <c r="G3178" s="6">
        <v>1.0731536164844202</v>
      </c>
      <c r="H3178" s="6">
        <v>22.091585456341441</v>
      </c>
      <c r="I3178" s="6">
        <v>2.3613193031576087</v>
      </c>
      <c r="J3178" s="6">
        <v>2.9260178991941954</v>
      </c>
      <c r="K3178" s="7">
        <v>2.1296638685130875</v>
      </c>
      <c r="L3178" s="7">
        <v>0.38872299858934944</v>
      </c>
    </row>
    <row r="3179" spans="2:12" x14ac:dyDescent="0.25">
      <c r="B3179" s="4">
        <v>3176</v>
      </c>
      <c r="C3179" s="6">
        <v>10.633694285965662</v>
      </c>
      <c r="D3179" s="6">
        <v>1.6498987879485212</v>
      </c>
      <c r="E3179" s="6">
        <v>1</v>
      </c>
      <c r="F3179" s="6">
        <v>11.711011315277576</v>
      </c>
      <c r="G3179" s="6">
        <v>1.5681205406582952</v>
      </c>
      <c r="H3179" s="6">
        <v>22.714125417242343</v>
      </c>
      <c r="I3179" s="6">
        <v>2.393790470737672</v>
      </c>
      <c r="J3179" s="6">
        <v>2.8548795591523786</v>
      </c>
      <c r="K3179" s="7">
        <v>2.8178503768385408</v>
      </c>
      <c r="L3179" s="7">
        <v>2.6675462868122781</v>
      </c>
    </row>
    <row r="3180" spans="2:12" x14ac:dyDescent="0.25">
      <c r="B3180" s="4">
        <v>3177</v>
      </c>
      <c r="C3180" s="6">
        <v>-2.7642812443973046</v>
      </c>
      <c r="D3180" s="6">
        <v>1.1882238314323377</v>
      </c>
      <c r="E3180" s="6">
        <v>1</v>
      </c>
      <c r="F3180" s="6">
        <v>4.3086538406523474</v>
      </c>
      <c r="G3180" s="6">
        <v>0.97375988868686614</v>
      </c>
      <c r="H3180" s="6">
        <v>26.272831158522312</v>
      </c>
      <c r="I3180" s="6">
        <v>1.4352251913555609</v>
      </c>
      <c r="J3180" s="6">
        <v>4.5616287769458363</v>
      </c>
      <c r="K3180" s="7">
        <v>0.25060094424376911</v>
      </c>
      <c r="L3180" s="7">
        <v>1.2061348745109604</v>
      </c>
    </row>
    <row r="3181" spans="2:12" x14ac:dyDescent="0.25">
      <c r="B3181" s="4">
        <v>3178</v>
      </c>
      <c r="C3181" s="6">
        <v>11.609771411705919</v>
      </c>
      <c r="D3181" s="6">
        <v>1.6764249580747874</v>
      </c>
      <c r="E3181" s="6">
        <v>3</v>
      </c>
      <c r="F3181" s="6">
        <v>2.3332878841843154</v>
      </c>
      <c r="G3181" s="6">
        <v>1.9353998917592579</v>
      </c>
      <c r="H3181" s="6">
        <v>18.913562486754905</v>
      </c>
      <c r="I3181" s="6">
        <v>3.4645342405129371</v>
      </c>
      <c r="J3181" s="6">
        <v>1.3403938833819864</v>
      </c>
      <c r="K3181" s="7">
        <v>4.1202931896763921</v>
      </c>
      <c r="L3181" s="7">
        <v>0.35580015964962236</v>
      </c>
    </row>
    <row r="3182" spans="2:12" x14ac:dyDescent="0.25">
      <c r="B3182" s="4">
        <v>3179</v>
      </c>
      <c r="C3182" s="6">
        <v>10.977166285120312</v>
      </c>
      <c r="D3182" s="6">
        <v>1.758966403410293</v>
      </c>
      <c r="E3182" s="6">
        <v>2</v>
      </c>
      <c r="F3182" s="6">
        <v>3.722892034515012</v>
      </c>
      <c r="G3182" s="6">
        <v>2.4607139309829047</v>
      </c>
      <c r="H3182" s="6">
        <v>11.561684202281088</v>
      </c>
      <c r="I3182" s="6">
        <v>2.8789385831041869</v>
      </c>
      <c r="J3182" s="6">
        <v>3.9551765232443632</v>
      </c>
      <c r="K3182" s="7">
        <v>0.96533157256281632</v>
      </c>
      <c r="L3182" s="7">
        <v>1.6241238384738599</v>
      </c>
    </row>
    <row r="3183" spans="2:12" x14ac:dyDescent="0.25">
      <c r="B3183" s="4">
        <v>3180</v>
      </c>
      <c r="C3183" s="6">
        <v>10.44137948316614</v>
      </c>
      <c r="D3183" s="6">
        <v>1.6281263916048079</v>
      </c>
      <c r="E3183" s="6">
        <v>2</v>
      </c>
      <c r="F3183" s="6">
        <v>0.39688130120319165</v>
      </c>
      <c r="G3183" s="6">
        <v>0.91942194130658161</v>
      </c>
      <c r="H3183" s="6">
        <v>21.074798900672391</v>
      </c>
      <c r="I3183" s="6">
        <v>2.2995753295675234</v>
      </c>
      <c r="J3183" s="6">
        <v>3.4339494820074989</v>
      </c>
      <c r="K3183" s="7">
        <v>1.9531646028781331</v>
      </c>
      <c r="L3183" s="7">
        <v>1.4700411039161099</v>
      </c>
    </row>
    <row r="3184" spans="2:12" x14ac:dyDescent="0.25">
      <c r="B3184" s="4">
        <v>3181</v>
      </c>
      <c r="C3184" s="6">
        <v>8.9311289822287936</v>
      </c>
      <c r="D3184" s="6">
        <v>1.4853943921906678</v>
      </c>
      <c r="E3184" s="6">
        <v>2</v>
      </c>
      <c r="F3184" s="6">
        <v>2.0448335889480203</v>
      </c>
      <c r="G3184" s="6">
        <v>1.0589373722423698</v>
      </c>
      <c r="H3184" s="6">
        <v>32.999967497980435</v>
      </c>
      <c r="I3184" s="6">
        <v>3.9550340496984906</v>
      </c>
      <c r="J3184" s="6">
        <v>4.2092992450869557</v>
      </c>
      <c r="K3184" s="7">
        <v>1.7864371882624719</v>
      </c>
      <c r="L3184" s="7">
        <v>4.8561264578848108E-2</v>
      </c>
    </row>
    <row r="3185" spans="2:12" x14ac:dyDescent="0.25">
      <c r="B3185" s="4">
        <v>3182</v>
      </c>
      <c r="C3185" s="6">
        <v>16.116822508596194</v>
      </c>
      <c r="D3185" s="6">
        <v>1.941313553378875</v>
      </c>
      <c r="E3185" s="6">
        <v>2</v>
      </c>
      <c r="F3185" s="6">
        <v>8.05961414014957</v>
      </c>
      <c r="G3185" s="6">
        <v>1.8235307471646729</v>
      </c>
      <c r="H3185" s="6">
        <v>35.502321431259453</v>
      </c>
      <c r="I3185" s="6">
        <v>2.64857634342889</v>
      </c>
      <c r="J3185" s="6">
        <v>3.019790576390343</v>
      </c>
      <c r="K3185" s="7">
        <v>0.29543218443043623</v>
      </c>
      <c r="L3185" s="7">
        <v>0.25980346847835034</v>
      </c>
    </row>
    <row r="3186" spans="2:12" x14ac:dyDescent="0.25">
      <c r="B3186" s="4">
        <v>3183</v>
      </c>
      <c r="C3186" s="6">
        <v>11.952004562263379</v>
      </c>
      <c r="D3186" s="6">
        <v>1.5732669459359787</v>
      </c>
      <c r="E3186" s="6">
        <v>1</v>
      </c>
      <c r="F3186" s="6">
        <v>9.0112925135077848</v>
      </c>
      <c r="G3186" s="6">
        <v>1.5518264682536798</v>
      </c>
      <c r="H3186" s="6">
        <v>31.08342497715924</v>
      </c>
      <c r="I3186" s="6">
        <v>2.1755926875435043</v>
      </c>
      <c r="J3186" s="6">
        <v>2.6490837255592439</v>
      </c>
      <c r="K3186" s="7">
        <v>0.61060969460095127</v>
      </c>
      <c r="L3186" s="7">
        <v>0.60261479264772999</v>
      </c>
    </row>
    <row r="3187" spans="2:12" x14ac:dyDescent="0.25">
      <c r="B3187" s="4">
        <v>3184</v>
      </c>
      <c r="C3187" s="6">
        <v>10.380800528907283</v>
      </c>
      <c r="D3187" s="6">
        <v>1.4848168662916501</v>
      </c>
      <c r="E3187" s="6">
        <v>3</v>
      </c>
      <c r="F3187" s="6">
        <v>2.7882713799759244</v>
      </c>
      <c r="G3187" s="6">
        <v>1.1479798538709882</v>
      </c>
      <c r="H3187" s="6">
        <v>18.686830554937725</v>
      </c>
      <c r="I3187" s="6">
        <v>3.6442048361763781</v>
      </c>
      <c r="J3187" s="6">
        <v>2.1777989049560929</v>
      </c>
      <c r="K3187" s="7">
        <v>7.2698694666358135</v>
      </c>
      <c r="L3187" s="7">
        <v>1.4387593440027773</v>
      </c>
    </row>
    <row r="3188" spans="2:12" x14ac:dyDescent="0.25">
      <c r="B3188" s="4">
        <v>3185</v>
      </c>
      <c r="C3188" s="6">
        <v>12.342909285888972</v>
      </c>
      <c r="D3188" s="6">
        <v>1.4083571137061244</v>
      </c>
      <c r="E3188" s="6">
        <v>1</v>
      </c>
      <c r="F3188" s="6">
        <v>2.8946245257400314</v>
      </c>
      <c r="G3188" s="6">
        <v>1.0231871842257423</v>
      </c>
      <c r="H3188" s="6">
        <v>28.623724293381372</v>
      </c>
      <c r="I3188" s="6">
        <v>2.1127007468912229</v>
      </c>
      <c r="J3188" s="6">
        <v>0.9106882703259519</v>
      </c>
      <c r="K3188" s="7">
        <v>0.32862303610576205</v>
      </c>
      <c r="L3188" s="7">
        <v>0.80968834390670308</v>
      </c>
    </row>
    <row r="3189" spans="2:12" x14ac:dyDescent="0.25">
      <c r="B3189" s="4">
        <v>3186</v>
      </c>
      <c r="C3189" s="6">
        <v>10.039175652849242</v>
      </c>
      <c r="D3189" s="6">
        <v>1.4030220827374011</v>
      </c>
      <c r="E3189" s="6">
        <v>3</v>
      </c>
      <c r="F3189" s="6">
        <v>6.4251141362808148</v>
      </c>
      <c r="G3189" s="6">
        <v>0.87551831988077999</v>
      </c>
      <c r="H3189" s="6">
        <v>26.951912235376376</v>
      </c>
      <c r="I3189" s="6">
        <v>2.6041402657621977</v>
      </c>
      <c r="J3189" s="6">
        <v>2.6007684644297568</v>
      </c>
      <c r="K3189" s="7">
        <v>0.69363478301678683</v>
      </c>
      <c r="L3189" s="7">
        <v>1.0546276646239598</v>
      </c>
    </row>
    <row r="3190" spans="2:12" x14ac:dyDescent="0.25">
      <c r="B3190" s="4">
        <v>3187</v>
      </c>
      <c r="C3190" s="6">
        <v>12.42592606309371</v>
      </c>
      <c r="D3190" s="6">
        <v>1.2838968301095222</v>
      </c>
      <c r="E3190" s="6">
        <v>3</v>
      </c>
      <c r="F3190" s="6">
        <v>6.2678517901974455</v>
      </c>
      <c r="G3190" s="6">
        <v>0.49513657479862344</v>
      </c>
      <c r="H3190" s="6">
        <v>39.906829074147502</v>
      </c>
      <c r="I3190" s="6">
        <v>2.139855746129061</v>
      </c>
      <c r="J3190" s="6">
        <v>3.2082655943191964</v>
      </c>
      <c r="K3190" s="7">
        <v>1.9215195424657945</v>
      </c>
      <c r="L3190" s="7">
        <v>0.17354349364366478</v>
      </c>
    </row>
    <row r="3191" spans="2:12" x14ac:dyDescent="0.25">
      <c r="B3191" s="4">
        <v>3188</v>
      </c>
      <c r="C3191" s="6">
        <v>7.7950468424146457</v>
      </c>
      <c r="D3191" s="6">
        <v>1.7206397109016731</v>
      </c>
      <c r="E3191" s="6">
        <v>2</v>
      </c>
      <c r="F3191" s="6">
        <v>5.9668113000484411</v>
      </c>
      <c r="G3191" s="6">
        <v>1.0698544474244547</v>
      </c>
      <c r="H3191" s="6">
        <v>35.617869678497861</v>
      </c>
      <c r="I3191" s="6">
        <v>3.1954840174285564</v>
      </c>
      <c r="J3191" s="6">
        <v>4.223270817122275</v>
      </c>
      <c r="K3191" s="7">
        <v>0.23231574021043608</v>
      </c>
      <c r="L3191" s="7">
        <v>1.4244592084106187</v>
      </c>
    </row>
    <row r="3192" spans="2:12" x14ac:dyDescent="0.25">
      <c r="B3192" s="4">
        <v>3189</v>
      </c>
      <c r="C3192" s="6">
        <v>11.385770642010627</v>
      </c>
      <c r="D3192" s="6">
        <v>1.8951775528552273</v>
      </c>
      <c r="E3192" s="6">
        <v>2</v>
      </c>
      <c r="F3192" s="6">
        <v>7.1131113975004947</v>
      </c>
      <c r="G3192" s="6">
        <v>0.79922098884611159</v>
      </c>
      <c r="H3192" s="6">
        <v>45.382718397241433</v>
      </c>
      <c r="I3192" s="6">
        <v>2.9023855013807203</v>
      </c>
      <c r="J3192" s="6">
        <v>1.7459038116091961</v>
      </c>
      <c r="K3192" s="7">
        <v>0.75987162570885336</v>
      </c>
      <c r="L3192" s="7">
        <v>0.81225384322031913</v>
      </c>
    </row>
    <row r="3193" spans="2:12" x14ac:dyDescent="0.25">
      <c r="B3193" s="4">
        <v>3190</v>
      </c>
      <c r="C3193" s="6">
        <v>5.8259786150982675</v>
      </c>
      <c r="D3193" s="6">
        <v>1.5571647119177296</v>
      </c>
      <c r="E3193" s="6">
        <v>1</v>
      </c>
      <c r="F3193" s="6">
        <v>1.3944274074646972</v>
      </c>
      <c r="G3193" s="6">
        <v>0.71876640481815668</v>
      </c>
      <c r="H3193" s="6">
        <v>38.204254259205968</v>
      </c>
      <c r="I3193" s="6">
        <v>2.391440813118352</v>
      </c>
      <c r="J3193" s="6">
        <v>2.8737429501182006</v>
      </c>
      <c r="K3193" s="7">
        <v>0.95722276528276717</v>
      </c>
      <c r="L3193" s="7">
        <v>1.094626974886195</v>
      </c>
    </row>
    <row r="3194" spans="2:12" x14ac:dyDescent="0.25">
      <c r="B3194" s="4">
        <v>3191</v>
      </c>
      <c r="C3194" s="6">
        <v>9.6881178884124353</v>
      </c>
      <c r="D3194" s="6">
        <v>1.6019388055612647</v>
      </c>
      <c r="E3194" s="6">
        <v>3</v>
      </c>
      <c r="F3194" s="6">
        <v>10.94216722122815</v>
      </c>
      <c r="G3194" s="6">
        <v>1.8713355748032234</v>
      </c>
      <c r="H3194" s="6">
        <v>45.452386249972946</v>
      </c>
      <c r="I3194" s="6">
        <v>1.7476802889724217</v>
      </c>
      <c r="J3194" s="6">
        <v>3.9336743358788357</v>
      </c>
      <c r="K3194" s="7">
        <v>4.385060437609531</v>
      </c>
      <c r="L3194" s="7">
        <v>0.22288800348688134</v>
      </c>
    </row>
    <row r="3195" spans="2:12" x14ac:dyDescent="0.25">
      <c r="B3195" s="4">
        <v>3192</v>
      </c>
      <c r="C3195" s="6">
        <v>11.245092355370577</v>
      </c>
      <c r="D3195" s="6">
        <v>1.4198728841417836</v>
      </c>
      <c r="E3195" s="6">
        <v>1</v>
      </c>
      <c r="F3195" s="6">
        <v>2.0990445292194684</v>
      </c>
      <c r="G3195" s="6">
        <v>0.5267010725024005</v>
      </c>
      <c r="H3195" s="6">
        <v>23.432340559956259</v>
      </c>
      <c r="I3195" s="6">
        <v>2.4624998947247749</v>
      </c>
      <c r="J3195" s="6">
        <v>2.1023655999644117</v>
      </c>
      <c r="K3195" s="7">
        <v>5.8222422694819658</v>
      </c>
      <c r="L3195" s="7">
        <v>0.11509510493233434</v>
      </c>
    </row>
    <row r="3196" spans="2:12" x14ac:dyDescent="0.25">
      <c r="B3196" s="4">
        <v>3193</v>
      </c>
      <c r="C3196" s="6">
        <v>12.735365331272883</v>
      </c>
      <c r="D3196" s="6">
        <v>1.5365464075487321</v>
      </c>
      <c r="E3196" s="6">
        <v>2</v>
      </c>
      <c r="F3196" s="6">
        <v>0.63056147530565043</v>
      </c>
      <c r="G3196" s="6">
        <v>1.3144720941278067</v>
      </c>
      <c r="H3196" s="6">
        <v>21.611316066908365</v>
      </c>
      <c r="I3196" s="6">
        <v>2.187946091720447</v>
      </c>
      <c r="J3196" s="6">
        <v>2.2166887015102916</v>
      </c>
      <c r="K3196" s="7">
        <v>1.6464370117257265</v>
      </c>
      <c r="L3196" s="7">
        <v>0.87482429760834124</v>
      </c>
    </row>
    <row r="3197" spans="2:12" x14ac:dyDescent="0.25">
      <c r="B3197" s="4">
        <v>3194</v>
      </c>
      <c r="C3197" s="6">
        <v>9.8705931344376427</v>
      </c>
      <c r="D3197" s="6">
        <v>1.1735547343937471</v>
      </c>
      <c r="E3197" s="6">
        <v>2</v>
      </c>
      <c r="F3197" s="6">
        <v>6.419415809835372</v>
      </c>
      <c r="G3197" s="6">
        <v>0.65986797419242837</v>
      </c>
      <c r="H3197" s="6">
        <v>21.168676962186705</v>
      </c>
      <c r="I3197" s="6">
        <v>3.5358699166157845</v>
      </c>
      <c r="J3197" s="6">
        <v>1.7342834976054866</v>
      </c>
      <c r="K3197" s="7">
        <v>4.2499372896948735</v>
      </c>
      <c r="L3197" s="7">
        <v>0.48768443980457915</v>
      </c>
    </row>
    <row r="3198" spans="2:12" x14ac:dyDescent="0.25">
      <c r="B3198" s="4">
        <v>3195</v>
      </c>
      <c r="C3198" s="6">
        <v>15.483336225350737</v>
      </c>
      <c r="D3198" s="6">
        <v>1.6804820254049195</v>
      </c>
      <c r="E3198" s="6">
        <v>3</v>
      </c>
      <c r="F3198" s="6">
        <v>2.5578156653890893</v>
      </c>
      <c r="G3198" s="6">
        <v>0.88807040899029344</v>
      </c>
      <c r="H3198" s="6">
        <v>19.719057064849405</v>
      </c>
      <c r="I3198" s="6">
        <v>2.896796331059472</v>
      </c>
      <c r="J3198" s="6">
        <v>2.0384215500885334</v>
      </c>
      <c r="K3198" s="7">
        <v>3.0142070225724611</v>
      </c>
      <c r="L3198" s="7">
        <v>4.2439963547757191</v>
      </c>
    </row>
    <row r="3199" spans="2:12" x14ac:dyDescent="0.25">
      <c r="B3199" s="4">
        <v>3196</v>
      </c>
      <c r="C3199" s="6">
        <v>0.27161565916721209</v>
      </c>
      <c r="D3199" s="6">
        <v>1.6146490899886046</v>
      </c>
      <c r="E3199" s="6">
        <v>2</v>
      </c>
      <c r="F3199" s="6">
        <v>1.7544313940418474</v>
      </c>
      <c r="G3199" s="6">
        <v>0.67760552740746016</v>
      </c>
      <c r="H3199" s="6">
        <v>23.143634063978691</v>
      </c>
      <c r="I3199" s="6">
        <v>2.4099312113454525</v>
      </c>
      <c r="J3199" s="6">
        <v>3.0840570658500219</v>
      </c>
      <c r="K3199" s="7">
        <v>2.4844137532931376</v>
      </c>
      <c r="L3199" s="7">
        <v>0.42800607970438465</v>
      </c>
    </row>
    <row r="3200" spans="2:12" x14ac:dyDescent="0.25">
      <c r="B3200" s="4">
        <v>3197</v>
      </c>
      <c r="C3200" s="6">
        <v>13.184374146628592</v>
      </c>
      <c r="D3200" s="6">
        <v>1.870429555757648</v>
      </c>
      <c r="E3200" s="6">
        <v>2</v>
      </c>
      <c r="F3200" s="6">
        <v>3.7132501852941813</v>
      </c>
      <c r="G3200" s="6">
        <v>2.5770381581586532</v>
      </c>
      <c r="H3200" s="6">
        <v>23.407688222203284</v>
      </c>
      <c r="I3200" s="6">
        <v>4.4894121306483399</v>
      </c>
      <c r="J3200" s="6">
        <v>3.1071186917689442</v>
      </c>
      <c r="K3200" s="7">
        <v>9.3354576196118053</v>
      </c>
      <c r="L3200" s="7">
        <v>1.0535884932961155</v>
      </c>
    </row>
    <row r="3201" spans="2:12" x14ac:dyDescent="0.25">
      <c r="B3201" s="4">
        <v>3198</v>
      </c>
      <c r="C3201" s="6">
        <v>9.0820570230497513</v>
      </c>
      <c r="D3201" s="6">
        <v>1.4695698049319099</v>
      </c>
      <c r="E3201" s="6">
        <v>2</v>
      </c>
      <c r="F3201" s="6">
        <v>5.0248584603713367</v>
      </c>
      <c r="G3201" s="6">
        <v>1.5970291245960335</v>
      </c>
      <c r="H3201" s="6">
        <v>21.594158525405021</v>
      </c>
      <c r="I3201" s="6">
        <v>4.2685846544382464</v>
      </c>
      <c r="J3201" s="6">
        <v>2.2237931977720038</v>
      </c>
      <c r="K3201" s="7">
        <v>1.4668392787755191</v>
      </c>
      <c r="L3201" s="7">
        <v>1.7955710916488767</v>
      </c>
    </row>
    <row r="3202" spans="2:12" x14ac:dyDescent="0.25">
      <c r="B3202" s="4">
        <v>3199</v>
      </c>
      <c r="C3202" s="6">
        <v>7.8564484411264495</v>
      </c>
      <c r="D3202" s="6">
        <v>1.8358324389869787</v>
      </c>
      <c r="E3202" s="6">
        <v>2</v>
      </c>
      <c r="F3202" s="6">
        <v>3.5924160362828155</v>
      </c>
      <c r="G3202" s="6">
        <v>0.86314767653119551</v>
      </c>
      <c r="H3202" s="6">
        <v>18.866092686917952</v>
      </c>
      <c r="I3202" s="6">
        <v>2.9054894542815553</v>
      </c>
      <c r="J3202" s="6">
        <v>1.4475620712522215</v>
      </c>
      <c r="K3202" s="7">
        <v>2.4359678788321308</v>
      </c>
      <c r="L3202" s="7">
        <v>0.41190942286547277</v>
      </c>
    </row>
    <row r="3203" spans="2:12" x14ac:dyDescent="0.25">
      <c r="B3203" s="4">
        <v>3200</v>
      </c>
      <c r="C3203" s="6">
        <v>14.925508992656198</v>
      </c>
      <c r="D3203" s="6">
        <v>1.5813834825804383</v>
      </c>
      <c r="E3203" s="6">
        <v>2</v>
      </c>
      <c r="F3203" s="6">
        <v>2.9713828010271222</v>
      </c>
      <c r="G3203" s="6">
        <v>1.6359803598700238</v>
      </c>
      <c r="H3203" s="6">
        <v>21.611527736379763</v>
      </c>
      <c r="I3203" s="6">
        <v>2.1556464282108583</v>
      </c>
      <c r="J3203" s="6">
        <v>0.99382429196454491</v>
      </c>
      <c r="K3203" s="7">
        <v>0.71154352664202192</v>
      </c>
      <c r="L3203" s="7">
        <v>1.305337641108568</v>
      </c>
    </row>
    <row r="3204" spans="2:12" x14ac:dyDescent="0.25">
      <c r="B3204" s="4">
        <v>3201</v>
      </c>
      <c r="C3204" s="6">
        <v>4.9663211548669794</v>
      </c>
      <c r="D3204" s="6">
        <v>1.387285210156286</v>
      </c>
      <c r="E3204" s="6">
        <v>2</v>
      </c>
      <c r="F3204" s="6">
        <v>0.85268420822025359</v>
      </c>
      <c r="G3204" s="6">
        <v>0.95682661993803197</v>
      </c>
      <c r="H3204" s="6">
        <v>18.348792809790744</v>
      </c>
      <c r="I3204" s="6">
        <v>2.7933093160645979</v>
      </c>
      <c r="J3204" s="6">
        <v>3.2493848800187646</v>
      </c>
      <c r="K3204" s="7">
        <v>1.4009792698534154</v>
      </c>
      <c r="L3204" s="7">
        <v>0.11362960294626538</v>
      </c>
    </row>
    <row r="3205" spans="2:12" x14ac:dyDescent="0.25">
      <c r="B3205" s="4">
        <v>3202</v>
      </c>
      <c r="C3205" s="6">
        <v>12.534123044336537</v>
      </c>
      <c r="D3205" s="6">
        <v>1.4809983963911064</v>
      </c>
      <c r="E3205" s="6">
        <v>0</v>
      </c>
      <c r="F3205" s="6">
        <v>3.1564177591651417</v>
      </c>
      <c r="G3205" s="6">
        <v>0.82181805590341983</v>
      </c>
      <c r="H3205" s="6">
        <v>12.784415911435664</v>
      </c>
      <c r="I3205" s="6">
        <v>4.2807878722696691</v>
      </c>
      <c r="J3205" s="6">
        <v>3.3595669731332332</v>
      </c>
      <c r="K3205" s="7">
        <v>2.1097148364624512</v>
      </c>
      <c r="L3205" s="7">
        <v>0.12070403642698126</v>
      </c>
    </row>
    <row r="3206" spans="2:12" x14ac:dyDescent="0.25">
      <c r="B3206" s="4">
        <v>3203</v>
      </c>
      <c r="C3206" s="6">
        <v>14.676157869920404</v>
      </c>
      <c r="D3206" s="6">
        <v>1.4898579715321165</v>
      </c>
      <c r="E3206" s="6">
        <v>1</v>
      </c>
      <c r="F3206" s="6">
        <v>3.9250329407824531</v>
      </c>
      <c r="G3206" s="6">
        <v>1.73150052190323</v>
      </c>
      <c r="H3206" s="6">
        <v>38.367326819849886</v>
      </c>
      <c r="I3206" s="6">
        <v>3.0744507765365352</v>
      </c>
      <c r="J3206" s="6">
        <v>1.9427490248606136</v>
      </c>
      <c r="K3206" s="7">
        <v>3.7837984234553805</v>
      </c>
      <c r="L3206" s="7">
        <v>6.3122780413740207E-3</v>
      </c>
    </row>
    <row r="3207" spans="2:12" x14ac:dyDescent="0.25">
      <c r="B3207" s="4">
        <v>3204</v>
      </c>
      <c r="C3207" s="6">
        <v>7.9102181664939657</v>
      </c>
      <c r="D3207" s="6">
        <v>1.4767564012792205</v>
      </c>
      <c r="E3207" s="6">
        <v>0</v>
      </c>
      <c r="F3207" s="6">
        <v>3.8633222030050312</v>
      </c>
      <c r="G3207" s="6">
        <v>0.47533467142905927</v>
      </c>
      <c r="H3207" s="6">
        <v>32.531038630953887</v>
      </c>
      <c r="I3207" s="6">
        <v>2.8035962554981282</v>
      </c>
      <c r="J3207" s="6">
        <v>3.9354543468312029</v>
      </c>
      <c r="K3207" s="7">
        <v>3.0936903873921269</v>
      </c>
      <c r="L3207" s="7">
        <v>1.542827388858836</v>
      </c>
    </row>
    <row r="3208" spans="2:12" x14ac:dyDescent="0.25">
      <c r="B3208" s="4">
        <v>3205</v>
      </c>
      <c r="C3208" s="6">
        <v>3.0068164846354515</v>
      </c>
      <c r="D3208" s="6">
        <v>2.0972299227320668</v>
      </c>
      <c r="E3208" s="6">
        <v>1</v>
      </c>
      <c r="F3208" s="6">
        <v>6.6348378845924723</v>
      </c>
      <c r="G3208" s="6">
        <v>1.422382199758069</v>
      </c>
      <c r="H3208" s="6">
        <v>32.015224080701692</v>
      </c>
      <c r="I3208" s="6">
        <v>2.538714684105523</v>
      </c>
      <c r="J3208" s="6">
        <v>2.8518112846709101</v>
      </c>
      <c r="K3208" s="7">
        <v>0.47100165855267145</v>
      </c>
      <c r="L3208" s="7">
        <v>1.183994022105278</v>
      </c>
    </row>
    <row r="3209" spans="2:12" x14ac:dyDescent="0.25">
      <c r="B3209" s="4">
        <v>3206</v>
      </c>
      <c r="C3209" s="6">
        <v>10.385506161729531</v>
      </c>
      <c r="D3209" s="6">
        <v>1.539366051372598</v>
      </c>
      <c r="E3209" s="6">
        <v>1</v>
      </c>
      <c r="F3209" s="6">
        <v>9.9802795307017949</v>
      </c>
      <c r="G3209" s="6">
        <v>1.3027828069497747</v>
      </c>
      <c r="H3209" s="6">
        <v>37.637373569644915</v>
      </c>
      <c r="I3209" s="6">
        <v>1.6437839843307978</v>
      </c>
      <c r="J3209" s="6">
        <v>3.0028492126081634</v>
      </c>
      <c r="K3209" s="7">
        <v>1.2122604468890802E-2</v>
      </c>
      <c r="L3209" s="7">
        <v>3.9277250786683669E-2</v>
      </c>
    </row>
    <row r="3210" spans="2:12" x14ac:dyDescent="0.25">
      <c r="B3210" s="4">
        <v>3207</v>
      </c>
      <c r="C3210" s="6">
        <v>13.272492987276337</v>
      </c>
      <c r="D3210" s="6">
        <v>1.5900759680147993</v>
      </c>
      <c r="E3210" s="6">
        <v>1</v>
      </c>
      <c r="F3210" s="6">
        <v>2.9562559625770488</v>
      </c>
      <c r="G3210" s="6">
        <v>1.0697141115253612</v>
      </c>
      <c r="H3210" s="6">
        <v>37.923133384536612</v>
      </c>
      <c r="I3210" s="6">
        <v>3.4038130697893805</v>
      </c>
      <c r="J3210" s="6">
        <v>3.1910816185883801</v>
      </c>
      <c r="K3210" s="7">
        <v>1.7865413732507249E-2</v>
      </c>
      <c r="L3210" s="7">
        <v>0.87335506843420596</v>
      </c>
    </row>
    <row r="3211" spans="2:12" x14ac:dyDescent="0.25">
      <c r="B3211" s="4">
        <v>3208</v>
      </c>
      <c r="C3211" s="6">
        <v>7.7394269742831465</v>
      </c>
      <c r="D3211" s="6">
        <v>1.6974969845486498</v>
      </c>
      <c r="E3211" s="6">
        <v>2</v>
      </c>
      <c r="F3211" s="6">
        <v>4.3490343465086632</v>
      </c>
      <c r="G3211" s="6">
        <v>0.76839277099351011</v>
      </c>
      <c r="H3211" s="6">
        <v>22.215215405948179</v>
      </c>
      <c r="I3211" s="6">
        <v>1.5698418487019334</v>
      </c>
      <c r="J3211" s="6">
        <v>3.3039303054855056</v>
      </c>
      <c r="K3211" s="7">
        <v>0.66084353351752279</v>
      </c>
      <c r="L3211" s="7">
        <v>0.76517399088090243</v>
      </c>
    </row>
    <row r="3212" spans="2:12" x14ac:dyDescent="0.25">
      <c r="B3212" s="4">
        <v>3209</v>
      </c>
      <c r="C3212" s="6">
        <v>14.964764625682323</v>
      </c>
      <c r="D3212" s="6">
        <v>2.1206790607801245</v>
      </c>
      <c r="E3212" s="6">
        <v>2</v>
      </c>
      <c r="F3212" s="6">
        <v>10.219126782431065</v>
      </c>
      <c r="G3212" s="6">
        <v>1.1189656154086207</v>
      </c>
      <c r="H3212" s="6">
        <v>30.943915100684329</v>
      </c>
      <c r="I3212" s="6">
        <v>2.46094391482373</v>
      </c>
      <c r="J3212" s="6">
        <v>3.4273759411894078</v>
      </c>
      <c r="K3212" s="7">
        <v>0.8336066393981163</v>
      </c>
      <c r="L3212" s="7">
        <v>0.71183872052605524</v>
      </c>
    </row>
    <row r="3213" spans="2:12" x14ac:dyDescent="0.25">
      <c r="B3213" s="4">
        <v>3210</v>
      </c>
      <c r="C3213" s="6">
        <v>2.1356444958754093</v>
      </c>
      <c r="D3213" s="6">
        <v>1.4093649263768881</v>
      </c>
      <c r="E3213" s="6">
        <v>1</v>
      </c>
      <c r="F3213" s="6">
        <v>12.193284088658102</v>
      </c>
      <c r="G3213" s="6">
        <v>0.99782968530426142</v>
      </c>
      <c r="H3213" s="6">
        <v>19.990222947843797</v>
      </c>
      <c r="I3213" s="6">
        <v>3.2735803688520209</v>
      </c>
      <c r="J3213" s="6">
        <v>4.519475076208777</v>
      </c>
      <c r="K3213" s="7">
        <v>4.1861444585667549</v>
      </c>
      <c r="L3213" s="7">
        <v>0.84765890583319758</v>
      </c>
    </row>
    <row r="3214" spans="2:12" x14ac:dyDescent="0.25">
      <c r="B3214" s="4">
        <v>3211</v>
      </c>
      <c r="C3214" s="6">
        <v>11.079854992042808</v>
      </c>
      <c r="D3214" s="6">
        <v>1.4740317336649964</v>
      </c>
      <c r="E3214" s="6">
        <v>3</v>
      </c>
      <c r="F3214" s="6">
        <v>4.5183141863354246</v>
      </c>
      <c r="G3214" s="6">
        <v>1.3026688871552565</v>
      </c>
      <c r="H3214" s="6">
        <v>24.938505260506719</v>
      </c>
      <c r="I3214" s="6">
        <v>2.9756419932964682</v>
      </c>
      <c r="J3214" s="6">
        <v>3.1217059544416284</v>
      </c>
      <c r="K3214" s="7">
        <v>5.1210269712065433</v>
      </c>
      <c r="L3214" s="7">
        <v>4.1853554609104886E-2</v>
      </c>
    </row>
    <row r="3215" spans="2:12" x14ac:dyDescent="0.25">
      <c r="B3215" s="4">
        <v>3212</v>
      </c>
      <c r="C3215" s="6">
        <v>9.1710977843134174</v>
      </c>
      <c r="D3215" s="6">
        <v>1.6413809170640685</v>
      </c>
      <c r="E3215" s="6">
        <v>0</v>
      </c>
      <c r="F3215" s="6">
        <v>3.8681187454114925</v>
      </c>
      <c r="G3215" s="6">
        <v>1.3079492582472549</v>
      </c>
      <c r="H3215" s="6">
        <v>39.067802030906805</v>
      </c>
      <c r="I3215" s="6">
        <v>2.0380928403352119</v>
      </c>
      <c r="J3215" s="6">
        <v>1.4631226247065645</v>
      </c>
      <c r="K3215" s="7">
        <v>3.5521382222740372</v>
      </c>
      <c r="L3215" s="7">
        <v>0.76836057643519984</v>
      </c>
    </row>
    <row r="3216" spans="2:12" x14ac:dyDescent="0.25">
      <c r="B3216" s="4">
        <v>3213</v>
      </c>
      <c r="C3216" s="6">
        <v>1.4970044952911863</v>
      </c>
      <c r="D3216" s="6">
        <v>1.6663305625973275</v>
      </c>
      <c r="E3216" s="6">
        <v>2</v>
      </c>
      <c r="F3216" s="6">
        <v>4.287775881090929</v>
      </c>
      <c r="G3216" s="6">
        <v>2.126722412294566</v>
      </c>
      <c r="H3216" s="6">
        <v>13.685047993782081</v>
      </c>
      <c r="I3216" s="6">
        <v>2.7748225546625669</v>
      </c>
      <c r="J3216" s="6">
        <v>0.69151011751391855</v>
      </c>
      <c r="K3216" s="7">
        <v>1.3315350036822549</v>
      </c>
      <c r="L3216" s="7">
        <v>2.1393661506226163E-2</v>
      </c>
    </row>
    <row r="3217" spans="2:12" x14ac:dyDescent="0.25">
      <c r="B3217" s="4">
        <v>3214</v>
      </c>
      <c r="C3217" s="6">
        <v>8.656645261486144</v>
      </c>
      <c r="D3217" s="6">
        <v>1.7080135331692117</v>
      </c>
      <c r="E3217" s="6">
        <v>2</v>
      </c>
      <c r="F3217" s="6">
        <v>1.2517400346467966</v>
      </c>
      <c r="G3217" s="6">
        <v>0.63289788096700716</v>
      </c>
      <c r="H3217" s="6">
        <v>22.849304134921272</v>
      </c>
      <c r="I3217" s="6">
        <v>3.2900620838675314</v>
      </c>
      <c r="J3217" s="6">
        <v>0.69102755930049153</v>
      </c>
      <c r="K3217" s="7">
        <v>0.32606612808735441</v>
      </c>
      <c r="L3217" s="7">
        <v>5.5064545063648648E-2</v>
      </c>
    </row>
    <row r="3218" spans="2:12" x14ac:dyDescent="0.25">
      <c r="B3218" s="4">
        <v>3215</v>
      </c>
      <c r="C3218" s="6">
        <v>16.133372409181423</v>
      </c>
      <c r="D3218" s="6">
        <v>1.7595712475971081</v>
      </c>
      <c r="E3218" s="6">
        <v>2</v>
      </c>
      <c r="F3218" s="6">
        <v>2.1116689372865598</v>
      </c>
      <c r="G3218" s="6">
        <v>1.3938001903435873</v>
      </c>
      <c r="H3218" s="6">
        <v>22.7413562322084</v>
      </c>
      <c r="I3218" s="6">
        <v>2.8962459352510397</v>
      </c>
      <c r="J3218" s="6">
        <v>3.1526946487445358</v>
      </c>
      <c r="K3218" s="7">
        <v>2.3885248696362988</v>
      </c>
      <c r="L3218" s="7">
        <v>2.4953970343297591</v>
      </c>
    </row>
    <row r="3219" spans="2:12" x14ac:dyDescent="0.25">
      <c r="B3219" s="4">
        <v>3216</v>
      </c>
      <c r="C3219" s="6">
        <v>14.119112666357349</v>
      </c>
      <c r="D3219" s="6">
        <v>1.8402652924536562</v>
      </c>
      <c r="E3219" s="6">
        <v>3</v>
      </c>
      <c r="F3219" s="6">
        <v>0.57777221166382187</v>
      </c>
      <c r="G3219" s="6">
        <v>0.96705816900928621</v>
      </c>
      <c r="H3219" s="6">
        <v>30.657462345754805</v>
      </c>
      <c r="I3219" s="6">
        <v>1.6376286281592383</v>
      </c>
      <c r="J3219" s="6">
        <v>0.79827600687616784</v>
      </c>
      <c r="K3219" s="7">
        <v>1.6008586490799295</v>
      </c>
      <c r="L3219" s="7">
        <v>1.7636905393130722</v>
      </c>
    </row>
    <row r="3220" spans="2:12" x14ac:dyDescent="0.25">
      <c r="B3220" s="4">
        <v>3217</v>
      </c>
      <c r="C3220" s="6">
        <v>4.9436087035234877</v>
      </c>
      <c r="D3220" s="6">
        <v>1.8923366168983045</v>
      </c>
      <c r="E3220" s="6">
        <v>3</v>
      </c>
      <c r="F3220" s="6">
        <v>0.16235481257245321</v>
      </c>
      <c r="G3220" s="6">
        <v>0.42924676012613822</v>
      </c>
      <c r="H3220" s="6">
        <v>30.582784591757694</v>
      </c>
      <c r="I3220" s="6">
        <v>2.455282529824323</v>
      </c>
      <c r="J3220" s="6">
        <v>0.38418397443489177</v>
      </c>
      <c r="K3220" s="7">
        <v>0.1687210178074644</v>
      </c>
      <c r="L3220" s="7">
        <v>1.3704090276799852</v>
      </c>
    </row>
    <row r="3221" spans="2:12" x14ac:dyDescent="0.25">
      <c r="B3221" s="4">
        <v>3218</v>
      </c>
      <c r="C3221" s="6">
        <v>9.322693976430557</v>
      </c>
      <c r="D3221" s="6">
        <v>1.304362139247534</v>
      </c>
      <c r="E3221" s="6">
        <v>1</v>
      </c>
      <c r="F3221" s="6">
        <v>4.2306903430775185</v>
      </c>
      <c r="G3221" s="6">
        <v>0.61288042436327184</v>
      </c>
      <c r="H3221" s="6">
        <v>26.328441311576903</v>
      </c>
      <c r="I3221" s="6">
        <v>3.5865143828366461</v>
      </c>
      <c r="J3221" s="6">
        <v>3.8041593857351748</v>
      </c>
      <c r="K3221" s="7">
        <v>2.5404192836728301</v>
      </c>
      <c r="L3221" s="7">
        <v>4.7507609643261978E-2</v>
      </c>
    </row>
    <row r="3222" spans="2:12" x14ac:dyDescent="0.25">
      <c r="B3222" s="4">
        <v>3219</v>
      </c>
      <c r="C3222" s="6">
        <v>17.34764129390679</v>
      </c>
      <c r="D3222" s="6">
        <v>1.1383663096552508</v>
      </c>
      <c r="E3222" s="6">
        <v>2</v>
      </c>
      <c r="F3222" s="6">
        <v>7.3946694101767019</v>
      </c>
      <c r="G3222" s="6">
        <v>1.0480341941832245</v>
      </c>
      <c r="H3222" s="6">
        <v>20.191457394902145</v>
      </c>
      <c r="I3222" s="6">
        <v>2.3970810243280924</v>
      </c>
      <c r="J3222" s="6">
        <v>1.3530439911479135</v>
      </c>
      <c r="K3222" s="7">
        <v>0.38546418355315737</v>
      </c>
      <c r="L3222" s="7">
        <v>0.36816777281781715</v>
      </c>
    </row>
    <row r="3223" spans="2:12" x14ac:dyDescent="0.25">
      <c r="B3223" s="4">
        <v>3220</v>
      </c>
      <c r="C3223" s="6">
        <v>7.7978143955764132</v>
      </c>
      <c r="D3223" s="6">
        <v>1.6402307616767262</v>
      </c>
      <c r="E3223" s="6">
        <v>2</v>
      </c>
      <c r="F3223" s="6">
        <v>2.711257487926789</v>
      </c>
      <c r="G3223" s="6">
        <v>1.4236253939330736</v>
      </c>
      <c r="H3223" s="6">
        <v>18.551841369539723</v>
      </c>
      <c r="I3223" s="6">
        <v>1.6278781759073606</v>
      </c>
      <c r="J3223" s="6">
        <v>2.761636951564177</v>
      </c>
      <c r="K3223" s="7">
        <v>0.30012844148778217</v>
      </c>
      <c r="L3223" s="7">
        <v>0.17970440787229724</v>
      </c>
    </row>
    <row r="3224" spans="2:12" x14ac:dyDescent="0.25">
      <c r="B3224" s="4">
        <v>3221</v>
      </c>
      <c r="C3224" s="6">
        <v>13.033758170256599</v>
      </c>
      <c r="D3224" s="6">
        <v>1.6585267113004094</v>
      </c>
      <c r="E3224" s="6">
        <v>2</v>
      </c>
      <c r="F3224" s="6">
        <v>12.782988036344561</v>
      </c>
      <c r="G3224" s="6">
        <v>1.1667453646808139</v>
      </c>
      <c r="H3224" s="6">
        <v>18.58943341600607</v>
      </c>
      <c r="I3224" s="6">
        <v>2.5250750095264043</v>
      </c>
      <c r="J3224" s="6">
        <v>3.4181903708277783</v>
      </c>
      <c r="K3224" s="7">
        <v>0.93706664964023278</v>
      </c>
      <c r="L3224" s="7">
        <v>0.53600105413938559</v>
      </c>
    </row>
    <row r="3225" spans="2:12" x14ac:dyDescent="0.25">
      <c r="B3225" s="4">
        <v>3222</v>
      </c>
      <c r="C3225" s="6">
        <v>12.070057449941872</v>
      </c>
      <c r="D3225" s="6">
        <v>1.7650787044418443</v>
      </c>
      <c r="E3225" s="6">
        <v>2</v>
      </c>
      <c r="F3225" s="6">
        <v>5.1080064500742282</v>
      </c>
      <c r="G3225" s="6">
        <v>1.1033075790994247</v>
      </c>
      <c r="H3225" s="6">
        <v>21.905945759107485</v>
      </c>
      <c r="I3225" s="6">
        <v>3.8588431215369585</v>
      </c>
      <c r="J3225" s="6">
        <v>1.6715493910272599</v>
      </c>
      <c r="K3225" s="7">
        <v>1.4016725500153935</v>
      </c>
      <c r="L3225" s="7">
        <v>9.2795011035386926E-2</v>
      </c>
    </row>
    <row r="3226" spans="2:12" x14ac:dyDescent="0.25">
      <c r="B3226" s="4">
        <v>3223</v>
      </c>
      <c r="C3226" s="6">
        <v>13.420694049319097</v>
      </c>
      <c r="D3226" s="6">
        <v>2.3596148855447439</v>
      </c>
      <c r="E3226" s="6">
        <v>1</v>
      </c>
      <c r="F3226" s="6">
        <v>6.4018157011016017</v>
      </c>
      <c r="G3226" s="6">
        <v>0.66461361990582601</v>
      </c>
      <c r="H3226" s="6">
        <v>38.718354480996126</v>
      </c>
      <c r="I3226" s="6">
        <v>4.6887524423655078</v>
      </c>
      <c r="J3226" s="6">
        <v>1.6611178882213982</v>
      </c>
      <c r="K3226" s="7">
        <v>1.2874598257283132</v>
      </c>
      <c r="L3226" s="7">
        <v>0.1159624800039966</v>
      </c>
    </row>
    <row r="3227" spans="2:12" x14ac:dyDescent="0.25">
      <c r="B3227" s="4">
        <v>3224</v>
      </c>
      <c r="C3227" s="6">
        <v>3.9274465569419341</v>
      </c>
      <c r="D3227" s="6">
        <v>1.2662477730383697</v>
      </c>
      <c r="E3227" s="6">
        <v>2</v>
      </c>
      <c r="F3227" s="6">
        <v>2.3945313053100912</v>
      </c>
      <c r="G3227" s="6">
        <v>2.5156134543928417</v>
      </c>
      <c r="H3227" s="6">
        <v>11.776516773988581</v>
      </c>
      <c r="I3227" s="6">
        <v>4.8364047326192106</v>
      </c>
      <c r="J3227" s="6">
        <v>0.62755064976018315</v>
      </c>
      <c r="K3227" s="7">
        <v>0.93416635654453695</v>
      </c>
      <c r="L3227" s="7">
        <v>0.39194186043357215</v>
      </c>
    </row>
    <row r="3228" spans="2:12" x14ac:dyDescent="0.25">
      <c r="B3228" s="4">
        <v>3225</v>
      </c>
      <c r="C3228" s="6">
        <v>10.933783301669779</v>
      </c>
      <c r="D3228" s="6">
        <v>1.4296103602432608</v>
      </c>
      <c r="E3228" s="6">
        <v>2</v>
      </c>
      <c r="F3228" s="6">
        <v>2.6754563742546131</v>
      </c>
      <c r="G3228" s="6">
        <v>1.4427294709157095</v>
      </c>
      <c r="H3228" s="6">
        <v>32.766854801038647</v>
      </c>
      <c r="I3228" s="6">
        <v>2.2732039046508477</v>
      </c>
      <c r="J3228" s="6">
        <v>1.3021961648823013</v>
      </c>
      <c r="K3228" s="7">
        <v>0.79656284379351083</v>
      </c>
      <c r="L3228" s="7">
        <v>1.6348600509234585</v>
      </c>
    </row>
    <row r="3229" spans="2:12" x14ac:dyDescent="0.25">
      <c r="B3229" s="4">
        <v>3226</v>
      </c>
      <c r="C3229" s="6">
        <v>17.4802094409009</v>
      </c>
      <c r="D3229" s="6">
        <v>1.6132502373812141</v>
      </c>
      <c r="E3229" s="6">
        <v>2</v>
      </c>
      <c r="F3229" s="6">
        <v>9.5274472272640605</v>
      </c>
      <c r="G3229" s="6">
        <v>0.46756170794438079</v>
      </c>
      <c r="H3229" s="6">
        <v>12.613817373262624</v>
      </c>
      <c r="I3229" s="6">
        <v>1.8366548065074502</v>
      </c>
      <c r="J3229" s="6">
        <v>3.4440707518177085</v>
      </c>
      <c r="K3229" s="7">
        <v>0.49740749695206815</v>
      </c>
      <c r="L3229" s="7">
        <v>9.946078862869967E-2</v>
      </c>
    </row>
    <row r="3230" spans="2:12" x14ac:dyDescent="0.25">
      <c r="B3230" s="4">
        <v>3227</v>
      </c>
      <c r="C3230" s="6">
        <v>13.490339690059184</v>
      </c>
      <c r="D3230" s="6">
        <v>1.7462049781295124</v>
      </c>
      <c r="E3230" s="6">
        <v>1</v>
      </c>
      <c r="F3230" s="6">
        <v>2.0781563285281299</v>
      </c>
      <c r="G3230" s="6">
        <v>1.6647391776142224</v>
      </c>
      <c r="H3230" s="6">
        <v>8.8830562795420036</v>
      </c>
      <c r="I3230" s="6">
        <v>3.1387691527654593</v>
      </c>
      <c r="J3230" s="6">
        <v>2.8812549422455369</v>
      </c>
      <c r="K3230" s="7">
        <v>3.0604534572238347</v>
      </c>
      <c r="L3230" s="7">
        <v>0.29173721034836053</v>
      </c>
    </row>
    <row r="3231" spans="2:12" x14ac:dyDescent="0.25">
      <c r="B3231" s="4">
        <v>3228</v>
      </c>
      <c r="C3231" s="6">
        <v>11.634910139737011</v>
      </c>
      <c r="D3231" s="6">
        <v>1.6245692481581118</v>
      </c>
      <c r="E3231" s="6">
        <v>2</v>
      </c>
      <c r="F3231" s="6">
        <v>1.6152652463021975</v>
      </c>
      <c r="G3231" s="6">
        <v>1.2771649052588001</v>
      </c>
      <c r="H3231" s="6">
        <v>15.420065466255586</v>
      </c>
      <c r="I3231" s="6">
        <v>1.5984620666239049</v>
      </c>
      <c r="J3231" s="6">
        <v>4.3818407426662533</v>
      </c>
      <c r="K3231" s="7">
        <v>0.73140129948760746</v>
      </c>
      <c r="L3231" s="7">
        <v>0.38422149792836291</v>
      </c>
    </row>
    <row r="3232" spans="2:12" x14ac:dyDescent="0.25">
      <c r="B3232" s="4">
        <v>3229</v>
      </c>
      <c r="C3232" s="6">
        <v>-1.8773153790880208</v>
      </c>
      <c r="D3232" s="6">
        <v>1.7138238101811187</v>
      </c>
      <c r="E3232" s="6">
        <v>2</v>
      </c>
      <c r="F3232" s="6">
        <v>3.8854474486640265</v>
      </c>
      <c r="G3232" s="6">
        <v>0.25371705468131212</v>
      </c>
      <c r="H3232" s="6">
        <v>24.209795317257004</v>
      </c>
      <c r="I3232" s="6">
        <v>4.1038434950668288</v>
      </c>
      <c r="J3232" s="6">
        <v>3.2873473886875768</v>
      </c>
      <c r="K3232" s="7">
        <v>0.67218738725113469</v>
      </c>
      <c r="L3232" s="7">
        <v>3.3112643746710662</v>
      </c>
    </row>
    <row r="3233" spans="2:12" x14ac:dyDescent="0.25">
      <c r="B3233" s="4">
        <v>3230</v>
      </c>
      <c r="C3233" s="6">
        <v>10.719266378173398</v>
      </c>
      <c r="D3233" s="6">
        <v>1.318163485344837</v>
      </c>
      <c r="E3233" s="6">
        <v>1</v>
      </c>
      <c r="F3233" s="6">
        <v>8.3575643434069651</v>
      </c>
      <c r="G3233" s="6">
        <v>0.79397933783817209</v>
      </c>
      <c r="H3233" s="6">
        <v>11.741027335897265</v>
      </c>
      <c r="I3233" s="6">
        <v>4.0274920173263471</v>
      </c>
      <c r="J3233" s="6">
        <v>3.7137565425567423</v>
      </c>
      <c r="K3233" s="7">
        <v>2.4930945790657657</v>
      </c>
      <c r="L3233" s="7">
        <v>2.9409124497156416</v>
      </c>
    </row>
    <row r="3234" spans="2:12" x14ac:dyDescent="0.25">
      <c r="B3234" s="4">
        <v>3231</v>
      </c>
      <c r="C3234" s="6">
        <v>4.8761798702617574</v>
      </c>
      <c r="D3234" s="6">
        <v>1.3659878807819545</v>
      </c>
      <c r="E3234" s="6">
        <v>3</v>
      </c>
      <c r="F3234" s="6">
        <v>0.91368098509994211</v>
      </c>
      <c r="G3234" s="6">
        <v>4.35771443564773</v>
      </c>
      <c r="H3234" s="6">
        <v>14.755413475131157</v>
      </c>
      <c r="I3234" s="6">
        <v>3.2362117418695147</v>
      </c>
      <c r="J3234" s="6">
        <v>1.8448664043137604</v>
      </c>
      <c r="K3234" s="7">
        <v>3.6873672490760403</v>
      </c>
      <c r="L3234" s="7">
        <v>2.2200707265407607</v>
      </c>
    </row>
    <row r="3235" spans="2:12" x14ac:dyDescent="0.25">
      <c r="B3235" s="4">
        <v>3232</v>
      </c>
      <c r="C3235" s="6">
        <v>8.632392657219194</v>
      </c>
      <c r="D3235" s="6">
        <v>1.5887941898419895</v>
      </c>
      <c r="E3235" s="6">
        <v>0</v>
      </c>
      <c r="F3235" s="6">
        <v>5.3790308113756611</v>
      </c>
      <c r="G3235" s="6">
        <v>1.0952554286729532</v>
      </c>
      <c r="H3235" s="6">
        <v>39.986157433307959</v>
      </c>
      <c r="I3235" s="6">
        <v>2.136593108479953</v>
      </c>
      <c r="J3235" s="6">
        <v>1.9704203850066087</v>
      </c>
      <c r="K3235" s="7">
        <v>3.2962270394752569</v>
      </c>
      <c r="L3235" s="7">
        <v>1.5586709485651034</v>
      </c>
    </row>
    <row r="3236" spans="2:12" x14ac:dyDescent="0.25">
      <c r="B3236" s="4">
        <v>3233</v>
      </c>
      <c r="C3236" s="6">
        <v>8.2987491544085259</v>
      </c>
      <c r="D3236" s="6">
        <v>1.2463973638759953</v>
      </c>
      <c r="E3236" s="6">
        <v>2</v>
      </c>
      <c r="F3236" s="6">
        <v>2.0361314786227025</v>
      </c>
      <c r="G3236" s="6">
        <v>0.63642985894569326</v>
      </c>
      <c r="H3236" s="6">
        <v>29.304456687473944</v>
      </c>
      <c r="I3236" s="6">
        <v>1.6012338057190674</v>
      </c>
      <c r="J3236" s="6">
        <v>0.52540367999802295</v>
      </c>
      <c r="K3236" s="7">
        <v>0.81425604542043395</v>
      </c>
      <c r="L3236" s="7">
        <v>0.7548209773299861</v>
      </c>
    </row>
    <row r="3237" spans="2:12" x14ac:dyDescent="0.25">
      <c r="B3237" s="4">
        <v>3234</v>
      </c>
      <c r="C3237" s="6">
        <v>14.919013310093822</v>
      </c>
      <c r="D3237" s="6">
        <v>1.3087700934295934</v>
      </c>
      <c r="E3237" s="6">
        <v>2</v>
      </c>
      <c r="F3237" s="6">
        <v>0.56887768797333682</v>
      </c>
      <c r="G3237" s="6">
        <v>1.0552079545986168</v>
      </c>
      <c r="H3237" s="6">
        <v>11.88162801418521</v>
      </c>
      <c r="I3237" s="6">
        <v>5.3398209883959575</v>
      </c>
      <c r="J3237" s="6">
        <v>3.0778982429511039</v>
      </c>
      <c r="K3237" s="7">
        <v>7.2858151164516025</v>
      </c>
      <c r="L3237" s="7">
        <v>2.2019252761971009</v>
      </c>
    </row>
    <row r="3238" spans="2:12" x14ac:dyDescent="0.25">
      <c r="B3238" s="4">
        <v>3235</v>
      </c>
      <c r="C3238" s="6">
        <v>2.6162691883158384</v>
      </c>
      <c r="D3238" s="6">
        <v>1.5887475433752343</v>
      </c>
      <c r="E3238" s="6">
        <v>2</v>
      </c>
      <c r="F3238" s="6">
        <v>5.4327623681970101</v>
      </c>
      <c r="G3238" s="6">
        <v>0.48992592901285664</v>
      </c>
      <c r="H3238" s="6">
        <v>35.649457124995841</v>
      </c>
      <c r="I3238" s="6">
        <v>4.1404300596416812</v>
      </c>
      <c r="J3238" s="6">
        <v>3.8559320853362298</v>
      </c>
      <c r="K3238" s="7">
        <v>0.49199157753070766</v>
      </c>
      <c r="L3238" s="7">
        <v>1.4524999117560973</v>
      </c>
    </row>
    <row r="3239" spans="2:12" x14ac:dyDescent="0.25">
      <c r="B3239" s="4">
        <v>3236</v>
      </c>
      <c r="C3239" s="6">
        <v>23.405610133216364</v>
      </c>
      <c r="D3239" s="6">
        <v>1.2648486557705692</v>
      </c>
      <c r="E3239" s="6">
        <v>1</v>
      </c>
      <c r="F3239" s="6">
        <v>2.1400771839996127</v>
      </c>
      <c r="G3239" s="6">
        <v>1.5215241574354044</v>
      </c>
      <c r="H3239" s="6">
        <v>18.694314652280497</v>
      </c>
      <c r="I3239" s="6">
        <v>2.4440584324243666</v>
      </c>
      <c r="J3239" s="6">
        <v>3.1508899157639529</v>
      </c>
      <c r="K3239" s="7">
        <v>1.2719945303052951</v>
      </c>
      <c r="L3239" s="7">
        <v>2.0947338986604551</v>
      </c>
    </row>
    <row r="3240" spans="2:12" x14ac:dyDescent="0.25">
      <c r="B3240" s="4">
        <v>3237</v>
      </c>
      <c r="C3240" s="6">
        <v>14.16606985826747</v>
      </c>
      <c r="D3240" s="6">
        <v>1.4124037946447932</v>
      </c>
      <c r="E3240" s="6">
        <v>2</v>
      </c>
      <c r="F3240" s="6">
        <v>6.652003408392642</v>
      </c>
      <c r="G3240" s="6">
        <v>1.0236134273538049</v>
      </c>
      <c r="H3240" s="6">
        <v>19.124094873325134</v>
      </c>
      <c r="I3240" s="6">
        <v>1.8628872463614596</v>
      </c>
      <c r="J3240" s="6">
        <v>0.87922877543944733</v>
      </c>
      <c r="K3240" s="7">
        <v>4.3770548445453796</v>
      </c>
      <c r="L3240" s="7">
        <v>1.0337493920072378</v>
      </c>
    </row>
    <row r="3241" spans="2:12" x14ac:dyDescent="0.25">
      <c r="B3241" s="4">
        <v>3238</v>
      </c>
      <c r="C3241" s="6">
        <v>8.5695663491611356</v>
      </c>
      <c r="D3241" s="6">
        <v>1.702637896234543</v>
      </c>
      <c r="E3241" s="6">
        <v>0</v>
      </c>
      <c r="F3241" s="6">
        <v>7.3312279105526637</v>
      </c>
      <c r="G3241" s="6">
        <v>1.1125371629235392</v>
      </c>
      <c r="H3241" s="6">
        <v>19.530109740034682</v>
      </c>
      <c r="I3241" s="6">
        <v>3.2416593317316789</v>
      </c>
      <c r="J3241" s="6">
        <v>2.8851168543748402</v>
      </c>
      <c r="K3241" s="7">
        <v>7.6749947932004083</v>
      </c>
      <c r="L3241" s="7">
        <v>6.9719807113283849E-2</v>
      </c>
    </row>
    <row r="3242" spans="2:12" x14ac:dyDescent="0.25">
      <c r="B3242" s="4">
        <v>3239</v>
      </c>
      <c r="C3242" s="6">
        <v>12.603785892239131</v>
      </c>
      <c r="D3242" s="6">
        <v>1.7786297199975865</v>
      </c>
      <c r="E3242" s="6">
        <v>1</v>
      </c>
      <c r="F3242" s="6">
        <v>2.478392582628302</v>
      </c>
      <c r="G3242" s="6">
        <v>0.44588053115610377</v>
      </c>
      <c r="H3242" s="6">
        <v>25.908074586000822</v>
      </c>
      <c r="I3242" s="6">
        <v>1.9997331775755887</v>
      </c>
      <c r="J3242" s="6">
        <v>2.7724422094650452</v>
      </c>
      <c r="K3242" s="7">
        <v>0.52026668335191428</v>
      </c>
      <c r="L3242" s="7">
        <v>1.0293254508492975</v>
      </c>
    </row>
    <row r="3243" spans="2:12" x14ac:dyDescent="0.25">
      <c r="B3243" s="4">
        <v>3240</v>
      </c>
      <c r="C3243" s="6">
        <v>15.600606387386188</v>
      </c>
      <c r="D3243" s="6">
        <v>1.2105604022509582</v>
      </c>
      <c r="E3243" s="6">
        <v>0</v>
      </c>
      <c r="F3243" s="6">
        <v>5.6649056842299759</v>
      </c>
      <c r="G3243" s="6">
        <v>0.4855852268646671</v>
      </c>
      <c r="H3243" s="6">
        <v>22.217907337683037</v>
      </c>
      <c r="I3243" s="6">
        <v>3.0401648869950608</v>
      </c>
      <c r="J3243" s="6">
        <v>4.0890927377967126</v>
      </c>
      <c r="K3243" s="7">
        <v>1.0659432095510133</v>
      </c>
      <c r="L3243" s="7">
        <v>2.1504711653214676</v>
      </c>
    </row>
    <row r="3244" spans="2:12" x14ac:dyDescent="0.25">
      <c r="B3244" s="4">
        <v>3241</v>
      </c>
      <c r="C3244" s="6">
        <v>7.9812749086634449</v>
      </c>
      <c r="D3244" s="6">
        <v>1.5388741513404351</v>
      </c>
      <c r="E3244" s="6">
        <v>2</v>
      </c>
      <c r="F3244" s="6">
        <v>1.8331363571638839</v>
      </c>
      <c r="G3244" s="6">
        <v>0.80414709423297415</v>
      </c>
      <c r="H3244" s="6">
        <v>22.052218683166359</v>
      </c>
      <c r="I3244" s="6">
        <v>2.8043629516872044</v>
      </c>
      <c r="J3244" s="6">
        <v>3.5699641464074627</v>
      </c>
      <c r="K3244" s="7">
        <v>0.10890488547375296</v>
      </c>
      <c r="L3244" s="7">
        <v>1.9059897978518228</v>
      </c>
    </row>
    <row r="3245" spans="2:12" x14ac:dyDescent="0.25">
      <c r="B3245" s="4">
        <v>3242</v>
      </c>
      <c r="C3245" s="6">
        <v>7.4313476736851438</v>
      </c>
      <c r="D3245" s="6">
        <v>1.2495172954840077</v>
      </c>
      <c r="E3245" s="6">
        <v>2</v>
      </c>
      <c r="F3245" s="6">
        <v>1.5375381346799821</v>
      </c>
      <c r="G3245" s="6">
        <v>1.0488521004843407</v>
      </c>
      <c r="H3245" s="6">
        <v>20.8977007778225</v>
      </c>
      <c r="I3245" s="6">
        <v>3.83270289350954</v>
      </c>
      <c r="J3245" s="6">
        <v>2.3813498017472914</v>
      </c>
      <c r="K3245" s="7">
        <v>6.6341758957737378</v>
      </c>
      <c r="L3245" s="7">
        <v>0.21505108952290794</v>
      </c>
    </row>
    <row r="3246" spans="2:12" x14ac:dyDescent="0.25">
      <c r="B3246" s="4">
        <v>3243</v>
      </c>
      <c r="C3246" s="6">
        <v>11.070347552916903</v>
      </c>
      <c r="D3246" s="6">
        <v>1.6316536289722154</v>
      </c>
      <c r="E3246" s="6">
        <v>3</v>
      </c>
      <c r="F3246" s="6">
        <v>7.1377514215881224</v>
      </c>
      <c r="G3246" s="6">
        <v>0.95782754081838073</v>
      </c>
      <c r="H3246" s="6">
        <v>36.011010664969362</v>
      </c>
      <c r="I3246" s="6">
        <v>2.1624053538989259</v>
      </c>
      <c r="J3246" s="6">
        <v>3.9477078223160538</v>
      </c>
      <c r="K3246" s="7">
        <v>1.6106490750137024</v>
      </c>
      <c r="L3246" s="7">
        <v>0.77762596584581201</v>
      </c>
    </row>
    <row r="3247" spans="2:12" x14ac:dyDescent="0.25">
      <c r="B3247" s="4">
        <v>3244</v>
      </c>
      <c r="C3247" s="6">
        <v>12.198668205426012</v>
      </c>
      <c r="D3247" s="6">
        <v>1.650033087336469</v>
      </c>
      <c r="E3247" s="6">
        <v>2</v>
      </c>
      <c r="F3247" s="6">
        <v>4.0090280229361248</v>
      </c>
      <c r="G3247" s="6">
        <v>1.1118935828562602</v>
      </c>
      <c r="H3247" s="6">
        <v>18.263072772946302</v>
      </c>
      <c r="I3247" s="6">
        <v>3.0572161053446036</v>
      </c>
      <c r="J3247" s="6">
        <v>2.0569475097760344</v>
      </c>
      <c r="K3247" s="7">
        <v>4.1677446560400959</v>
      </c>
      <c r="L3247" s="7">
        <v>0.42587494059522596</v>
      </c>
    </row>
    <row r="3248" spans="2:12" x14ac:dyDescent="0.25">
      <c r="B3248" s="4">
        <v>3245</v>
      </c>
      <c r="C3248" s="6">
        <v>15.45676198501824</v>
      </c>
      <c r="D3248" s="6">
        <v>1.5657295982905164</v>
      </c>
      <c r="E3248" s="6">
        <v>1</v>
      </c>
      <c r="F3248" s="6">
        <v>1.4607855341050928</v>
      </c>
      <c r="G3248" s="6">
        <v>1.1060902228168323</v>
      </c>
      <c r="H3248" s="6">
        <v>23.050329519509855</v>
      </c>
      <c r="I3248" s="6">
        <v>2.0916389394513883</v>
      </c>
      <c r="J3248" s="6">
        <v>1.2152173377509141</v>
      </c>
      <c r="K3248" s="7">
        <v>0.84783134680209959</v>
      </c>
      <c r="L3248" s="7">
        <v>0.81781494875092586</v>
      </c>
    </row>
    <row r="3249" spans="2:12" x14ac:dyDescent="0.25">
      <c r="B3249" s="4">
        <v>3246</v>
      </c>
      <c r="C3249" s="6">
        <v>10.100196891722055</v>
      </c>
      <c r="D3249" s="6">
        <v>2.4641985827957824</v>
      </c>
      <c r="E3249" s="6">
        <v>2</v>
      </c>
      <c r="F3249" s="6">
        <v>7.0281831552036245</v>
      </c>
      <c r="G3249" s="6">
        <v>0.38295951700866399</v>
      </c>
      <c r="H3249" s="6">
        <v>41.872451715408488</v>
      </c>
      <c r="I3249" s="6">
        <v>3.7312013376707047</v>
      </c>
      <c r="J3249" s="6">
        <v>1.0710552977011001</v>
      </c>
      <c r="K3249" s="7">
        <v>0.96555417039984315</v>
      </c>
      <c r="L3249" s="7">
        <v>1.1911766990006807</v>
      </c>
    </row>
    <row r="3250" spans="2:12" x14ac:dyDescent="0.25">
      <c r="B3250" s="4">
        <v>3247</v>
      </c>
      <c r="C3250" s="6">
        <v>2.1880497309019811</v>
      </c>
      <c r="D3250" s="6">
        <v>1.4841675287836544</v>
      </c>
      <c r="E3250" s="6">
        <v>1</v>
      </c>
      <c r="F3250" s="6">
        <v>0.21588634954492536</v>
      </c>
      <c r="G3250" s="6">
        <v>0.80808099196877625</v>
      </c>
      <c r="H3250" s="6">
        <v>30.380731957335236</v>
      </c>
      <c r="I3250" s="6">
        <v>3.5619222490534921</v>
      </c>
      <c r="J3250" s="6">
        <v>3.712826217015321</v>
      </c>
      <c r="K3250" s="7">
        <v>0.74787991145217869</v>
      </c>
      <c r="L3250" s="7">
        <v>0.64412481028180801</v>
      </c>
    </row>
    <row r="3251" spans="2:12" x14ac:dyDescent="0.25">
      <c r="B3251" s="4">
        <v>3248</v>
      </c>
      <c r="C3251" s="6">
        <v>13.920494459034767</v>
      </c>
      <c r="D3251" s="6">
        <v>1.6877470777895789</v>
      </c>
      <c r="E3251" s="6">
        <v>2</v>
      </c>
      <c r="F3251" s="6">
        <v>0.91726980450692874</v>
      </c>
      <c r="G3251" s="6">
        <v>1.0862428315754229</v>
      </c>
      <c r="H3251" s="6">
        <v>31.652092294829735</v>
      </c>
      <c r="I3251" s="6">
        <v>2.3162314670569768</v>
      </c>
      <c r="J3251" s="6">
        <v>2.3000267247160111</v>
      </c>
      <c r="K3251" s="7">
        <v>1.7645067222080664</v>
      </c>
      <c r="L3251" s="7">
        <v>0.52009623956233986</v>
      </c>
    </row>
    <row r="3252" spans="2:12" x14ac:dyDescent="0.25">
      <c r="B3252" s="4">
        <v>3249</v>
      </c>
      <c r="C3252" s="6">
        <v>4.6340121097599987</v>
      </c>
      <c r="D3252" s="6">
        <v>1.8450049311644892</v>
      </c>
      <c r="E3252" s="6">
        <v>2</v>
      </c>
      <c r="F3252" s="6">
        <v>1.1935514822192594</v>
      </c>
      <c r="G3252" s="6">
        <v>1.3014711678752171</v>
      </c>
      <c r="H3252" s="6">
        <v>21.894844979662679</v>
      </c>
      <c r="I3252" s="6">
        <v>2.1920022524084062</v>
      </c>
      <c r="J3252" s="6">
        <v>3.5143326503080097</v>
      </c>
      <c r="K3252" s="7">
        <v>0.47986291781617746</v>
      </c>
      <c r="L3252" s="7">
        <v>0.71268234484105009</v>
      </c>
    </row>
    <row r="3253" spans="2:12" x14ac:dyDescent="0.25">
      <c r="B3253" s="4">
        <v>3250</v>
      </c>
      <c r="C3253" s="6">
        <v>1.3440631194291566</v>
      </c>
      <c r="D3253" s="6">
        <v>1.966484311671989</v>
      </c>
      <c r="E3253" s="6">
        <v>3</v>
      </c>
      <c r="F3253" s="6">
        <v>6.5356616268751466</v>
      </c>
      <c r="G3253" s="6">
        <v>0.70374904037201069</v>
      </c>
      <c r="H3253" s="6">
        <v>36.044906568347045</v>
      </c>
      <c r="I3253" s="6">
        <v>2.7222436078640531</v>
      </c>
      <c r="J3253" s="6">
        <v>2.6592660994415422</v>
      </c>
      <c r="K3253" s="7">
        <v>2.4409817990197822</v>
      </c>
      <c r="L3253" s="7">
        <v>0.69172638266276787</v>
      </c>
    </row>
    <row r="3254" spans="2:12" x14ac:dyDescent="0.25">
      <c r="B3254" s="4">
        <v>3251</v>
      </c>
      <c r="C3254" s="6">
        <v>11.922111622844469</v>
      </c>
      <c r="D3254" s="6">
        <v>1.5546600206022454</v>
      </c>
      <c r="E3254" s="6">
        <v>2</v>
      </c>
      <c r="F3254" s="6">
        <v>1.9077520258572498</v>
      </c>
      <c r="G3254" s="6">
        <v>1.9829392374996313</v>
      </c>
      <c r="H3254" s="6">
        <v>17.711639026863224</v>
      </c>
      <c r="I3254" s="6">
        <v>3.4191853862211299</v>
      </c>
      <c r="J3254" s="6">
        <v>2.5921751061340372</v>
      </c>
      <c r="K3254" s="7">
        <v>1.937463877735637</v>
      </c>
      <c r="L3254" s="7">
        <v>0.47418239933317768</v>
      </c>
    </row>
    <row r="3255" spans="2:12" x14ac:dyDescent="0.25">
      <c r="B3255" s="4">
        <v>3252</v>
      </c>
      <c r="C3255" s="6">
        <v>5.3645619050522786</v>
      </c>
      <c r="D3255" s="6">
        <v>1.7955945324421267</v>
      </c>
      <c r="E3255" s="6">
        <v>2</v>
      </c>
      <c r="F3255" s="6">
        <v>7.1080001747688115</v>
      </c>
      <c r="G3255" s="6">
        <v>2.1437071413270354</v>
      </c>
      <c r="H3255" s="6">
        <v>28.095244858453817</v>
      </c>
      <c r="I3255" s="6">
        <v>1.9467582806603656</v>
      </c>
      <c r="J3255" s="6">
        <v>1.6662311434723311</v>
      </c>
      <c r="K3255" s="7">
        <v>1.0629204779991908</v>
      </c>
      <c r="L3255" s="7">
        <v>1.8192018089313655</v>
      </c>
    </row>
    <row r="3256" spans="2:12" x14ac:dyDescent="0.25">
      <c r="B3256" s="4">
        <v>3253</v>
      </c>
      <c r="C3256" s="6">
        <v>4.2490541870043685</v>
      </c>
      <c r="D3256" s="6">
        <v>1.909542144395495</v>
      </c>
      <c r="E3256" s="6">
        <v>1</v>
      </c>
      <c r="F3256" s="6">
        <v>3.8220625559674457</v>
      </c>
      <c r="G3256" s="6">
        <v>3.0981376217125409</v>
      </c>
      <c r="H3256" s="6">
        <v>26.207964640787694</v>
      </c>
      <c r="I3256" s="6">
        <v>2.8873450164952756</v>
      </c>
      <c r="J3256" s="6">
        <v>2.2837208374757165</v>
      </c>
      <c r="K3256" s="7">
        <v>1.5137272807288114</v>
      </c>
      <c r="L3256" s="7">
        <v>0.68831488168865407</v>
      </c>
    </row>
    <row r="3257" spans="2:12" x14ac:dyDescent="0.25">
      <c r="B3257" s="4">
        <v>3254</v>
      </c>
      <c r="C3257" s="6">
        <v>10.998060758338147</v>
      </c>
      <c r="D3257" s="6">
        <v>1.356680147063714</v>
      </c>
      <c r="E3257" s="6">
        <v>2</v>
      </c>
      <c r="F3257" s="6">
        <v>1.4246197778521501</v>
      </c>
      <c r="G3257" s="6">
        <v>1.5139976606311918</v>
      </c>
      <c r="H3257" s="6">
        <v>32.211369575923953</v>
      </c>
      <c r="I3257" s="6">
        <v>3.1243739418289302</v>
      </c>
      <c r="J3257" s="6">
        <v>3.5003440883365418</v>
      </c>
      <c r="K3257" s="7">
        <v>1.8565643207423219</v>
      </c>
      <c r="L3257" s="7">
        <v>0.95712382619479464</v>
      </c>
    </row>
    <row r="3258" spans="2:12" x14ac:dyDescent="0.25">
      <c r="B3258" s="4">
        <v>3255</v>
      </c>
      <c r="C3258" s="6">
        <v>5.1540212902996272</v>
      </c>
      <c r="D3258" s="6">
        <v>1.5060604945371874</v>
      </c>
      <c r="E3258" s="6">
        <v>1</v>
      </c>
      <c r="F3258" s="6">
        <v>7.2468867590838872</v>
      </c>
      <c r="G3258" s="6">
        <v>0.65354050564936983</v>
      </c>
      <c r="H3258" s="6">
        <v>30.160981388952706</v>
      </c>
      <c r="I3258" s="6">
        <v>2.8151708085029727</v>
      </c>
      <c r="J3258" s="6">
        <v>3.2430612716425617</v>
      </c>
      <c r="K3258" s="7">
        <v>2.2671653085056818</v>
      </c>
      <c r="L3258" s="7">
        <v>0.28471045865295402</v>
      </c>
    </row>
    <row r="3259" spans="2:12" x14ac:dyDescent="0.25">
      <c r="B3259" s="4">
        <v>3256</v>
      </c>
      <c r="C3259" s="6">
        <v>4.0074177412791689</v>
      </c>
      <c r="D3259" s="6">
        <v>1.258447980861324</v>
      </c>
      <c r="E3259" s="6">
        <v>2</v>
      </c>
      <c r="F3259" s="6">
        <v>2.3795521918519125</v>
      </c>
      <c r="G3259" s="6">
        <v>0.56891048327130123</v>
      </c>
      <c r="H3259" s="6">
        <v>13.940909173737563</v>
      </c>
      <c r="I3259" s="6">
        <v>2.7968959105165827</v>
      </c>
      <c r="J3259" s="6">
        <v>2.9928201939395915</v>
      </c>
      <c r="K3259" s="7">
        <v>1.2309137086517983</v>
      </c>
      <c r="L3259" s="7">
        <v>1.5280270220928256</v>
      </c>
    </row>
    <row r="3260" spans="2:12" x14ac:dyDescent="0.25">
      <c r="B3260" s="4">
        <v>3257</v>
      </c>
      <c r="C3260" s="6">
        <v>6.1833632437708275</v>
      </c>
      <c r="D3260" s="6">
        <v>1.9064387875498827</v>
      </c>
      <c r="E3260" s="6">
        <v>3</v>
      </c>
      <c r="F3260" s="6">
        <v>0.94118726627492055</v>
      </c>
      <c r="G3260" s="6">
        <v>1.4304568347985289</v>
      </c>
      <c r="H3260" s="6">
        <v>18.406418520446344</v>
      </c>
      <c r="I3260" s="6">
        <v>2.8802973580626827</v>
      </c>
      <c r="J3260" s="6">
        <v>2.4816683135354065</v>
      </c>
      <c r="K3260" s="7">
        <v>1.3049532927406344</v>
      </c>
      <c r="L3260" s="7">
        <v>1.7432137394098868</v>
      </c>
    </row>
    <row r="3261" spans="2:12" x14ac:dyDescent="0.25">
      <c r="B3261" s="4">
        <v>3258</v>
      </c>
      <c r="C3261" s="6">
        <v>8.2451456518782145</v>
      </c>
      <c r="D3261" s="6">
        <v>1.8482815133440496</v>
      </c>
      <c r="E3261" s="6">
        <v>2</v>
      </c>
      <c r="F3261" s="6">
        <v>4.4141419900416352</v>
      </c>
      <c r="G3261" s="6">
        <v>0.75506941991271759</v>
      </c>
      <c r="H3261" s="6">
        <v>34.377440860307026</v>
      </c>
      <c r="I3261" s="6">
        <v>3.8839118324461799</v>
      </c>
      <c r="J3261" s="6">
        <v>1.4061091306671143</v>
      </c>
      <c r="K3261" s="7">
        <v>0.57095754087895101</v>
      </c>
      <c r="L3261" s="7">
        <v>1.0673308244785735</v>
      </c>
    </row>
    <row r="3262" spans="2:12" x14ac:dyDescent="0.25">
      <c r="B3262" s="4">
        <v>3259</v>
      </c>
      <c r="C3262" s="6">
        <v>13.833098226536242</v>
      </c>
      <c r="D3262" s="6">
        <v>1.8145553063087323</v>
      </c>
      <c r="E3262" s="6">
        <v>1</v>
      </c>
      <c r="F3262" s="6">
        <v>6.0617543554856894</v>
      </c>
      <c r="G3262" s="6">
        <v>1.0805379826813037</v>
      </c>
      <c r="H3262" s="6">
        <v>32.473955096143087</v>
      </c>
      <c r="I3262" s="6">
        <v>2.1866890933940697</v>
      </c>
      <c r="J3262" s="6">
        <v>3.1682104941051419</v>
      </c>
      <c r="K3262" s="7">
        <v>4.2794033390553317</v>
      </c>
      <c r="L3262" s="7">
        <v>5.1951115015963084E-3</v>
      </c>
    </row>
    <row r="3263" spans="2:12" x14ac:dyDescent="0.25">
      <c r="B3263" s="4">
        <v>3260</v>
      </c>
      <c r="C3263" s="6">
        <v>5.1806490437864507</v>
      </c>
      <c r="D3263" s="6">
        <v>1.4786797270948511</v>
      </c>
      <c r="E3263" s="6">
        <v>3</v>
      </c>
      <c r="F3263" s="6">
        <v>6.90729741286634</v>
      </c>
      <c r="G3263" s="6">
        <v>0.75587297725290548</v>
      </c>
      <c r="H3263" s="6">
        <v>31.552253852346304</v>
      </c>
      <c r="I3263" s="6">
        <v>6.0123273941678193</v>
      </c>
      <c r="J3263" s="6">
        <v>3.9281763318358127</v>
      </c>
      <c r="K3263" s="7">
        <v>3.6159856696216899</v>
      </c>
      <c r="L3263" s="7">
        <v>1.0649614155775138</v>
      </c>
    </row>
    <row r="3264" spans="2:12" x14ac:dyDescent="0.25">
      <c r="B3264" s="4">
        <v>3261</v>
      </c>
      <c r="C3264" s="6">
        <v>8.882553252736777</v>
      </c>
      <c r="D3264" s="6">
        <v>1.9232379716748713</v>
      </c>
      <c r="E3264" s="6">
        <v>2</v>
      </c>
      <c r="F3264" s="6">
        <v>4.8835524752443353</v>
      </c>
      <c r="G3264" s="6">
        <v>0.65776859299513402</v>
      </c>
      <c r="H3264" s="6">
        <v>21.31959624643282</v>
      </c>
      <c r="I3264" s="6">
        <v>2.8407045221497618</v>
      </c>
      <c r="J3264" s="6">
        <v>3.3185687378224662</v>
      </c>
      <c r="K3264" s="7">
        <v>3.2612844111237735</v>
      </c>
      <c r="L3264" s="7">
        <v>0.73256708852479391</v>
      </c>
    </row>
    <row r="3265" spans="2:12" x14ac:dyDescent="0.25">
      <c r="B3265" s="4">
        <v>3262</v>
      </c>
      <c r="C3265" s="6">
        <v>3.9660597801496067</v>
      </c>
      <c r="D3265" s="6">
        <v>1.7538165981190801</v>
      </c>
      <c r="E3265" s="6">
        <v>1</v>
      </c>
      <c r="F3265" s="6">
        <v>6.9893011883122185</v>
      </c>
      <c r="G3265" s="6">
        <v>0.7519160524690065</v>
      </c>
      <c r="H3265" s="6">
        <v>24.793824786438527</v>
      </c>
      <c r="I3265" s="6">
        <v>3.5980580183906476</v>
      </c>
      <c r="J3265" s="6">
        <v>4.6103352643395414</v>
      </c>
      <c r="K3265" s="7">
        <v>0.43944360742266242</v>
      </c>
      <c r="L3265" s="7">
        <v>1.3278293417747906</v>
      </c>
    </row>
    <row r="3266" spans="2:12" x14ac:dyDescent="0.25">
      <c r="B3266" s="4">
        <v>3263</v>
      </c>
      <c r="C3266" s="6">
        <v>9.1202726081853083</v>
      </c>
      <c r="D3266" s="6">
        <v>1.4107855471370203</v>
      </c>
      <c r="E3266" s="6">
        <v>2</v>
      </c>
      <c r="F3266" s="6">
        <v>1.1975531478169001</v>
      </c>
      <c r="G3266" s="6">
        <v>0.69702418300064672</v>
      </c>
      <c r="H3266" s="6">
        <v>20.654342012811174</v>
      </c>
      <c r="I3266" s="6">
        <v>3.0512263392422976</v>
      </c>
      <c r="J3266" s="6">
        <v>4.5234084704298825</v>
      </c>
      <c r="K3266" s="7">
        <v>0.56797723807106537</v>
      </c>
      <c r="L3266" s="7">
        <v>1.6822735996765035</v>
      </c>
    </row>
    <row r="3267" spans="2:12" x14ac:dyDescent="0.25">
      <c r="B3267" s="4">
        <v>3264</v>
      </c>
      <c r="C3267" s="6">
        <v>9.0613347015787369</v>
      </c>
      <c r="D3267" s="6">
        <v>1.5387171062822298</v>
      </c>
      <c r="E3267" s="6">
        <v>1</v>
      </c>
      <c r="F3267" s="6">
        <v>3.4379342293034765</v>
      </c>
      <c r="G3267" s="6">
        <v>1.1508443057164717</v>
      </c>
      <c r="H3267" s="6">
        <v>35.217042499986185</v>
      </c>
      <c r="I3267" s="6">
        <v>2.4440982728969409</v>
      </c>
      <c r="J3267" s="6">
        <v>1.9144241741359196</v>
      </c>
      <c r="K3267" s="7">
        <v>0.78588106538287006</v>
      </c>
      <c r="L3267" s="7">
        <v>0.14572072860373661</v>
      </c>
    </row>
    <row r="3268" spans="2:12" x14ac:dyDescent="0.25">
      <c r="B3268" s="4">
        <v>3265</v>
      </c>
      <c r="C3268" s="6">
        <v>13.288977552089206</v>
      </c>
      <c r="D3268" s="6">
        <v>1.661612535768439</v>
      </c>
      <c r="E3268" s="6">
        <v>3</v>
      </c>
      <c r="F3268" s="6">
        <v>3.6258995600199664</v>
      </c>
      <c r="G3268" s="6">
        <v>0.9183871601910365</v>
      </c>
      <c r="H3268" s="6">
        <v>10.927813518008566</v>
      </c>
      <c r="I3268" s="6">
        <v>4.5970212118121916</v>
      </c>
      <c r="J3268" s="6">
        <v>2.7984240545398293</v>
      </c>
      <c r="K3268" s="7">
        <v>0.43179282938183522</v>
      </c>
      <c r="L3268" s="7">
        <v>0.92878073863761379</v>
      </c>
    </row>
    <row r="3269" spans="2:12" x14ac:dyDescent="0.25">
      <c r="B3269" s="4">
        <v>3266</v>
      </c>
      <c r="C3269" s="6">
        <v>14.582788093938312</v>
      </c>
      <c r="D3269" s="6">
        <v>1.536046508690653</v>
      </c>
      <c r="E3269" s="6">
        <v>2</v>
      </c>
      <c r="F3269" s="6">
        <v>5.1155210561360347</v>
      </c>
      <c r="G3269" s="6">
        <v>0.37686010730100683</v>
      </c>
      <c r="H3269" s="6">
        <v>19.305386861440557</v>
      </c>
      <c r="I3269" s="6">
        <v>3.5664933391620606</v>
      </c>
      <c r="J3269" s="6">
        <v>0.76735912611102286</v>
      </c>
      <c r="K3269" s="7">
        <v>0.7661660717271479</v>
      </c>
      <c r="L3269" s="7">
        <v>0.21334866492131557</v>
      </c>
    </row>
    <row r="3270" spans="2:12" x14ac:dyDescent="0.25">
      <c r="B3270" s="4">
        <v>3267</v>
      </c>
      <c r="C3270" s="6">
        <v>12.82146358593511</v>
      </c>
      <c r="D3270" s="6">
        <v>1.607680443092887</v>
      </c>
      <c r="E3270" s="6">
        <v>2</v>
      </c>
      <c r="F3270" s="6">
        <v>0.8487982088533137</v>
      </c>
      <c r="G3270" s="6">
        <v>1.1056555544808926</v>
      </c>
      <c r="H3270" s="6">
        <v>28.381575864832602</v>
      </c>
      <c r="I3270" s="6">
        <v>2.3327564106472578</v>
      </c>
      <c r="J3270" s="6">
        <v>4.632006394426659</v>
      </c>
      <c r="K3270" s="7">
        <v>1.7274694099130909</v>
      </c>
      <c r="L3270" s="7">
        <v>0.95227620952584802</v>
      </c>
    </row>
    <row r="3271" spans="2:12" x14ac:dyDescent="0.25">
      <c r="B3271" s="4">
        <v>3268</v>
      </c>
      <c r="C3271" s="6">
        <v>9.8222788856057583</v>
      </c>
      <c r="D3271" s="6">
        <v>1.4618667394802554</v>
      </c>
      <c r="E3271" s="6">
        <v>3</v>
      </c>
      <c r="F3271" s="6">
        <v>7.1168778045372836</v>
      </c>
      <c r="G3271" s="6">
        <v>0.62554976476237079</v>
      </c>
      <c r="H3271" s="6">
        <v>25.352232022145238</v>
      </c>
      <c r="I3271" s="6">
        <v>2.4370422215186842</v>
      </c>
      <c r="J3271" s="6">
        <v>3.3455866122618136</v>
      </c>
      <c r="K3271" s="7">
        <v>4.015256531804714</v>
      </c>
      <c r="L3271" s="7">
        <v>0.47069678253064756</v>
      </c>
    </row>
    <row r="3272" spans="2:12" x14ac:dyDescent="0.25">
      <c r="B3272" s="4">
        <v>3269</v>
      </c>
      <c r="C3272" s="6">
        <v>14.976332547813492</v>
      </c>
      <c r="D3272" s="6">
        <v>1.3458000493304869</v>
      </c>
      <c r="E3272" s="6">
        <v>2</v>
      </c>
      <c r="F3272" s="6">
        <v>4.9225227817092438</v>
      </c>
      <c r="G3272" s="6">
        <v>0.59515382282950258</v>
      </c>
      <c r="H3272" s="6">
        <v>18.199724241879878</v>
      </c>
      <c r="I3272" s="6">
        <v>2.3794704389205141</v>
      </c>
      <c r="J3272" s="6">
        <v>1.8739171717505398</v>
      </c>
      <c r="K3272" s="7">
        <v>2.5693168308287198</v>
      </c>
      <c r="L3272" s="7">
        <v>0.6124387364429249</v>
      </c>
    </row>
    <row r="3273" spans="2:12" x14ac:dyDescent="0.25">
      <c r="B3273" s="4">
        <v>3270</v>
      </c>
      <c r="C3273" s="6">
        <v>14.708423801958871</v>
      </c>
      <c r="D3273" s="6">
        <v>1.8711132180268726</v>
      </c>
      <c r="E3273" s="6">
        <v>2</v>
      </c>
      <c r="F3273" s="6">
        <v>1.5917650015405347</v>
      </c>
      <c r="G3273" s="6">
        <v>0.58158810405684735</v>
      </c>
      <c r="H3273" s="6">
        <v>19.975885636762563</v>
      </c>
      <c r="I3273" s="6">
        <v>2.521565093848106</v>
      </c>
      <c r="J3273" s="6">
        <v>4.333258178337009</v>
      </c>
      <c r="K3273" s="7">
        <v>9.1182547138238687E-2</v>
      </c>
      <c r="L3273" s="7">
        <v>4.6434476992391865E-2</v>
      </c>
    </row>
    <row r="3274" spans="2:12" x14ac:dyDescent="0.25">
      <c r="B3274" s="4">
        <v>3271</v>
      </c>
      <c r="C3274" s="6">
        <v>12.723275862942055</v>
      </c>
      <c r="D3274" s="6">
        <v>1.382819951150454</v>
      </c>
      <c r="E3274" s="6">
        <v>3</v>
      </c>
      <c r="F3274" s="6">
        <v>0.95766919085548385</v>
      </c>
      <c r="G3274" s="6">
        <v>0.5655985933538763</v>
      </c>
      <c r="H3274" s="6">
        <v>24.48827636419972</v>
      </c>
      <c r="I3274" s="6">
        <v>2.2506938038626338</v>
      </c>
      <c r="J3274" s="6">
        <v>3.4023139256800055</v>
      </c>
      <c r="K3274" s="7">
        <v>3.6911425816499457</v>
      </c>
      <c r="L3274" s="7">
        <v>1.7363742056509854</v>
      </c>
    </row>
    <row r="3275" spans="2:12" x14ac:dyDescent="0.25">
      <c r="B3275" s="4">
        <v>3272</v>
      </c>
      <c r="C3275" s="6">
        <v>14.205362109141799</v>
      </c>
      <c r="D3275" s="6">
        <v>1.6192908054213757</v>
      </c>
      <c r="E3275" s="6">
        <v>1</v>
      </c>
      <c r="F3275" s="6">
        <v>6.5543483870346941</v>
      </c>
      <c r="G3275" s="6">
        <v>0.67012466471320065</v>
      </c>
      <c r="H3275" s="6">
        <v>28.349643507659209</v>
      </c>
      <c r="I3275" s="6">
        <v>2.5266506734670546</v>
      </c>
      <c r="J3275" s="6">
        <v>2.8714231863022261</v>
      </c>
      <c r="K3275" s="7">
        <v>2.1016023175350327</v>
      </c>
      <c r="L3275" s="7">
        <v>0.53811435053722856</v>
      </c>
    </row>
    <row r="3276" spans="2:12" x14ac:dyDescent="0.25">
      <c r="B3276" s="4">
        <v>3273</v>
      </c>
      <c r="C3276" s="6">
        <v>11.749256741656422</v>
      </c>
      <c r="D3276" s="6">
        <v>1.4233651363508943</v>
      </c>
      <c r="E3276" s="6">
        <v>3</v>
      </c>
      <c r="F3276" s="6">
        <v>1.3864655405560384</v>
      </c>
      <c r="G3276" s="6">
        <v>0.41984015866712682</v>
      </c>
      <c r="H3276" s="6">
        <v>31.585453488840116</v>
      </c>
      <c r="I3276" s="6">
        <v>3.8312648883047111</v>
      </c>
      <c r="J3276" s="6">
        <v>2.8679514489029136</v>
      </c>
      <c r="K3276" s="7">
        <v>2.6059018352776815</v>
      </c>
      <c r="L3276" s="7">
        <v>1.1023167222416981</v>
      </c>
    </row>
    <row r="3277" spans="2:12" x14ac:dyDescent="0.25">
      <c r="B3277" s="4">
        <v>3274</v>
      </c>
      <c r="C3277" s="6">
        <v>11.218775176339204</v>
      </c>
      <c r="D3277" s="6">
        <v>1.4239843319283501</v>
      </c>
      <c r="E3277" s="6">
        <v>2</v>
      </c>
      <c r="F3277" s="6">
        <v>3.6964965024151226</v>
      </c>
      <c r="G3277" s="6">
        <v>1.5315978158609298</v>
      </c>
      <c r="H3277" s="6">
        <v>28.412353184528499</v>
      </c>
      <c r="I3277" s="6">
        <v>5.2967248878340802</v>
      </c>
      <c r="J3277" s="6">
        <v>3.4015590437242746</v>
      </c>
      <c r="K3277" s="7">
        <v>1.126163591352346</v>
      </c>
      <c r="L3277" s="7">
        <v>0.11318079920235205</v>
      </c>
    </row>
    <row r="3278" spans="2:12" x14ac:dyDescent="0.25">
      <c r="B3278" s="4">
        <v>3275</v>
      </c>
      <c r="C3278" s="6">
        <v>13.164705404221447</v>
      </c>
      <c r="D3278" s="6">
        <v>1.8069189630869296</v>
      </c>
      <c r="E3278" s="6">
        <v>3</v>
      </c>
      <c r="F3278" s="6">
        <v>4.0144607685664688</v>
      </c>
      <c r="G3278" s="6">
        <v>0.9830082577931113</v>
      </c>
      <c r="H3278" s="6">
        <v>18.375745140649951</v>
      </c>
      <c r="I3278" s="6">
        <v>2.8700662699781763</v>
      </c>
      <c r="J3278" s="6">
        <v>2.5971929602911681</v>
      </c>
      <c r="K3278" s="7">
        <v>4.0741391288749709</v>
      </c>
      <c r="L3278" s="7">
        <v>0.88346346612346116</v>
      </c>
    </row>
    <row r="3279" spans="2:12" x14ac:dyDescent="0.25">
      <c r="B3279" s="4">
        <v>3276</v>
      </c>
      <c r="C3279" s="6">
        <v>13.207229491557868</v>
      </c>
      <c r="D3279" s="6">
        <v>1.2542007513296607</v>
      </c>
      <c r="E3279" s="6">
        <v>3</v>
      </c>
      <c r="F3279" s="6">
        <v>3.113329639407401</v>
      </c>
      <c r="G3279" s="6">
        <v>0.82250746809662789</v>
      </c>
      <c r="H3279" s="6">
        <v>29.669422092023041</v>
      </c>
      <c r="I3279" s="6">
        <v>3.5039952376516639</v>
      </c>
      <c r="J3279" s="6">
        <v>3.1135047010802626</v>
      </c>
      <c r="K3279" s="7">
        <v>1.1788304969599301</v>
      </c>
      <c r="L3279" s="7">
        <v>1.8615764493678588</v>
      </c>
    </row>
    <row r="3280" spans="2:12" x14ac:dyDescent="0.25">
      <c r="B3280" s="4">
        <v>3277</v>
      </c>
      <c r="C3280" s="6">
        <v>19.707644177798002</v>
      </c>
      <c r="D3280" s="6">
        <v>1.6899619490111701</v>
      </c>
      <c r="E3280" s="6">
        <v>3</v>
      </c>
      <c r="F3280" s="6">
        <v>5.9298294948182466</v>
      </c>
      <c r="G3280" s="6">
        <v>0.65649469820995043</v>
      </c>
      <c r="H3280" s="6">
        <v>23.050998755283537</v>
      </c>
      <c r="I3280" s="6">
        <v>3.4845316985100681</v>
      </c>
      <c r="J3280" s="6">
        <v>0.54754551772946092</v>
      </c>
      <c r="K3280" s="7">
        <v>2.171771442991548</v>
      </c>
      <c r="L3280" s="7">
        <v>1.3993892445295582</v>
      </c>
    </row>
    <row r="3281" spans="2:12" x14ac:dyDescent="0.25">
      <c r="B3281" s="4">
        <v>3278</v>
      </c>
      <c r="C3281" s="6">
        <v>17.697936340098877</v>
      </c>
      <c r="D3281" s="6">
        <v>1.5668703441605503</v>
      </c>
      <c r="E3281" s="6">
        <v>2</v>
      </c>
      <c r="F3281" s="6">
        <v>7.9796317113715132</v>
      </c>
      <c r="G3281" s="6">
        <v>0.61868528909865583</v>
      </c>
      <c r="H3281" s="6">
        <v>14.353681596205334</v>
      </c>
      <c r="I3281" s="6">
        <v>2.3976033871421945</v>
      </c>
      <c r="J3281" s="6">
        <v>1.1313194376280793</v>
      </c>
      <c r="K3281" s="7">
        <v>6.9226145643682666E-2</v>
      </c>
      <c r="L3281" s="7">
        <v>0.2696990654035939</v>
      </c>
    </row>
    <row r="3282" spans="2:12" x14ac:dyDescent="0.25">
      <c r="B3282" s="4">
        <v>3279</v>
      </c>
      <c r="C3282" s="6">
        <v>12.302725408286342</v>
      </c>
      <c r="D3282" s="6">
        <v>1.6813781986858514</v>
      </c>
      <c r="E3282" s="6">
        <v>2</v>
      </c>
      <c r="F3282" s="6">
        <v>2.0904590275515091</v>
      </c>
      <c r="G3282" s="6">
        <v>0.80509360298650479</v>
      </c>
      <c r="H3282" s="6">
        <v>18.336572351718097</v>
      </c>
      <c r="I3282" s="6">
        <v>1.0467895183712053</v>
      </c>
      <c r="J3282" s="6">
        <v>2.4840088358599637</v>
      </c>
      <c r="K3282" s="7">
        <v>3.7216367626516291</v>
      </c>
      <c r="L3282" s="7">
        <v>0.96457048285817271</v>
      </c>
    </row>
    <row r="3283" spans="2:12" x14ac:dyDescent="0.25">
      <c r="B3283" s="4">
        <v>3280</v>
      </c>
      <c r="C3283" s="6">
        <v>12.0838003776731</v>
      </c>
      <c r="D3283" s="6">
        <v>1.4619324148642583</v>
      </c>
      <c r="E3283" s="6">
        <v>2</v>
      </c>
      <c r="F3283" s="6">
        <v>3.1710789411761482</v>
      </c>
      <c r="G3283" s="6">
        <v>0.96425720145053306</v>
      </c>
      <c r="H3283" s="6">
        <v>38.482150484974348</v>
      </c>
      <c r="I3283" s="6">
        <v>4.2226307295984453</v>
      </c>
      <c r="J3283" s="6">
        <v>3.2765559950675556</v>
      </c>
      <c r="K3283" s="7">
        <v>1.3398629294624409</v>
      </c>
      <c r="L3283" s="7">
        <v>0.15332092802704925</v>
      </c>
    </row>
    <row r="3284" spans="2:12" x14ac:dyDescent="0.25">
      <c r="B3284" s="4">
        <v>3281</v>
      </c>
      <c r="C3284" s="6">
        <v>7.7648405926195583</v>
      </c>
      <c r="D3284" s="6">
        <v>2.1237003496323861</v>
      </c>
      <c r="E3284" s="6">
        <v>3</v>
      </c>
      <c r="F3284" s="6">
        <v>2.161740515680036</v>
      </c>
      <c r="G3284" s="6">
        <v>0.92755577655424748</v>
      </c>
      <c r="H3284" s="6">
        <v>16.389101767555246</v>
      </c>
      <c r="I3284" s="6">
        <v>4.0129657615637973</v>
      </c>
      <c r="J3284" s="6">
        <v>1.6565497528593331</v>
      </c>
      <c r="K3284" s="7">
        <v>8.6975784840820483E-2</v>
      </c>
      <c r="L3284" s="7">
        <v>0.73054053065941205</v>
      </c>
    </row>
    <row r="3285" spans="2:12" x14ac:dyDescent="0.25">
      <c r="B3285" s="4">
        <v>3282</v>
      </c>
      <c r="C3285" s="6">
        <v>19.301204243360541</v>
      </c>
      <c r="D3285" s="6">
        <v>1.3167318377893009</v>
      </c>
      <c r="E3285" s="6">
        <v>2</v>
      </c>
      <c r="F3285" s="6">
        <v>1.4707211835792335</v>
      </c>
      <c r="G3285" s="6">
        <v>0.70162500682560303</v>
      </c>
      <c r="H3285" s="6">
        <v>29.200588404861872</v>
      </c>
      <c r="I3285" s="6">
        <v>2.8734077246331351</v>
      </c>
      <c r="J3285" s="6">
        <v>3.0114612755741459</v>
      </c>
      <c r="K3285" s="7">
        <v>3.5806176006981709</v>
      </c>
      <c r="L3285" s="7">
        <v>0.3873434313656412</v>
      </c>
    </row>
    <row r="3286" spans="2:12" x14ac:dyDescent="0.25">
      <c r="B3286" s="4">
        <v>3283</v>
      </c>
      <c r="C3286" s="6">
        <v>19.822294608779153</v>
      </c>
      <c r="D3286" s="6">
        <v>1.474134880759945</v>
      </c>
      <c r="E3286" s="6">
        <v>3</v>
      </c>
      <c r="F3286" s="6">
        <v>2.5300384649761858</v>
      </c>
      <c r="G3286" s="6">
        <v>1.3482430012636406</v>
      </c>
      <c r="H3286" s="6">
        <v>14.408249113943835</v>
      </c>
      <c r="I3286" s="6">
        <v>2.2514782278871075</v>
      </c>
      <c r="J3286" s="6">
        <v>4.0183655246993384</v>
      </c>
      <c r="K3286" s="7">
        <v>2.2233811653354824E-2</v>
      </c>
      <c r="L3286" s="7">
        <v>1.7867916315348769</v>
      </c>
    </row>
    <row r="3287" spans="2:12" x14ac:dyDescent="0.25">
      <c r="B3287" s="4">
        <v>3284</v>
      </c>
      <c r="C3287" s="6">
        <v>12.727851891504006</v>
      </c>
      <c r="D3287" s="6">
        <v>1.9274305899104889</v>
      </c>
      <c r="E3287" s="6">
        <v>2</v>
      </c>
      <c r="F3287" s="6">
        <v>2.8070696682612448</v>
      </c>
      <c r="G3287" s="6">
        <v>1.4323926127944924</v>
      </c>
      <c r="H3287" s="6">
        <v>34.151503731346679</v>
      </c>
      <c r="I3287" s="6">
        <v>2.9238293187268156</v>
      </c>
      <c r="J3287" s="6">
        <v>3.2188898474691547</v>
      </c>
      <c r="K3287" s="7">
        <v>5.1624980651246846</v>
      </c>
      <c r="L3287" s="7">
        <v>1.7719468043015618</v>
      </c>
    </row>
    <row r="3288" spans="2:12" x14ac:dyDescent="0.25">
      <c r="B3288" s="4">
        <v>3285</v>
      </c>
      <c r="C3288" s="6">
        <v>19.847201268088263</v>
      </c>
      <c r="D3288" s="6">
        <v>1.4357476887860541</v>
      </c>
      <c r="E3288" s="6">
        <v>3</v>
      </c>
      <c r="F3288" s="6">
        <v>3.6033778003092496</v>
      </c>
      <c r="G3288" s="6">
        <v>0.4965154982674625</v>
      </c>
      <c r="H3288" s="6">
        <v>14.665160327858095</v>
      </c>
      <c r="I3288" s="6">
        <v>2.5411690991479503</v>
      </c>
      <c r="J3288" s="6">
        <v>3.6545589322508567</v>
      </c>
      <c r="K3288" s="7">
        <v>1.98531821437768</v>
      </c>
      <c r="L3288" s="7">
        <v>0.34836328315163201</v>
      </c>
    </row>
    <row r="3289" spans="2:12" x14ac:dyDescent="0.25">
      <c r="B3289" s="4">
        <v>3286</v>
      </c>
      <c r="C3289" s="6">
        <v>4.84898504777928</v>
      </c>
      <c r="D3289" s="6">
        <v>1.7250813903987663</v>
      </c>
      <c r="E3289" s="6">
        <v>1</v>
      </c>
      <c r="F3289" s="6">
        <v>2.1900134974644434</v>
      </c>
      <c r="G3289" s="6">
        <v>1.6759921211651381</v>
      </c>
      <c r="H3289" s="6">
        <v>17.730922816058975</v>
      </c>
      <c r="I3289" s="6">
        <v>3.2850756799134899</v>
      </c>
      <c r="J3289" s="6">
        <v>2.2481484953755788</v>
      </c>
      <c r="K3289" s="7">
        <v>8.540066409460664</v>
      </c>
      <c r="L3289" s="7">
        <v>3.7906482779881929</v>
      </c>
    </row>
    <row r="3290" spans="2:12" x14ac:dyDescent="0.25">
      <c r="B3290" s="4">
        <v>3287</v>
      </c>
      <c r="C3290" s="6">
        <v>11.810206739925626</v>
      </c>
      <c r="D3290" s="6">
        <v>1.4860581835057987</v>
      </c>
      <c r="E3290" s="6">
        <v>2</v>
      </c>
      <c r="F3290" s="6">
        <v>3.0447187499891899</v>
      </c>
      <c r="G3290" s="6">
        <v>0.66091277506339874</v>
      </c>
      <c r="H3290" s="6">
        <v>18.941373291062103</v>
      </c>
      <c r="I3290" s="6">
        <v>3.5818360692918723</v>
      </c>
      <c r="J3290" s="6">
        <v>2.8374533618448554</v>
      </c>
      <c r="K3290" s="7">
        <v>3.8491275160045424</v>
      </c>
      <c r="L3290" s="7">
        <v>2.3704453193506434</v>
      </c>
    </row>
    <row r="3291" spans="2:12" x14ac:dyDescent="0.25">
      <c r="B3291" s="4">
        <v>3288</v>
      </c>
      <c r="C3291" s="6">
        <v>9.7770647644678785</v>
      </c>
      <c r="D3291" s="6">
        <v>1.9596896057394644</v>
      </c>
      <c r="E3291" s="6">
        <v>3</v>
      </c>
      <c r="F3291" s="6">
        <v>7.5115212862622247</v>
      </c>
      <c r="G3291" s="6">
        <v>0.99441236552479906</v>
      </c>
      <c r="H3291" s="6">
        <v>28.245738557531489</v>
      </c>
      <c r="I3291" s="6">
        <v>2.2009777265559993</v>
      </c>
      <c r="J3291" s="6">
        <v>3.7287260249955461</v>
      </c>
      <c r="K3291" s="7">
        <v>3.702132854448108</v>
      </c>
      <c r="L3291" s="7">
        <v>0.69664612758010691</v>
      </c>
    </row>
    <row r="3292" spans="2:12" x14ac:dyDescent="0.25">
      <c r="B3292" s="4">
        <v>3289</v>
      </c>
      <c r="C3292" s="6">
        <v>9.3524886881818876</v>
      </c>
      <c r="D3292" s="6">
        <v>1.2521824290159751</v>
      </c>
      <c r="E3292" s="6">
        <v>2</v>
      </c>
      <c r="F3292" s="6">
        <v>1.0422260581587508</v>
      </c>
      <c r="G3292" s="6">
        <v>1.0835313855268609</v>
      </c>
      <c r="H3292" s="6">
        <v>16.231857261013275</v>
      </c>
      <c r="I3292" s="6">
        <v>4.3735831307159163</v>
      </c>
      <c r="J3292" s="6">
        <v>2.4960163136874094</v>
      </c>
      <c r="K3292" s="7">
        <v>1.1281477769098469</v>
      </c>
      <c r="L3292" s="7">
        <v>0.53088815744506301</v>
      </c>
    </row>
    <row r="3293" spans="2:12" x14ac:dyDescent="0.25">
      <c r="B3293" s="4">
        <v>3290</v>
      </c>
      <c r="C3293" s="6">
        <v>12.999623600821483</v>
      </c>
      <c r="D3293" s="6">
        <v>1.5677501186946043</v>
      </c>
      <c r="E3293" s="6">
        <v>2</v>
      </c>
      <c r="F3293" s="6">
        <v>4.0305575183155034</v>
      </c>
      <c r="G3293" s="6">
        <v>1.3456976334629716</v>
      </c>
      <c r="H3293" s="6">
        <v>23.403015924476712</v>
      </c>
      <c r="I3293" s="6">
        <v>3.0350145423113473</v>
      </c>
      <c r="J3293" s="6">
        <v>3.6714342835060934</v>
      </c>
      <c r="K3293" s="7">
        <v>2.7560483144430039</v>
      </c>
      <c r="L3293" s="7">
        <v>0.33562191899100446</v>
      </c>
    </row>
    <row r="3294" spans="2:12" x14ac:dyDescent="0.25">
      <c r="B3294" s="4">
        <v>3291</v>
      </c>
      <c r="C3294" s="6">
        <v>7.4359495991745295</v>
      </c>
      <c r="D3294" s="6">
        <v>1.5195940360432534</v>
      </c>
      <c r="E3294" s="6">
        <v>2</v>
      </c>
      <c r="F3294" s="6">
        <v>2.3324996611404014</v>
      </c>
      <c r="G3294" s="6">
        <v>1.15303138304286</v>
      </c>
      <c r="H3294" s="6">
        <v>17.650541734907691</v>
      </c>
      <c r="I3294" s="6">
        <v>2.8536996556742653</v>
      </c>
      <c r="J3294" s="6">
        <v>4.4448621908509729</v>
      </c>
      <c r="K3294" s="7">
        <v>3.0416903499079062</v>
      </c>
      <c r="L3294" s="7">
        <v>0.84580999684364178</v>
      </c>
    </row>
    <row r="3295" spans="2:12" x14ac:dyDescent="0.25">
      <c r="B3295" s="4">
        <v>3292</v>
      </c>
      <c r="C3295" s="6">
        <v>9.2983902939097209</v>
      </c>
      <c r="D3295" s="6">
        <v>1.5710151084719604</v>
      </c>
      <c r="E3295" s="6">
        <v>1</v>
      </c>
      <c r="F3295" s="6">
        <v>8.987733405061471</v>
      </c>
      <c r="G3295" s="6">
        <v>0.84147850555426451</v>
      </c>
      <c r="H3295" s="6">
        <v>30.41567806052587</v>
      </c>
      <c r="I3295" s="6">
        <v>2.4176194381258087</v>
      </c>
      <c r="J3295" s="6">
        <v>3.5302883818383988</v>
      </c>
      <c r="K3295" s="7">
        <v>9.6405102827582105</v>
      </c>
      <c r="L3295" s="7">
        <v>1.1450035040395501</v>
      </c>
    </row>
    <row r="3296" spans="2:12" x14ac:dyDescent="0.25">
      <c r="B3296" s="4">
        <v>3293</v>
      </c>
      <c r="C3296" s="6">
        <v>1.6636727538127811</v>
      </c>
      <c r="D3296" s="6">
        <v>1.6146858478755075</v>
      </c>
      <c r="E3296" s="6">
        <v>2</v>
      </c>
      <c r="F3296" s="6">
        <v>3.859351276505067</v>
      </c>
      <c r="G3296" s="6">
        <v>0.93743776817848867</v>
      </c>
      <c r="H3296" s="6">
        <v>10.705973097667435</v>
      </c>
      <c r="I3296" s="6">
        <v>2.8473753578250309</v>
      </c>
      <c r="J3296" s="6">
        <v>2.7165539283833393</v>
      </c>
      <c r="K3296" s="7">
        <v>1.7226556525666901</v>
      </c>
      <c r="L3296" s="7">
        <v>0.98851809045920436</v>
      </c>
    </row>
    <row r="3297" spans="2:12" x14ac:dyDescent="0.25">
      <c r="B3297" s="4">
        <v>3294</v>
      </c>
      <c r="C3297" s="6">
        <v>12.259153518821693</v>
      </c>
      <c r="D3297" s="6">
        <v>2.2525858110521093</v>
      </c>
      <c r="E3297" s="6">
        <v>1</v>
      </c>
      <c r="F3297" s="6">
        <v>5.753088844334151</v>
      </c>
      <c r="G3297" s="6">
        <v>0.91394666837919769</v>
      </c>
      <c r="H3297" s="6">
        <v>21.714400556905311</v>
      </c>
      <c r="I3297" s="6">
        <v>4.6429488288615843</v>
      </c>
      <c r="J3297" s="6">
        <v>2.9786752879712965</v>
      </c>
      <c r="K3297" s="7">
        <v>0.92157193805697402</v>
      </c>
      <c r="L3297" s="7">
        <v>1.2890667078494071</v>
      </c>
    </row>
    <row r="3298" spans="2:12" x14ac:dyDescent="0.25">
      <c r="B3298" s="4">
        <v>3295</v>
      </c>
      <c r="C3298" s="6">
        <v>16.454540600863588</v>
      </c>
      <c r="D3298" s="6">
        <v>1.9520486755266477</v>
      </c>
      <c r="E3298" s="6">
        <v>2</v>
      </c>
      <c r="F3298" s="6">
        <v>5.7514537833493407</v>
      </c>
      <c r="G3298" s="6">
        <v>0.95859208438026566</v>
      </c>
      <c r="H3298" s="6">
        <v>12.661350548440939</v>
      </c>
      <c r="I3298" s="6">
        <v>2.1018323565910562</v>
      </c>
      <c r="J3298" s="6">
        <v>3.6399343844161121</v>
      </c>
      <c r="K3298" s="7">
        <v>0.87297598605817495</v>
      </c>
      <c r="L3298" s="7">
        <v>1.1901741119570448</v>
      </c>
    </row>
    <row r="3299" spans="2:12" x14ac:dyDescent="0.25">
      <c r="B3299" s="4">
        <v>3296</v>
      </c>
      <c r="C3299" s="6">
        <v>5.3248784239091087</v>
      </c>
      <c r="D3299" s="6">
        <v>1.8114212470120523</v>
      </c>
      <c r="E3299" s="6">
        <v>1</v>
      </c>
      <c r="F3299" s="6">
        <v>1.6229893923175709</v>
      </c>
      <c r="G3299" s="6">
        <v>0.48403448412104516</v>
      </c>
      <c r="H3299" s="6">
        <v>17.75747258887683</v>
      </c>
      <c r="I3299" s="6">
        <v>3.3460080995562436</v>
      </c>
      <c r="J3299" s="6">
        <v>2.5859208957927313</v>
      </c>
      <c r="K3299" s="7">
        <v>3.4043137804469179</v>
      </c>
      <c r="L3299" s="7">
        <v>0.59400198039222707</v>
      </c>
    </row>
    <row r="3300" spans="2:12" x14ac:dyDescent="0.25">
      <c r="B3300" s="4">
        <v>3297</v>
      </c>
      <c r="C3300" s="6">
        <v>18.372665924874177</v>
      </c>
      <c r="D3300" s="6">
        <v>1.3193584743946598</v>
      </c>
      <c r="E3300" s="6">
        <v>2</v>
      </c>
      <c r="F3300" s="6">
        <v>0.71021493074706055</v>
      </c>
      <c r="G3300" s="6">
        <v>1.0076101680767717</v>
      </c>
      <c r="H3300" s="6">
        <v>22.621777623979483</v>
      </c>
      <c r="I3300" s="6">
        <v>2.0567593636396957</v>
      </c>
      <c r="J3300" s="6">
        <v>1.1886492865105698</v>
      </c>
      <c r="K3300" s="7">
        <v>0.85376496679815528</v>
      </c>
      <c r="L3300" s="7">
        <v>0.28957930381614527</v>
      </c>
    </row>
    <row r="3301" spans="2:12" x14ac:dyDescent="0.25">
      <c r="B3301" s="4">
        <v>3298</v>
      </c>
      <c r="C3301" s="6">
        <v>7.0019326271917217</v>
      </c>
      <c r="D3301" s="6">
        <v>1.4929775066738844</v>
      </c>
      <c r="E3301" s="6">
        <v>2</v>
      </c>
      <c r="F3301" s="6">
        <v>0.35893935121924664</v>
      </c>
      <c r="G3301" s="6">
        <v>1.059843171315622</v>
      </c>
      <c r="H3301" s="6">
        <v>29.549797786939592</v>
      </c>
      <c r="I3301" s="6">
        <v>3.0350818633784336</v>
      </c>
      <c r="J3301" s="6">
        <v>1.93026422851395</v>
      </c>
      <c r="K3301" s="7">
        <v>1.7646429682826785</v>
      </c>
      <c r="L3301" s="7">
        <v>1.5240019826580659E-3</v>
      </c>
    </row>
    <row r="3302" spans="2:12" x14ac:dyDescent="0.25">
      <c r="B3302" s="4">
        <v>3299</v>
      </c>
      <c r="C3302" s="6">
        <v>13.136669277681495</v>
      </c>
      <c r="D3302" s="6">
        <v>1.7904087557163697</v>
      </c>
      <c r="E3302" s="6">
        <v>3</v>
      </c>
      <c r="F3302" s="6">
        <v>10.086192042689463</v>
      </c>
      <c r="G3302" s="6">
        <v>1.4759409648333017</v>
      </c>
      <c r="H3302" s="6">
        <v>12.92183802750511</v>
      </c>
      <c r="I3302" s="6">
        <v>2.440488443171124</v>
      </c>
      <c r="J3302" s="6">
        <v>2.9747963879628752</v>
      </c>
      <c r="K3302" s="7">
        <v>0.23336127476543905</v>
      </c>
      <c r="L3302" s="7">
        <v>2.4920455055558657</v>
      </c>
    </row>
    <row r="3303" spans="2:12" x14ac:dyDescent="0.25">
      <c r="B3303" s="4">
        <v>3300</v>
      </c>
      <c r="C3303" s="6">
        <v>10.636404145306528</v>
      </c>
      <c r="D3303" s="6">
        <v>1.3988164250578785</v>
      </c>
      <c r="E3303" s="6">
        <v>2</v>
      </c>
      <c r="F3303" s="6">
        <v>6.1911972140860163</v>
      </c>
      <c r="G3303" s="6">
        <v>3.5345571842940164</v>
      </c>
      <c r="H3303" s="6">
        <v>21.836346087498054</v>
      </c>
      <c r="I3303" s="6">
        <v>4.4108834868860054</v>
      </c>
      <c r="J3303" s="6">
        <v>3.0697062567403366</v>
      </c>
      <c r="K3303" s="7">
        <v>0.32960682162388111</v>
      </c>
      <c r="L3303" s="7">
        <v>1.7168629160530087E-2</v>
      </c>
    </row>
    <row r="3304" spans="2:12" x14ac:dyDescent="0.25">
      <c r="B3304" s="4">
        <v>3301</v>
      </c>
      <c r="C3304" s="6">
        <v>12.110346991311786</v>
      </c>
      <c r="D3304" s="6">
        <v>1.8700661669404925</v>
      </c>
      <c r="E3304" s="6">
        <v>1</v>
      </c>
      <c r="F3304" s="6">
        <v>9.2342656500545175</v>
      </c>
      <c r="G3304" s="6">
        <v>1.0214990461740494</v>
      </c>
      <c r="H3304" s="6">
        <v>31.282085820207627</v>
      </c>
      <c r="I3304" s="6">
        <v>1.6709590145516875</v>
      </c>
      <c r="J3304" s="6">
        <v>0.87768305007989034</v>
      </c>
      <c r="K3304" s="7">
        <v>4.6679414002668906</v>
      </c>
      <c r="L3304" s="7">
        <v>8.2170907624255052E-2</v>
      </c>
    </row>
    <row r="3305" spans="2:12" x14ac:dyDescent="0.25">
      <c r="B3305" s="4">
        <v>3302</v>
      </c>
      <c r="C3305" s="6">
        <v>10.887836573519053</v>
      </c>
      <c r="D3305" s="6">
        <v>1.3353442157244162</v>
      </c>
      <c r="E3305" s="6">
        <v>3</v>
      </c>
      <c r="F3305" s="6">
        <v>4.6529759352115514</v>
      </c>
      <c r="G3305" s="6">
        <v>1.6134444935695442</v>
      </c>
      <c r="H3305" s="6">
        <v>15.265578031775188</v>
      </c>
      <c r="I3305" s="6">
        <v>2.8619541158980653</v>
      </c>
      <c r="J3305" s="6">
        <v>2.777575854931321</v>
      </c>
      <c r="K3305" s="7">
        <v>7.2180986129736285E-3</v>
      </c>
      <c r="L3305" s="7">
        <v>0.21076446485983955</v>
      </c>
    </row>
    <row r="3306" spans="2:12" x14ac:dyDescent="0.25">
      <c r="B3306" s="4">
        <v>3303</v>
      </c>
      <c r="C3306" s="6">
        <v>9.2690065977289091</v>
      </c>
      <c r="D3306" s="6">
        <v>1.2737150242345445</v>
      </c>
      <c r="E3306" s="6">
        <v>2</v>
      </c>
      <c r="F3306" s="6">
        <v>2.9299463616157819</v>
      </c>
      <c r="G3306" s="6">
        <v>0.46308507339679306</v>
      </c>
      <c r="H3306" s="6">
        <v>15.253211460390137</v>
      </c>
      <c r="I3306" s="6">
        <v>2.7885181664934153</v>
      </c>
      <c r="J3306" s="6">
        <v>2.7744781747392513</v>
      </c>
      <c r="K3306" s="7">
        <v>1.1786091103549179</v>
      </c>
      <c r="L3306" s="7">
        <v>1.2159601224301606</v>
      </c>
    </row>
    <row r="3307" spans="2:12" x14ac:dyDescent="0.25">
      <c r="B3307" s="4">
        <v>3304</v>
      </c>
      <c r="C3307" s="6">
        <v>13.774883285667578</v>
      </c>
      <c r="D3307" s="6">
        <v>1.3667869858967203</v>
      </c>
      <c r="E3307" s="6">
        <v>2</v>
      </c>
      <c r="F3307" s="6">
        <v>3.1247921030303063</v>
      </c>
      <c r="G3307" s="6">
        <v>1.0372875207981134</v>
      </c>
      <c r="H3307" s="6">
        <v>21.255114378176643</v>
      </c>
      <c r="I3307" s="6">
        <v>2.3124356895194258</v>
      </c>
      <c r="J3307" s="6">
        <v>2.8380868087202611</v>
      </c>
      <c r="K3307" s="7">
        <v>9.9565319490697496E-2</v>
      </c>
      <c r="L3307" s="7">
        <v>0.39413676453713931</v>
      </c>
    </row>
    <row r="3308" spans="2:12" x14ac:dyDescent="0.25">
      <c r="B3308" s="4">
        <v>3305</v>
      </c>
      <c r="C3308" s="6">
        <v>9.0984204999534199</v>
      </c>
      <c r="D3308" s="6">
        <v>1.8519861851614514</v>
      </c>
      <c r="E3308" s="6">
        <v>2</v>
      </c>
      <c r="F3308" s="6">
        <v>2.4732800304431684</v>
      </c>
      <c r="G3308" s="6">
        <v>1.2616985465309116</v>
      </c>
      <c r="H3308" s="6">
        <v>16.101374012521259</v>
      </c>
      <c r="I3308" s="6">
        <v>3.9325225622281739</v>
      </c>
      <c r="J3308" s="6">
        <v>0.87258210893859545</v>
      </c>
      <c r="K3308" s="7">
        <v>0.4081326068356747</v>
      </c>
      <c r="L3308" s="7">
        <v>0.84478087385921852</v>
      </c>
    </row>
    <row r="3309" spans="2:12" x14ac:dyDescent="0.25">
      <c r="B3309" s="4">
        <v>3306</v>
      </c>
      <c r="C3309" s="6">
        <v>5.0771787589394197</v>
      </c>
      <c r="D3309" s="6">
        <v>1.296591416108106</v>
      </c>
      <c r="E3309" s="6">
        <v>2</v>
      </c>
      <c r="F3309" s="6">
        <v>6.3390917938662916</v>
      </c>
      <c r="G3309" s="6">
        <v>0.60271860077202322</v>
      </c>
      <c r="H3309" s="6">
        <v>16.605532172822457</v>
      </c>
      <c r="I3309" s="6">
        <v>2.0381676469088075</v>
      </c>
      <c r="J3309" s="6">
        <v>3.4610388316436298</v>
      </c>
      <c r="K3309" s="7">
        <v>0.28086409453809813</v>
      </c>
      <c r="L3309" s="7">
        <v>1.6613156456285028</v>
      </c>
    </row>
    <row r="3310" spans="2:12" x14ac:dyDescent="0.25">
      <c r="B3310" s="4">
        <v>3307</v>
      </c>
      <c r="C3310" s="6">
        <v>11.46570077956828</v>
      </c>
      <c r="D3310" s="6">
        <v>1.6992098846485968</v>
      </c>
      <c r="E3310" s="6">
        <v>1</v>
      </c>
      <c r="F3310" s="6">
        <v>4.8381897443624844</v>
      </c>
      <c r="G3310" s="6">
        <v>0.68386412082104886</v>
      </c>
      <c r="H3310" s="6">
        <v>16.069126634187629</v>
      </c>
      <c r="I3310" s="6">
        <v>3.2124198701813995</v>
      </c>
      <c r="J3310" s="6">
        <v>3.6590831397547792</v>
      </c>
      <c r="K3310" s="7">
        <v>0.9049169855573922</v>
      </c>
      <c r="L3310" s="7">
        <v>1.4285026266162484</v>
      </c>
    </row>
    <row r="3311" spans="2:12" x14ac:dyDescent="0.25">
      <c r="B3311" s="4">
        <v>3308</v>
      </c>
      <c r="C3311" s="6">
        <v>6.3272228593580255</v>
      </c>
      <c r="D3311" s="6">
        <v>1.46526902827224</v>
      </c>
      <c r="E3311" s="6">
        <v>3</v>
      </c>
      <c r="F3311" s="6">
        <v>2.8446388377026404</v>
      </c>
      <c r="G3311" s="6">
        <v>1.279530018762685</v>
      </c>
      <c r="H3311" s="6">
        <v>25.089819385317888</v>
      </c>
      <c r="I3311" s="6">
        <v>2.5685244396863465</v>
      </c>
      <c r="J3311" s="6">
        <v>1.2479370682914936</v>
      </c>
      <c r="K3311" s="7">
        <v>1.6666937564325097</v>
      </c>
      <c r="L3311" s="7">
        <v>0.82111348723079525</v>
      </c>
    </row>
    <row r="3312" spans="2:12" x14ac:dyDescent="0.25">
      <c r="B3312" s="4">
        <v>3309</v>
      </c>
      <c r="C3312" s="6">
        <v>3.4146725989336311</v>
      </c>
      <c r="D3312" s="6">
        <v>1.6452495999365948</v>
      </c>
      <c r="E3312" s="6">
        <v>2</v>
      </c>
      <c r="F3312" s="6">
        <v>4.9416091408744363</v>
      </c>
      <c r="G3312" s="6">
        <v>1.0518322523999533</v>
      </c>
      <c r="H3312" s="6">
        <v>22.514404639611882</v>
      </c>
      <c r="I3312" s="6">
        <v>4.6183999711706294</v>
      </c>
      <c r="J3312" s="6">
        <v>2.7269439533772473</v>
      </c>
      <c r="K3312" s="7">
        <v>4.7882077629938229E-2</v>
      </c>
      <c r="L3312" s="7">
        <v>3.4341522937068589</v>
      </c>
    </row>
    <row r="3313" spans="2:12" x14ac:dyDescent="0.25">
      <c r="B3313" s="4">
        <v>3310</v>
      </c>
      <c r="C3313" s="6">
        <v>2.1669278071681539</v>
      </c>
      <c r="D3313" s="6">
        <v>1.7807866310142209</v>
      </c>
      <c r="E3313" s="6">
        <v>3</v>
      </c>
      <c r="F3313" s="6">
        <v>8.2225455544345412</v>
      </c>
      <c r="G3313" s="6">
        <v>1.1653967760088544</v>
      </c>
      <c r="H3313" s="6">
        <v>20.077187563582552</v>
      </c>
      <c r="I3313" s="6">
        <v>4.519790257042013</v>
      </c>
      <c r="J3313" s="6">
        <v>1.1216581869092312</v>
      </c>
      <c r="K3313" s="7">
        <v>8.3439925445154781</v>
      </c>
      <c r="L3313" s="7">
        <v>0.18738602825396419</v>
      </c>
    </row>
    <row r="3314" spans="2:12" x14ac:dyDescent="0.25">
      <c r="B3314" s="4">
        <v>3311</v>
      </c>
      <c r="C3314" s="6">
        <v>6.2738503312231977</v>
      </c>
      <c r="D3314" s="6">
        <v>1.2037888941975883</v>
      </c>
      <c r="E3314" s="6">
        <v>3</v>
      </c>
      <c r="F3314" s="6">
        <v>2.015490482652416</v>
      </c>
      <c r="G3314" s="6">
        <v>1.348095069823112</v>
      </c>
      <c r="H3314" s="6">
        <v>12.98497116984835</v>
      </c>
      <c r="I3314" s="6">
        <v>1.5614097422159772</v>
      </c>
      <c r="J3314" s="6">
        <v>3.3801595497501964</v>
      </c>
      <c r="K3314" s="7">
        <v>0.9153312922364033</v>
      </c>
      <c r="L3314" s="7">
        <v>0.51578862658323088</v>
      </c>
    </row>
    <row r="3315" spans="2:12" x14ac:dyDescent="0.25">
      <c r="B3315" s="4">
        <v>3312</v>
      </c>
      <c r="C3315" s="6">
        <v>21.048831872712462</v>
      </c>
      <c r="D3315" s="6">
        <v>1.5733356610758862</v>
      </c>
      <c r="E3315" s="6">
        <v>2</v>
      </c>
      <c r="F3315" s="6">
        <v>8.4656504539098432</v>
      </c>
      <c r="G3315" s="6">
        <v>1.4054022516177014</v>
      </c>
      <c r="H3315" s="6">
        <v>18.923569888873384</v>
      </c>
      <c r="I3315" s="6">
        <v>2.3236481745672539</v>
      </c>
      <c r="J3315" s="6">
        <v>3.2496532072890894</v>
      </c>
      <c r="K3315" s="7">
        <v>0.10905262090202178</v>
      </c>
      <c r="L3315" s="7">
        <v>0.89184882720086323</v>
      </c>
    </row>
    <row r="3316" spans="2:12" x14ac:dyDescent="0.25">
      <c r="B3316" s="4">
        <v>3313</v>
      </c>
      <c r="C3316" s="6">
        <v>8.9662186836912223</v>
      </c>
      <c r="D3316" s="6">
        <v>1.3041758174487019</v>
      </c>
      <c r="E3316" s="6">
        <v>2</v>
      </c>
      <c r="F3316" s="6">
        <v>3.5828468547547825</v>
      </c>
      <c r="G3316" s="6">
        <v>1.0292868995268547</v>
      </c>
      <c r="H3316" s="6">
        <v>15.10013332510988</v>
      </c>
      <c r="I3316" s="6">
        <v>2.2480191825790663</v>
      </c>
      <c r="J3316" s="6">
        <v>0.9825208229823128</v>
      </c>
      <c r="K3316" s="7">
        <v>0.19261608047704823</v>
      </c>
      <c r="L3316" s="7">
        <v>0.32897084344454591</v>
      </c>
    </row>
    <row r="3317" spans="2:12" x14ac:dyDescent="0.25">
      <c r="B3317" s="4">
        <v>3314</v>
      </c>
      <c r="C3317" s="6">
        <v>12.211435497795932</v>
      </c>
      <c r="D3317" s="6">
        <v>1.9601630581300553</v>
      </c>
      <c r="E3317" s="6">
        <v>3</v>
      </c>
      <c r="F3317" s="6">
        <v>8.4871297933730148</v>
      </c>
      <c r="G3317" s="6">
        <v>1.8358032439098384</v>
      </c>
      <c r="H3317" s="6">
        <v>19.98452041402664</v>
      </c>
      <c r="I3317" s="6">
        <v>2.1081718237615981</v>
      </c>
      <c r="J3317" s="6">
        <v>4.7597810436849803</v>
      </c>
      <c r="K3317" s="7">
        <v>0.58954130171362196</v>
      </c>
      <c r="L3317" s="7">
        <v>1.3316152654153648</v>
      </c>
    </row>
    <row r="3318" spans="2:12" x14ac:dyDescent="0.25">
      <c r="B3318" s="4">
        <v>3315</v>
      </c>
      <c r="C3318" s="6">
        <v>10.791580327774948</v>
      </c>
      <c r="D3318" s="6">
        <v>1.4830193297520848</v>
      </c>
      <c r="E3318" s="6">
        <v>1</v>
      </c>
      <c r="F3318" s="6">
        <v>7.1788758449434527</v>
      </c>
      <c r="G3318" s="6">
        <v>1.5967821534398452</v>
      </c>
      <c r="H3318" s="6">
        <v>27.249945519998562</v>
      </c>
      <c r="I3318" s="6">
        <v>2.1403735861905724</v>
      </c>
      <c r="J3318" s="6">
        <v>1.9515097223653861</v>
      </c>
      <c r="K3318" s="7">
        <v>0.37093727473347615</v>
      </c>
      <c r="L3318" s="7">
        <v>1.3091340114855112</v>
      </c>
    </row>
    <row r="3319" spans="2:12" x14ac:dyDescent="0.25">
      <c r="B3319" s="4">
        <v>3316</v>
      </c>
      <c r="C3319" s="6">
        <v>15.113473709375059</v>
      </c>
      <c r="D3319" s="6">
        <v>1.6481627678785191</v>
      </c>
      <c r="E3319" s="6">
        <v>0</v>
      </c>
      <c r="F3319" s="6">
        <v>1.5310010063943265</v>
      </c>
      <c r="G3319" s="6">
        <v>0.72015583689899032</v>
      </c>
      <c r="H3319" s="6">
        <v>30.274984975880063</v>
      </c>
      <c r="I3319" s="6">
        <v>2.2065537697225031</v>
      </c>
      <c r="J3319" s="6">
        <v>2.3035763584655196</v>
      </c>
      <c r="K3319" s="7">
        <v>8.9974306294456102E-2</v>
      </c>
      <c r="L3319" s="7">
        <v>0.31851358732584784</v>
      </c>
    </row>
    <row r="3320" spans="2:12" x14ac:dyDescent="0.25">
      <c r="B3320" s="4">
        <v>3317</v>
      </c>
      <c r="C3320" s="6">
        <v>9.9312509985657922</v>
      </c>
      <c r="D3320" s="6">
        <v>1.8358852217693356</v>
      </c>
      <c r="E3320" s="6">
        <v>1</v>
      </c>
      <c r="F3320" s="6">
        <v>1.6054068737413079</v>
      </c>
      <c r="G3320" s="6">
        <v>0.7691120355516794</v>
      </c>
      <c r="H3320" s="6">
        <v>34.328225801419009</v>
      </c>
      <c r="I3320" s="6">
        <v>2.0367962660370202</v>
      </c>
      <c r="J3320" s="6">
        <v>2.4058637218874037</v>
      </c>
      <c r="K3320" s="7">
        <v>4.1397095227119998</v>
      </c>
      <c r="L3320" s="7">
        <v>0.66527114935579701</v>
      </c>
    </row>
    <row r="3321" spans="2:12" x14ac:dyDescent="0.25">
      <c r="B3321" s="4">
        <v>3318</v>
      </c>
      <c r="C3321" s="6">
        <v>13.578123038430975</v>
      </c>
      <c r="D3321" s="6">
        <v>1.5441700177019761</v>
      </c>
      <c r="E3321" s="6">
        <v>3</v>
      </c>
      <c r="F3321" s="6">
        <v>2.8222316895011224</v>
      </c>
      <c r="G3321" s="6">
        <v>1.2183845505282984</v>
      </c>
      <c r="H3321" s="6">
        <v>21.272286428660522</v>
      </c>
      <c r="I3321" s="6">
        <v>2.4225496308258734</v>
      </c>
      <c r="J3321" s="6">
        <v>1.4165531283122121</v>
      </c>
      <c r="K3321" s="7">
        <v>0.60796423651187448</v>
      </c>
      <c r="L3321" s="7">
        <v>1.5134861352382982</v>
      </c>
    </row>
    <row r="3322" spans="2:12" x14ac:dyDescent="0.25">
      <c r="B3322" s="4">
        <v>3319</v>
      </c>
      <c r="C3322" s="6">
        <v>12.265513191529326</v>
      </c>
      <c r="D3322" s="6">
        <v>1.2701934873417626</v>
      </c>
      <c r="E3322" s="6">
        <v>2</v>
      </c>
      <c r="F3322" s="6">
        <v>3.4485282843778857</v>
      </c>
      <c r="G3322" s="6">
        <v>0.66210742060328676</v>
      </c>
      <c r="H3322" s="6">
        <v>27.476397890171626</v>
      </c>
      <c r="I3322" s="6">
        <v>3.2115049839438647</v>
      </c>
      <c r="J3322" s="6">
        <v>3.0628744807124315</v>
      </c>
      <c r="K3322" s="7">
        <v>2.1639383318436886E-2</v>
      </c>
      <c r="L3322" s="7">
        <v>0.82908074658739095</v>
      </c>
    </row>
    <row r="3323" spans="2:12" x14ac:dyDescent="0.25">
      <c r="B3323" s="4">
        <v>3320</v>
      </c>
      <c r="C3323" s="6">
        <v>15.560769749759388</v>
      </c>
      <c r="D3323" s="6">
        <v>1.2551236291640055</v>
      </c>
      <c r="E3323" s="6">
        <v>2</v>
      </c>
      <c r="F3323" s="6">
        <v>2.3677553432520391</v>
      </c>
      <c r="G3323" s="6">
        <v>0.57443587009098929</v>
      </c>
      <c r="H3323" s="6">
        <v>22.168245099120398</v>
      </c>
      <c r="I3323" s="6">
        <v>2.8997135541547459</v>
      </c>
      <c r="J3323" s="6">
        <v>3.9260058717971531</v>
      </c>
      <c r="K3323" s="7">
        <v>3.1231970837858207</v>
      </c>
      <c r="L3323" s="7">
        <v>0.91189834740468834</v>
      </c>
    </row>
    <row r="3324" spans="2:12" x14ac:dyDescent="0.25">
      <c r="B3324" s="4">
        <v>3321</v>
      </c>
      <c r="C3324" s="6">
        <v>9.3906255433190413</v>
      </c>
      <c r="D3324" s="6">
        <v>1.4353967633299285</v>
      </c>
      <c r="E3324" s="6">
        <v>0</v>
      </c>
      <c r="F3324" s="6">
        <v>1.0986720713623317</v>
      </c>
      <c r="G3324" s="6">
        <v>0.68850096089909163</v>
      </c>
      <c r="H3324" s="6">
        <v>30.126319410072242</v>
      </c>
      <c r="I3324" s="6">
        <v>2.9673900267871542</v>
      </c>
      <c r="J3324" s="6">
        <v>2.9806145579010961</v>
      </c>
      <c r="K3324" s="7">
        <v>0.57067964883521438</v>
      </c>
      <c r="L3324" s="7">
        <v>3.8541687766390893E-2</v>
      </c>
    </row>
    <row r="3325" spans="2:12" x14ac:dyDescent="0.25">
      <c r="B3325" s="4">
        <v>3322</v>
      </c>
      <c r="C3325" s="6">
        <v>5.7058938691671575</v>
      </c>
      <c r="D3325" s="6">
        <v>1.3723694350582871</v>
      </c>
      <c r="E3325" s="6">
        <v>2</v>
      </c>
      <c r="F3325" s="6">
        <v>5.4330318141505609</v>
      </c>
      <c r="G3325" s="6">
        <v>0.77058813417282201</v>
      </c>
      <c r="H3325" s="6">
        <v>21.729248822976974</v>
      </c>
      <c r="I3325" s="6">
        <v>3.4784700873097543</v>
      </c>
      <c r="J3325" s="6">
        <v>3.4671745885413423</v>
      </c>
      <c r="K3325" s="7">
        <v>0.37226536672747806</v>
      </c>
      <c r="L3325" s="7">
        <v>1.7882196345067014</v>
      </c>
    </row>
    <row r="3326" spans="2:12" x14ac:dyDescent="0.25">
      <c r="B3326" s="4">
        <v>3323</v>
      </c>
      <c r="C3326" s="6">
        <v>12.631272094101465</v>
      </c>
      <c r="D3326" s="6">
        <v>1.2613899617406932</v>
      </c>
      <c r="E3326" s="6">
        <v>2</v>
      </c>
      <c r="F3326" s="6">
        <v>1.5929562029897382</v>
      </c>
      <c r="G3326" s="6">
        <v>1.5716848916635133</v>
      </c>
      <c r="H3326" s="6">
        <v>27.328950555325399</v>
      </c>
      <c r="I3326" s="6">
        <v>2.4320647670223412</v>
      </c>
      <c r="J3326" s="6">
        <v>3.5055211667362913</v>
      </c>
      <c r="K3326" s="7">
        <v>7.4277463418642116</v>
      </c>
      <c r="L3326" s="7">
        <v>0.17160777545504916</v>
      </c>
    </row>
    <row r="3327" spans="2:12" x14ac:dyDescent="0.25">
      <c r="B3327" s="4">
        <v>3324</v>
      </c>
      <c r="C3327" s="6">
        <v>12.539858828640472</v>
      </c>
      <c r="D3327" s="6">
        <v>1.8001866871939096</v>
      </c>
      <c r="E3327" s="6">
        <v>3</v>
      </c>
      <c r="F3327" s="6">
        <v>2.1199286199160383</v>
      </c>
      <c r="G3327" s="6">
        <v>1.2661182526588719</v>
      </c>
      <c r="H3327" s="6">
        <v>29.56611351876132</v>
      </c>
      <c r="I3327" s="6">
        <v>3.3806624140257582</v>
      </c>
      <c r="J3327" s="6">
        <v>3.1232364843214349</v>
      </c>
      <c r="K3327" s="7">
        <v>5.168169191018837</v>
      </c>
      <c r="L3327" s="7">
        <v>1.1070108354463084</v>
      </c>
    </row>
    <row r="3328" spans="2:12" x14ac:dyDescent="0.25">
      <c r="B3328" s="4">
        <v>3325</v>
      </c>
      <c r="C3328" s="6">
        <v>14.662945348527911</v>
      </c>
      <c r="D3328" s="6">
        <v>1.8299844021067113</v>
      </c>
      <c r="E3328" s="6">
        <v>1</v>
      </c>
      <c r="F3328" s="6">
        <v>12.189896409403971</v>
      </c>
      <c r="G3328" s="6">
        <v>1.2071801060133085</v>
      </c>
      <c r="H3328" s="6">
        <v>33.444071926242323</v>
      </c>
      <c r="I3328" s="6">
        <v>2.2939421114768237</v>
      </c>
      <c r="J3328" s="6">
        <v>2.1326077766411462</v>
      </c>
      <c r="K3328" s="7">
        <v>2.3130965226546101</v>
      </c>
      <c r="L3328" s="7">
        <v>8.5015741348253154E-2</v>
      </c>
    </row>
    <row r="3329" spans="2:12" x14ac:dyDescent="0.25">
      <c r="B3329" s="4">
        <v>3326</v>
      </c>
      <c r="C3329" s="6">
        <v>9.8635174287266381</v>
      </c>
      <c r="D3329" s="6">
        <v>1.5096975597592963</v>
      </c>
      <c r="E3329" s="6">
        <v>0</v>
      </c>
      <c r="F3329" s="6">
        <v>1.1028123816794371</v>
      </c>
      <c r="G3329" s="6">
        <v>0.40719420020562574</v>
      </c>
      <c r="H3329" s="6">
        <v>36.866525555965794</v>
      </c>
      <c r="I3329" s="6">
        <v>1.7478968755282518</v>
      </c>
      <c r="J3329" s="6">
        <v>2.3714293029329032</v>
      </c>
      <c r="K3329" s="7">
        <v>0.36301217358712617</v>
      </c>
      <c r="L3329" s="7">
        <v>0.25492461098762631</v>
      </c>
    </row>
    <row r="3330" spans="2:12" x14ac:dyDescent="0.25">
      <c r="B3330" s="4">
        <v>3327</v>
      </c>
      <c r="C3330" s="6">
        <v>4.12955679730951</v>
      </c>
      <c r="D3330" s="6">
        <v>1.8142768728641319</v>
      </c>
      <c r="E3330" s="6">
        <v>3</v>
      </c>
      <c r="F3330" s="6">
        <v>2.6277461097862909</v>
      </c>
      <c r="G3330" s="6">
        <v>1.143745409319445</v>
      </c>
      <c r="H3330" s="6">
        <v>48.518111385270515</v>
      </c>
      <c r="I3330" s="6">
        <v>4.3607566833155316</v>
      </c>
      <c r="J3330" s="6">
        <v>2.2846219359928956</v>
      </c>
      <c r="K3330" s="7">
        <v>1.0687424755541814</v>
      </c>
      <c r="L3330" s="7">
        <v>1.1390065156997245E-2</v>
      </c>
    </row>
    <row r="3331" spans="2:12" x14ac:dyDescent="0.25">
      <c r="B3331" s="4">
        <v>3328</v>
      </c>
      <c r="C3331" s="6">
        <v>17.799425444610915</v>
      </c>
      <c r="D3331" s="6">
        <v>1.8967846653992597</v>
      </c>
      <c r="E3331" s="6">
        <v>3</v>
      </c>
      <c r="F3331" s="6">
        <v>5.7438425924848939</v>
      </c>
      <c r="G3331" s="6">
        <v>1.5182264770329725</v>
      </c>
      <c r="H3331" s="6">
        <v>28.993988655929819</v>
      </c>
      <c r="I3331" s="6">
        <v>2.5153651971407105</v>
      </c>
      <c r="J3331" s="6">
        <v>1.2048356441796109</v>
      </c>
      <c r="K3331" s="7">
        <v>2.0248061703633531</v>
      </c>
      <c r="L3331" s="7">
        <v>1.7177411912332583</v>
      </c>
    </row>
    <row r="3332" spans="2:12" x14ac:dyDescent="0.25">
      <c r="B3332" s="4">
        <v>3329</v>
      </c>
      <c r="C3332" s="6">
        <v>11.213124045289989</v>
      </c>
      <c r="D3332" s="6">
        <v>1.6858248226076304</v>
      </c>
      <c r="E3332" s="6">
        <v>1</v>
      </c>
      <c r="F3332" s="6">
        <v>2.141601155543654</v>
      </c>
      <c r="G3332" s="6">
        <v>1.4258934723032592</v>
      </c>
      <c r="H3332" s="6">
        <v>29.436048031580789</v>
      </c>
      <c r="I3332" s="6">
        <v>1.9811349833759651</v>
      </c>
      <c r="J3332" s="6">
        <v>2.3796564747658957</v>
      </c>
      <c r="K3332" s="7">
        <v>1.9806417785004589</v>
      </c>
      <c r="L3332" s="7">
        <v>4.8848255311746754E-2</v>
      </c>
    </row>
    <row r="3333" spans="2:12" x14ac:dyDescent="0.25">
      <c r="B3333" s="4">
        <v>3330</v>
      </c>
      <c r="C3333" s="6">
        <v>15.330009942213314</v>
      </c>
      <c r="D3333" s="6">
        <v>1.5024333005810488</v>
      </c>
      <c r="E3333" s="6">
        <v>3</v>
      </c>
      <c r="F3333" s="6">
        <v>1.7347172889912277</v>
      </c>
      <c r="G3333" s="6">
        <v>0.74668536766217886</v>
      </c>
      <c r="H3333" s="6">
        <v>11.123170619031193</v>
      </c>
      <c r="I3333" s="6">
        <v>2.9570507751413908</v>
      </c>
      <c r="J3333" s="6">
        <v>2.2869293881619606</v>
      </c>
      <c r="K3333" s="7">
        <v>4.4986121037515172</v>
      </c>
      <c r="L3333" s="7">
        <v>1.0400435439327509</v>
      </c>
    </row>
    <row r="3334" spans="2:12" x14ac:dyDescent="0.25">
      <c r="B3334" s="4">
        <v>3331</v>
      </c>
      <c r="C3334" s="6">
        <v>15.991431170331449</v>
      </c>
      <c r="D3334" s="6">
        <v>1.6663118914825354</v>
      </c>
      <c r="E3334" s="6">
        <v>2</v>
      </c>
      <c r="F3334" s="6">
        <v>2.6006375204673944</v>
      </c>
      <c r="G3334" s="6">
        <v>1.2644889307342349</v>
      </c>
      <c r="H3334" s="6">
        <v>25.90192684237828</v>
      </c>
      <c r="I3334" s="6">
        <v>2.234085209053486</v>
      </c>
      <c r="J3334" s="6">
        <v>4.3437887892214251</v>
      </c>
      <c r="K3334" s="7">
        <v>2.3037026416883934</v>
      </c>
      <c r="L3334" s="7">
        <v>7.8406113251094547E-2</v>
      </c>
    </row>
    <row r="3335" spans="2:12" x14ac:dyDescent="0.25">
      <c r="B3335" s="4">
        <v>3332</v>
      </c>
      <c r="C3335" s="6">
        <v>11.422109068602685</v>
      </c>
      <c r="D3335" s="6">
        <v>1.8033641934509734</v>
      </c>
      <c r="E3335" s="6">
        <v>1</v>
      </c>
      <c r="F3335" s="6">
        <v>1.3322754750132324</v>
      </c>
      <c r="G3335" s="6">
        <v>0.26659309810479936</v>
      </c>
      <c r="H3335" s="6">
        <v>19.885140170124878</v>
      </c>
      <c r="I3335" s="6">
        <v>1.8990924880414997</v>
      </c>
      <c r="J3335" s="6">
        <v>4.6238207152191304</v>
      </c>
      <c r="K3335" s="7">
        <v>1.6866191343658186</v>
      </c>
      <c r="L3335" s="7">
        <v>0.25594585630844796</v>
      </c>
    </row>
    <row r="3336" spans="2:12" x14ac:dyDescent="0.25">
      <c r="B3336" s="4">
        <v>3333</v>
      </c>
      <c r="C3336" s="6">
        <v>10.318289095727119</v>
      </c>
      <c r="D3336" s="6">
        <v>1.6726677532992023</v>
      </c>
      <c r="E3336" s="6">
        <v>2</v>
      </c>
      <c r="F3336" s="6">
        <v>5.2458436802077237</v>
      </c>
      <c r="G3336" s="6">
        <v>0.97372253890941873</v>
      </c>
      <c r="H3336" s="6">
        <v>12.787928695159913</v>
      </c>
      <c r="I3336" s="6">
        <v>3.473470332379943</v>
      </c>
      <c r="J3336" s="6">
        <v>3.8051504471628741</v>
      </c>
      <c r="K3336" s="7">
        <v>8.6821482089257829E-2</v>
      </c>
      <c r="L3336" s="7">
        <v>0.72935253907059683</v>
      </c>
    </row>
    <row r="3337" spans="2:12" x14ac:dyDescent="0.25">
      <c r="B3337" s="4">
        <v>3334</v>
      </c>
      <c r="C3337" s="6">
        <v>5.7721422207994939</v>
      </c>
      <c r="D3337" s="6">
        <v>1.6423712518931159</v>
      </c>
      <c r="E3337" s="6">
        <v>2</v>
      </c>
      <c r="F3337" s="6">
        <v>2.8194600733937629</v>
      </c>
      <c r="G3337" s="6">
        <v>1.5344263532887681</v>
      </c>
      <c r="H3337" s="6">
        <v>11.416106679845232</v>
      </c>
      <c r="I3337" s="6">
        <v>2.9484330754900872</v>
      </c>
      <c r="J3337" s="6">
        <v>1.1089217477783568</v>
      </c>
      <c r="K3337" s="7">
        <v>0.62303583721511235</v>
      </c>
      <c r="L3337" s="7">
        <v>0.11111208224185119</v>
      </c>
    </row>
    <row r="3338" spans="2:12" x14ac:dyDescent="0.25">
      <c r="B3338" s="4">
        <v>3335</v>
      </c>
      <c r="C3338" s="6">
        <v>8.927895253626728</v>
      </c>
      <c r="D3338" s="6">
        <v>1.2718809599935348</v>
      </c>
      <c r="E3338" s="6">
        <v>3</v>
      </c>
      <c r="F3338" s="6">
        <v>0.66500291197576722</v>
      </c>
      <c r="G3338" s="6">
        <v>1.959665035868525</v>
      </c>
      <c r="H3338" s="6">
        <v>29.995407570536628</v>
      </c>
      <c r="I3338" s="6">
        <v>1.7478867363561743</v>
      </c>
      <c r="J3338" s="6">
        <v>3.4781210262844446</v>
      </c>
      <c r="K3338" s="7">
        <v>3.335680628803416</v>
      </c>
      <c r="L3338" s="7">
        <v>1.8323361523014514</v>
      </c>
    </row>
    <row r="3339" spans="2:12" x14ac:dyDescent="0.25">
      <c r="B3339" s="4">
        <v>3336</v>
      </c>
      <c r="C3339" s="6">
        <v>11.321640246909606</v>
      </c>
      <c r="D3339" s="6">
        <v>1.4520314459753643</v>
      </c>
      <c r="E3339" s="6">
        <v>1</v>
      </c>
      <c r="F3339" s="6">
        <v>4.9260779144029483</v>
      </c>
      <c r="G3339" s="6">
        <v>0.98653928510479372</v>
      </c>
      <c r="H3339" s="6">
        <v>19.181965020818946</v>
      </c>
      <c r="I3339" s="6">
        <v>1.8263979517222706</v>
      </c>
      <c r="J3339" s="6">
        <v>3.4531265227011581</v>
      </c>
      <c r="K3339" s="7">
        <v>0.75613645364669169</v>
      </c>
      <c r="L3339" s="7">
        <v>0.14008120219923917</v>
      </c>
    </row>
    <row r="3340" spans="2:12" x14ac:dyDescent="0.25">
      <c r="B3340" s="4">
        <v>3337</v>
      </c>
      <c r="C3340" s="6">
        <v>12.426547917957997</v>
      </c>
      <c r="D3340" s="6">
        <v>1.2729758227763268</v>
      </c>
      <c r="E3340" s="6">
        <v>1</v>
      </c>
      <c r="F3340" s="6">
        <v>0.9364553512647168</v>
      </c>
      <c r="G3340" s="6">
        <v>1.4204572431486819</v>
      </c>
      <c r="H3340" s="6">
        <v>24.76121735254457</v>
      </c>
      <c r="I3340" s="6">
        <v>1.4584492738626598</v>
      </c>
      <c r="J3340" s="6">
        <v>2.38643913645637</v>
      </c>
      <c r="K3340" s="7">
        <v>1.0981209258070699</v>
      </c>
      <c r="L3340" s="7">
        <v>0.16926446140806153</v>
      </c>
    </row>
    <row r="3341" spans="2:12" x14ac:dyDescent="0.25">
      <c r="B3341" s="4">
        <v>3338</v>
      </c>
      <c r="C3341" s="6">
        <v>-0.82314646492949173</v>
      </c>
      <c r="D3341" s="6">
        <v>1.894342062732647</v>
      </c>
      <c r="E3341" s="6">
        <v>2</v>
      </c>
      <c r="F3341" s="6">
        <v>6.0468351061377072</v>
      </c>
      <c r="G3341" s="6">
        <v>1.2724602232113864</v>
      </c>
      <c r="H3341" s="6">
        <v>38.10635134882525</v>
      </c>
      <c r="I3341" s="6">
        <v>3.7873479500300657</v>
      </c>
      <c r="J3341" s="6">
        <v>2.4967290919311256</v>
      </c>
      <c r="K3341" s="7">
        <v>0.2194850957191074</v>
      </c>
      <c r="L3341" s="7">
        <v>1.6152194214368876</v>
      </c>
    </row>
    <row r="3342" spans="2:12" x14ac:dyDescent="0.25">
      <c r="B3342" s="4">
        <v>3339</v>
      </c>
      <c r="C3342" s="6">
        <v>5.2637085809398965</v>
      </c>
      <c r="D3342" s="6">
        <v>1.3257234448577928</v>
      </c>
      <c r="E3342" s="6">
        <v>2</v>
      </c>
      <c r="F3342" s="6">
        <v>6.8113775796016247</v>
      </c>
      <c r="G3342" s="6">
        <v>0.36494317332984755</v>
      </c>
      <c r="H3342" s="6">
        <v>21.525408143506198</v>
      </c>
      <c r="I3342" s="6">
        <v>3.1452951122016066</v>
      </c>
      <c r="J3342" s="6">
        <v>3.5537143115329739</v>
      </c>
      <c r="K3342" s="7">
        <v>3.6450067442302285</v>
      </c>
      <c r="L3342" s="7">
        <v>1.324284537077826</v>
      </c>
    </row>
    <row r="3343" spans="2:12" x14ac:dyDescent="0.25">
      <c r="B3343" s="4">
        <v>3340</v>
      </c>
      <c r="C3343" s="6">
        <v>15.121555068366845</v>
      </c>
      <c r="D3343" s="6">
        <v>2.0344075327204045</v>
      </c>
      <c r="E3343" s="6">
        <v>2</v>
      </c>
      <c r="F3343" s="6">
        <v>4.7744541192814616</v>
      </c>
      <c r="G3343" s="6">
        <v>0.4352947383859937</v>
      </c>
      <c r="H3343" s="6">
        <v>28.295594151424019</v>
      </c>
      <c r="I3343" s="6">
        <v>3.1963523665401343</v>
      </c>
      <c r="J3343" s="6">
        <v>3.3218185657509944</v>
      </c>
      <c r="K3343" s="7">
        <v>2.2232694952235872</v>
      </c>
      <c r="L3343" s="7">
        <v>0.47213589709151166</v>
      </c>
    </row>
    <row r="3344" spans="2:12" x14ac:dyDescent="0.25">
      <c r="B3344" s="4">
        <v>3341</v>
      </c>
      <c r="C3344" s="6">
        <v>8.1367097194018392</v>
      </c>
      <c r="D3344" s="6">
        <v>1.6853517580053328</v>
      </c>
      <c r="E3344" s="6">
        <v>2</v>
      </c>
      <c r="F3344" s="6">
        <v>1.2549006472779001</v>
      </c>
      <c r="G3344" s="6">
        <v>0.42233505493722356</v>
      </c>
      <c r="H3344" s="6">
        <v>45.53590503515413</v>
      </c>
      <c r="I3344" s="6">
        <v>2.4202105408152992</v>
      </c>
      <c r="J3344" s="6">
        <v>2.2530254179553637</v>
      </c>
      <c r="K3344" s="7">
        <v>2.7617555162372454</v>
      </c>
      <c r="L3344" s="7">
        <v>1.7669401344363349</v>
      </c>
    </row>
    <row r="3345" spans="2:12" x14ac:dyDescent="0.25">
      <c r="B3345" s="4">
        <v>3342</v>
      </c>
      <c r="C3345" s="6">
        <v>13.987084017317569</v>
      </c>
      <c r="D3345" s="6">
        <v>1.4746021668522113</v>
      </c>
      <c r="E3345" s="6">
        <v>3</v>
      </c>
      <c r="F3345" s="6">
        <v>1.726505490470396</v>
      </c>
      <c r="G3345" s="6">
        <v>2.2343466070994102</v>
      </c>
      <c r="H3345" s="6">
        <v>11.63113865098579</v>
      </c>
      <c r="I3345" s="6">
        <v>3.3775315837200415</v>
      </c>
      <c r="J3345" s="6">
        <v>2.035066099361734</v>
      </c>
      <c r="K3345" s="7">
        <v>1.7841572638844345</v>
      </c>
      <c r="L3345" s="7">
        <v>0.46622251117925179</v>
      </c>
    </row>
    <row r="3346" spans="2:12" x14ac:dyDescent="0.25">
      <c r="B3346" s="4">
        <v>3343</v>
      </c>
      <c r="C3346" s="6">
        <v>11.027429243515622</v>
      </c>
      <c r="D3346" s="6">
        <v>1.5255376956769651</v>
      </c>
      <c r="E3346" s="6">
        <v>3</v>
      </c>
      <c r="F3346" s="6">
        <v>7.4412129291403373</v>
      </c>
      <c r="G3346" s="6">
        <v>2.1218452525900529</v>
      </c>
      <c r="H3346" s="6">
        <v>24.859800112427472</v>
      </c>
      <c r="I3346" s="6">
        <v>1.8802319952427358</v>
      </c>
      <c r="J3346" s="6">
        <v>1.3074032268869809</v>
      </c>
      <c r="K3346" s="7">
        <v>0.28164605677999094</v>
      </c>
      <c r="L3346" s="7">
        <v>3.3632559039753325E-2</v>
      </c>
    </row>
    <row r="3347" spans="2:12" x14ac:dyDescent="0.25">
      <c r="B3347" s="4">
        <v>3344</v>
      </c>
      <c r="C3347" s="6">
        <v>8.0583236299114205</v>
      </c>
      <c r="D3347" s="6">
        <v>1.254378535486623</v>
      </c>
      <c r="E3347" s="6">
        <v>1</v>
      </c>
      <c r="F3347" s="6">
        <v>1.4422787502941046</v>
      </c>
      <c r="G3347" s="6">
        <v>0.6241221936372382</v>
      </c>
      <c r="H3347" s="6">
        <v>23.889065252228157</v>
      </c>
      <c r="I3347" s="6">
        <v>2.0032420177917034</v>
      </c>
      <c r="J3347" s="6">
        <v>4.0081327292241049</v>
      </c>
      <c r="K3347" s="7">
        <v>3.6830322011296506</v>
      </c>
      <c r="L3347" s="7">
        <v>1.1495051501560059</v>
      </c>
    </row>
    <row r="3348" spans="2:12" x14ac:dyDescent="0.25">
      <c r="B3348" s="4">
        <v>3345</v>
      </c>
      <c r="C3348" s="6">
        <v>6.922709106817809</v>
      </c>
      <c r="D3348" s="6">
        <v>1.6501636144511531</v>
      </c>
      <c r="E3348" s="6">
        <v>3</v>
      </c>
      <c r="F3348" s="6">
        <v>3.5147411117303187</v>
      </c>
      <c r="G3348" s="6">
        <v>1.4674318340466201</v>
      </c>
      <c r="H3348" s="6">
        <v>27.604814766474391</v>
      </c>
      <c r="I3348" s="6">
        <v>3.2200075753145545</v>
      </c>
      <c r="J3348" s="6">
        <v>4.7273104861671191</v>
      </c>
      <c r="K3348" s="7">
        <v>1.6945239944908401</v>
      </c>
      <c r="L3348" s="7">
        <v>9.7877063392403763E-2</v>
      </c>
    </row>
    <row r="3349" spans="2:12" x14ac:dyDescent="0.25">
      <c r="B3349" s="4">
        <v>3346</v>
      </c>
      <c r="C3349" s="6">
        <v>7.8713337648006476</v>
      </c>
      <c r="D3349" s="6">
        <v>1.6888199361206597</v>
      </c>
      <c r="E3349" s="6">
        <v>0</v>
      </c>
      <c r="F3349" s="6">
        <v>3.9510764702442698</v>
      </c>
      <c r="G3349" s="6">
        <v>0.95979981527430414</v>
      </c>
      <c r="H3349" s="6">
        <v>7.2236257722238246</v>
      </c>
      <c r="I3349" s="6">
        <v>2.2797147776128077</v>
      </c>
      <c r="J3349" s="6">
        <v>2.2270911840890091</v>
      </c>
      <c r="K3349" s="7">
        <v>0.54549646482041325</v>
      </c>
      <c r="L3349" s="7">
        <v>0.23714975789986617</v>
      </c>
    </row>
    <row r="3350" spans="2:12" x14ac:dyDescent="0.25">
      <c r="B3350" s="4">
        <v>3347</v>
      </c>
      <c r="C3350" s="6">
        <v>5.3353230145517445</v>
      </c>
      <c r="D3350" s="6">
        <v>1.372428636281475</v>
      </c>
      <c r="E3350" s="6">
        <v>2</v>
      </c>
      <c r="F3350" s="6">
        <v>0.93309127189843255</v>
      </c>
      <c r="G3350" s="6">
        <v>1.0236497757416581</v>
      </c>
      <c r="H3350" s="6">
        <v>31.603044011419126</v>
      </c>
      <c r="I3350" s="6">
        <v>2.0854270083446558</v>
      </c>
      <c r="J3350" s="6">
        <v>0.9861506636565428</v>
      </c>
      <c r="K3350" s="7">
        <v>1.2001183772554829</v>
      </c>
      <c r="L3350" s="7">
        <v>5.1143531440190883E-2</v>
      </c>
    </row>
    <row r="3351" spans="2:12" x14ac:dyDescent="0.25">
      <c r="B3351" s="4">
        <v>3348</v>
      </c>
      <c r="C3351" s="6">
        <v>6.0429215748415546</v>
      </c>
      <c r="D3351" s="6">
        <v>1.723581356285572</v>
      </c>
      <c r="E3351" s="6">
        <v>3</v>
      </c>
      <c r="F3351" s="6">
        <v>4.1547935561874541</v>
      </c>
      <c r="G3351" s="6">
        <v>1.076109438854896</v>
      </c>
      <c r="H3351" s="6">
        <v>19.255078531905198</v>
      </c>
      <c r="I3351" s="6">
        <v>2.8722465733813207</v>
      </c>
      <c r="J3351" s="6">
        <v>4.2706229033298282</v>
      </c>
      <c r="K3351" s="7">
        <v>2.1463071923284276</v>
      </c>
      <c r="L3351" s="7">
        <v>0.29440668715066864</v>
      </c>
    </row>
    <row r="3352" spans="2:12" x14ac:dyDescent="0.25">
      <c r="B3352" s="4">
        <v>3349</v>
      </c>
      <c r="C3352" s="6">
        <v>-0.86185760592681504</v>
      </c>
      <c r="D3352" s="6">
        <v>1.4530826098048948</v>
      </c>
      <c r="E3352" s="6">
        <v>2</v>
      </c>
      <c r="F3352" s="6">
        <v>11.269159426731715</v>
      </c>
      <c r="G3352" s="6">
        <v>0.44600382247647502</v>
      </c>
      <c r="H3352" s="6">
        <v>32.59144424467722</v>
      </c>
      <c r="I3352" s="6">
        <v>2.8555434928739789</v>
      </c>
      <c r="J3352" s="6">
        <v>2.4688189641537597</v>
      </c>
      <c r="K3352" s="7">
        <v>0.3190677060017838</v>
      </c>
      <c r="L3352" s="7">
        <v>0.48074698546317723</v>
      </c>
    </row>
    <row r="3353" spans="2:12" x14ac:dyDescent="0.25">
      <c r="B3353" s="4">
        <v>3350</v>
      </c>
      <c r="C3353" s="6">
        <v>4.1320614837109604</v>
      </c>
      <c r="D3353" s="6">
        <v>1.3039160392074298</v>
      </c>
      <c r="E3353" s="6">
        <v>1</v>
      </c>
      <c r="F3353" s="6">
        <v>2.174808641650928</v>
      </c>
      <c r="G3353" s="6">
        <v>0.89254140179865216</v>
      </c>
      <c r="H3353" s="6">
        <v>24.693908136007728</v>
      </c>
      <c r="I3353" s="6">
        <v>2.3238402016446758</v>
      </c>
      <c r="J3353" s="6">
        <v>3.2928622004997266</v>
      </c>
      <c r="K3353" s="7">
        <v>0.47079378100030633</v>
      </c>
      <c r="L3353" s="7">
        <v>0.89231765072172264</v>
      </c>
    </row>
    <row r="3354" spans="2:12" x14ac:dyDescent="0.25">
      <c r="B3354" s="4">
        <v>3351</v>
      </c>
      <c r="C3354" s="6">
        <v>14.165556427727065</v>
      </c>
      <c r="D3354" s="6">
        <v>1.5861052713910273</v>
      </c>
      <c r="E3354" s="6">
        <v>2</v>
      </c>
      <c r="F3354" s="6">
        <v>2.4789112717520632</v>
      </c>
      <c r="G3354" s="6">
        <v>1.7890047072771569</v>
      </c>
      <c r="H3354" s="6">
        <v>34.083113524702412</v>
      </c>
      <c r="I3354" s="6">
        <v>3.1033896770123168</v>
      </c>
      <c r="J3354" s="6">
        <v>2.5529919787208666</v>
      </c>
      <c r="K3354" s="7">
        <v>3.5904328596678199</v>
      </c>
      <c r="L3354" s="7">
        <v>1.0487285639176596</v>
      </c>
    </row>
    <row r="3355" spans="2:12" x14ac:dyDescent="0.25">
      <c r="B3355" s="4">
        <v>3352</v>
      </c>
      <c r="C3355" s="6">
        <v>12.403396891391449</v>
      </c>
      <c r="D3355" s="6">
        <v>1.5888865064710651</v>
      </c>
      <c r="E3355" s="6">
        <v>3</v>
      </c>
      <c r="F3355" s="6">
        <v>4.8540356989674249</v>
      </c>
      <c r="G3355" s="6">
        <v>1.460835342431912</v>
      </c>
      <c r="H3355" s="6">
        <v>30.615206651066089</v>
      </c>
      <c r="I3355" s="6">
        <v>3.779683175291078</v>
      </c>
      <c r="J3355" s="6">
        <v>2.9890485398966606</v>
      </c>
      <c r="K3355" s="7">
        <v>0.78715798713951945</v>
      </c>
      <c r="L3355" s="7">
        <v>0.32860425638413499</v>
      </c>
    </row>
    <row r="3356" spans="2:12" x14ac:dyDescent="0.25">
      <c r="B3356" s="4">
        <v>3353</v>
      </c>
      <c r="C3356" s="6">
        <v>12.233017380250004</v>
      </c>
      <c r="D3356" s="6">
        <v>1.1811056638247659</v>
      </c>
      <c r="E3356" s="6">
        <v>1</v>
      </c>
      <c r="F3356" s="6">
        <v>2.6091518810293084</v>
      </c>
      <c r="G3356" s="6">
        <v>1.6817863140855094</v>
      </c>
      <c r="H3356" s="6">
        <v>30.691553129286049</v>
      </c>
      <c r="I3356" s="6">
        <v>2.3105787482276514</v>
      </c>
      <c r="J3356" s="6">
        <v>3.2354932430655978</v>
      </c>
      <c r="K3356" s="7">
        <v>0.28531884882646696</v>
      </c>
      <c r="L3356" s="7">
        <v>0.9530178405808456</v>
      </c>
    </row>
    <row r="3357" spans="2:12" x14ac:dyDescent="0.25">
      <c r="B3357" s="4">
        <v>3354</v>
      </c>
      <c r="C3357" s="6">
        <v>6.7231802889538734</v>
      </c>
      <c r="D3357" s="6">
        <v>1.4583146882832845</v>
      </c>
      <c r="E3357" s="6">
        <v>2</v>
      </c>
      <c r="F3357" s="6">
        <v>2.1844539079703309</v>
      </c>
      <c r="G3357" s="6">
        <v>1.2632837836769544</v>
      </c>
      <c r="H3357" s="6">
        <v>16.457591084944042</v>
      </c>
      <c r="I3357" s="6">
        <v>6.9439251598885168</v>
      </c>
      <c r="J3357" s="6">
        <v>2.1809085767581555</v>
      </c>
      <c r="K3357" s="7">
        <v>4.1342504107980106E-2</v>
      </c>
      <c r="L3357" s="7">
        <v>0.26514850541885093</v>
      </c>
    </row>
    <row r="3358" spans="2:12" x14ac:dyDescent="0.25">
      <c r="B3358" s="4">
        <v>3355</v>
      </c>
      <c r="C3358" s="6">
        <v>10.659641984290388</v>
      </c>
      <c r="D3358" s="6">
        <v>1.2877552372237298</v>
      </c>
      <c r="E3358" s="6">
        <v>1</v>
      </c>
      <c r="F3358" s="6">
        <v>0.80873671169055272</v>
      </c>
      <c r="G3358" s="6">
        <v>0.55325783055422051</v>
      </c>
      <c r="H3358" s="6">
        <v>16.434999299914743</v>
      </c>
      <c r="I3358" s="6">
        <v>2.5204238604601863</v>
      </c>
      <c r="J3358" s="6">
        <v>3.0761067269550648</v>
      </c>
      <c r="K3358" s="7">
        <v>4.490596670007811</v>
      </c>
      <c r="L3358" s="7">
        <v>0.37196016532473891</v>
      </c>
    </row>
    <row r="3359" spans="2:12" x14ac:dyDescent="0.25">
      <c r="B3359" s="4">
        <v>3356</v>
      </c>
      <c r="C3359" s="6">
        <v>3.3000590256268927</v>
      </c>
      <c r="D3359" s="6">
        <v>1.3877833827473953</v>
      </c>
      <c r="E3359" s="6">
        <v>1</v>
      </c>
      <c r="F3359" s="6">
        <v>1.8504257054421349</v>
      </c>
      <c r="G3359" s="6">
        <v>0.60894518524984176</v>
      </c>
      <c r="H3359" s="6">
        <v>37.110200969080992</v>
      </c>
      <c r="I3359" s="6">
        <v>2.1269653593327882</v>
      </c>
      <c r="J3359" s="6">
        <v>2.3318861551894665</v>
      </c>
      <c r="K3359" s="7">
        <v>1.4770754100593153</v>
      </c>
      <c r="L3359" s="7">
        <v>0.84436896274903117</v>
      </c>
    </row>
    <row r="3360" spans="2:12" x14ac:dyDescent="0.25">
      <c r="B3360" s="4">
        <v>3357</v>
      </c>
      <c r="C3360" s="6">
        <v>4.9278892968433929</v>
      </c>
      <c r="D3360" s="6">
        <v>2.1161352703103633</v>
      </c>
      <c r="E3360" s="6">
        <v>0</v>
      </c>
      <c r="F3360" s="6">
        <v>0.81886278750738206</v>
      </c>
      <c r="G3360" s="6">
        <v>1.2429249748022402</v>
      </c>
      <c r="H3360" s="6">
        <v>23.913492922540271</v>
      </c>
      <c r="I3360" s="6">
        <v>2.2534298801783974</v>
      </c>
      <c r="J3360" s="6">
        <v>3.7308401062547034</v>
      </c>
      <c r="K3360" s="7">
        <v>0.1690609171473581</v>
      </c>
      <c r="L3360" s="7">
        <v>0.11269873199703431</v>
      </c>
    </row>
    <row r="3361" spans="2:12" x14ac:dyDescent="0.25">
      <c r="B3361" s="4">
        <v>3358</v>
      </c>
      <c r="C3361" s="6">
        <v>17.79336043666612</v>
      </c>
      <c r="D3361" s="6">
        <v>1.5656475050903393</v>
      </c>
      <c r="E3361" s="6">
        <v>1</v>
      </c>
      <c r="F3361" s="6">
        <v>0.79572774907785482</v>
      </c>
      <c r="G3361" s="6">
        <v>0.5937837778484587</v>
      </c>
      <c r="H3361" s="6">
        <v>23.939732850652906</v>
      </c>
      <c r="I3361" s="6">
        <v>2.5545019412513543</v>
      </c>
      <c r="J3361" s="6">
        <v>3.341107455435381</v>
      </c>
      <c r="K3361" s="7">
        <v>2.4285485389070818</v>
      </c>
      <c r="L3361" s="7">
        <v>0.71521177433015415</v>
      </c>
    </row>
    <row r="3362" spans="2:12" x14ac:dyDescent="0.25">
      <c r="B3362" s="4">
        <v>3359</v>
      </c>
      <c r="C3362" s="6">
        <v>10.05194896541099</v>
      </c>
      <c r="D3362" s="6">
        <v>1.5105382199990331</v>
      </c>
      <c r="E3362" s="6">
        <v>3</v>
      </c>
      <c r="F3362" s="6">
        <v>6.7456506334047734</v>
      </c>
      <c r="G3362" s="6">
        <v>1.0395908053853449</v>
      </c>
      <c r="H3362" s="6">
        <v>23.550276252444039</v>
      </c>
      <c r="I3362" s="6">
        <v>3.0768844355504599</v>
      </c>
      <c r="J3362" s="6">
        <v>2.7842700145264332</v>
      </c>
      <c r="K3362" s="7">
        <v>2.6828167435170047</v>
      </c>
      <c r="L3362" s="7">
        <v>1.6666740134696372</v>
      </c>
    </row>
    <row r="3363" spans="2:12" x14ac:dyDescent="0.25">
      <c r="B3363" s="4">
        <v>3360</v>
      </c>
      <c r="C3363" s="6">
        <v>13.972479543172662</v>
      </c>
      <c r="D3363" s="6">
        <v>1.4463409396877056</v>
      </c>
      <c r="E3363" s="6">
        <v>1</v>
      </c>
      <c r="F3363" s="6">
        <v>3.2903374496140061</v>
      </c>
      <c r="G3363" s="6">
        <v>0.39722642461712199</v>
      </c>
      <c r="H3363" s="6">
        <v>31.160837636736719</v>
      </c>
      <c r="I3363" s="6">
        <v>2.1872694218454507</v>
      </c>
      <c r="J3363" s="6">
        <v>2.7183581462544715</v>
      </c>
      <c r="K3363" s="7">
        <v>1.0859712089816689</v>
      </c>
      <c r="L3363" s="7">
        <v>8.053987861157702E-2</v>
      </c>
    </row>
    <row r="3364" spans="2:12" x14ac:dyDescent="0.25">
      <c r="B3364" s="4">
        <v>3361</v>
      </c>
      <c r="C3364" s="6">
        <v>4.7164782079059293</v>
      </c>
      <c r="D3364" s="6">
        <v>2.0006487799643602</v>
      </c>
      <c r="E3364" s="6">
        <v>3</v>
      </c>
      <c r="F3364" s="6">
        <v>2.8131981484477189</v>
      </c>
      <c r="G3364" s="6">
        <v>1.625101466298414</v>
      </c>
      <c r="H3364" s="6">
        <v>30.904841600180276</v>
      </c>
      <c r="I3364" s="6">
        <v>3.2334647874661435</v>
      </c>
      <c r="J3364" s="6">
        <v>1.2969447444067508</v>
      </c>
      <c r="K3364" s="7">
        <v>6.1152963758508463</v>
      </c>
      <c r="L3364" s="7">
        <v>2.4321781687014634</v>
      </c>
    </row>
    <row r="3365" spans="2:12" x14ac:dyDescent="0.25">
      <c r="B3365" s="4">
        <v>3362</v>
      </c>
      <c r="C3365" s="6">
        <v>8.7349112976990817</v>
      </c>
      <c r="D3365" s="6">
        <v>1.3240410912677829</v>
      </c>
      <c r="E3365" s="6">
        <v>2</v>
      </c>
      <c r="F3365" s="6">
        <v>1.4407661769035034</v>
      </c>
      <c r="G3365" s="6">
        <v>0.82354986894249949</v>
      </c>
      <c r="H3365" s="6">
        <v>11.734360510602009</v>
      </c>
      <c r="I3365" s="6">
        <v>2.5567396821225912</v>
      </c>
      <c r="J3365" s="6">
        <v>3.2367966119614939</v>
      </c>
      <c r="K3365" s="7">
        <v>7.8111562710221838</v>
      </c>
      <c r="L3365" s="7">
        <v>1.2435943817650803</v>
      </c>
    </row>
    <row r="3366" spans="2:12" x14ac:dyDescent="0.25">
      <c r="B3366" s="4">
        <v>3363</v>
      </c>
      <c r="C3366" s="6">
        <v>9.777333897621201</v>
      </c>
      <c r="D3366" s="6">
        <v>1.9886250939967169</v>
      </c>
      <c r="E3366" s="6">
        <v>2</v>
      </c>
      <c r="F3366" s="6">
        <v>3.753902466171279</v>
      </c>
      <c r="G3366" s="6">
        <v>1.4852754395470942</v>
      </c>
      <c r="H3366" s="6">
        <v>21.057974647617272</v>
      </c>
      <c r="I3366" s="6">
        <v>2.616537200423235</v>
      </c>
      <c r="J3366" s="6">
        <v>2.1970129085268346</v>
      </c>
      <c r="K3366" s="7">
        <v>0.37811720676693839</v>
      </c>
      <c r="L3366" s="7">
        <v>2.9121595292942892E-2</v>
      </c>
    </row>
    <row r="3367" spans="2:12" x14ac:dyDescent="0.25">
      <c r="B3367" s="4">
        <v>3364</v>
      </c>
      <c r="C3367" s="6">
        <v>15.887306832583059</v>
      </c>
      <c r="D3367" s="6">
        <v>2.1459678992122075</v>
      </c>
      <c r="E3367" s="6">
        <v>2</v>
      </c>
      <c r="F3367" s="6">
        <v>10.320016208951946</v>
      </c>
      <c r="G3367" s="6">
        <v>0.7473363052744062</v>
      </c>
      <c r="H3367" s="6">
        <v>16.40310053896652</v>
      </c>
      <c r="I3367" s="6">
        <v>1.9938027968439742</v>
      </c>
      <c r="J3367" s="6">
        <v>4.3158064200404933</v>
      </c>
      <c r="K3367" s="7">
        <v>2.8242765480417718</v>
      </c>
      <c r="L3367" s="7">
        <v>3.4530435393118022E-2</v>
      </c>
    </row>
    <row r="3368" spans="2:12" x14ac:dyDescent="0.25">
      <c r="B3368" s="4">
        <v>3365</v>
      </c>
      <c r="C3368" s="6">
        <v>2.9429180162323139</v>
      </c>
      <c r="D3368" s="6">
        <v>1.4002976202693644</v>
      </c>
      <c r="E3368" s="6">
        <v>3</v>
      </c>
      <c r="F3368" s="6">
        <v>2.8937726826175187</v>
      </c>
      <c r="G3368" s="6">
        <v>0.9417115032507215</v>
      </c>
      <c r="H3368" s="6">
        <v>19.997595429201716</v>
      </c>
      <c r="I3368" s="6">
        <v>3.4111420040840832</v>
      </c>
      <c r="J3368" s="6">
        <v>1.7731281704381028</v>
      </c>
      <c r="K3368" s="7">
        <v>0.57262815331029138</v>
      </c>
      <c r="L3368" s="7">
        <v>0.44916545502443711</v>
      </c>
    </row>
    <row r="3369" spans="2:12" x14ac:dyDescent="0.25">
      <c r="B3369" s="4">
        <v>3366</v>
      </c>
      <c r="C3369" s="6">
        <v>3.0098945029182653</v>
      </c>
      <c r="D3369" s="6">
        <v>1.9161419318755775</v>
      </c>
      <c r="E3369" s="6">
        <v>3</v>
      </c>
      <c r="F3369" s="6">
        <v>1.866370595843843</v>
      </c>
      <c r="G3369" s="6">
        <v>1.6485791163760974</v>
      </c>
      <c r="H3369" s="6">
        <v>47.192587022427425</v>
      </c>
      <c r="I3369" s="6">
        <v>3.4322327768224996</v>
      </c>
      <c r="J3369" s="6">
        <v>2.0226264300616443</v>
      </c>
      <c r="K3369" s="7">
        <v>6.0961532072065348</v>
      </c>
      <c r="L3369" s="7">
        <v>2.5670771681375212E-2</v>
      </c>
    </row>
    <row r="3370" spans="2:12" x14ac:dyDescent="0.25">
      <c r="B3370" s="4">
        <v>3367</v>
      </c>
      <c r="C3370" s="6">
        <v>8.1891199067796663</v>
      </c>
      <c r="D3370" s="6">
        <v>1.4095496147801569</v>
      </c>
      <c r="E3370" s="6">
        <v>3</v>
      </c>
      <c r="F3370" s="6">
        <v>0.27145927867413538</v>
      </c>
      <c r="G3370" s="6">
        <v>0.77195322531142807</v>
      </c>
      <c r="H3370" s="6">
        <v>24.356702827446369</v>
      </c>
      <c r="I3370" s="6">
        <v>2.4045450707313942</v>
      </c>
      <c r="J3370" s="6">
        <v>0.70665455710678615</v>
      </c>
      <c r="K3370" s="7">
        <v>1.8475330685948219</v>
      </c>
      <c r="L3370" s="7">
        <v>0.20655767394194882</v>
      </c>
    </row>
    <row r="3371" spans="2:12" x14ac:dyDescent="0.25">
      <c r="B3371" s="4">
        <v>3368</v>
      </c>
      <c r="C3371" s="6">
        <v>11.196737723951211</v>
      </c>
      <c r="D3371" s="6">
        <v>1.3536833943781623</v>
      </c>
      <c r="E3371" s="6">
        <v>3</v>
      </c>
      <c r="F3371" s="6">
        <v>1.6730962278608381</v>
      </c>
      <c r="G3371" s="6">
        <v>1.3144805305537755</v>
      </c>
      <c r="H3371" s="6">
        <v>16.349834554470721</v>
      </c>
      <c r="I3371" s="6">
        <v>2.4624355401220339</v>
      </c>
      <c r="J3371" s="6">
        <v>3.5468296653803337</v>
      </c>
      <c r="K3371" s="7">
        <v>0.81535045412419771</v>
      </c>
      <c r="L3371" s="7">
        <v>1.4402778203278717</v>
      </c>
    </row>
    <row r="3372" spans="2:12" x14ac:dyDescent="0.25">
      <c r="B3372" s="4">
        <v>3369</v>
      </c>
      <c r="C3372" s="6">
        <v>9.6334865822993248</v>
      </c>
      <c r="D3372" s="6">
        <v>1.3125250263240278</v>
      </c>
      <c r="E3372" s="6">
        <v>3</v>
      </c>
      <c r="F3372" s="6">
        <v>4.8117139426178177</v>
      </c>
      <c r="G3372" s="6">
        <v>0.60407760812880895</v>
      </c>
      <c r="H3372" s="6">
        <v>21.190017718451966</v>
      </c>
      <c r="I3372" s="6">
        <v>2.4094975415407691</v>
      </c>
      <c r="J3372" s="6">
        <v>3.2967484526228086</v>
      </c>
      <c r="K3372" s="7">
        <v>1.0204391402522142</v>
      </c>
      <c r="L3372" s="7">
        <v>0.71170571948318651</v>
      </c>
    </row>
    <row r="3373" spans="2:12" x14ac:dyDescent="0.25">
      <c r="B3373" s="4">
        <v>3370</v>
      </c>
      <c r="C3373" s="6">
        <v>15.153056105080363</v>
      </c>
      <c r="D3373" s="6">
        <v>1.6517006834418522</v>
      </c>
      <c r="E3373" s="6">
        <v>3</v>
      </c>
      <c r="F3373" s="6">
        <v>4.2361282334630275</v>
      </c>
      <c r="G3373" s="6">
        <v>1.4049818620995849</v>
      </c>
      <c r="H3373" s="6">
        <v>26.564227077274836</v>
      </c>
      <c r="I3373" s="6">
        <v>1.5908654731723793</v>
      </c>
      <c r="J3373" s="6">
        <v>2.2456144689994537</v>
      </c>
      <c r="K3373" s="7">
        <v>0.2076620170883183</v>
      </c>
      <c r="L3373" s="7">
        <v>1.4601769305731758</v>
      </c>
    </row>
    <row r="3374" spans="2:12" x14ac:dyDescent="0.25">
      <c r="B3374" s="4">
        <v>3371</v>
      </c>
      <c r="C3374" s="6">
        <v>8.1788956731128621</v>
      </c>
      <c r="D3374" s="6">
        <v>1.4273267834376027</v>
      </c>
      <c r="E3374" s="6">
        <v>2</v>
      </c>
      <c r="F3374" s="6">
        <v>12.251961186104401</v>
      </c>
      <c r="G3374" s="6">
        <v>1.3618285231382266</v>
      </c>
      <c r="H3374" s="6">
        <v>24.319392857728328</v>
      </c>
      <c r="I3374" s="6">
        <v>2.1054418354150397</v>
      </c>
      <c r="J3374" s="6">
        <v>3.8839800114211624</v>
      </c>
      <c r="K3374" s="7">
        <v>0.17204277010978766</v>
      </c>
      <c r="L3374" s="7">
        <v>1.6755325018471561</v>
      </c>
    </row>
    <row r="3375" spans="2:12" x14ac:dyDescent="0.25">
      <c r="B3375" s="4">
        <v>3372</v>
      </c>
      <c r="C3375" s="6">
        <v>11.358443681291199</v>
      </c>
      <c r="D3375" s="6">
        <v>1.4810946935336511</v>
      </c>
      <c r="E3375" s="6">
        <v>2</v>
      </c>
      <c r="F3375" s="6">
        <v>11.067080619796032</v>
      </c>
      <c r="G3375" s="6">
        <v>0.67562961290097234</v>
      </c>
      <c r="H3375" s="6">
        <v>16.761611819123374</v>
      </c>
      <c r="I3375" s="6">
        <v>2.6478807380337832</v>
      </c>
      <c r="J3375" s="6">
        <v>3.7561193721116739</v>
      </c>
      <c r="K3375" s="7">
        <v>2.1403416944836944</v>
      </c>
      <c r="L3375" s="7">
        <v>1.0342138319473861</v>
      </c>
    </row>
    <row r="3376" spans="2:12" x14ac:dyDescent="0.25">
      <c r="B3376" s="4">
        <v>3373</v>
      </c>
      <c r="C3376" s="6">
        <v>-2.0451144645125119</v>
      </c>
      <c r="D3376" s="6">
        <v>1.5466206665000763</v>
      </c>
      <c r="E3376" s="6">
        <v>0</v>
      </c>
      <c r="F3376" s="6">
        <v>2.5315626676751677</v>
      </c>
      <c r="G3376" s="6">
        <v>1.0534480970989226</v>
      </c>
      <c r="H3376" s="6">
        <v>33.262659160305311</v>
      </c>
      <c r="I3376" s="6">
        <v>2.3213070003541922</v>
      </c>
      <c r="J3376" s="6">
        <v>1.5652722528736884</v>
      </c>
      <c r="K3376" s="7">
        <v>1.9125473564358373</v>
      </c>
      <c r="L3376" s="7">
        <v>0.69411040137854951</v>
      </c>
    </row>
    <row r="3377" spans="2:12" x14ac:dyDescent="0.25">
      <c r="B3377" s="4">
        <v>3374</v>
      </c>
      <c r="C3377" s="6">
        <v>13.065752074195036</v>
      </c>
      <c r="D3377" s="6">
        <v>1.601104442219067</v>
      </c>
      <c r="E3377" s="6">
        <v>2</v>
      </c>
      <c r="F3377" s="6">
        <v>15.464627951695457</v>
      </c>
      <c r="G3377" s="6">
        <v>0.35296853427724834</v>
      </c>
      <c r="H3377" s="6">
        <v>12.660659737004714</v>
      </c>
      <c r="I3377" s="6">
        <v>2.2498310424207126</v>
      </c>
      <c r="J3377" s="6">
        <v>3.4622932334008096</v>
      </c>
      <c r="K3377" s="7">
        <v>0.79319631222195419</v>
      </c>
      <c r="L3377" s="7">
        <v>0.56976201846388197</v>
      </c>
    </row>
    <row r="3378" spans="2:12" x14ac:dyDescent="0.25">
      <c r="B3378" s="4">
        <v>3375</v>
      </c>
      <c r="C3378" s="6">
        <v>5.8936227700878376</v>
      </c>
      <c r="D3378" s="6">
        <v>1.4476372133204509</v>
      </c>
      <c r="E3378" s="6">
        <v>1</v>
      </c>
      <c r="F3378" s="6">
        <v>1.8895910458760456</v>
      </c>
      <c r="G3378" s="6">
        <v>2.7402914205086057</v>
      </c>
      <c r="H3378" s="6">
        <v>26.815262196794592</v>
      </c>
      <c r="I3378" s="6">
        <v>2.4544830504280122</v>
      </c>
      <c r="J3378" s="6">
        <v>4.0748104461952108</v>
      </c>
      <c r="K3378" s="7">
        <v>0.99744005996447949</v>
      </c>
      <c r="L3378" s="7">
        <v>4.7198242075088472E-2</v>
      </c>
    </row>
    <row r="3379" spans="2:12" x14ac:dyDescent="0.25">
      <c r="B3379" s="4">
        <v>3376</v>
      </c>
      <c r="C3379" s="6">
        <v>10.508845582888698</v>
      </c>
      <c r="D3379" s="6">
        <v>1.3621187375965498</v>
      </c>
      <c r="E3379" s="6">
        <v>3</v>
      </c>
      <c r="F3379" s="6">
        <v>3.1447353046188518</v>
      </c>
      <c r="G3379" s="6">
        <v>1.2788526062908538</v>
      </c>
      <c r="H3379" s="6">
        <v>22.471150076273545</v>
      </c>
      <c r="I3379" s="6">
        <v>1.9608114312269924</v>
      </c>
      <c r="J3379" s="6">
        <v>2.3406595154711582</v>
      </c>
      <c r="K3379" s="7">
        <v>6.1807268362357979</v>
      </c>
      <c r="L3379" s="7">
        <v>0.17057959359948829</v>
      </c>
    </row>
    <row r="3380" spans="2:12" x14ac:dyDescent="0.25">
      <c r="B3380" s="4">
        <v>3377</v>
      </c>
      <c r="C3380" s="6">
        <v>4.5306633943330983</v>
      </c>
      <c r="D3380" s="6">
        <v>2.1345743689406556</v>
      </c>
      <c r="E3380" s="6">
        <v>3</v>
      </c>
      <c r="F3380" s="6">
        <v>2.6933627505606781</v>
      </c>
      <c r="G3380" s="6">
        <v>0.80042952366165354</v>
      </c>
      <c r="H3380" s="6">
        <v>23.306048062393145</v>
      </c>
      <c r="I3380" s="6">
        <v>2.6724075196141843</v>
      </c>
      <c r="J3380" s="6">
        <v>1.510393236797011</v>
      </c>
      <c r="K3380" s="7">
        <v>4.2630193947047079</v>
      </c>
      <c r="L3380" s="7">
        <v>0.90830471871847396</v>
      </c>
    </row>
    <row r="3381" spans="2:12" x14ac:dyDescent="0.25">
      <c r="B3381" s="4">
        <v>3378</v>
      </c>
      <c r="C3381" s="6">
        <v>11.650166883576146</v>
      </c>
      <c r="D3381" s="6">
        <v>1.512759800395755</v>
      </c>
      <c r="E3381" s="6">
        <v>2</v>
      </c>
      <c r="F3381" s="6">
        <v>4.4524835853896372</v>
      </c>
      <c r="G3381" s="6">
        <v>0.42759969702893591</v>
      </c>
      <c r="H3381" s="6">
        <v>18.573184545790554</v>
      </c>
      <c r="I3381" s="6">
        <v>2.5811253930950917</v>
      </c>
      <c r="J3381" s="6">
        <v>2.3453744339119615</v>
      </c>
      <c r="K3381" s="7">
        <v>6.7530219106693465</v>
      </c>
      <c r="L3381" s="7">
        <v>1.9010414193876364</v>
      </c>
    </row>
    <row r="3382" spans="2:12" x14ac:dyDescent="0.25">
      <c r="B3382" s="4">
        <v>3379</v>
      </c>
      <c r="C3382" s="6">
        <v>11.88968487395886</v>
      </c>
      <c r="D3382" s="6">
        <v>1.9889538701570444</v>
      </c>
      <c r="E3382" s="6">
        <v>3</v>
      </c>
      <c r="F3382" s="6">
        <v>2.6561361509171673</v>
      </c>
      <c r="G3382" s="6">
        <v>1.4093870424975765</v>
      </c>
      <c r="H3382" s="6">
        <v>14.264546568122519</v>
      </c>
      <c r="I3382" s="6">
        <v>2.7315876611971666</v>
      </c>
      <c r="J3382" s="6">
        <v>2.8137506548204354</v>
      </c>
      <c r="K3382" s="7">
        <v>3.3330057865130374</v>
      </c>
      <c r="L3382" s="7">
        <v>0.66194251900846934</v>
      </c>
    </row>
    <row r="3383" spans="2:12" x14ac:dyDescent="0.25">
      <c r="B3383" s="4">
        <v>3380</v>
      </c>
      <c r="C3383" s="6">
        <v>17.775190143746315</v>
      </c>
      <c r="D3383" s="6">
        <v>1.6185707621053325</v>
      </c>
      <c r="E3383" s="6">
        <v>2</v>
      </c>
      <c r="F3383" s="6">
        <v>5.5819837574231963</v>
      </c>
      <c r="G3383" s="6">
        <v>1.308763146136362</v>
      </c>
      <c r="H3383" s="6">
        <v>19.856673890648768</v>
      </c>
      <c r="I3383" s="6">
        <v>3.3867863517726815</v>
      </c>
      <c r="J3383" s="6">
        <v>4.2538261553023746</v>
      </c>
      <c r="K3383" s="7">
        <v>1.9879537148334085</v>
      </c>
      <c r="L3383" s="7">
        <v>1.2380141352832332</v>
      </c>
    </row>
    <row r="3384" spans="2:12" x14ac:dyDescent="0.25">
      <c r="B3384" s="4">
        <v>3381</v>
      </c>
      <c r="C3384" s="6">
        <v>11.107558146711156</v>
      </c>
      <c r="D3384" s="6">
        <v>1.6467434216196519</v>
      </c>
      <c r="E3384" s="6">
        <v>3</v>
      </c>
      <c r="F3384" s="6">
        <v>2.3700103661739589</v>
      </c>
      <c r="G3384" s="6">
        <v>1.2811537761440297</v>
      </c>
      <c r="H3384" s="6">
        <v>31.360473972496401</v>
      </c>
      <c r="I3384" s="6">
        <v>1.7135199197909234</v>
      </c>
      <c r="J3384" s="6">
        <v>3.8805749871263657</v>
      </c>
      <c r="K3384" s="7">
        <v>0.70167274092874987</v>
      </c>
      <c r="L3384" s="7">
        <v>0.74278930339028881</v>
      </c>
    </row>
    <row r="3385" spans="2:12" x14ac:dyDescent="0.25">
      <c r="B3385" s="4">
        <v>3382</v>
      </c>
      <c r="C3385" s="6">
        <v>21.295189305949005</v>
      </c>
      <c r="D3385" s="6">
        <v>1.4468519151686154</v>
      </c>
      <c r="E3385" s="6">
        <v>2</v>
      </c>
      <c r="F3385" s="6">
        <v>7.2203909831768343</v>
      </c>
      <c r="G3385" s="6">
        <v>0.86150715635771058</v>
      </c>
      <c r="H3385" s="6">
        <v>24.189742942214835</v>
      </c>
      <c r="I3385" s="6">
        <v>2.3205068196864405</v>
      </c>
      <c r="J3385" s="6">
        <v>3.9190083594699034</v>
      </c>
      <c r="K3385" s="7">
        <v>2.7359986875053277</v>
      </c>
      <c r="L3385" s="7">
        <v>0.35841472633629917</v>
      </c>
    </row>
    <row r="3386" spans="2:12" x14ac:dyDescent="0.25">
      <c r="B3386" s="4">
        <v>3383</v>
      </c>
      <c r="C3386" s="6">
        <v>13.497615127311818</v>
      </c>
      <c r="D3386" s="6">
        <v>1.5302422278617853</v>
      </c>
      <c r="E3386" s="6">
        <v>2</v>
      </c>
      <c r="F3386" s="6">
        <v>2.6844843975347015</v>
      </c>
      <c r="G3386" s="6">
        <v>3.2026241568044518</v>
      </c>
      <c r="H3386" s="6">
        <v>8.4438435725847096</v>
      </c>
      <c r="I3386" s="6">
        <v>4.2400964040873284</v>
      </c>
      <c r="J3386" s="6">
        <v>2.0598812140242488</v>
      </c>
      <c r="K3386" s="7">
        <v>0.89523224318076766</v>
      </c>
      <c r="L3386" s="7">
        <v>1.9463770456245146</v>
      </c>
    </row>
    <row r="3387" spans="2:12" x14ac:dyDescent="0.25">
      <c r="B3387" s="4">
        <v>3384</v>
      </c>
      <c r="C3387" s="6">
        <v>13.29785490932785</v>
      </c>
      <c r="D3387" s="6">
        <v>1.9390833440234616</v>
      </c>
      <c r="E3387" s="6">
        <v>2</v>
      </c>
      <c r="F3387" s="6">
        <v>3.3401574363941808</v>
      </c>
      <c r="G3387" s="6">
        <v>1.6907181889140703</v>
      </c>
      <c r="H3387" s="6">
        <v>12.596520787914233</v>
      </c>
      <c r="I3387" s="6">
        <v>4.5343386849225933</v>
      </c>
      <c r="J3387" s="6">
        <v>2.2055580893598834</v>
      </c>
      <c r="K3387" s="7">
        <v>1.3275136647037382</v>
      </c>
      <c r="L3387" s="7">
        <v>2.1998683140848754</v>
      </c>
    </row>
    <row r="3388" spans="2:12" x14ac:dyDescent="0.25">
      <c r="B3388" s="4">
        <v>3385</v>
      </c>
      <c r="C3388" s="6">
        <v>11.992066960955874</v>
      </c>
      <c r="D3388" s="6">
        <v>1.73834871886887</v>
      </c>
      <c r="E3388" s="6">
        <v>1</v>
      </c>
      <c r="F3388" s="6">
        <v>2.6960723934573374</v>
      </c>
      <c r="G3388" s="6">
        <v>0.45929880186634375</v>
      </c>
      <c r="H3388" s="6">
        <v>14.16266985955459</v>
      </c>
      <c r="I3388" s="6">
        <v>4.2526172777177882</v>
      </c>
      <c r="J3388" s="6">
        <v>3.630126965593897</v>
      </c>
      <c r="K3388" s="7">
        <v>1.5220293211515321</v>
      </c>
      <c r="L3388" s="7">
        <v>3.4437043333503508</v>
      </c>
    </row>
    <row r="3389" spans="2:12" x14ac:dyDescent="0.25">
      <c r="B3389" s="4">
        <v>3386</v>
      </c>
      <c r="C3389" s="6">
        <v>10.777590785132691</v>
      </c>
      <c r="D3389" s="6">
        <v>1.5142929549952977</v>
      </c>
      <c r="E3389" s="6">
        <v>3</v>
      </c>
      <c r="F3389" s="6">
        <v>2.013337831684253</v>
      </c>
      <c r="G3389" s="6">
        <v>0.73828384030763738</v>
      </c>
      <c r="H3389" s="6">
        <v>12.02783748823658</v>
      </c>
      <c r="I3389" s="6">
        <v>2.4883058591310081</v>
      </c>
      <c r="J3389" s="6">
        <v>2.5147793335647273</v>
      </c>
      <c r="K3389" s="7">
        <v>1.2762350129541753</v>
      </c>
      <c r="L3389" s="7">
        <v>1.6095926880513418</v>
      </c>
    </row>
    <row r="3390" spans="2:12" x14ac:dyDescent="0.25">
      <c r="B3390" s="4">
        <v>3387</v>
      </c>
      <c r="C3390" s="6">
        <v>19.731763700231106</v>
      </c>
      <c r="D3390" s="6">
        <v>1.8818592883810761</v>
      </c>
      <c r="E3390" s="6">
        <v>2</v>
      </c>
      <c r="F3390" s="6">
        <v>7.4001859377875912</v>
      </c>
      <c r="G3390" s="6">
        <v>1.2929264434461791</v>
      </c>
      <c r="H3390" s="6">
        <v>19.740675755189105</v>
      </c>
      <c r="I3390" s="6">
        <v>2.5214700822813119</v>
      </c>
      <c r="J3390" s="6">
        <v>1.316792218986095</v>
      </c>
      <c r="K3390" s="7">
        <v>4.5846629525046092</v>
      </c>
      <c r="L3390" s="7">
        <v>0.38078273262811563</v>
      </c>
    </row>
    <row r="3391" spans="2:12" x14ac:dyDescent="0.25">
      <c r="B3391" s="4">
        <v>3388</v>
      </c>
      <c r="C3391" s="6">
        <v>8.8994704006632936</v>
      </c>
      <c r="D3391" s="6">
        <v>1.5404361653579581</v>
      </c>
      <c r="E3391" s="6">
        <v>2</v>
      </c>
      <c r="F3391" s="6">
        <v>1.8411171074365404</v>
      </c>
      <c r="G3391" s="6">
        <v>0.54892035661884708</v>
      </c>
      <c r="H3391" s="6">
        <v>24.457435872594189</v>
      </c>
      <c r="I3391" s="6">
        <v>2.6967497579615487</v>
      </c>
      <c r="J3391" s="6">
        <v>0.92544812440255353</v>
      </c>
      <c r="K3391" s="7">
        <v>5.226911572107638</v>
      </c>
      <c r="L3391" s="7">
        <v>4.5544053228185159E-2</v>
      </c>
    </row>
    <row r="3392" spans="2:12" x14ac:dyDescent="0.25">
      <c r="B3392" s="4">
        <v>3389</v>
      </c>
      <c r="C3392" s="6">
        <v>3.2822934365960519</v>
      </c>
      <c r="D3392" s="6">
        <v>1.4907015098490235</v>
      </c>
      <c r="E3392" s="6">
        <v>2</v>
      </c>
      <c r="F3392" s="6">
        <v>3.0077915050454531</v>
      </c>
      <c r="G3392" s="6">
        <v>1.4426304061107649</v>
      </c>
      <c r="H3392" s="6">
        <v>12.952358093353354</v>
      </c>
      <c r="I3392" s="6">
        <v>2.8453208659022997</v>
      </c>
      <c r="J3392" s="6">
        <v>1.9960765466001882</v>
      </c>
      <c r="K3392" s="7">
        <v>0.2405608150573646</v>
      </c>
      <c r="L3392" s="7">
        <v>0.74626586432978992</v>
      </c>
    </row>
    <row r="3393" spans="2:12" x14ac:dyDescent="0.25">
      <c r="B3393" s="4">
        <v>3390</v>
      </c>
      <c r="C3393" s="6">
        <v>7.0445432275800837</v>
      </c>
      <c r="D3393" s="6">
        <v>1.4647982162404993</v>
      </c>
      <c r="E3393" s="6">
        <v>0</v>
      </c>
      <c r="F3393" s="6">
        <v>1.278838851247313</v>
      </c>
      <c r="G3393" s="6">
        <v>0.74841606075836198</v>
      </c>
      <c r="H3393" s="6">
        <v>18.438169549367622</v>
      </c>
      <c r="I3393" s="6">
        <v>2.2114980357496394</v>
      </c>
      <c r="J3393" s="6">
        <v>1.2000162212383465</v>
      </c>
      <c r="K3393" s="7">
        <v>1.7862510864978882</v>
      </c>
      <c r="L3393" s="7">
        <v>0.33244219018522575</v>
      </c>
    </row>
    <row r="3394" spans="2:12" x14ac:dyDescent="0.25">
      <c r="B3394" s="4">
        <v>3391</v>
      </c>
      <c r="C3394" s="6">
        <v>13.915731476250501</v>
      </c>
      <c r="D3394" s="6">
        <v>1.7510544111527804</v>
      </c>
      <c r="E3394" s="6">
        <v>1</v>
      </c>
      <c r="F3394" s="6">
        <v>2.7120583778839116</v>
      </c>
      <c r="G3394" s="6">
        <v>1.3476517048750531</v>
      </c>
      <c r="H3394" s="6">
        <v>19.339892067318491</v>
      </c>
      <c r="I3394" s="6">
        <v>2.3588904688495056</v>
      </c>
      <c r="J3394" s="6">
        <v>2.3624906590900507</v>
      </c>
      <c r="K3394" s="7">
        <v>2.0574100776393518</v>
      </c>
      <c r="L3394" s="7">
        <v>1.3255274484836312</v>
      </c>
    </row>
    <row r="3395" spans="2:12" x14ac:dyDescent="0.25">
      <c r="B3395" s="4">
        <v>3392</v>
      </c>
      <c r="C3395" s="6">
        <v>10.33359650784859</v>
      </c>
      <c r="D3395" s="6">
        <v>1.7846845874069215</v>
      </c>
      <c r="E3395" s="6">
        <v>2</v>
      </c>
      <c r="F3395" s="6">
        <v>2.3655794324969719</v>
      </c>
      <c r="G3395" s="6">
        <v>0.62391137974675903</v>
      </c>
      <c r="H3395" s="6">
        <v>14.763304679900141</v>
      </c>
      <c r="I3395" s="6">
        <v>2.1923064784981166</v>
      </c>
      <c r="J3395" s="6">
        <v>1.518546679367254</v>
      </c>
      <c r="K3395" s="7">
        <v>0.38142165882254686</v>
      </c>
      <c r="L3395" s="7">
        <v>0.41009345446058115</v>
      </c>
    </row>
    <row r="3396" spans="2:12" x14ac:dyDescent="0.25">
      <c r="B3396" s="4">
        <v>3393</v>
      </c>
      <c r="C3396" s="6">
        <v>8.3435770118095558</v>
      </c>
      <c r="D3396" s="6">
        <v>2.0533812451255167</v>
      </c>
      <c r="E3396" s="6">
        <v>2</v>
      </c>
      <c r="F3396" s="6">
        <v>3.5087861746178861</v>
      </c>
      <c r="G3396" s="6">
        <v>1.0982494904162576</v>
      </c>
      <c r="H3396" s="6">
        <v>42.549679606219314</v>
      </c>
      <c r="I3396" s="6">
        <v>2.2889035662028632</v>
      </c>
      <c r="J3396" s="6">
        <v>0.84580918031230268</v>
      </c>
      <c r="K3396" s="7">
        <v>0.86236785022128126</v>
      </c>
      <c r="L3396" s="7">
        <v>0.12415140866724107</v>
      </c>
    </row>
    <row r="3397" spans="2:12" x14ac:dyDescent="0.25">
      <c r="B3397" s="4">
        <v>3394</v>
      </c>
      <c r="C3397" s="6">
        <v>5.8066884431450019</v>
      </c>
      <c r="D3397" s="6">
        <v>1.9877518692128617</v>
      </c>
      <c r="E3397" s="6">
        <v>3</v>
      </c>
      <c r="F3397" s="6">
        <v>1.9161227104169209</v>
      </c>
      <c r="G3397" s="6">
        <v>2.0494685377974227</v>
      </c>
      <c r="H3397" s="6">
        <v>20.662014444117332</v>
      </c>
      <c r="I3397" s="6">
        <v>2.067456824021594</v>
      </c>
      <c r="J3397" s="6">
        <v>0.62968085858461931</v>
      </c>
      <c r="K3397" s="7">
        <v>0.65658935558620601</v>
      </c>
      <c r="L3397" s="7">
        <v>0.49034562922269209</v>
      </c>
    </row>
    <row r="3398" spans="2:12" x14ac:dyDescent="0.25">
      <c r="B3398" s="4">
        <v>3395</v>
      </c>
      <c r="C3398" s="6">
        <v>6.3046976356959004</v>
      </c>
      <c r="D3398" s="6">
        <v>1.7043678778719566</v>
      </c>
      <c r="E3398" s="6">
        <v>1</v>
      </c>
      <c r="F3398" s="6">
        <v>8.7673771199528137</v>
      </c>
      <c r="G3398" s="6">
        <v>0.79315654496577637</v>
      </c>
      <c r="H3398" s="6">
        <v>7.499140429678441</v>
      </c>
      <c r="I3398" s="6">
        <v>4.3078108905361505</v>
      </c>
      <c r="J3398" s="6">
        <v>1.3881237960773405</v>
      </c>
      <c r="K3398" s="7">
        <v>6.2409954839317279E-2</v>
      </c>
      <c r="L3398" s="7">
        <v>2.6259401282723465</v>
      </c>
    </row>
    <row r="3399" spans="2:12" x14ac:dyDescent="0.25">
      <c r="B3399" s="4">
        <v>3396</v>
      </c>
      <c r="C3399" s="6">
        <v>17.883327798066571</v>
      </c>
      <c r="D3399" s="6">
        <v>1.4238343656661685</v>
      </c>
      <c r="E3399" s="6">
        <v>2</v>
      </c>
      <c r="F3399" s="6">
        <v>1.0614284752432472</v>
      </c>
      <c r="G3399" s="6">
        <v>1.2029724767219585</v>
      </c>
      <c r="H3399" s="6">
        <v>26.828517601257996</v>
      </c>
      <c r="I3399" s="6">
        <v>2.4803396721010316</v>
      </c>
      <c r="J3399" s="6">
        <v>4.4435984802690909</v>
      </c>
      <c r="K3399" s="7">
        <v>0.59753410860082123</v>
      </c>
      <c r="L3399" s="7">
        <v>2.9446856023424623</v>
      </c>
    </row>
    <row r="3400" spans="2:12" x14ac:dyDescent="0.25">
      <c r="B3400" s="4">
        <v>3397</v>
      </c>
      <c r="C3400" s="6">
        <v>7.2386842646578256</v>
      </c>
      <c r="D3400" s="6">
        <v>1.2447900011460098</v>
      </c>
      <c r="E3400" s="6">
        <v>2</v>
      </c>
      <c r="F3400" s="6">
        <v>2.8175354374871477</v>
      </c>
      <c r="G3400" s="6">
        <v>1.138417131612381</v>
      </c>
      <c r="H3400" s="6">
        <v>9.3493039461700622</v>
      </c>
      <c r="I3400" s="6">
        <v>2.1278411761227982</v>
      </c>
      <c r="J3400" s="6">
        <v>2.9211711722040468</v>
      </c>
      <c r="K3400" s="7">
        <v>7.4254925711007475E-2</v>
      </c>
      <c r="L3400" s="7">
        <v>0.85670480331291099</v>
      </c>
    </row>
    <row r="3401" spans="2:12" x14ac:dyDescent="0.25">
      <c r="B3401" s="4">
        <v>3398</v>
      </c>
      <c r="C3401" s="6">
        <v>7.2094452611496891</v>
      </c>
      <c r="D3401" s="6">
        <v>1.6117735544157152</v>
      </c>
      <c r="E3401" s="6">
        <v>2</v>
      </c>
      <c r="F3401" s="6">
        <v>6.9488336854406114</v>
      </c>
      <c r="G3401" s="6">
        <v>0.93950471520897583</v>
      </c>
      <c r="H3401" s="6">
        <v>26.238927756154943</v>
      </c>
      <c r="I3401" s="6">
        <v>2.5091092240475659</v>
      </c>
      <c r="J3401" s="6">
        <v>2.4665076755747624</v>
      </c>
      <c r="K3401" s="7">
        <v>1.4599752902800962</v>
      </c>
      <c r="L3401" s="7">
        <v>1.0035738656989572</v>
      </c>
    </row>
    <row r="3402" spans="2:12" x14ac:dyDescent="0.25">
      <c r="B3402" s="4">
        <v>3399</v>
      </c>
      <c r="C3402" s="6">
        <v>4.5540089498106511</v>
      </c>
      <c r="D3402" s="6">
        <v>1.436384077492983</v>
      </c>
      <c r="E3402" s="6">
        <v>2</v>
      </c>
      <c r="F3402" s="6">
        <v>2.1309590654779402</v>
      </c>
      <c r="G3402" s="6">
        <v>0.77697319672200083</v>
      </c>
      <c r="H3402" s="6">
        <v>19.141244555479766</v>
      </c>
      <c r="I3402" s="6">
        <v>2.8492807550540316</v>
      </c>
      <c r="J3402" s="6">
        <v>1.9699371613173577</v>
      </c>
      <c r="K3402" s="7">
        <v>5.5824230766615068</v>
      </c>
      <c r="L3402" s="7">
        <v>0.37150923858847396</v>
      </c>
    </row>
    <row r="3403" spans="2:12" x14ac:dyDescent="0.25">
      <c r="B3403" s="4">
        <v>3400</v>
      </c>
      <c r="C3403" s="6">
        <v>9.1798545666858438</v>
      </c>
      <c r="D3403" s="6">
        <v>1.5501587205853737</v>
      </c>
      <c r="E3403" s="6">
        <v>3</v>
      </c>
      <c r="F3403" s="6">
        <v>2.0537520941361498</v>
      </c>
      <c r="G3403" s="6">
        <v>1.4689329985339701</v>
      </c>
      <c r="H3403" s="6">
        <v>12.234072252822006</v>
      </c>
      <c r="I3403" s="6">
        <v>2.7149025190872247</v>
      </c>
      <c r="J3403" s="6">
        <v>4.2088568124059718</v>
      </c>
      <c r="K3403" s="7">
        <v>1.0568682815979631</v>
      </c>
      <c r="L3403" s="7">
        <v>0.10183646172856579</v>
      </c>
    </row>
    <row r="3404" spans="2:12" x14ac:dyDescent="0.25">
      <c r="B3404" s="4">
        <v>3401</v>
      </c>
      <c r="C3404" s="6">
        <v>12.124553947271233</v>
      </c>
      <c r="D3404" s="6">
        <v>1.7660444386042069</v>
      </c>
      <c r="E3404" s="6">
        <v>0</v>
      </c>
      <c r="F3404" s="6">
        <v>0.80186889282274498</v>
      </c>
      <c r="G3404" s="6">
        <v>1.2425015698681539</v>
      </c>
      <c r="H3404" s="6">
        <v>12.635426059163262</v>
      </c>
      <c r="I3404" s="6">
        <v>3.2603688711865129</v>
      </c>
      <c r="J3404" s="6">
        <v>3.5365322939494104</v>
      </c>
      <c r="K3404" s="7">
        <v>0.24793886729282946</v>
      </c>
      <c r="L3404" s="7">
        <v>1.2292845464127173</v>
      </c>
    </row>
    <row r="3405" spans="2:12" x14ac:dyDescent="0.25">
      <c r="B3405" s="4">
        <v>3402</v>
      </c>
      <c r="C3405" s="6">
        <v>7.3598085582307915</v>
      </c>
      <c r="D3405" s="6">
        <v>1.485863720355636</v>
      </c>
      <c r="E3405" s="6">
        <v>3</v>
      </c>
      <c r="F3405" s="6">
        <v>1.1262798636727807</v>
      </c>
      <c r="G3405" s="6">
        <v>0.70064898413917343</v>
      </c>
      <c r="H3405" s="6">
        <v>34.932484631184728</v>
      </c>
      <c r="I3405" s="6">
        <v>3.7423411384079062</v>
      </c>
      <c r="J3405" s="6">
        <v>4.1613615867724532</v>
      </c>
      <c r="K3405" s="7">
        <v>4.1451805585898249</v>
      </c>
      <c r="L3405" s="7">
        <v>1.0698059150952841</v>
      </c>
    </row>
    <row r="3406" spans="2:12" x14ac:dyDescent="0.25">
      <c r="B3406" s="4">
        <v>3403</v>
      </c>
      <c r="C3406" s="6">
        <v>11.782636311343568</v>
      </c>
      <c r="D3406" s="6">
        <v>2.1800440442705047</v>
      </c>
      <c r="E3406" s="6">
        <v>0</v>
      </c>
      <c r="F3406" s="6">
        <v>14.92537121444982</v>
      </c>
      <c r="G3406" s="6">
        <v>1.8042273754120806</v>
      </c>
      <c r="H3406" s="6">
        <v>25.26777134618451</v>
      </c>
      <c r="I3406" s="6">
        <v>3.4275810050351239</v>
      </c>
      <c r="J3406" s="6">
        <v>2.5770007217084818</v>
      </c>
      <c r="K3406" s="7">
        <v>3.8292479367128625</v>
      </c>
      <c r="L3406" s="7">
        <v>0.77175169606313598</v>
      </c>
    </row>
    <row r="3407" spans="2:12" x14ac:dyDescent="0.25">
      <c r="B3407" s="4">
        <v>3404</v>
      </c>
      <c r="C3407" s="6">
        <v>4.3239766604470242</v>
      </c>
      <c r="D3407" s="6">
        <v>1.4037012534879643</v>
      </c>
      <c r="E3407" s="6">
        <v>2</v>
      </c>
      <c r="F3407" s="6">
        <v>2.9318556237669346</v>
      </c>
      <c r="G3407" s="6">
        <v>1.5720336109127289</v>
      </c>
      <c r="H3407" s="6">
        <v>26.293706794987564</v>
      </c>
      <c r="I3407" s="6">
        <v>3.700808713563045</v>
      </c>
      <c r="J3407" s="6">
        <v>3.0848708283645765</v>
      </c>
      <c r="K3407" s="7">
        <v>0.10901231631084959</v>
      </c>
      <c r="L3407" s="7">
        <v>0.63707937545549476</v>
      </c>
    </row>
    <row r="3408" spans="2:12" x14ac:dyDescent="0.25">
      <c r="B3408" s="4">
        <v>3405</v>
      </c>
      <c r="C3408" s="6">
        <v>8.2400493008287068</v>
      </c>
      <c r="D3408" s="6">
        <v>2.1434684860640791</v>
      </c>
      <c r="E3408" s="6">
        <v>2</v>
      </c>
      <c r="F3408" s="6">
        <v>6.6525653392959283</v>
      </c>
      <c r="G3408" s="6">
        <v>0.98431652813023152</v>
      </c>
      <c r="H3408" s="6">
        <v>27.579149243792479</v>
      </c>
      <c r="I3408" s="6">
        <v>2.5275571206032779</v>
      </c>
      <c r="J3408" s="6">
        <v>3.1925940439385543</v>
      </c>
      <c r="K3408" s="7">
        <v>2.6891599829079826</v>
      </c>
      <c r="L3408" s="7">
        <v>0.16685673132778653</v>
      </c>
    </row>
    <row r="3409" spans="2:12" x14ac:dyDescent="0.25">
      <c r="B3409" s="4">
        <v>3406</v>
      </c>
      <c r="C3409" s="6">
        <v>4.0697882459598942</v>
      </c>
      <c r="D3409" s="6">
        <v>1.5225011633111136</v>
      </c>
      <c r="E3409" s="6">
        <v>0</v>
      </c>
      <c r="F3409" s="6">
        <v>2.5944262415965818</v>
      </c>
      <c r="G3409" s="6">
        <v>1.7521944483447676</v>
      </c>
      <c r="H3409" s="6">
        <v>27.922611842166912</v>
      </c>
      <c r="I3409" s="6">
        <v>3.2798333811595004</v>
      </c>
      <c r="J3409" s="6">
        <v>2.1648793473183927</v>
      </c>
      <c r="K3409" s="7">
        <v>1.3649438006523358</v>
      </c>
      <c r="L3409" s="7">
        <v>0.42482520273413366</v>
      </c>
    </row>
    <row r="3410" spans="2:12" x14ac:dyDescent="0.25">
      <c r="B3410" s="4">
        <v>3407</v>
      </c>
      <c r="C3410" s="6">
        <v>17.501742557544283</v>
      </c>
      <c r="D3410" s="6">
        <v>1.4158161467479404</v>
      </c>
      <c r="E3410" s="6">
        <v>0</v>
      </c>
      <c r="F3410" s="6">
        <v>5.3770755085180184</v>
      </c>
      <c r="G3410" s="6">
        <v>3.0332299424476861</v>
      </c>
      <c r="H3410" s="6">
        <v>16.189986926971379</v>
      </c>
      <c r="I3410" s="6">
        <v>4.8971973877644768</v>
      </c>
      <c r="J3410" s="6">
        <v>1.8743851648171268</v>
      </c>
      <c r="K3410" s="7">
        <v>0.41586745912221146</v>
      </c>
      <c r="L3410" s="7">
        <v>1.7094821434438721</v>
      </c>
    </row>
    <row r="3411" spans="2:12" x14ac:dyDescent="0.25">
      <c r="B3411" s="4">
        <v>3408</v>
      </c>
      <c r="C3411" s="6">
        <v>5.1278829269176978</v>
      </c>
      <c r="D3411" s="6">
        <v>1.6292681620205556</v>
      </c>
      <c r="E3411" s="6">
        <v>3</v>
      </c>
      <c r="F3411" s="6">
        <v>4.4045749553930662</v>
      </c>
      <c r="G3411" s="6">
        <v>0.75839598270763642</v>
      </c>
      <c r="H3411" s="6">
        <v>26.084379952764181</v>
      </c>
      <c r="I3411" s="6">
        <v>3.5801366831501915</v>
      </c>
      <c r="J3411" s="6">
        <v>2.8653477283201028</v>
      </c>
      <c r="K3411" s="7">
        <v>1.1640597104069363</v>
      </c>
      <c r="L3411" s="7">
        <v>1.2722440880146357</v>
      </c>
    </row>
    <row r="3412" spans="2:12" x14ac:dyDescent="0.25">
      <c r="B3412" s="4">
        <v>3409</v>
      </c>
      <c r="C3412" s="6">
        <v>3.6212920707341336</v>
      </c>
      <c r="D3412" s="6">
        <v>1.4578144425221748</v>
      </c>
      <c r="E3412" s="6">
        <v>1</v>
      </c>
      <c r="F3412" s="6">
        <v>1.8332097269696921</v>
      </c>
      <c r="G3412" s="6">
        <v>1.3350671453620566</v>
      </c>
      <c r="H3412" s="6">
        <v>23.188127316246863</v>
      </c>
      <c r="I3412" s="6">
        <v>2.7757167661354449</v>
      </c>
      <c r="J3412" s="6">
        <v>3.0374531358168575</v>
      </c>
      <c r="K3412" s="7">
        <v>0.94815421103126452</v>
      </c>
      <c r="L3412" s="7">
        <v>8.0724202446053356E-2</v>
      </c>
    </row>
    <row r="3413" spans="2:12" x14ac:dyDescent="0.25">
      <c r="B3413" s="4">
        <v>3410</v>
      </c>
      <c r="C3413" s="6">
        <v>12.865579439437916</v>
      </c>
      <c r="D3413" s="6">
        <v>1.5217430557222502</v>
      </c>
      <c r="E3413" s="6">
        <v>2</v>
      </c>
      <c r="F3413" s="6">
        <v>2.1049434027183009</v>
      </c>
      <c r="G3413" s="6">
        <v>1.3085036853901686</v>
      </c>
      <c r="H3413" s="6">
        <v>46.772034002582963</v>
      </c>
      <c r="I3413" s="6">
        <v>2.0631553615761016</v>
      </c>
      <c r="J3413" s="6">
        <v>3.4735284289308712</v>
      </c>
      <c r="K3413" s="7">
        <v>0.1348624000403546</v>
      </c>
      <c r="L3413" s="7">
        <v>0.50264447101987597</v>
      </c>
    </row>
    <row r="3414" spans="2:12" x14ac:dyDescent="0.25">
      <c r="B3414" s="4">
        <v>3411</v>
      </c>
      <c r="C3414" s="6">
        <v>15.225538091191435</v>
      </c>
      <c r="D3414" s="6">
        <v>1.2934750657791683</v>
      </c>
      <c r="E3414" s="6">
        <v>2</v>
      </c>
      <c r="F3414" s="6">
        <v>6.005805065850665</v>
      </c>
      <c r="G3414" s="6">
        <v>0.55111488347743298</v>
      </c>
      <c r="H3414" s="6">
        <v>26.976976086142347</v>
      </c>
      <c r="I3414" s="6">
        <v>3.0478718154178268</v>
      </c>
      <c r="J3414" s="6">
        <v>3.7166833284881391</v>
      </c>
      <c r="K3414" s="7">
        <v>2.9380678857158453</v>
      </c>
      <c r="L3414" s="7">
        <v>2.1249782669154267</v>
      </c>
    </row>
    <row r="3415" spans="2:12" x14ac:dyDescent="0.25">
      <c r="B3415" s="4">
        <v>3412</v>
      </c>
      <c r="C3415" s="6">
        <v>11.958900510058193</v>
      </c>
      <c r="D3415" s="6">
        <v>1.3575138204382677</v>
      </c>
      <c r="E3415" s="6">
        <v>3</v>
      </c>
      <c r="F3415" s="6">
        <v>4.732997037777908</v>
      </c>
      <c r="G3415" s="6">
        <v>0.2515826549455919</v>
      </c>
      <c r="H3415" s="6">
        <v>50.089789686995864</v>
      </c>
      <c r="I3415" s="6">
        <v>1.9118151386876507</v>
      </c>
      <c r="J3415" s="6">
        <v>2.6813513366523902</v>
      </c>
      <c r="K3415" s="7">
        <v>3.7023952462847536</v>
      </c>
      <c r="L3415" s="7">
        <v>0.32026518834441814</v>
      </c>
    </row>
    <row r="3416" spans="2:12" x14ac:dyDescent="0.25">
      <c r="B3416" s="4">
        <v>3413</v>
      </c>
      <c r="C3416" s="6">
        <v>2.8406417512234476</v>
      </c>
      <c r="D3416" s="6">
        <v>1.4696981005943623</v>
      </c>
      <c r="E3416" s="6">
        <v>2</v>
      </c>
      <c r="F3416" s="6">
        <v>5.5327583870074193</v>
      </c>
      <c r="G3416" s="6">
        <v>0.88153735819375356</v>
      </c>
      <c r="H3416" s="6">
        <v>23.725411583673178</v>
      </c>
      <c r="I3416" s="6">
        <v>1.557320612018553</v>
      </c>
      <c r="J3416" s="6">
        <v>2.4792557669447972</v>
      </c>
      <c r="K3416" s="7">
        <v>1.4067582017128884E-2</v>
      </c>
      <c r="L3416" s="7">
        <v>0.29832706894715194</v>
      </c>
    </row>
    <row r="3417" spans="2:12" x14ac:dyDescent="0.25">
      <c r="B3417" s="4">
        <v>3414</v>
      </c>
      <c r="C3417" s="6">
        <v>4.9398576064910094</v>
      </c>
      <c r="D3417" s="6">
        <v>1.6651899175335698</v>
      </c>
      <c r="E3417" s="6">
        <v>1</v>
      </c>
      <c r="F3417" s="6">
        <v>4.1784544433687207</v>
      </c>
      <c r="G3417" s="6">
        <v>0.99330453567709431</v>
      </c>
      <c r="H3417" s="6">
        <v>21.914733178713096</v>
      </c>
      <c r="I3417" s="6">
        <v>3.2275473323075423</v>
      </c>
      <c r="J3417" s="6">
        <v>1.0174097654517327</v>
      </c>
      <c r="K3417" s="7">
        <v>0.36247430840701272</v>
      </c>
      <c r="L3417" s="7">
        <v>1.7498192020296888</v>
      </c>
    </row>
    <row r="3418" spans="2:12" x14ac:dyDescent="0.25">
      <c r="B3418" s="4">
        <v>3415</v>
      </c>
      <c r="C3418" s="6">
        <v>13.675630490312344</v>
      </c>
      <c r="D3418" s="6">
        <v>1.3349138781712755</v>
      </c>
      <c r="E3418" s="6">
        <v>2</v>
      </c>
      <c r="F3418" s="6">
        <v>7.7036055258991807</v>
      </c>
      <c r="G3418" s="6">
        <v>0.38917133230319034</v>
      </c>
      <c r="H3418" s="6">
        <v>26.242883609468315</v>
      </c>
      <c r="I3418" s="6">
        <v>2.9301813785368784</v>
      </c>
      <c r="J3418" s="6">
        <v>2.3541443154254114</v>
      </c>
      <c r="K3418" s="7">
        <v>0.8804089789575531</v>
      </c>
      <c r="L3418" s="7">
        <v>2.3841586166482571E-4</v>
      </c>
    </row>
    <row r="3419" spans="2:12" x14ac:dyDescent="0.25">
      <c r="B3419" s="4">
        <v>3416</v>
      </c>
      <c r="C3419" s="6">
        <v>12.018782332449547</v>
      </c>
      <c r="D3419" s="6">
        <v>1.9382202336350032</v>
      </c>
      <c r="E3419" s="6">
        <v>2</v>
      </c>
      <c r="F3419" s="6">
        <v>3.8097941005928506</v>
      </c>
      <c r="G3419" s="6">
        <v>0.51427117167588576</v>
      </c>
      <c r="H3419" s="6">
        <v>25.940250602286351</v>
      </c>
      <c r="I3419" s="6">
        <v>2.7835226083105957</v>
      </c>
      <c r="J3419" s="6">
        <v>2.5433768732717374</v>
      </c>
      <c r="K3419" s="7">
        <v>2.3467932240583229</v>
      </c>
      <c r="L3419" s="7">
        <v>0.18238426163121527</v>
      </c>
    </row>
    <row r="3420" spans="2:12" x14ac:dyDescent="0.25">
      <c r="B3420" s="4">
        <v>3417</v>
      </c>
      <c r="C3420" s="6">
        <v>12.73921146706318</v>
      </c>
      <c r="D3420" s="6">
        <v>2.0783460582373969</v>
      </c>
      <c r="E3420" s="6">
        <v>2</v>
      </c>
      <c r="F3420" s="6">
        <v>1.1944254713951168</v>
      </c>
      <c r="G3420" s="6">
        <v>0.49740998477038617</v>
      </c>
      <c r="H3420" s="6">
        <v>16.195499623735177</v>
      </c>
      <c r="I3420" s="6">
        <v>3.6337550841263231</v>
      </c>
      <c r="J3420" s="6">
        <v>1.3128324698633735</v>
      </c>
      <c r="K3420" s="7">
        <v>3.7370694880253863</v>
      </c>
      <c r="L3420" s="7">
        <v>0.64079726742152376</v>
      </c>
    </row>
    <row r="3421" spans="2:12" x14ac:dyDescent="0.25">
      <c r="B3421" s="4">
        <v>3418</v>
      </c>
      <c r="C3421" s="6">
        <v>6.4042577484518688</v>
      </c>
      <c r="D3421" s="6">
        <v>2.3078092419147636</v>
      </c>
      <c r="E3421" s="6">
        <v>3</v>
      </c>
      <c r="F3421" s="6">
        <v>3.1502823606237444</v>
      </c>
      <c r="G3421" s="6">
        <v>1.3384487533424627</v>
      </c>
      <c r="H3421" s="6">
        <v>11.158764193671583</v>
      </c>
      <c r="I3421" s="6">
        <v>3.193387361823016</v>
      </c>
      <c r="J3421" s="6">
        <v>3.2420807223822665</v>
      </c>
      <c r="K3421" s="7">
        <v>1.974927783224024</v>
      </c>
      <c r="L3421" s="7">
        <v>6.322857211099224E-2</v>
      </c>
    </row>
    <row r="3422" spans="2:12" x14ac:dyDescent="0.25">
      <c r="B3422" s="4">
        <v>3419</v>
      </c>
      <c r="C3422" s="6">
        <v>3.0648294129830838</v>
      </c>
      <c r="D3422" s="6">
        <v>1.5320235283607617</v>
      </c>
      <c r="E3422" s="6">
        <v>2</v>
      </c>
      <c r="F3422" s="6">
        <v>0.48093476375396355</v>
      </c>
      <c r="G3422" s="6">
        <v>0.89893869290693407</v>
      </c>
      <c r="H3422" s="6">
        <v>30.724730720730165</v>
      </c>
      <c r="I3422" s="6">
        <v>1.8148559329216616</v>
      </c>
      <c r="J3422" s="6">
        <v>3.6876266841821317</v>
      </c>
      <c r="K3422" s="7">
        <v>2.2741065494967336</v>
      </c>
      <c r="L3422" s="7">
        <v>0.47897195725426955</v>
      </c>
    </row>
    <row r="3423" spans="2:12" x14ac:dyDescent="0.25">
      <c r="B3423" s="4">
        <v>3420</v>
      </c>
      <c r="C3423" s="6">
        <v>8.2966772796025516</v>
      </c>
      <c r="D3423" s="6">
        <v>1.713703955512847</v>
      </c>
      <c r="E3423" s="6">
        <v>1</v>
      </c>
      <c r="F3423" s="6">
        <v>2.6718161029999932</v>
      </c>
      <c r="G3423" s="6">
        <v>0.95684635978370469</v>
      </c>
      <c r="H3423" s="6">
        <v>30.527531867314824</v>
      </c>
      <c r="I3423" s="6">
        <v>4.5176380655557047</v>
      </c>
      <c r="J3423" s="6">
        <v>3.4342494892282476</v>
      </c>
      <c r="K3423" s="7">
        <v>0.84425239928869666</v>
      </c>
      <c r="L3423" s="7">
        <v>0.91573353538253766</v>
      </c>
    </row>
    <row r="3424" spans="2:12" x14ac:dyDescent="0.25">
      <c r="B3424" s="4">
        <v>3421</v>
      </c>
      <c r="C3424" s="6">
        <v>9.3201160211851768</v>
      </c>
      <c r="D3424" s="6">
        <v>1.4931356295592964</v>
      </c>
      <c r="E3424" s="6">
        <v>2</v>
      </c>
      <c r="F3424" s="6">
        <v>0.4495284371482407</v>
      </c>
      <c r="G3424" s="6">
        <v>1.4073229302064276</v>
      </c>
      <c r="H3424" s="6">
        <v>32.608837503590479</v>
      </c>
      <c r="I3424" s="6">
        <v>1.9395059735799844</v>
      </c>
      <c r="J3424" s="6">
        <v>3.955483018829967</v>
      </c>
      <c r="K3424" s="7">
        <v>0.35242671567166539</v>
      </c>
      <c r="L3424" s="7">
        <v>0.20901370125089641</v>
      </c>
    </row>
    <row r="3425" spans="2:12" x14ac:dyDescent="0.25">
      <c r="B3425" s="4">
        <v>3422</v>
      </c>
      <c r="C3425" s="6">
        <v>11.424398436302868</v>
      </c>
      <c r="D3425" s="6">
        <v>1.6257824060193256</v>
      </c>
      <c r="E3425" s="6">
        <v>1</v>
      </c>
      <c r="F3425" s="6">
        <v>0.59889570834061023</v>
      </c>
      <c r="G3425" s="6">
        <v>0.79607285912330394</v>
      </c>
      <c r="H3425" s="6">
        <v>6.8914571665178244</v>
      </c>
      <c r="I3425" s="6">
        <v>4.4877852473046014</v>
      </c>
      <c r="J3425" s="6">
        <v>2.9313467396415227</v>
      </c>
      <c r="K3425" s="7">
        <v>1.9163472941144426</v>
      </c>
      <c r="L3425" s="7">
        <v>2.5935269728764201</v>
      </c>
    </row>
    <row r="3426" spans="2:12" x14ac:dyDescent="0.25">
      <c r="B3426" s="4">
        <v>3423</v>
      </c>
      <c r="C3426" s="6">
        <v>16.875349081553292</v>
      </c>
      <c r="D3426" s="6">
        <v>1.3837721853161324</v>
      </c>
      <c r="E3426" s="6">
        <v>2</v>
      </c>
      <c r="F3426" s="6">
        <v>6.490548502799383</v>
      </c>
      <c r="G3426" s="6">
        <v>1.35697766345218</v>
      </c>
      <c r="H3426" s="6">
        <v>25.99215844664392</v>
      </c>
      <c r="I3426" s="6">
        <v>4.0074266457904999</v>
      </c>
      <c r="J3426" s="6">
        <v>3.1992160196851231</v>
      </c>
      <c r="K3426" s="7">
        <v>1.2956655918286433</v>
      </c>
      <c r="L3426" s="7">
        <v>0.77203643619349627</v>
      </c>
    </row>
    <row r="3427" spans="2:12" x14ac:dyDescent="0.25">
      <c r="B3427" s="4">
        <v>3424</v>
      </c>
      <c r="C3427" s="6">
        <v>13.198046959647899</v>
      </c>
      <c r="D3427" s="6">
        <v>1.8950940033555299</v>
      </c>
      <c r="E3427" s="6">
        <v>2</v>
      </c>
      <c r="F3427" s="6">
        <v>5.1747598735718272</v>
      </c>
      <c r="G3427" s="6">
        <v>1.5980020896405995</v>
      </c>
      <c r="H3427" s="6">
        <v>43.810373557711586</v>
      </c>
      <c r="I3427" s="6">
        <v>3.368606822465896</v>
      </c>
      <c r="J3427" s="6">
        <v>1.6498761620390068</v>
      </c>
      <c r="K3427" s="7">
        <v>0.27321054075051582</v>
      </c>
      <c r="L3427" s="7">
        <v>0.98862542333135384</v>
      </c>
    </row>
    <row r="3428" spans="2:12" x14ac:dyDescent="0.25">
      <c r="B3428" s="4">
        <v>3425</v>
      </c>
      <c r="C3428" s="6">
        <v>14.661067760454685</v>
      </c>
      <c r="D3428" s="6">
        <v>1.7476439363425971</v>
      </c>
      <c r="E3428" s="6">
        <v>3</v>
      </c>
      <c r="F3428" s="6">
        <v>0.21249177834107713</v>
      </c>
      <c r="G3428" s="6">
        <v>1.3042864143863653</v>
      </c>
      <c r="H3428" s="6">
        <v>24.011367557598035</v>
      </c>
      <c r="I3428" s="6">
        <v>3.0642004029633036</v>
      </c>
      <c r="J3428" s="6">
        <v>0.44298461190771288</v>
      </c>
      <c r="K3428" s="7">
        <v>1.8929677578660251</v>
      </c>
      <c r="L3428" s="7">
        <v>1.9714697767529712</v>
      </c>
    </row>
    <row r="3429" spans="2:12" x14ac:dyDescent="0.25">
      <c r="B3429" s="4">
        <v>3426</v>
      </c>
      <c r="C3429" s="6">
        <v>18.093617549135956</v>
      </c>
      <c r="D3429" s="6">
        <v>2.0777546874394162</v>
      </c>
      <c r="E3429" s="6">
        <v>3</v>
      </c>
      <c r="F3429" s="6">
        <v>2.9943804010377133</v>
      </c>
      <c r="G3429" s="6">
        <v>1.0298197169547245</v>
      </c>
      <c r="H3429" s="6">
        <v>30.462555942125775</v>
      </c>
      <c r="I3429" s="6">
        <v>3.7963420386893247</v>
      </c>
      <c r="J3429" s="6">
        <v>1.082711412593879</v>
      </c>
      <c r="K3429" s="7">
        <v>0.20859112343181954</v>
      </c>
      <c r="L3429" s="7">
        <v>0.14010548612724932</v>
      </c>
    </row>
    <row r="3430" spans="2:12" x14ac:dyDescent="0.25">
      <c r="B3430" s="4">
        <v>3427</v>
      </c>
      <c r="C3430" s="6">
        <v>6.4539949858147718</v>
      </c>
      <c r="D3430" s="6">
        <v>1.6473313412802266</v>
      </c>
      <c r="E3430" s="6">
        <v>2</v>
      </c>
      <c r="F3430" s="6">
        <v>3.4091286672825434</v>
      </c>
      <c r="G3430" s="6">
        <v>0.57024227475223688</v>
      </c>
      <c r="H3430" s="6">
        <v>13.263131032338082</v>
      </c>
      <c r="I3430" s="6">
        <v>2.1676204744871876</v>
      </c>
      <c r="J3430" s="6">
        <v>0.76275924849692067</v>
      </c>
      <c r="K3430" s="7">
        <v>0.32752152066888396</v>
      </c>
      <c r="L3430" s="7">
        <v>5.7346389552478685E-2</v>
      </c>
    </row>
    <row r="3431" spans="2:12" x14ac:dyDescent="0.25">
      <c r="B3431" s="4">
        <v>3428</v>
      </c>
      <c r="C3431" s="6">
        <v>10.518367499420503</v>
      </c>
      <c r="D3431" s="6">
        <v>1.2810562725049481</v>
      </c>
      <c r="E3431" s="6">
        <v>3</v>
      </c>
      <c r="F3431" s="6">
        <v>1.0243521471149868</v>
      </c>
      <c r="G3431" s="6">
        <v>1.4494336155715608</v>
      </c>
      <c r="H3431" s="6">
        <v>21.51519036271052</v>
      </c>
      <c r="I3431" s="6">
        <v>2.8810118060205001</v>
      </c>
      <c r="J3431" s="6">
        <v>2.4060836543211961</v>
      </c>
      <c r="K3431" s="7">
        <v>1.0455887894969904</v>
      </c>
      <c r="L3431" s="7">
        <v>0.88914037543874247</v>
      </c>
    </row>
    <row r="3432" spans="2:12" x14ac:dyDescent="0.25">
      <c r="B3432" s="4">
        <v>3429</v>
      </c>
      <c r="C3432" s="6">
        <v>7.5369706825414466</v>
      </c>
      <c r="D3432" s="6">
        <v>1.7068081587902291</v>
      </c>
      <c r="E3432" s="6">
        <v>2</v>
      </c>
      <c r="F3432" s="6">
        <v>3.3926238444095684</v>
      </c>
      <c r="G3432" s="6">
        <v>1.7503570850414365</v>
      </c>
      <c r="H3432" s="6">
        <v>21.730344844743243</v>
      </c>
      <c r="I3432" s="6">
        <v>4.2827442373483651</v>
      </c>
      <c r="J3432" s="6">
        <v>3.4766505711061821</v>
      </c>
      <c r="K3432" s="7">
        <v>0.68038116693621364</v>
      </c>
      <c r="L3432" s="7">
        <v>1.0403633011428097</v>
      </c>
    </row>
    <row r="3433" spans="2:12" x14ac:dyDescent="0.25">
      <c r="B3433" s="4">
        <v>3430</v>
      </c>
      <c r="C3433" s="6">
        <v>4.3005399815943726</v>
      </c>
      <c r="D3433" s="6">
        <v>1.5025950365867438</v>
      </c>
      <c r="E3433" s="6">
        <v>2</v>
      </c>
      <c r="F3433" s="6">
        <v>9.5402908591781159</v>
      </c>
      <c r="G3433" s="6">
        <v>0.71384972852418704</v>
      </c>
      <c r="H3433" s="6">
        <v>28.323596762645526</v>
      </c>
      <c r="I3433" s="6">
        <v>3.6785318314180286</v>
      </c>
      <c r="J3433" s="6">
        <v>3.3270319582918777</v>
      </c>
      <c r="K3433" s="7">
        <v>1.0991171337151462</v>
      </c>
      <c r="L3433" s="7">
        <v>0.16611465807078937</v>
      </c>
    </row>
    <row r="3434" spans="2:12" x14ac:dyDescent="0.25">
      <c r="B3434" s="4">
        <v>3431</v>
      </c>
      <c r="C3434" s="6">
        <v>8.6083824303690371</v>
      </c>
      <c r="D3434" s="6">
        <v>1.9102597257961116</v>
      </c>
      <c r="E3434" s="6">
        <v>0</v>
      </c>
      <c r="F3434" s="6">
        <v>11.518142453802957</v>
      </c>
      <c r="G3434" s="6">
        <v>0.61644988109250076</v>
      </c>
      <c r="H3434" s="6">
        <v>12.06528407966978</v>
      </c>
      <c r="I3434" s="6">
        <v>3.0310285153730607</v>
      </c>
      <c r="J3434" s="6">
        <v>3.4564288640714804</v>
      </c>
      <c r="K3434" s="7">
        <v>2.8883488035756759</v>
      </c>
      <c r="L3434" s="7">
        <v>0.10632758432058398</v>
      </c>
    </row>
    <row r="3435" spans="2:12" x14ac:dyDescent="0.25">
      <c r="B3435" s="4">
        <v>3432</v>
      </c>
      <c r="C3435" s="6">
        <v>-1.2934347669103357</v>
      </c>
      <c r="D3435" s="6">
        <v>1.4510316421803653</v>
      </c>
      <c r="E3435" s="6">
        <v>3</v>
      </c>
      <c r="F3435" s="6">
        <v>2.6002608592112191</v>
      </c>
      <c r="G3435" s="6">
        <v>0.94947382567407379</v>
      </c>
      <c r="H3435" s="6">
        <v>20.167100636888346</v>
      </c>
      <c r="I3435" s="6">
        <v>4.0475420325415525</v>
      </c>
      <c r="J3435" s="6">
        <v>3.9739369751052482</v>
      </c>
      <c r="K3435" s="7">
        <v>2.2029652008149965</v>
      </c>
      <c r="L3435" s="7">
        <v>1.2047013847570665</v>
      </c>
    </row>
    <row r="3436" spans="2:12" x14ac:dyDescent="0.25">
      <c r="B3436" s="4">
        <v>3433</v>
      </c>
      <c r="C3436" s="6">
        <v>10.755714461445951</v>
      </c>
      <c r="D3436" s="6">
        <v>1.9798771098228185</v>
      </c>
      <c r="E3436" s="6">
        <v>0</v>
      </c>
      <c r="F3436" s="6">
        <v>1.2006311219741868</v>
      </c>
      <c r="G3436" s="6">
        <v>2.8206490542932032</v>
      </c>
      <c r="H3436" s="6">
        <v>39.163680700699771</v>
      </c>
      <c r="I3436" s="6">
        <v>3.548307204271695</v>
      </c>
      <c r="J3436" s="6">
        <v>2.506377469385761</v>
      </c>
      <c r="K3436" s="7">
        <v>1.5387039836270886</v>
      </c>
      <c r="L3436" s="7">
        <v>2.2267395832005596</v>
      </c>
    </row>
    <row r="3437" spans="2:12" x14ac:dyDescent="0.25">
      <c r="B3437" s="4">
        <v>3434</v>
      </c>
      <c r="C3437" s="6">
        <v>13.802598019763543</v>
      </c>
      <c r="D3437" s="6">
        <v>1.376501567673821</v>
      </c>
      <c r="E3437" s="6">
        <v>2</v>
      </c>
      <c r="F3437" s="6">
        <v>0.99956718244202869</v>
      </c>
      <c r="G3437" s="6">
        <v>1.8826217867812958</v>
      </c>
      <c r="H3437" s="6">
        <v>17.303242834833654</v>
      </c>
      <c r="I3437" s="6">
        <v>2.2472028368901151</v>
      </c>
      <c r="J3437" s="6">
        <v>1.4526180561287874</v>
      </c>
      <c r="K3437" s="7">
        <v>3.346305684034045</v>
      </c>
      <c r="L3437" s="7">
        <v>5.7124898250215645</v>
      </c>
    </row>
    <row r="3438" spans="2:12" x14ac:dyDescent="0.25">
      <c r="B3438" s="4">
        <v>3435</v>
      </c>
      <c r="C3438" s="6">
        <v>13.630572705578629</v>
      </c>
      <c r="D3438" s="6">
        <v>1.4312063643655781</v>
      </c>
      <c r="E3438" s="6">
        <v>2</v>
      </c>
      <c r="F3438" s="6">
        <v>1.0047544379407216</v>
      </c>
      <c r="G3438" s="6">
        <v>0.64026583143151872</v>
      </c>
      <c r="H3438" s="6">
        <v>23.99107582860762</v>
      </c>
      <c r="I3438" s="6">
        <v>2.4513258231525707</v>
      </c>
      <c r="J3438" s="6">
        <v>2.801175411005433</v>
      </c>
      <c r="K3438" s="7">
        <v>0.79539366754933483</v>
      </c>
      <c r="L3438" s="7">
        <v>0.1964711289032614</v>
      </c>
    </row>
    <row r="3439" spans="2:12" x14ac:dyDescent="0.25">
      <c r="B3439" s="4">
        <v>3436</v>
      </c>
      <c r="C3439" s="6">
        <v>12.94372060810819</v>
      </c>
      <c r="D3439" s="6">
        <v>1.7922741530297066</v>
      </c>
      <c r="E3439" s="6">
        <v>3</v>
      </c>
      <c r="F3439" s="6">
        <v>1.7326008902681345</v>
      </c>
      <c r="G3439" s="6">
        <v>1.5054799027766943</v>
      </c>
      <c r="H3439" s="6">
        <v>13.769615414313442</v>
      </c>
      <c r="I3439" s="6">
        <v>2.3779686605009043</v>
      </c>
      <c r="J3439" s="6">
        <v>3.1292974076810589</v>
      </c>
      <c r="K3439" s="7">
        <v>2.677641669875884</v>
      </c>
      <c r="L3439" s="7">
        <v>0.90932236692969259</v>
      </c>
    </row>
    <row r="3440" spans="2:12" x14ac:dyDescent="0.25">
      <c r="B3440" s="4">
        <v>3437</v>
      </c>
      <c r="C3440" s="6">
        <v>10.877760843950703</v>
      </c>
      <c r="D3440" s="6">
        <v>1.6797706047559742</v>
      </c>
      <c r="E3440" s="6">
        <v>1</v>
      </c>
      <c r="F3440" s="6">
        <v>7.1218012303663514</v>
      </c>
      <c r="G3440" s="6">
        <v>3.038328185804684</v>
      </c>
      <c r="H3440" s="6">
        <v>39.154483516193082</v>
      </c>
      <c r="I3440" s="6">
        <v>5.6543899990061837</v>
      </c>
      <c r="J3440" s="6">
        <v>0.7448623685023813</v>
      </c>
      <c r="K3440" s="7">
        <v>0.67162470361993765</v>
      </c>
      <c r="L3440" s="7">
        <v>0.21257903100334916</v>
      </c>
    </row>
    <row r="3441" spans="2:12" x14ac:dyDescent="0.25">
      <c r="B3441" s="4">
        <v>3438</v>
      </c>
      <c r="C3441" s="6">
        <v>15.895178307250157</v>
      </c>
      <c r="D3441" s="6">
        <v>1.9072223243919642</v>
      </c>
      <c r="E3441" s="6">
        <v>1</v>
      </c>
      <c r="F3441" s="6">
        <v>2.8412117864628521</v>
      </c>
      <c r="G3441" s="6">
        <v>0.97660774658178784</v>
      </c>
      <c r="H3441" s="6">
        <v>33.695599039766506</v>
      </c>
      <c r="I3441" s="6">
        <v>2.0960959955661309</v>
      </c>
      <c r="J3441" s="6">
        <v>2.3448347482835947</v>
      </c>
      <c r="K3441" s="7">
        <v>3.6405040455780804</v>
      </c>
      <c r="L3441" s="7">
        <v>0.79103732823970085</v>
      </c>
    </row>
    <row r="3442" spans="2:12" x14ac:dyDescent="0.25">
      <c r="B3442" s="4">
        <v>3439</v>
      </c>
      <c r="C3442" s="6">
        <v>8.9384164195167699</v>
      </c>
      <c r="D3442" s="6">
        <v>1.7810851726834345</v>
      </c>
      <c r="E3442" s="6">
        <v>2</v>
      </c>
      <c r="F3442" s="6">
        <v>3.2000857192430514</v>
      </c>
      <c r="G3442" s="6">
        <v>1.3325626176733669</v>
      </c>
      <c r="H3442" s="6">
        <v>29.306503003932562</v>
      </c>
      <c r="I3442" s="6">
        <v>2.9989145050703878</v>
      </c>
      <c r="J3442" s="6">
        <v>2.1833476385042956</v>
      </c>
      <c r="K3442" s="7">
        <v>0.86490311800511011</v>
      </c>
      <c r="L3442" s="7">
        <v>0.22857297069905222</v>
      </c>
    </row>
    <row r="3443" spans="2:12" x14ac:dyDescent="0.25">
      <c r="B3443" s="4">
        <v>3440</v>
      </c>
      <c r="C3443" s="6">
        <v>11.789133500514724</v>
      </c>
      <c r="D3443" s="6">
        <v>1.4488728164924167</v>
      </c>
      <c r="E3443" s="6">
        <v>1</v>
      </c>
      <c r="F3443" s="6">
        <v>3.1323657195725274</v>
      </c>
      <c r="G3443" s="6">
        <v>1.0886895656333893</v>
      </c>
      <c r="H3443" s="6">
        <v>26.902929239841491</v>
      </c>
      <c r="I3443" s="6">
        <v>2.9992222626967746</v>
      </c>
      <c r="J3443" s="6">
        <v>3.4655020431375201</v>
      </c>
      <c r="K3443" s="7">
        <v>0.94992069510946342</v>
      </c>
      <c r="L3443" s="7">
        <v>0.45431140157545041</v>
      </c>
    </row>
    <row r="3444" spans="2:12" x14ac:dyDescent="0.25">
      <c r="B3444" s="4">
        <v>3441</v>
      </c>
      <c r="C3444" s="6">
        <v>13.510097547192874</v>
      </c>
      <c r="D3444" s="6">
        <v>1.4596339356137942</v>
      </c>
      <c r="E3444" s="6">
        <v>0</v>
      </c>
      <c r="F3444" s="6">
        <v>5.2544644985644311</v>
      </c>
      <c r="G3444" s="6">
        <v>0.30722006310833722</v>
      </c>
      <c r="H3444" s="6">
        <v>19.864233388146957</v>
      </c>
      <c r="I3444" s="6">
        <v>4.466828321205452</v>
      </c>
      <c r="J3444" s="6">
        <v>3.3960182907524978</v>
      </c>
      <c r="K3444" s="7">
        <v>0.79301913003014679</v>
      </c>
      <c r="L3444" s="7">
        <v>0.59423302348809182</v>
      </c>
    </row>
    <row r="3445" spans="2:12" x14ac:dyDescent="0.25">
      <c r="B3445" s="4">
        <v>3442</v>
      </c>
      <c r="C3445" s="6">
        <v>6.7845443899147568</v>
      </c>
      <c r="D3445" s="6">
        <v>1.6243161886363715</v>
      </c>
      <c r="E3445" s="6">
        <v>1</v>
      </c>
      <c r="F3445" s="6">
        <v>2.4921427404173015</v>
      </c>
      <c r="G3445" s="6">
        <v>0.83935130391662394</v>
      </c>
      <c r="H3445" s="6">
        <v>36.247116015242582</v>
      </c>
      <c r="I3445" s="6">
        <v>2.3039235426652387</v>
      </c>
      <c r="J3445" s="6">
        <v>1.9496899800111165</v>
      </c>
      <c r="K3445" s="7">
        <v>1.1619581561443073</v>
      </c>
      <c r="L3445" s="7">
        <v>2.3442379708682806</v>
      </c>
    </row>
    <row r="3446" spans="2:12" x14ac:dyDescent="0.25">
      <c r="B3446" s="4">
        <v>3443</v>
      </c>
      <c r="C3446" s="6">
        <v>7.8385909732323604</v>
      </c>
      <c r="D3446" s="6">
        <v>1.297065033134075</v>
      </c>
      <c r="E3446" s="6">
        <v>2</v>
      </c>
      <c r="F3446" s="6">
        <v>7.1873249438940219</v>
      </c>
      <c r="G3446" s="6">
        <v>0.94356544618602356</v>
      </c>
      <c r="H3446" s="6">
        <v>47.115576775051437</v>
      </c>
      <c r="I3446" s="6">
        <v>2.1811102957213531</v>
      </c>
      <c r="J3446" s="6">
        <v>3.5917032894547902</v>
      </c>
      <c r="K3446" s="7">
        <v>0.85951987181548106</v>
      </c>
      <c r="L3446" s="7">
        <v>0.71206086215951725</v>
      </c>
    </row>
    <row r="3447" spans="2:12" x14ac:dyDescent="0.25">
      <c r="B3447" s="4">
        <v>3444</v>
      </c>
      <c r="C3447" s="6">
        <v>11.60510998693665</v>
      </c>
      <c r="D3447" s="6">
        <v>1.541501380200951</v>
      </c>
      <c r="E3447" s="6">
        <v>1</v>
      </c>
      <c r="F3447" s="6">
        <v>3.5639246035032701</v>
      </c>
      <c r="G3447" s="6">
        <v>0.7302090828164165</v>
      </c>
      <c r="H3447" s="6">
        <v>37.006330410952216</v>
      </c>
      <c r="I3447" s="6">
        <v>2.9745466272049246</v>
      </c>
      <c r="J3447" s="6">
        <v>1.1507850772689401</v>
      </c>
      <c r="K3447" s="7">
        <v>4.1440391524230469</v>
      </c>
      <c r="L3447" s="7">
        <v>1.0157657758111975</v>
      </c>
    </row>
    <row r="3448" spans="2:12" x14ac:dyDescent="0.25">
      <c r="B3448" s="4">
        <v>3445</v>
      </c>
      <c r="C3448" s="6">
        <v>9.2554330505990077</v>
      </c>
      <c r="D3448" s="6">
        <v>1.199889031768598</v>
      </c>
      <c r="E3448" s="6">
        <v>2</v>
      </c>
      <c r="F3448" s="6">
        <v>1.7671293175655538</v>
      </c>
      <c r="G3448" s="6">
        <v>1.168523118410679</v>
      </c>
      <c r="H3448" s="6">
        <v>22.128472287275386</v>
      </c>
      <c r="I3448" s="6">
        <v>4.5325529097259771</v>
      </c>
      <c r="J3448" s="6">
        <v>1.9138069711549919</v>
      </c>
      <c r="K3448" s="7">
        <v>0.58658201347377004</v>
      </c>
      <c r="L3448" s="7">
        <v>1.2984951683676675</v>
      </c>
    </row>
    <row r="3449" spans="2:12" x14ac:dyDescent="0.25">
      <c r="B3449" s="4">
        <v>3446</v>
      </c>
      <c r="C3449" s="6">
        <v>14.082619520492589</v>
      </c>
      <c r="D3449" s="6">
        <v>1.3232733636445018</v>
      </c>
      <c r="E3449" s="6">
        <v>1</v>
      </c>
      <c r="F3449" s="6">
        <v>3.910056037027382</v>
      </c>
      <c r="G3449" s="6">
        <v>0.86367667058791164</v>
      </c>
      <c r="H3449" s="6">
        <v>12.297717214157563</v>
      </c>
      <c r="I3449" s="6">
        <v>3.5651785969045009</v>
      </c>
      <c r="J3449" s="6">
        <v>2.6819774068794215</v>
      </c>
      <c r="K3449" s="7">
        <v>4.4220167101119801</v>
      </c>
      <c r="L3449" s="7">
        <v>0.12416535186582127</v>
      </c>
    </row>
    <row r="3450" spans="2:12" x14ac:dyDescent="0.25">
      <c r="B3450" s="4">
        <v>3447</v>
      </c>
      <c r="C3450" s="6">
        <v>19.127095508443226</v>
      </c>
      <c r="D3450" s="6">
        <v>1.5103883336101109</v>
      </c>
      <c r="E3450" s="6">
        <v>0</v>
      </c>
      <c r="F3450" s="6">
        <v>5.5055080121151345</v>
      </c>
      <c r="G3450" s="6">
        <v>0.81395212878794831</v>
      </c>
      <c r="H3450" s="6">
        <v>17.224579383913674</v>
      </c>
      <c r="I3450" s="6">
        <v>2.51050987320213</v>
      </c>
      <c r="J3450" s="6">
        <v>3.8901858664257816</v>
      </c>
      <c r="K3450" s="7">
        <v>1.5896733487614239</v>
      </c>
      <c r="L3450" s="7">
        <v>0.12414328645583764</v>
      </c>
    </row>
    <row r="3451" spans="2:12" x14ac:dyDescent="0.25">
      <c r="B3451" s="4">
        <v>3448</v>
      </c>
      <c r="C3451" s="6">
        <v>7.4926833346829156</v>
      </c>
      <c r="D3451" s="6">
        <v>1.8282153673956629</v>
      </c>
      <c r="E3451" s="6">
        <v>2</v>
      </c>
      <c r="F3451" s="6">
        <v>4.8015669408541353</v>
      </c>
      <c r="G3451" s="6">
        <v>1.0823934495311931</v>
      </c>
      <c r="H3451" s="6">
        <v>19.816711795994781</v>
      </c>
      <c r="I3451" s="6">
        <v>2.0581956852991361</v>
      </c>
      <c r="J3451" s="6">
        <v>3.0752887669207345</v>
      </c>
      <c r="K3451" s="7">
        <v>2.8225510139302381</v>
      </c>
      <c r="L3451" s="7">
        <v>0.33341790779453268</v>
      </c>
    </row>
    <row r="3452" spans="2:12" x14ac:dyDescent="0.25">
      <c r="B3452" s="4">
        <v>3449</v>
      </c>
      <c r="C3452" s="6">
        <v>9.3882078499804074</v>
      </c>
      <c r="D3452" s="6">
        <v>2.0290403669883337</v>
      </c>
      <c r="E3452" s="6">
        <v>3</v>
      </c>
      <c r="F3452" s="6">
        <v>0.39137647757919647</v>
      </c>
      <c r="G3452" s="6">
        <v>1.6681380117346529</v>
      </c>
      <c r="H3452" s="6">
        <v>16.635463214358577</v>
      </c>
      <c r="I3452" s="6">
        <v>2.2123362156708923</v>
      </c>
      <c r="J3452" s="6">
        <v>3.8071637405518475</v>
      </c>
      <c r="K3452" s="7">
        <v>3.191225906100104</v>
      </c>
      <c r="L3452" s="7">
        <v>1.2220177011276188</v>
      </c>
    </row>
    <row r="3453" spans="2:12" x14ac:dyDescent="0.25">
      <c r="B3453" s="4">
        <v>3450</v>
      </c>
      <c r="C3453" s="6">
        <v>13.965728708278524</v>
      </c>
      <c r="D3453" s="6">
        <v>1.8494798988901358</v>
      </c>
      <c r="E3453" s="6">
        <v>2</v>
      </c>
      <c r="F3453" s="6">
        <v>1.2737637737603762</v>
      </c>
      <c r="G3453" s="6">
        <v>0.44871708201119526</v>
      </c>
      <c r="H3453" s="6">
        <v>20.152130541730251</v>
      </c>
      <c r="I3453" s="6">
        <v>2.7740578731547565</v>
      </c>
      <c r="J3453" s="6">
        <v>3.9651466707665923</v>
      </c>
      <c r="K3453" s="7">
        <v>0.80170026267632066</v>
      </c>
      <c r="L3453" s="7">
        <v>1.0614523593446388</v>
      </c>
    </row>
    <row r="3454" spans="2:12" x14ac:dyDescent="0.25">
      <c r="B3454" s="4">
        <v>3451</v>
      </c>
      <c r="C3454" s="6">
        <v>12.074914569514858</v>
      </c>
      <c r="D3454" s="6">
        <v>1.6801275606846007</v>
      </c>
      <c r="E3454" s="6">
        <v>1</v>
      </c>
      <c r="F3454" s="6">
        <v>1.2853943225389006</v>
      </c>
      <c r="G3454" s="6">
        <v>0.64795577061956566</v>
      </c>
      <c r="H3454" s="6">
        <v>22.685911178948668</v>
      </c>
      <c r="I3454" s="6">
        <v>4.1127739876536324</v>
      </c>
      <c r="J3454" s="6">
        <v>1.5593588789394581</v>
      </c>
      <c r="K3454" s="7">
        <v>5.0204609196014998</v>
      </c>
      <c r="L3454" s="7">
        <v>0.12402278917312377</v>
      </c>
    </row>
    <row r="3455" spans="2:12" x14ac:dyDescent="0.25">
      <c r="B3455" s="4">
        <v>3452</v>
      </c>
      <c r="C3455" s="6">
        <v>18.569887762077968</v>
      </c>
      <c r="D3455" s="6">
        <v>1.5884932081967447</v>
      </c>
      <c r="E3455" s="6">
        <v>3</v>
      </c>
      <c r="F3455" s="6">
        <v>2.1176329624956387</v>
      </c>
      <c r="G3455" s="6">
        <v>0.86496916564989812</v>
      </c>
      <c r="H3455" s="6">
        <v>16.311942641024956</v>
      </c>
      <c r="I3455" s="6">
        <v>2.4061409015010446</v>
      </c>
      <c r="J3455" s="6">
        <v>4.4559810711246062</v>
      </c>
      <c r="K3455" s="7">
        <v>1.4229923402332068</v>
      </c>
      <c r="L3455" s="7">
        <v>3.2625567403384119E-2</v>
      </c>
    </row>
    <row r="3456" spans="2:12" x14ac:dyDescent="0.25">
      <c r="B3456" s="4">
        <v>3453</v>
      </c>
      <c r="C3456" s="6">
        <v>-1.0524231132308017</v>
      </c>
      <c r="D3456" s="6">
        <v>1.3245798549417553</v>
      </c>
      <c r="E3456" s="6">
        <v>2</v>
      </c>
      <c r="F3456" s="6">
        <v>5.6233054762135239</v>
      </c>
      <c r="G3456" s="6">
        <v>1.2570547793287079</v>
      </c>
      <c r="H3456" s="6">
        <v>33.422377436636694</v>
      </c>
      <c r="I3456" s="6">
        <v>1.9015551917778239</v>
      </c>
      <c r="J3456" s="6">
        <v>3.1318074956007407</v>
      </c>
      <c r="K3456" s="7">
        <v>2.4509808150606811</v>
      </c>
      <c r="L3456" s="7">
        <v>1.9230024502946554</v>
      </c>
    </row>
    <row r="3457" spans="2:12" x14ac:dyDescent="0.25">
      <c r="B3457" s="4">
        <v>3454</v>
      </c>
      <c r="C3457" s="6">
        <v>15.029640084206219</v>
      </c>
      <c r="D3457" s="6">
        <v>1.2592030010852318</v>
      </c>
      <c r="E3457" s="6">
        <v>1</v>
      </c>
      <c r="F3457" s="6">
        <v>0.6609696035638184</v>
      </c>
      <c r="G3457" s="6">
        <v>0.97820561837860853</v>
      </c>
      <c r="H3457" s="6">
        <v>35.277580483664224</v>
      </c>
      <c r="I3457" s="6">
        <v>3.5771889349975825</v>
      </c>
      <c r="J3457" s="6">
        <v>2.8996549485879188</v>
      </c>
      <c r="K3457" s="7">
        <v>2.6273981284435108</v>
      </c>
      <c r="L3457" s="7">
        <v>0.32896623603048147</v>
      </c>
    </row>
    <row r="3458" spans="2:12" x14ac:dyDescent="0.25">
      <c r="B3458" s="4">
        <v>3455</v>
      </c>
      <c r="C3458" s="6">
        <v>8.1397137453115835</v>
      </c>
      <c r="D3458" s="6">
        <v>1.8780412404683824</v>
      </c>
      <c r="E3458" s="6">
        <v>3</v>
      </c>
      <c r="F3458" s="6">
        <v>5.2928186763485519</v>
      </c>
      <c r="G3458" s="6">
        <v>0.40838865122795309</v>
      </c>
      <c r="H3458" s="6">
        <v>25.149534372522737</v>
      </c>
      <c r="I3458" s="6">
        <v>4.0115165678180498</v>
      </c>
      <c r="J3458" s="6">
        <v>3.408507402159028</v>
      </c>
      <c r="K3458" s="7">
        <v>2.1108889417925161</v>
      </c>
      <c r="L3458" s="7">
        <v>0.16574288802959611</v>
      </c>
    </row>
    <row r="3459" spans="2:12" x14ac:dyDescent="0.25">
      <c r="B3459" s="4">
        <v>3456</v>
      </c>
      <c r="C3459" s="6">
        <v>10.244194977070819</v>
      </c>
      <c r="D3459" s="6">
        <v>1.7702454893614648</v>
      </c>
      <c r="E3459" s="6">
        <v>1</v>
      </c>
      <c r="F3459" s="6">
        <v>8.8615880923353423</v>
      </c>
      <c r="G3459" s="6">
        <v>1.1550382370680814</v>
      </c>
      <c r="H3459" s="6">
        <v>18.583077838928634</v>
      </c>
      <c r="I3459" s="6">
        <v>1.8467883321753764</v>
      </c>
      <c r="J3459" s="6">
        <v>3.9770127772463528</v>
      </c>
      <c r="K3459" s="7">
        <v>0.74003370645203015</v>
      </c>
      <c r="L3459" s="7">
        <v>2.0282642321482691</v>
      </c>
    </row>
    <row r="3460" spans="2:12" x14ac:dyDescent="0.25">
      <c r="B3460" s="4">
        <v>3457</v>
      </c>
      <c r="C3460" s="6">
        <v>15.460336814351374</v>
      </c>
      <c r="D3460" s="6">
        <v>1.5789078629796247</v>
      </c>
      <c r="E3460" s="6">
        <v>2</v>
      </c>
      <c r="F3460" s="6">
        <v>7.0146806634928662</v>
      </c>
      <c r="G3460" s="6">
        <v>0.59849402223671233</v>
      </c>
      <c r="H3460" s="6">
        <v>18.818942794281764</v>
      </c>
      <c r="I3460" s="6">
        <v>3.5829221517934977</v>
      </c>
      <c r="J3460" s="6">
        <v>3.6055594013005123</v>
      </c>
      <c r="K3460" s="7">
        <v>1.6609768639856137</v>
      </c>
      <c r="L3460" s="7">
        <v>0.20963521619833744</v>
      </c>
    </row>
    <row r="3461" spans="2:12" x14ac:dyDescent="0.25">
      <c r="B3461" s="4">
        <v>3458</v>
      </c>
      <c r="C3461" s="6">
        <v>7.3241019218127867</v>
      </c>
      <c r="D3461" s="6">
        <v>1.7156961148433305</v>
      </c>
      <c r="E3461" s="6">
        <v>0</v>
      </c>
      <c r="F3461" s="6">
        <v>5.8258033398949429</v>
      </c>
      <c r="G3461" s="6">
        <v>0.849043265787779</v>
      </c>
      <c r="H3461" s="6">
        <v>19.487973130436757</v>
      </c>
      <c r="I3461" s="6">
        <v>1.9906294027651961</v>
      </c>
      <c r="J3461" s="6">
        <v>2.6519983002506855</v>
      </c>
      <c r="K3461" s="7">
        <v>3.2071189639804007</v>
      </c>
      <c r="L3461" s="7">
        <v>0.35514690846414043</v>
      </c>
    </row>
    <row r="3462" spans="2:12" x14ac:dyDescent="0.25">
      <c r="B3462" s="4">
        <v>3459</v>
      </c>
      <c r="C3462" s="6">
        <v>12.782807865836023</v>
      </c>
      <c r="D3462" s="6">
        <v>1.8128920645332409</v>
      </c>
      <c r="E3462" s="6">
        <v>1</v>
      </c>
      <c r="F3462" s="6">
        <v>4.8909377837117942</v>
      </c>
      <c r="G3462" s="6">
        <v>0.59182834091602943</v>
      </c>
      <c r="H3462" s="6">
        <v>28.507630990001246</v>
      </c>
      <c r="I3462" s="6">
        <v>2.7410496776384901</v>
      </c>
      <c r="J3462" s="6">
        <v>2.8605060140120262</v>
      </c>
      <c r="K3462" s="7">
        <v>7.0524496816174622</v>
      </c>
      <c r="L3462" s="7">
        <v>0.14944999321257593</v>
      </c>
    </row>
    <row r="3463" spans="2:12" x14ac:dyDescent="0.25">
      <c r="B3463" s="4">
        <v>3460</v>
      </c>
      <c r="C3463" s="6">
        <v>6.727183145566781</v>
      </c>
      <c r="D3463" s="6">
        <v>1.5337149503197542</v>
      </c>
      <c r="E3463" s="6">
        <v>1</v>
      </c>
      <c r="F3463" s="6">
        <v>3.9319797129058771</v>
      </c>
      <c r="G3463" s="6">
        <v>0.77527127365282311</v>
      </c>
      <c r="H3463" s="6">
        <v>13.81283947740188</v>
      </c>
      <c r="I3463" s="6">
        <v>2.4242967788156755</v>
      </c>
      <c r="J3463" s="6">
        <v>2.5373915647885736</v>
      </c>
      <c r="K3463" s="7">
        <v>3.8789948046386105</v>
      </c>
      <c r="L3463" s="7">
        <v>0.17869817224284398</v>
      </c>
    </row>
    <row r="3464" spans="2:12" x14ac:dyDescent="0.25">
      <c r="B3464" s="4">
        <v>3461</v>
      </c>
      <c r="C3464" s="6">
        <v>13.034263994729251</v>
      </c>
      <c r="D3464" s="6">
        <v>1.6182654275378998</v>
      </c>
      <c r="E3464" s="6">
        <v>1</v>
      </c>
      <c r="F3464" s="6">
        <v>2.019285319160562</v>
      </c>
      <c r="G3464" s="6">
        <v>2.2138255809939644</v>
      </c>
      <c r="H3464" s="6">
        <v>34.975467260721437</v>
      </c>
      <c r="I3464" s="6">
        <v>2.4594018143864713</v>
      </c>
      <c r="J3464" s="6">
        <v>0.83571269072008114</v>
      </c>
      <c r="K3464" s="7">
        <v>0.93986668957746644</v>
      </c>
      <c r="L3464" s="7">
        <v>0.29327993853365664</v>
      </c>
    </row>
    <row r="3465" spans="2:12" x14ac:dyDescent="0.25">
      <c r="B3465" s="4">
        <v>3462</v>
      </c>
      <c r="C3465" s="6">
        <v>14.560346621254919</v>
      </c>
      <c r="D3465" s="6">
        <v>1.1425802046610032</v>
      </c>
      <c r="E3465" s="6">
        <v>1</v>
      </c>
      <c r="F3465" s="6">
        <v>5.6244912720273845</v>
      </c>
      <c r="G3465" s="6">
        <v>0.64633139636994907</v>
      </c>
      <c r="H3465" s="6">
        <v>31.143965946633241</v>
      </c>
      <c r="I3465" s="6">
        <v>3.7661332991138479</v>
      </c>
      <c r="J3465" s="6">
        <v>3.904471190057901</v>
      </c>
      <c r="K3465" s="7">
        <v>4.9292448029398292E-2</v>
      </c>
      <c r="L3465" s="7">
        <v>0.25766465371116232</v>
      </c>
    </row>
    <row r="3466" spans="2:12" x14ac:dyDescent="0.25">
      <c r="B3466" s="4">
        <v>3463</v>
      </c>
      <c r="C3466" s="6">
        <v>17.966249030685795</v>
      </c>
      <c r="D3466" s="6">
        <v>1.4106181297017866</v>
      </c>
      <c r="E3466" s="6">
        <v>0</v>
      </c>
      <c r="F3466" s="6">
        <v>8.0297222991050852</v>
      </c>
      <c r="G3466" s="6">
        <v>1.5462106603148218</v>
      </c>
      <c r="H3466" s="6">
        <v>17.112632905772575</v>
      </c>
      <c r="I3466" s="6">
        <v>3.1938531340390326</v>
      </c>
      <c r="J3466" s="6">
        <v>3.2068499045472985</v>
      </c>
      <c r="K3466" s="7">
        <v>0.88981117155585443</v>
      </c>
      <c r="L3466" s="7">
        <v>2.1781185482231193</v>
      </c>
    </row>
    <row r="3467" spans="2:12" x14ac:dyDescent="0.25">
      <c r="B3467" s="4">
        <v>3464</v>
      </c>
      <c r="C3467" s="6">
        <v>2.2123285192143811</v>
      </c>
      <c r="D3467" s="6">
        <v>1.7301074621647197</v>
      </c>
      <c r="E3467" s="6">
        <v>2</v>
      </c>
      <c r="F3467" s="6">
        <v>4.7205015421761267</v>
      </c>
      <c r="G3467" s="6">
        <v>1.9742925858812668</v>
      </c>
      <c r="H3467" s="6">
        <v>23.945009223572853</v>
      </c>
      <c r="I3467" s="6">
        <v>3.4158818148209469</v>
      </c>
      <c r="J3467" s="6">
        <v>3.3760272352184058</v>
      </c>
      <c r="K3467" s="7">
        <v>2.21062915164342</v>
      </c>
      <c r="L3467" s="7">
        <v>0.73327663647344221</v>
      </c>
    </row>
    <row r="3468" spans="2:12" x14ac:dyDescent="0.25">
      <c r="B3468" s="4">
        <v>3465</v>
      </c>
      <c r="C3468" s="6">
        <v>10.155061351821582</v>
      </c>
      <c r="D3468" s="6">
        <v>1.3396241447482045</v>
      </c>
      <c r="E3468" s="6">
        <v>1</v>
      </c>
      <c r="F3468" s="6">
        <v>4.347020798196251</v>
      </c>
      <c r="G3468" s="6">
        <v>1.6592398178174992</v>
      </c>
      <c r="H3468" s="6">
        <v>27.280933315429539</v>
      </c>
      <c r="I3468" s="6">
        <v>3.3776991638256817</v>
      </c>
      <c r="J3468" s="6">
        <v>2.7248201517737893</v>
      </c>
      <c r="K3468" s="7">
        <v>5.2744609175733732</v>
      </c>
      <c r="L3468" s="7">
        <v>1.3805137758055334E-2</v>
      </c>
    </row>
    <row r="3469" spans="2:12" x14ac:dyDescent="0.25">
      <c r="B3469" s="4">
        <v>3466</v>
      </c>
      <c r="C3469" s="6">
        <v>9.1992456802481808</v>
      </c>
      <c r="D3469" s="6">
        <v>1.4711379956478545</v>
      </c>
      <c r="E3469" s="6">
        <v>2</v>
      </c>
      <c r="F3469" s="6">
        <v>6.8891421420626555</v>
      </c>
      <c r="G3469" s="6">
        <v>0.74405380852337555</v>
      </c>
      <c r="H3469" s="6">
        <v>36.899631657934599</v>
      </c>
      <c r="I3469" s="6">
        <v>3.3120884060432498</v>
      </c>
      <c r="J3469" s="6">
        <v>4.8472129881793773</v>
      </c>
      <c r="K3469" s="7">
        <v>0.76801467045430882</v>
      </c>
      <c r="L3469" s="7">
        <v>0.57124839735552957</v>
      </c>
    </row>
    <row r="3470" spans="2:12" x14ac:dyDescent="0.25">
      <c r="B3470" s="4">
        <v>3467</v>
      </c>
      <c r="C3470" s="6">
        <v>18.050662698966651</v>
      </c>
      <c r="D3470" s="6">
        <v>1.5257608272972623</v>
      </c>
      <c r="E3470" s="6">
        <v>1</v>
      </c>
      <c r="F3470" s="6">
        <v>3.0006034892132192</v>
      </c>
      <c r="G3470" s="6">
        <v>0.84201594303179161</v>
      </c>
      <c r="H3470" s="6">
        <v>24.939557169894922</v>
      </c>
      <c r="I3470" s="6">
        <v>2.6452798611027895</v>
      </c>
      <c r="J3470" s="6">
        <v>2.5304386302975197</v>
      </c>
      <c r="K3470" s="7">
        <v>2.7541254826517512</v>
      </c>
      <c r="L3470" s="7">
        <v>1.8731258432355113</v>
      </c>
    </row>
    <row r="3471" spans="2:12" x14ac:dyDescent="0.25">
      <c r="B3471" s="4">
        <v>3468</v>
      </c>
      <c r="C3471" s="6">
        <v>10.904340751179641</v>
      </c>
      <c r="D3471" s="6">
        <v>1.4568202932178613</v>
      </c>
      <c r="E3471" s="6">
        <v>1</v>
      </c>
      <c r="F3471" s="6">
        <v>1.0939094471042714</v>
      </c>
      <c r="G3471" s="6">
        <v>1.491843153143956</v>
      </c>
      <c r="H3471" s="6">
        <v>22.723294821141081</v>
      </c>
      <c r="I3471" s="6">
        <v>2.0664834963763603</v>
      </c>
      <c r="J3471" s="6">
        <v>1.7772214472853671</v>
      </c>
      <c r="K3471" s="7">
        <v>1.8152180201381329E-2</v>
      </c>
      <c r="L3471" s="7">
        <v>1.2932855227986857</v>
      </c>
    </row>
    <row r="3472" spans="2:12" x14ac:dyDescent="0.25">
      <c r="B3472" s="4">
        <v>3469</v>
      </c>
      <c r="C3472" s="6">
        <v>8.2378853983131233</v>
      </c>
      <c r="D3472" s="6">
        <v>1.9399564171802306</v>
      </c>
      <c r="E3472" s="6">
        <v>3</v>
      </c>
      <c r="F3472" s="6">
        <v>4.931001943571621</v>
      </c>
      <c r="G3472" s="6">
        <v>0.73775425702251951</v>
      </c>
      <c r="H3472" s="6">
        <v>32.524602878299596</v>
      </c>
      <c r="I3472" s="6">
        <v>2.5850731137727081</v>
      </c>
      <c r="J3472" s="6">
        <v>4.1044792403296659</v>
      </c>
      <c r="K3472" s="7">
        <v>0.57074210177832152</v>
      </c>
      <c r="L3472" s="7">
        <v>4.5100449106261251E-2</v>
      </c>
    </row>
    <row r="3473" spans="2:12" x14ac:dyDescent="0.25">
      <c r="B3473" s="4">
        <v>3470</v>
      </c>
      <c r="C3473" s="6">
        <v>8.6503914151774701</v>
      </c>
      <c r="D3473" s="6">
        <v>1.8642629599726739</v>
      </c>
      <c r="E3473" s="6">
        <v>2</v>
      </c>
      <c r="F3473" s="6">
        <v>1.4854578701193459</v>
      </c>
      <c r="G3473" s="6">
        <v>0.99678303837263393</v>
      </c>
      <c r="H3473" s="6">
        <v>26.238342460751923</v>
      </c>
      <c r="I3473" s="6">
        <v>3.7317895279441728</v>
      </c>
      <c r="J3473" s="6">
        <v>1.9845852980653356</v>
      </c>
      <c r="K3473" s="7">
        <v>0.85560319839473964</v>
      </c>
      <c r="L3473" s="7">
        <v>3.8402362470918048</v>
      </c>
    </row>
    <row r="3474" spans="2:12" x14ac:dyDescent="0.25">
      <c r="B3474" s="4">
        <v>3471</v>
      </c>
      <c r="C3474" s="6">
        <v>7.2638517562324321</v>
      </c>
      <c r="D3474" s="6">
        <v>1.6762420187897498</v>
      </c>
      <c r="E3474" s="6">
        <v>0</v>
      </c>
      <c r="F3474" s="6">
        <v>0.67120604520260685</v>
      </c>
      <c r="G3474" s="6">
        <v>2.5634609783950477</v>
      </c>
      <c r="H3474" s="6">
        <v>17.833890165784211</v>
      </c>
      <c r="I3474" s="6">
        <v>2.5569304284530117</v>
      </c>
      <c r="J3474" s="6">
        <v>0.72095776930802158</v>
      </c>
      <c r="K3474" s="7">
        <v>2.5069971295904452</v>
      </c>
      <c r="L3474" s="7">
        <v>0.57209119735094027</v>
      </c>
    </row>
    <row r="3475" spans="2:12" x14ac:dyDescent="0.25">
      <c r="B3475" s="4">
        <v>3472</v>
      </c>
      <c r="C3475" s="6">
        <v>13.22553152082989</v>
      </c>
      <c r="D3475" s="6">
        <v>1.8708427010206525</v>
      </c>
      <c r="E3475" s="6">
        <v>3</v>
      </c>
      <c r="F3475" s="6">
        <v>2.0160456636172932</v>
      </c>
      <c r="G3475" s="6">
        <v>0.71867807067340295</v>
      </c>
      <c r="H3475" s="6">
        <v>40.830206828067148</v>
      </c>
      <c r="I3475" s="6">
        <v>2.190830521770573</v>
      </c>
      <c r="J3475" s="6">
        <v>1.5600613533928629</v>
      </c>
      <c r="K3475" s="7">
        <v>0.27526394194546594</v>
      </c>
      <c r="L3475" s="7">
        <v>4.7780684286602169E-2</v>
      </c>
    </row>
    <row r="3476" spans="2:12" x14ac:dyDescent="0.25">
      <c r="B3476" s="4">
        <v>3473</v>
      </c>
      <c r="C3476" s="6">
        <v>15.658788629903633</v>
      </c>
      <c r="D3476" s="6">
        <v>1.3766655995128589</v>
      </c>
      <c r="E3476" s="6">
        <v>2</v>
      </c>
      <c r="F3476" s="6">
        <v>4.8984645840233076</v>
      </c>
      <c r="G3476" s="6">
        <v>0.99648466408185343</v>
      </c>
      <c r="H3476" s="6">
        <v>13.715421727535668</v>
      </c>
      <c r="I3476" s="6">
        <v>1.6765075256863684</v>
      </c>
      <c r="J3476" s="6">
        <v>2.8119526791089902</v>
      </c>
      <c r="K3476" s="7">
        <v>2.7942229267779504</v>
      </c>
      <c r="L3476" s="7">
        <v>0.45614827175029837</v>
      </c>
    </row>
    <row r="3477" spans="2:12" x14ac:dyDescent="0.25">
      <c r="B3477" s="4">
        <v>3474</v>
      </c>
      <c r="C3477" s="6">
        <v>2.5836132481818872</v>
      </c>
      <c r="D3477" s="6">
        <v>1.6927308197368647</v>
      </c>
      <c r="E3477" s="6">
        <v>3</v>
      </c>
      <c r="F3477" s="6">
        <v>2.0943260387615723</v>
      </c>
      <c r="G3477" s="6">
        <v>1.6735391110794524</v>
      </c>
      <c r="H3477" s="6">
        <v>24.219807845788591</v>
      </c>
      <c r="I3477" s="6">
        <v>2.4097358072304615</v>
      </c>
      <c r="J3477" s="6">
        <v>2.8548102401954951</v>
      </c>
      <c r="K3477" s="7">
        <v>1.6542916206432894</v>
      </c>
      <c r="L3477" s="7">
        <v>0.28700248832903036</v>
      </c>
    </row>
    <row r="3478" spans="2:12" x14ac:dyDescent="0.25">
      <c r="B3478" s="4">
        <v>3475</v>
      </c>
      <c r="C3478" s="6">
        <v>4.5812560407739324</v>
      </c>
      <c r="D3478" s="6">
        <v>1.4419414984298884</v>
      </c>
      <c r="E3478" s="6">
        <v>2</v>
      </c>
      <c r="F3478" s="6">
        <v>3.3305320802943643</v>
      </c>
      <c r="G3478" s="6">
        <v>1.3857497600430366</v>
      </c>
      <c r="H3478" s="6">
        <v>34.130320586556564</v>
      </c>
      <c r="I3478" s="6">
        <v>3.3924145733162514</v>
      </c>
      <c r="J3478" s="6">
        <v>2.2829533847512402</v>
      </c>
      <c r="K3478" s="7">
        <v>9.7397099073202558</v>
      </c>
      <c r="L3478" s="7">
        <v>0.71443279604854937</v>
      </c>
    </row>
    <row r="3479" spans="2:12" x14ac:dyDescent="0.25">
      <c r="B3479" s="4">
        <v>3476</v>
      </c>
      <c r="C3479" s="6">
        <v>23.28190503555615</v>
      </c>
      <c r="D3479" s="6">
        <v>1.6211667723398235</v>
      </c>
      <c r="E3479" s="6">
        <v>2</v>
      </c>
      <c r="F3479" s="6">
        <v>5.6723501381753767</v>
      </c>
      <c r="G3479" s="6">
        <v>0.73941752771754288</v>
      </c>
      <c r="H3479" s="6">
        <v>24.636932437357096</v>
      </c>
      <c r="I3479" s="6">
        <v>1.9431468031502919</v>
      </c>
      <c r="J3479" s="6">
        <v>2.7202105893710637</v>
      </c>
      <c r="K3479" s="7">
        <v>0.51560594499906354</v>
      </c>
      <c r="L3479" s="7">
        <v>1.5061081675903607</v>
      </c>
    </row>
    <row r="3480" spans="2:12" x14ac:dyDescent="0.25">
      <c r="B3480" s="4">
        <v>3477</v>
      </c>
      <c r="C3480" s="6">
        <v>17.719364272271612</v>
      </c>
      <c r="D3480" s="6">
        <v>1.5861787551859958</v>
      </c>
      <c r="E3480" s="6">
        <v>2</v>
      </c>
      <c r="F3480" s="6">
        <v>4.3230622160559617</v>
      </c>
      <c r="G3480" s="6">
        <v>1.3319698083998794</v>
      </c>
      <c r="H3480" s="6">
        <v>21.834995170538232</v>
      </c>
      <c r="I3480" s="6">
        <v>1.8871383075660144</v>
      </c>
      <c r="J3480" s="6">
        <v>4.5510700205666978</v>
      </c>
      <c r="K3480" s="7">
        <v>2.3405866849093133</v>
      </c>
      <c r="L3480" s="7">
        <v>2.1387302835222513</v>
      </c>
    </row>
    <row r="3481" spans="2:12" x14ac:dyDescent="0.25">
      <c r="B3481" s="4">
        <v>3478</v>
      </c>
      <c r="C3481" s="6">
        <v>15.585219185663288</v>
      </c>
      <c r="D3481" s="6">
        <v>1.5059891344771166</v>
      </c>
      <c r="E3481" s="6">
        <v>0</v>
      </c>
      <c r="F3481" s="6">
        <v>3.9384186659937876</v>
      </c>
      <c r="G3481" s="6">
        <v>1.1251190774705573</v>
      </c>
      <c r="H3481" s="6">
        <v>30.317372787489756</v>
      </c>
      <c r="I3481" s="6">
        <v>2.8001333561276711</v>
      </c>
      <c r="J3481" s="6">
        <v>3.5275741810441175</v>
      </c>
      <c r="K3481" s="7">
        <v>4.8430828427490429</v>
      </c>
      <c r="L3481" s="7">
        <v>1.2558112958643197</v>
      </c>
    </row>
    <row r="3482" spans="2:12" x14ac:dyDescent="0.25">
      <c r="B3482" s="4">
        <v>3479</v>
      </c>
      <c r="C3482" s="6">
        <v>8.5673231954743336</v>
      </c>
      <c r="D3482" s="6">
        <v>1.6719185055571131</v>
      </c>
      <c r="E3482" s="6">
        <v>1</v>
      </c>
      <c r="F3482" s="6">
        <v>9.1837024205685029</v>
      </c>
      <c r="G3482" s="6">
        <v>0.68278397661595203</v>
      </c>
      <c r="H3482" s="6">
        <v>28.881140415394441</v>
      </c>
      <c r="I3482" s="6">
        <v>6.3042236076129452</v>
      </c>
      <c r="J3482" s="6">
        <v>1.6821198893619724</v>
      </c>
      <c r="K3482" s="7">
        <v>4.185304094508834</v>
      </c>
      <c r="L3482" s="7">
        <v>1.4807560937033395</v>
      </c>
    </row>
    <row r="3483" spans="2:12" x14ac:dyDescent="0.25">
      <c r="B3483" s="4">
        <v>3480</v>
      </c>
      <c r="C3483" s="6">
        <v>8.7704289262551498</v>
      </c>
      <c r="D3483" s="6">
        <v>1.2419621326161494</v>
      </c>
      <c r="E3483" s="6">
        <v>1</v>
      </c>
      <c r="F3483" s="6">
        <v>3.8786809221751977</v>
      </c>
      <c r="G3483" s="6">
        <v>0.99476289354112668</v>
      </c>
      <c r="H3483" s="6">
        <v>22.896569453754033</v>
      </c>
      <c r="I3483" s="6">
        <v>2.9903734228140495</v>
      </c>
      <c r="J3483" s="6">
        <v>4.4897531378746125</v>
      </c>
      <c r="K3483" s="7">
        <v>0.82696313710317571</v>
      </c>
      <c r="L3483" s="7">
        <v>0.42550220174801245</v>
      </c>
    </row>
    <row r="3484" spans="2:12" x14ac:dyDescent="0.25">
      <c r="B3484" s="4">
        <v>3481</v>
      </c>
      <c r="C3484" s="6">
        <v>6.8217896474236017</v>
      </c>
      <c r="D3484" s="6">
        <v>1.543264114158998</v>
      </c>
      <c r="E3484" s="6">
        <v>3</v>
      </c>
      <c r="F3484" s="6">
        <v>1.9052909384355745</v>
      </c>
      <c r="G3484" s="6">
        <v>0.94992084313309355</v>
      </c>
      <c r="H3484" s="6">
        <v>20.171136013068605</v>
      </c>
      <c r="I3484" s="6">
        <v>5.0594779158431953</v>
      </c>
      <c r="J3484" s="6">
        <v>3.2465875497996279</v>
      </c>
      <c r="K3484" s="7">
        <v>3.0628996141589879</v>
      </c>
      <c r="L3484" s="7">
        <v>5.7398640422740378E-2</v>
      </c>
    </row>
    <row r="3485" spans="2:12" x14ac:dyDescent="0.25">
      <c r="B3485" s="4">
        <v>3482</v>
      </c>
      <c r="C3485" s="6">
        <v>14.626221135752969</v>
      </c>
      <c r="D3485" s="6">
        <v>1.1433196843732065</v>
      </c>
      <c r="E3485" s="6">
        <v>1</v>
      </c>
      <c r="F3485" s="6">
        <v>6.4167342537730958</v>
      </c>
      <c r="G3485" s="6">
        <v>0.61693652447700487</v>
      </c>
      <c r="H3485" s="6">
        <v>25.58287038505436</v>
      </c>
      <c r="I3485" s="6">
        <v>3.3102108064418383</v>
      </c>
      <c r="J3485" s="6">
        <v>3.2613358240913017</v>
      </c>
      <c r="K3485" s="7">
        <v>1.4207023523736448</v>
      </c>
      <c r="L3485" s="7">
        <v>0.95634923074471978</v>
      </c>
    </row>
    <row r="3486" spans="2:12" x14ac:dyDescent="0.25">
      <c r="B3486" s="4">
        <v>3483</v>
      </c>
      <c r="C3486" s="6">
        <v>12.627617525012589</v>
      </c>
      <c r="D3486" s="6">
        <v>1.3430507987669973</v>
      </c>
      <c r="E3486" s="6">
        <v>1</v>
      </c>
      <c r="F3486" s="6">
        <v>0.73046347223288488</v>
      </c>
      <c r="G3486" s="6">
        <v>1.0437858526420885</v>
      </c>
      <c r="H3486" s="6">
        <v>49.064461475939019</v>
      </c>
      <c r="I3486" s="6">
        <v>2.3085823973420716</v>
      </c>
      <c r="J3486" s="6">
        <v>2.9977615928246002</v>
      </c>
      <c r="K3486" s="7">
        <v>0.84898321241246577</v>
      </c>
      <c r="L3486" s="7">
        <v>0.5670667815098267</v>
      </c>
    </row>
    <row r="3487" spans="2:12" x14ac:dyDescent="0.25">
      <c r="B3487" s="4">
        <v>3484</v>
      </c>
      <c r="C3487" s="6">
        <v>0.90312431519740066</v>
      </c>
      <c r="D3487" s="6">
        <v>1.414055745796412</v>
      </c>
      <c r="E3487" s="6">
        <v>1</v>
      </c>
      <c r="F3487" s="6">
        <v>1.8001024602307194</v>
      </c>
      <c r="G3487" s="6">
        <v>1.5340403321220595</v>
      </c>
      <c r="H3487" s="6">
        <v>24.023677310166839</v>
      </c>
      <c r="I3487" s="6">
        <v>2.4585512850189244</v>
      </c>
      <c r="J3487" s="6">
        <v>2.0104413701121366</v>
      </c>
      <c r="K3487" s="7">
        <v>1.6465938843680132</v>
      </c>
      <c r="L3487" s="7">
        <v>1.0783510229713025</v>
      </c>
    </row>
    <row r="3488" spans="2:12" x14ac:dyDescent="0.25">
      <c r="B3488" s="4">
        <v>3485</v>
      </c>
      <c r="C3488" s="6">
        <v>19.545313894771979</v>
      </c>
      <c r="D3488" s="6">
        <v>1.3948698507968278</v>
      </c>
      <c r="E3488" s="6">
        <v>3</v>
      </c>
      <c r="F3488" s="6">
        <v>10.63172799599889</v>
      </c>
      <c r="G3488" s="6">
        <v>1.7105989667697545</v>
      </c>
      <c r="H3488" s="6">
        <v>21.311776735113583</v>
      </c>
      <c r="I3488" s="6">
        <v>1.6823822312715755</v>
      </c>
      <c r="J3488" s="6">
        <v>2.9436713290568921</v>
      </c>
      <c r="K3488" s="7">
        <v>0.61044502314907545</v>
      </c>
      <c r="L3488" s="7">
        <v>0.47167429583927667</v>
      </c>
    </row>
    <row r="3489" spans="2:12" x14ac:dyDescent="0.25">
      <c r="B3489" s="4">
        <v>3486</v>
      </c>
      <c r="C3489" s="6">
        <v>5.8708847600142837</v>
      </c>
      <c r="D3489" s="6">
        <v>1.6043486851971638</v>
      </c>
      <c r="E3489" s="6">
        <v>3</v>
      </c>
      <c r="F3489" s="6">
        <v>2.6758657452887071</v>
      </c>
      <c r="G3489" s="6">
        <v>0.36257177170203669</v>
      </c>
      <c r="H3489" s="6">
        <v>18.517220786175503</v>
      </c>
      <c r="I3489" s="6">
        <v>2.298375970483896</v>
      </c>
      <c r="J3489" s="6">
        <v>2.3396857026163937</v>
      </c>
      <c r="K3489" s="7">
        <v>1.1173508284342091</v>
      </c>
      <c r="L3489" s="7">
        <v>0.1445237990322395</v>
      </c>
    </row>
    <row r="3490" spans="2:12" x14ac:dyDescent="0.25">
      <c r="B3490" s="4">
        <v>3487</v>
      </c>
      <c r="C3490" s="6">
        <v>2.2272812804865811</v>
      </c>
      <c r="D3490" s="6">
        <v>1.3291679329897534</v>
      </c>
      <c r="E3490" s="6">
        <v>1</v>
      </c>
      <c r="F3490" s="6">
        <v>1.5867278943773773</v>
      </c>
      <c r="G3490" s="6">
        <v>1.0549475957833074</v>
      </c>
      <c r="H3490" s="6">
        <v>20.249739542869136</v>
      </c>
      <c r="I3490" s="6">
        <v>2.4199345855985253</v>
      </c>
      <c r="J3490" s="6">
        <v>3.1221710741946422</v>
      </c>
      <c r="K3490" s="7">
        <v>3.9130500962081016</v>
      </c>
      <c r="L3490" s="7">
        <v>0.21314743516091886</v>
      </c>
    </row>
    <row r="3491" spans="2:12" x14ac:dyDescent="0.25">
      <c r="B3491" s="4">
        <v>3488</v>
      </c>
      <c r="C3491" s="6">
        <v>10.537424770324293</v>
      </c>
      <c r="D3491" s="6">
        <v>1.5721870596144476</v>
      </c>
      <c r="E3491" s="6">
        <v>2</v>
      </c>
      <c r="F3491" s="6">
        <v>2.4536026621323543</v>
      </c>
      <c r="G3491" s="6">
        <v>1.8921483899717415</v>
      </c>
      <c r="H3491" s="6">
        <v>16.624944833721383</v>
      </c>
      <c r="I3491" s="6">
        <v>2.5714967212838702</v>
      </c>
      <c r="J3491" s="6">
        <v>3.3219158955746861</v>
      </c>
      <c r="K3491" s="7">
        <v>0.90669078176430606</v>
      </c>
      <c r="L3491" s="7">
        <v>0.65901335453958931</v>
      </c>
    </row>
    <row r="3492" spans="2:12" x14ac:dyDescent="0.25">
      <c r="B3492" s="4">
        <v>3489</v>
      </c>
      <c r="C3492" s="6">
        <v>15.123772416497136</v>
      </c>
      <c r="D3492" s="6">
        <v>1.3843194790574223</v>
      </c>
      <c r="E3492" s="6">
        <v>3</v>
      </c>
      <c r="F3492" s="6">
        <v>6.4228310649035905</v>
      </c>
      <c r="G3492" s="6">
        <v>0.89249295455697841</v>
      </c>
      <c r="H3492" s="6">
        <v>13.651173823128552</v>
      </c>
      <c r="I3492" s="6">
        <v>2.3012733087922101</v>
      </c>
      <c r="J3492" s="6">
        <v>0.53386684687999753</v>
      </c>
      <c r="K3492" s="7">
        <v>1.5935595475578113</v>
      </c>
      <c r="L3492" s="7">
        <v>9.8425294803837909E-2</v>
      </c>
    </row>
    <row r="3493" spans="2:12" x14ac:dyDescent="0.25">
      <c r="B3493" s="4">
        <v>3490</v>
      </c>
      <c r="C3493" s="6">
        <v>20.643080925390343</v>
      </c>
      <c r="D3493" s="6">
        <v>1.517495508161615</v>
      </c>
      <c r="E3493" s="6">
        <v>2</v>
      </c>
      <c r="F3493" s="6">
        <v>3.6872920417984694</v>
      </c>
      <c r="G3493" s="6">
        <v>1.5118830622213388</v>
      </c>
      <c r="H3493" s="6">
        <v>24.252060475876434</v>
      </c>
      <c r="I3493" s="6">
        <v>1.8272357790771399</v>
      </c>
      <c r="J3493" s="6">
        <v>3.6620305922055789</v>
      </c>
      <c r="K3493" s="7">
        <v>4.6173975841332655E-2</v>
      </c>
      <c r="L3493" s="7">
        <v>0.17727199600744367</v>
      </c>
    </row>
    <row r="3494" spans="2:12" x14ac:dyDescent="0.25">
      <c r="B3494" s="4">
        <v>3491</v>
      </c>
      <c r="C3494" s="6">
        <v>9.1572462818626068</v>
      </c>
      <c r="D3494" s="6">
        <v>1.6303381534068742</v>
      </c>
      <c r="E3494" s="6">
        <v>0</v>
      </c>
      <c r="F3494" s="6">
        <v>1.8940002689391722</v>
      </c>
      <c r="G3494" s="6">
        <v>0.91928989931357952</v>
      </c>
      <c r="H3494" s="6">
        <v>29.385701819985716</v>
      </c>
      <c r="I3494" s="6">
        <v>5.9135362598073966</v>
      </c>
      <c r="J3494" s="6">
        <v>2.7697485417572274</v>
      </c>
      <c r="K3494" s="7">
        <v>1.7118268838399699</v>
      </c>
      <c r="L3494" s="7">
        <v>1.0379760614140541</v>
      </c>
    </row>
    <row r="3495" spans="2:12" x14ac:dyDescent="0.25">
      <c r="B3495" s="4">
        <v>3492</v>
      </c>
      <c r="C3495" s="6">
        <v>14.602855261400318</v>
      </c>
      <c r="D3495" s="6">
        <v>1.2905215940228991</v>
      </c>
      <c r="E3495" s="6">
        <v>3</v>
      </c>
      <c r="F3495" s="6">
        <v>2.3636156362105556</v>
      </c>
      <c r="G3495" s="6">
        <v>0.8807517323538403</v>
      </c>
      <c r="H3495" s="6">
        <v>13.33439316343145</v>
      </c>
      <c r="I3495" s="6">
        <v>4.484110944690098</v>
      </c>
      <c r="J3495" s="6">
        <v>2.2101455199509519</v>
      </c>
      <c r="K3495" s="7">
        <v>1.1222251658649467</v>
      </c>
      <c r="L3495" s="7">
        <v>0.69621342232449002</v>
      </c>
    </row>
    <row r="3496" spans="2:12" x14ac:dyDescent="0.25">
      <c r="B3496" s="4">
        <v>3493</v>
      </c>
      <c r="C3496" s="6">
        <v>15.318462291668776</v>
      </c>
      <c r="D3496" s="6">
        <v>1.8393123730513976</v>
      </c>
      <c r="E3496" s="6">
        <v>1</v>
      </c>
      <c r="F3496" s="6">
        <v>3.1189041916539333</v>
      </c>
      <c r="G3496" s="6">
        <v>1.341833163110473</v>
      </c>
      <c r="H3496" s="6">
        <v>36.244962735445554</v>
      </c>
      <c r="I3496" s="6">
        <v>2.8374824067018021</v>
      </c>
      <c r="J3496" s="6">
        <v>2.9888518386948388</v>
      </c>
      <c r="K3496" s="7">
        <v>2.3150269366317935</v>
      </c>
      <c r="L3496" s="7">
        <v>0.95949599812227537</v>
      </c>
    </row>
    <row r="3497" spans="2:12" x14ac:dyDescent="0.25">
      <c r="B3497" s="4">
        <v>3494</v>
      </c>
      <c r="C3497" s="6">
        <v>18.332819464751466</v>
      </c>
      <c r="D3497" s="6">
        <v>1.5012878392226336</v>
      </c>
      <c r="E3497" s="6">
        <v>2</v>
      </c>
      <c r="F3497" s="6">
        <v>4.6447242488974094</v>
      </c>
      <c r="G3497" s="6">
        <v>2.14952370721464</v>
      </c>
      <c r="H3497" s="6">
        <v>22.332818536530805</v>
      </c>
      <c r="I3497" s="6">
        <v>2.8908895582858389</v>
      </c>
      <c r="J3497" s="6">
        <v>3.0782971353899455</v>
      </c>
      <c r="K3497" s="7">
        <v>1.241142367284739</v>
      </c>
      <c r="L3497" s="7">
        <v>0.93708671675030963</v>
      </c>
    </row>
    <row r="3498" spans="2:12" x14ac:dyDescent="0.25">
      <c r="B3498" s="4">
        <v>3495</v>
      </c>
      <c r="C3498" s="6">
        <v>7.1463071435887109</v>
      </c>
      <c r="D3498" s="6">
        <v>1.5698514520067108</v>
      </c>
      <c r="E3498" s="6">
        <v>2</v>
      </c>
      <c r="F3498" s="6">
        <v>5.4734748083586062</v>
      </c>
      <c r="G3498" s="6">
        <v>0.77932267174780523</v>
      </c>
      <c r="H3498" s="6">
        <v>22.225417017337207</v>
      </c>
      <c r="I3498" s="6">
        <v>3.3187440104355539</v>
      </c>
      <c r="J3498" s="6">
        <v>2.5895090025330898</v>
      </c>
      <c r="K3498" s="7">
        <v>3.7411691947532413</v>
      </c>
      <c r="L3498" s="7">
        <v>8.5118995709223405E-2</v>
      </c>
    </row>
    <row r="3499" spans="2:12" x14ac:dyDescent="0.25">
      <c r="B3499" s="4">
        <v>3496</v>
      </c>
      <c r="C3499" s="6">
        <v>9.7425155299737867</v>
      </c>
      <c r="D3499" s="6">
        <v>1.9339952587557832</v>
      </c>
      <c r="E3499" s="6">
        <v>3</v>
      </c>
      <c r="F3499" s="6">
        <v>4.1342624206058316</v>
      </c>
      <c r="G3499" s="6">
        <v>0.84751431823194501</v>
      </c>
      <c r="H3499" s="6">
        <v>11.108074311584298</v>
      </c>
      <c r="I3499" s="6">
        <v>2.6282156094892026</v>
      </c>
      <c r="J3499" s="6">
        <v>3.814186794401933</v>
      </c>
      <c r="K3499" s="7">
        <v>9.65656865736918E-2</v>
      </c>
      <c r="L3499" s="7">
        <v>0.24379793712002445</v>
      </c>
    </row>
    <row r="3500" spans="2:12" x14ac:dyDescent="0.25">
      <c r="B3500" s="4">
        <v>3497</v>
      </c>
      <c r="C3500" s="6">
        <v>11.695137145972211</v>
      </c>
      <c r="D3500" s="6">
        <v>1.861991985800842</v>
      </c>
      <c r="E3500" s="6">
        <v>2</v>
      </c>
      <c r="F3500" s="6">
        <v>2.0174630252625203</v>
      </c>
      <c r="G3500" s="6">
        <v>0.92676058436084463</v>
      </c>
      <c r="H3500" s="6">
        <v>13.684150900818409</v>
      </c>
      <c r="I3500" s="6">
        <v>2.1225914606371816</v>
      </c>
      <c r="J3500" s="6">
        <v>2.8608657246202731</v>
      </c>
      <c r="K3500" s="7">
        <v>0.65018666194210506</v>
      </c>
      <c r="L3500" s="7">
        <v>0.67231562206563444</v>
      </c>
    </row>
    <row r="3501" spans="2:12" x14ac:dyDescent="0.25">
      <c r="B3501" s="4">
        <v>3498</v>
      </c>
      <c r="C3501" s="6">
        <v>2.26839442516102</v>
      </c>
      <c r="D3501" s="6">
        <v>1.7924924648186298</v>
      </c>
      <c r="E3501" s="6">
        <v>2</v>
      </c>
      <c r="F3501" s="6">
        <v>14.121269466780424</v>
      </c>
      <c r="G3501" s="6">
        <v>1.4638538396531999</v>
      </c>
      <c r="H3501" s="6">
        <v>20.472634193574418</v>
      </c>
      <c r="I3501" s="6">
        <v>3.1079434346143837</v>
      </c>
      <c r="J3501" s="6">
        <v>3.8787058635978089</v>
      </c>
      <c r="K3501" s="7">
        <v>1.7865769146331245</v>
      </c>
      <c r="L3501" s="7">
        <v>2.1907045910958507</v>
      </c>
    </row>
    <row r="3502" spans="2:12" x14ac:dyDescent="0.25">
      <c r="B3502" s="4">
        <v>3499</v>
      </c>
      <c r="C3502" s="6">
        <v>5.7066290116485803</v>
      </c>
      <c r="D3502" s="6">
        <v>1.5820968487537599</v>
      </c>
      <c r="E3502" s="6">
        <v>2</v>
      </c>
      <c r="F3502" s="6">
        <v>3.0917418880830096</v>
      </c>
      <c r="G3502" s="6">
        <v>0.65369333443435418</v>
      </c>
      <c r="H3502" s="6">
        <v>12.622036881052322</v>
      </c>
      <c r="I3502" s="6">
        <v>1.9059823097945396</v>
      </c>
      <c r="J3502" s="6">
        <v>1.9757934884152693</v>
      </c>
      <c r="K3502" s="7">
        <v>2.3236837056196942</v>
      </c>
      <c r="L3502" s="7">
        <v>0.14732548370797599</v>
      </c>
    </row>
    <row r="3503" spans="2:12" x14ac:dyDescent="0.25">
      <c r="B3503" s="4">
        <v>3500</v>
      </c>
      <c r="C3503" s="6">
        <v>12.566005517175091</v>
      </c>
      <c r="D3503" s="6">
        <v>1.6053675433630941</v>
      </c>
      <c r="E3503" s="6">
        <v>1</v>
      </c>
      <c r="F3503" s="6">
        <v>4.7404715957206136</v>
      </c>
      <c r="G3503" s="6">
        <v>0.6519788031417626</v>
      </c>
      <c r="H3503" s="6">
        <v>18.479417814888357</v>
      </c>
      <c r="I3503" s="6">
        <v>1.8740320382019748</v>
      </c>
      <c r="J3503" s="6">
        <v>3.1809581676714402</v>
      </c>
      <c r="K3503" s="7">
        <v>4.7323586850505635</v>
      </c>
      <c r="L3503" s="7">
        <v>2.1565640647219109</v>
      </c>
    </row>
    <row r="3504" spans="2:12" x14ac:dyDescent="0.25">
      <c r="B3504" s="4">
        <v>3501</v>
      </c>
      <c r="C3504" s="6">
        <v>5.9582385878832911</v>
      </c>
      <c r="D3504" s="6">
        <v>1.3630171290095481</v>
      </c>
      <c r="E3504" s="6">
        <v>1</v>
      </c>
      <c r="F3504" s="6">
        <v>5.3297454091205783</v>
      </c>
      <c r="G3504" s="6">
        <v>0.82542408864125738</v>
      </c>
      <c r="H3504" s="6">
        <v>5.6787330432011141</v>
      </c>
      <c r="I3504" s="6">
        <v>1.7515756597968155</v>
      </c>
      <c r="J3504" s="6">
        <v>3.3636778205683755</v>
      </c>
      <c r="K3504" s="7">
        <v>3.6010290653398789</v>
      </c>
      <c r="L3504" s="7">
        <v>0.14370680673853967</v>
      </c>
    </row>
    <row r="3505" spans="2:12" x14ac:dyDescent="0.25">
      <c r="B3505" s="4">
        <v>3502</v>
      </c>
      <c r="C3505" s="6">
        <v>13.80224620580111</v>
      </c>
      <c r="D3505" s="6">
        <v>1.5839111517209421</v>
      </c>
      <c r="E3505" s="6">
        <v>2</v>
      </c>
      <c r="F3505" s="6">
        <v>1.87769981156091</v>
      </c>
      <c r="G3505" s="6">
        <v>0.99004234760370813</v>
      </c>
      <c r="H3505" s="6">
        <v>10.444753976418632</v>
      </c>
      <c r="I3505" s="6">
        <v>2.9910649931523809</v>
      </c>
      <c r="J3505" s="6">
        <v>4.0736019647995327</v>
      </c>
      <c r="K3505" s="7">
        <v>1.9151799178949127</v>
      </c>
      <c r="L3505" s="7">
        <v>0.42928637538765796</v>
      </c>
    </row>
    <row r="3506" spans="2:12" x14ac:dyDescent="0.25">
      <c r="B3506" s="4">
        <v>3503</v>
      </c>
      <c r="C3506" s="6">
        <v>8.1759142426749065</v>
      </c>
      <c r="D3506" s="6">
        <v>1.7095544943287968</v>
      </c>
      <c r="E3506" s="6">
        <v>2</v>
      </c>
      <c r="F3506" s="6">
        <v>1.8377929352896576</v>
      </c>
      <c r="G3506" s="6">
        <v>1.9237845660695365</v>
      </c>
      <c r="H3506" s="6">
        <v>12.595654794184044</v>
      </c>
      <c r="I3506" s="6">
        <v>3.3687174565460882</v>
      </c>
      <c r="J3506" s="6">
        <v>2.5706127579452125</v>
      </c>
      <c r="K3506" s="7">
        <v>3.8065029159285513</v>
      </c>
      <c r="L3506" s="7">
        <v>0.59474263440843844</v>
      </c>
    </row>
    <row r="3507" spans="2:12" x14ac:dyDescent="0.25">
      <c r="B3507" s="4">
        <v>3504</v>
      </c>
      <c r="C3507" s="6">
        <v>10.222579608099673</v>
      </c>
      <c r="D3507" s="6">
        <v>1.4792367368438193</v>
      </c>
      <c r="E3507" s="6">
        <v>2</v>
      </c>
      <c r="F3507" s="6">
        <v>1.5676865191568712</v>
      </c>
      <c r="G3507" s="6">
        <v>1.6178284884434637</v>
      </c>
      <c r="H3507" s="6">
        <v>4.4632966684438795</v>
      </c>
      <c r="I3507" s="6">
        <v>2.5034344824278634</v>
      </c>
      <c r="J3507" s="6">
        <v>4.5386130441571915</v>
      </c>
      <c r="K3507" s="7">
        <v>3.5264332412530233</v>
      </c>
      <c r="L3507" s="7">
        <v>0.40757728208192884</v>
      </c>
    </row>
    <row r="3508" spans="2:12" x14ac:dyDescent="0.25">
      <c r="B3508" s="4">
        <v>3505</v>
      </c>
      <c r="C3508" s="6">
        <v>7.8956451131306462</v>
      </c>
      <c r="D3508" s="6">
        <v>1.8011037457197514</v>
      </c>
      <c r="E3508" s="6">
        <v>3</v>
      </c>
      <c r="F3508" s="6">
        <v>3.5978659425753685</v>
      </c>
      <c r="G3508" s="6">
        <v>0.30466962914731505</v>
      </c>
      <c r="H3508" s="6">
        <v>22.266609334587205</v>
      </c>
      <c r="I3508" s="6">
        <v>2.7494411585121021</v>
      </c>
      <c r="J3508" s="6">
        <v>3.1385291214175295</v>
      </c>
      <c r="K3508" s="7">
        <v>2.7154559073964606</v>
      </c>
      <c r="L3508" s="7">
        <v>0.7084038131684649</v>
      </c>
    </row>
    <row r="3509" spans="2:12" x14ac:dyDescent="0.25">
      <c r="B3509" s="4">
        <v>3506</v>
      </c>
      <c r="C3509" s="6">
        <v>22.051346368033563</v>
      </c>
      <c r="D3509" s="6">
        <v>1.5635687541186616</v>
      </c>
      <c r="E3509" s="6">
        <v>2</v>
      </c>
      <c r="F3509" s="6">
        <v>3.677555235377004</v>
      </c>
      <c r="G3509" s="6">
        <v>3.9839356523469553</v>
      </c>
      <c r="H3509" s="6">
        <v>19.150920833585261</v>
      </c>
      <c r="I3509" s="6">
        <v>1.7237713888973587</v>
      </c>
      <c r="J3509" s="6">
        <v>3.8187207952332791</v>
      </c>
      <c r="K3509" s="7">
        <v>0.84281147076025664</v>
      </c>
      <c r="L3509" s="7">
        <v>0.45335303052597536</v>
      </c>
    </row>
    <row r="3510" spans="2:12" x14ac:dyDescent="0.25">
      <c r="B3510" s="4">
        <v>3507</v>
      </c>
      <c r="C3510" s="6">
        <v>-0.29652386839744516</v>
      </c>
      <c r="D3510" s="6">
        <v>1.6524606416678509</v>
      </c>
      <c r="E3510" s="6">
        <v>3</v>
      </c>
      <c r="F3510" s="6">
        <v>3.2336707336135713</v>
      </c>
      <c r="G3510" s="6">
        <v>1.5918231101764238</v>
      </c>
      <c r="H3510" s="6">
        <v>19.346765277573191</v>
      </c>
      <c r="I3510" s="6">
        <v>3.2345172100137809</v>
      </c>
      <c r="J3510" s="6">
        <v>0.43269846963907099</v>
      </c>
      <c r="K3510" s="7">
        <v>0.11510004892669365</v>
      </c>
      <c r="L3510" s="7">
        <v>0.83584360763707022</v>
      </c>
    </row>
    <row r="3511" spans="2:12" x14ac:dyDescent="0.25">
      <c r="B3511" s="4">
        <v>3508</v>
      </c>
      <c r="C3511" s="6">
        <v>0.27897266683259403</v>
      </c>
      <c r="D3511" s="6">
        <v>1.4832790353972294</v>
      </c>
      <c r="E3511" s="6">
        <v>3</v>
      </c>
      <c r="F3511" s="6">
        <v>7.7458543953751748</v>
      </c>
      <c r="G3511" s="6">
        <v>1.3264565012011689</v>
      </c>
      <c r="H3511" s="6">
        <v>32.927099216778956</v>
      </c>
      <c r="I3511" s="6">
        <v>2.1268750573402753</v>
      </c>
      <c r="J3511" s="6">
        <v>2.2011935627500465</v>
      </c>
      <c r="K3511" s="7">
        <v>1.0847235924840342</v>
      </c>
      <c r="L3511" s="7">
        <v>0.4892762604034</v>
      </c>
    </row>
    <row r="3512" spans="2:12" x14ac:dyDescent="0.25">
      <c r="B3512" s="4">
        <v>3509</v>
      </c>
      <c r="C3512" s="6">
        <v>7.6726266024350904</v>
      </c>
      <c r="D3512" s="6">
        <v>1.5684988637754094</v>
      </c>
      <c r="E3512" s="6">
        <v>3</v>
      </c>
      <c r="F3512" s="6">
        <v>4.0241925303920496</v>
      </c>
      <c r="G3512" s="6">
        <v>1.1182322592437315</v>
      </c>
      <c r="H3512" s="6">
        <v>26.305632401701548</v>
      </c>
      <c r="I3512" s="6">
        <v>2.7451341201211186</v>
      </c>
      <c r="J3512" s="6">
        <v>0.41543518172910765</v>
      </c>
      <c r="K3512" s="7">
        <v>5.6422262627140087</v>
      </c>
      <c r="L3512" s="7">
        <v>0.78222118832361953</v>
      </c>
    </row>
    <row r="3513" spans="2:12" x14ac:dyDescent="0.25">
      <c r="B3513" s="4">
        <v>3510</v>
      </c>
      <c r="C3513" s="6">
        <v>6.3990726800425097</v>
      </c>
      <c r="D3513" s="6">
        <v>1.6696021698050016</v>
      </c>
      <c r="E3513" s="6">
        <v>2</v>
      </c>
      <c r="F3513" s="6">
        <v>0.45643883580079092</v>
      </c>
      <c r="G3513" s="6">
        <v>1.0562283538021451</v>
      </c>
      <c r="H3513" s="6">
        <v>17.954805279524468</v>
      </c>
      <c r="I3513" s="6">
        <v>2.718628635604976</v>
      </c>
      <c r="J3513" s="6">
        <v>4.0864625453984225</v>
      </c>
      <c r="K3513" s="7">
        <v>10.152442786762538</v>
      </c>
      <c r="L3513" s="7">
        <v>0.34553795507732576</v>
      </c>
    </row>
    <row r="3514" spans="2:12" x14ac:dyDescent="0.25">
      <c r="B3514" s="4">
        <v>3511</v>
      </c>
      <c r="C3514" s="6">
        <v>2.0621204296678561</v>
      </c>
      <c r="D3514" s="6">
        <v>1.5889476007878991</v>
      </c>
      <c r="E3514" s="6">
        <v>3</v>
      </c>
      <c r="F3514" s="6">
        <v>1.8757201425861001</v>
      </c>
      <c r="G3514" s="6">
        <v>1.5518748887070279</v>
      </c>
      <c r="H3514" s="6">
        <v>12.511190498945318</v>
      </c>
      <c r="I3514" s="6">
        <v>3.915174403487947</v>
      </c>
      <c r="J3514" s="6">
        <v>0.56955741354900025</v>
      </c>
      <c r="K3514" s="7">
        <v>0.16939618412994031</v>
      </c>
      <c r="L3514" s="7">
        <v>1.1459937491220411</v>
      </c>
    </row>
    <row r="3515" spans="2:12" x14ac:dyDescent="0.25">
      <c r="B3515" s="4">
        <v>3512</v>
      </c>
      <c r="C3515" s="6">
        <v>10.024460202227617</v>
      </c>
      <c r="D3515" s="6">
        <v>1.7127179704316691</v>
      </c>
      <c r="E3515" s="6">
        <v>3</v>
      </c>
      <c r="F3515" s="6">
        <v>0.65437164230446598</v>
      </c>
      <c r="G3515" s="6">
        <v>1.3301826447348966</v>
      </c>
      <c r="H3515" s="6">
        <v>18.779824640551496</v>
      </c>
      <c r="I3515" s="6">
        <v>4.4849456193530548</v>
      </c>
      <c r="J3515" s="6">
        <v>3.1666580275716671</v>
      </c>
      <c r="K3515" s="7">
        <v>0.18401190617041446</v>
      </c>
      <c r="L3515" s="7">
        <v>1.8059173755417361</v>
      </c>
    </row>
    <row r="3516" spans="2:12" x14ac:dyDescent="0.25">
      <c r="B3516" s="4">
        <v>3513</v>
      </c>
      <c r="C3516" s="6">
        <v>15.059398539433046</v>
      </c>
      <c r="D3516" s="6">
        <v>1.6753719444533079</v>
      </c>
      <c r="E3516" s="6">
        <v>1</v>
      </c>
      <c r="F3516" s="6">
        <v>13.764455444596054</v>
      </c>
      <c r="G3516" s="6">
        <v>2.0199072196348875</v>
      </c>
      <c r="H3516" s="6">
        <v>21.958996852649349</v>
      </c>
      <c r="I3516" s="6">
        <v>2.2357476781149517</v>
      </c>
      <c r="J3516" s="6">
        <v>0.97576938864954577</v>
      </c>
      <c r="K3516" s="7">
        <v>3.9978333488419477</v>
      </c>
      <c r="L3516" s="7">
        <v>1.0015891115091877</v>
      </c>
    </row>
    <row r="3517" spans="2:12" x14ac:dyDescent="0.25">
      <c r="B3517" s="4">
        <v>3514</v>
      </c>
      <c r="C3517" s="6">
        <v>7.9553526080755983</v>
      </c>
      <c r="D3517" s="6">
        <v>1.5459645419047323</v>
      </c>
      <c r="E3517" s="6">
        <v>1</v>
      </c>
      <c r="F3517" s="6">
        <v>3.515068903074805</v>
      </c>
      <c r="G3517" s="6">
        <v>0.71507745054342364</v>
      </c>
      <c r="H3517" s="6">
        <v>22.454734313083339</v>
      </c>
      <c r="I3517" s="6">
        <v>3.3924819009206448</v>
      </c>
      <c r="J3517" s="6">
        <v>2.9060450746720492</v>
      </c>
      <c r="K3517" s="7">
        <v>4.2712810015239659</v>
      </c>
      <c r="L3517" s="7">
        <v>2.8031273884643091</v>
      </c>
    </row>
    <row r="3518" spans="2:12" x14ac:dyDescent="0.25">
      <c r="B3518" s="4">
        <v>3515</v>
      </c>
      <c r="C3518" s="6">
        <v>12.523957345445101</v>
      </c>
      <c r="D3518" s="6">
        <v>1.6217087844162739</v>
      </c>
      <c r="E3518" s="6">
        <v>2</v>
      </c>
      <c r="F3518" s="6">
        <v>1.3379827051865132</v>
      </c>
      <c r="G3518" s="6">
        <v>0.92179565053958412</v>
      </c>
      <c r="H3518" s="6">
        <v>16.490887725564576</v>
      </c>
      <c r="I3518" s="6">
        <v>3.7410740217286378</v>
      </c>
      <c r="J3518" s="6">
        <v>2.0342705183327459</v>
      </c>
      <c r="K3518" s="7">
        <v>3.6195980300027348</v>
      </c>
      <c r="L3518" s="7">
        <v>0.57525997906490489</v>
      </c>
    </row>
    <row r="3519" spans="2:12" x14ac:dyDescent="0.25">
      <c r="B3519" s="4">
        <v>3516</v>
      </c>
      <c r="C3519" s="6">
        <v>9.3059484814187297</v>
      </c>
      <c r="D3519" s="6">
        <v>1.6824833813933067</v>
      </c>
      <c r="E3519" s="6">
        <v>2</v>
      </c>
      <c r="F3519" s="6">
        <v>3.4114100062925199</v>
      </c>
      <c r="G3519" s="6">
        <v>2.1442860962816459</v>
      </c>
      <c r="H3519" s="6">
        <v>17.00230573058797</v>
      </c>
      <c r="I3519" s="6">
        <v>3.923819328709548</v>
      </c>
      <c r="J3519" s="6">
        <v>3.6216269105183883</v>
      </c>
      <c r="K3519" s="7">
        <v>4.2577873277389227</v>
      </c>
      <c r="L3519" s="7">
        <v>6.1334693544492218E-2</v>
      </c>
    </row>
    <row r="3520" spans="2:12" x14ac:dyDescent="0.25">
      <c r="B3520" s="4">
        <v>3517</v>
      </c>
      <c r="C3520" s="6">
        <v>5.4574438245829215</v>
      </c>
      <c r="D3520" s="6">
        <v>1.8256965212076055</v>
      </c>
      <c r="E3520" s="6">
        <v>3</v>
      </c>
      <c r="F3520" s="6">
        <v>1.977323364663256</v>
      </c>
      <c r="G3520" s="6">
        <v>0.47064900599704662</v>
      </c>
      <c r="H3520" s="6">
        <v>36.97745789801732</v>
      </c>
      <c r="I3520" s="6">
        <v>2.4218602458151071</v>
      </c>
      <c r="J3520" s="6">
        <v>2.3449949946910404</v>
      </c>
      <c r="K3520" s="7">
        <v>3.8702994782089606</v>
      </c>
      <c r="L3520" s="7">
        <v>2.8375300823103888</v>
      </c>
    </row>
    <row r="3521" spans="2:12" x14ac:dyDescent="0.25">
      <c r="B3521" s="4">
        <v>3518</v>
      </c>
      <c r="C3521" s="6">
        <v>11.75789296063347</v>
      </c>
      <c r="D3521" s="6">
        <v>1.1363648671655808</v>
      </c>
      <c r="E3521" s="6">
        <v>0</v>
      </c>
      <c r="F3521" s="6">
        <v>3.2039596658187945</v>
      </c>
      <c r="G3521" s="6">
        <v>0.56385618219749178</v>
      </c>
      <c r="H3521" s="6">
        <v>36.618452505842583</v>
      </c>
      <c r="I3521" s="6">
        <v>2.1525187365102076</v>
      </c>
      <c r="J3521" s="6">
        <v>2.0244495167489971</v>
      </c>
      <c r="K3521" s="7">
        <v>0.5036816680922187</v>
      </c>
      <c r="L3521" s="7">
        <v>1.8691549075204914</v>
      </c>
    </row>
    <row r="3522" spans="2:12" x14ac:dyDescent="0.25">
      <c r="B3522" s="4">
        <v>3519</v>
      </c>
      <c r="C3522" s="6">
        <v>8.4098781310248718</v>
      </c>
      <c r="D3522" s="6">
        <v>1.3772284006756133</v>
      </c>
      <c r="E3522" s="6">
        <v>2</v>
      </c>
      <c r="F3522" s="6">
        <v>6.343354498080183</v>
      </c>
      <c r="G3522" s="6">
        <v>1.3050523567673553</v>
      </c>
      <c r="H3522" s="6">
        <v>30.794830976495284</v>
      </c>
      <c r="I3522" s="6">
        <v>2.1275244082065803</v>
      </c>
      <c r="J3522" s="6">
        <v>2.4502792182671347</v>
      </c>
      <c r="K3522" s="7">
        <v>4.0079459964169972</v>
      </c>
      <c r="L3522" s="7">
        <v>0.98878935958258674</v>
      </c>
    </row>
    <row r="3523" spans="2:12" x14ac:dyDescent="0.25">
      <c r="B3523" s="4">
        <v>3520</v>
      </c>
      <c r="C3523" s="6">
        <v>2.7789143194941159</v>
      </c>
      <c r="D3523" s="6">
        <v>1.2910389662392683</v>
      </c>
      <c r="E3523" s="6">
        <v>2</v>
      </c>
      <c r="F3523" s="6">
        <v>7.5351623234842071</v>
      </c>
      <c r="G3523" s="6">
        <v>0.84164097220032008</v>
      </c>
      <c r="H3523" s="6">
        <v>28.780310754178497</v>
      </c>
      <c r="I3523" s="6">
        <v>5.7640600625000395</v>
      </c>
      <c r="J3523" s="6">
        <v>0.88176146449352633</v>
      </c>
      <c r="K3523" s="7">
        <v>0.98500554158995079</v>
      </c>
      <c r="L3523" s="7">
        <v>1.327284599241866</v>
      </c>
    </row>
    <row r="3524" spans="2:12" x14ac:dyDescent="0.25">
      <c r="B3524" s="4">
        <v>3521</v>
      </c>
      <c r="C3524" s="6">
        <v>2.877447506294061</v>
      </c>
      <c r="D3524" s="6">
        <v>1.5112817472355093</v>
      </c>
      <c r="E3524" s="6">
        <v>2</v>
      </c>
      <c r="F3524" s="6">
        <v>2.2840468514583434</v>
      </c>
      <c r="G3524" s="6">
        <v>1.8325734172983084</v>
      </c>
      <c r="H3524" s="6">
        <v>22.724929518360227</v>
      </c>
      <c r="I3524" s="6">
        <v>3.9532321564997215</v>
      </c>
      <c r="J3524" s="6">
        <v>3.784581652420326</v>
      </c>
      <c r="K3524" s="7">
        <v>2.8572485295851298</v>
      </c>
      <c r="L3524" s="7">
        <v>2.2559264394254597</v>
      </c>
    </row>
    <row r="3525" spans="2:12" x14ac:dyDescent="0.25">
      <c r="B3525" s="4">
        <v>3522</v>
      </c>
      <c r="C3525" s="6">
        <v>11.423609442898698</v>
      </c>
      <c r="D3525" s="6">
        <v>1.5909246050218233</v>
      </c>
      <c r="E3525" s="6">
        <v>2</v>
      </c>
      <c r="F3525" s="6">
        <v>6.3520330583312568</v>
      </c>
      <c r="G3525" s="6">
        <v>1.1171320573827443</v>
      </c>
      <c r="H3525" s="6">
        <v>17.712323132346636</v>
      </c>
      <c r="I3525" s="6">
        <v>1.6727614462471019</v>
      </c>
      <c r="J3525" s="6">
        <v>1.2748429594387776</v>
      </c>
      <c r="K3525" s="7">
        <v>1.8855404203126378</v>
      </c>
      <c r="L3525" s="7">
        <v>0.58007341657102474</v>
      </c>
    </row>
    <row r="3526" spans="2:12" x14ac:dyDescent="0.25">
      <c r="B3526" s="4">
        <v>3523</v>
      </c>
      <c r="C3526" s="6">
        <v>15.593186429170121</v>
      </c>
      <c r="D3526" s="6">
        <v>1.3403418690996081</v>
      </c>
      <c r="E3526" s="6">
        <v>2</v>
      </c>
      <c r="F3526" s="6">
        <v>7.0008948405223315</v>
      </c>
      <c r="G3526" s="6">
        <v>2.5138294418885541</v>
      </c>
      <c r="H3526" s="6">
        <v>32.016265279240152</v>
      </c>
      <c r="I3526" s="6">
        <v>1.5973348780160206</v>
      </c>
      <c r="J3526" s="6">
        <v>3.4123374633774497</v>
      </c>
      <c r="K3526" s="7">
        <v>1.6598160226424703</v>
      </c>
      <c r="L3526" s="7">
        <v>1.1418928974739764</v>
      </c>
    </row>
    <row r="3527" spans="2:12" x14ac:dyDescent="0.25">
      <c r="B3527" s="4">
        <v>3524</v>
      </c>
      <c r="C3527" s="6">
        <v>7.6730472604982953</v>
      </c>
      <c r="D3527" s="6">
        <v>1.3993207211734595</v>
      </c>
      <c r="E3527" s="6">
        <v>2</v>
      </c>
      <c r="F3527" s="6">
        <v>1.7621484381714587</v>
      </c>
      <c r="G3527" s="6">
        <v>1.4955973401891505</v>
      </c>
      <c r="H3527" s="6">
        <v>15.961239248263052</v>
      </c>
      <c r="I3527" s="6">
        <v>2.771425515076257</v>
      </c>
      <c r="J3527" s="6">
        <v>3.7342123375812362</v>
      </c>
      <c r="K3527" s="7">
        <v>0.76273884186494256</v>
      </c>
      <c r="L3527" s="7">
        <v>1.5447803034863621</v>
      </c>
    </row>
    <row r="3528" spans="2:12" x14ac:dyDescent="0.25">
      <c r="B3528" s="4">
        <v>3525</v>
      </c>
      <c r="C3528" s="6">
        <v>13.522006935331238</v>
      </c>
      <c r="D3528" s="6">
        <v>1.5840639368833613</v>
      </c>
      <c r="E3528" s="6">
        <v>3</v>
      </c>
      <c r="F3528" s="6">
        <v>3.3080302649397866</v>
      </c>
      <c r="G3528" s="6">
        <v>0.34259442600941564</v>
      </c>
      <c r="H3528" s="6">
        <v>36.725220829009118</v>
      </c>
      <c r="I3528" s="6">
        <v>2.029090700209029</v>
      </c>
      <c r="J3528" s="6">
        <v>0.7900758501489874</v>
      </c>
      <c r="K3528" s="7">
        <v>2.9919316003865997</v>
      </c>
      <c r="L3528" s="7">
        <v>0.43006761915548181</v>
      </c>
    </row>
    <row r="3529" spans="2:12" x14ac:dyDescent="0.25">
      <c r="B3529" s="4">
        <v>3526</v>
      </c>
      <c r="C3529" s="6">
        <v>14.858150201811188</v>
      </c>
      <c r="D3529" s="6">
        <v>1.6982002444465645</v>
      </c>
      <c r="E3529" s="6">
        <v>1</v>
      </c>
      <c r="F3529" s="6">
        <v>1.8160184596778859</v>
      </c>
      <c r="G3529" s="6">
        <v>3.7834448399540221</v>
      </c>
      <c r="H3529" s="6">
        <v>32.580545161335024</v>
      </c>
      <c r="I3529" s="6">
        <v>2.5081809971266278</v>
      </c>
      <c r="J3529" s="6">
        <v>3.2735824644017395</v>
      </c>
      <c r="K3529" s="7">
        <v>0.87999270201330926</v>
      </c>
      <c r="L3529" s="7">
        <v>2.8556569746829616</v>
      </c>
    </row>
    <row r="3530" spans="2:12" x14ac:dyDescent="0.25">
      <c r="B3530" s="4">
        <v>3527</v>
      </c>
      <c r="C3530" s="6">
        <v>9.3421047964511779</v>
      </c>
      <c r="D3530" s="6">
        <v>1.6385861235250321</v>
      </c>
      <c r="E3530" s="6">
        <v>3</v>
      </c>
      <c r="F3530" s="6">
        <v>2.248057706543801</v>
      </c>
      <c r="G3530" s="6">
        <v>0.68339281048405132</v>
      </c>
      <c r="H3530" s="6">
        <v>34.423552651501282</v>
      </c>
      <c r="I3530" s="6">
        <v>2.6224090319726709</v>
      </c>
      <c r="J3530" s="6">
        <v>2.0884114026863569</v>
      </c>
      <c r="K3530" s="7">
        <v>2.0960551293212708</v>
      </c>
      <c r="L3530" s="7">
        <v>0.51295158638108618</v>
      </c>
    </row>
    <row r="3531" spans="2:12" x14ac:dyDescent="0.25">
      <c r="B3531" s="4">
        <v>3528</v>
      </c>
      <c r="C3531" s="6">
        <v>11.428743606471587</v>
      </c>
      <c r="D3531" s="6">
        <v>1.4130166856645858</v>
      </c>
      <c r="E3531" s="6">
        <v>1</v>
      </c>
      <c r="F3531" s="6">
        <v>5.9728548662615184</v>
      </c>
      <c r="G3531" s="6">
        <v>1.0339179006355914</v>
      </c>
      <c r="H3531" s="6">
        <v>27.674966013413098</v>
      </c>
      <c r="I3531" s="6">
        <v>3.2784513860199573</v>
      </c>
      <c r="J3531" s="6">
        <v>3.4889208270338803</v>
      </c>
      <c r="K3531" s="7">
        <v>6.7626334469338909</v>
      </c>
      <c r="L3531" s="7">
        <v>1.6783301378671633</v>
      </c>
    </row>
    <row r="3532" spans="2:12" x14ac:dyDescent="0.25">
      <c r="B3532" s="4">
        <v>3529</v>
      </c>
      <c r="C3532" s="6">
        <v>8.4200729315764811</v>
      </c>
      <c r="D3532" s="6">
        <v>1.2635992753339074</v>
      </c>
      <c r="E3532" s="6">
        <v>2</v>
      </c>
      <c r="F3532" s="6">
        <v>3.2444040471947782</v>
      </c>
      <c r="G3532" s="6">
        <v>0.8980867967456716</v>
      </c>
      <c r="H3532" s="6">
        <v>14.908052306250671</v>
      </c>
      <c r="I3532" s="6">
        <v>2.3338924864380686</v>
      </c>
      <c r="J3532" s="6">
        <v>3.2763543280075655</v>
      </c>
      <c r="K3532" s="7">
        <v>0.5311046923748749</v>
      </c>
      <c r="L3532" s="7">
        <v>1.0580680621236453</v>
      </c>
    </row>
    <row r="3533" spans="2:12" x14ac:dyDescent="0.25">
      <c r="B3533" s="4">
        <v>3530</v>
      </c>
      <c r="C3533" s="6">
        <v>8.4863415835057303</v>
      </c>
      <c r="D3533" s="6">
        <v>1.4124153644892856</v>
      </c>
      <c r="E3533" s="6">
        <v>1</v>
      </c>
      <c r="F3533" s="6">
        <v>6.8077053212636995</v>
      </c>
      <c r="G3533" s="6">
        <v>1.6632955018439937</v>
      </c>
      <c r="H3533" s="6">
        <v>23.159191381730814</v>
      </c>
      <c r="I3533" s="6">
        <v>1.5646189700255693</v>
      </c>
      <c r="J3533" s="6">
        <v>2.3312444016756242</v>
      </c>
      <c r="K3533" s="7">
        <v>0.73347405850558722</v>
      </c>
      <c r="L3533" s="7">
        <v>0.47769981106636406</v>
      </c>
    </row>
    <row r="3534" spans="2:12" x14ac:dyDescent="0.25">
      <c r="B3534" s="4">
        <v>3531</v>
      </c>
      <c r="C3534" s="6">
        <v>18.439426028190578</v>
      </c>
      <c r="D3534" s="6">
        <v>1.7114292537920073</v>
      </c>
      <c r="E3534" s="6">
        <v>3</v>
      </c>
      <c r="F3534" s="6">
        <v>1.4753785063543805</v>
      </c>
      <c r="G3534" s="6">
        <v>1.9800058812082635</v>
      </c>
      <c r="H3534" s="6">
        <v>21.552352674978923</v>
      </c>
      <c r="I3534" s="6">
        <v>2.948324367095593</v>
      </c>
      <c r="J3534" s="6">
        <v>3.5858252860169983</v>
      </c>
      <c r="K3534" s="7">
        <v>4.5106672533540136E-2</v>
      </c>
      <c r="L3534" s="7">
        <v>2.5891187170518757</v>
      </c>
    </row>
    <row r="3535" spans="2:12" x14ac:dyDescent="0.25">
      <c r="B3535" s="4">
        <v>3532</v>
      </c>
      <c r="C3535" s="6">
        <v>20.075982324732625</v>
      </c>
      <c r="D3535" s="6">
        <v>1.5632504193376993</v>
      </c>
      <c r="E3535" s="6">
        <v>0</v>
      </c>
      <c r="F3535" s="6">
        <v>2.8589965364824073</v>
      </c>
      <c r="G3535" s="6">
        <v>0.68188588822026097</v>
      </c>
      <c r="H3535" s="6">
        <v>31.838278348226439</v>
      </c>
      <c r="I3535" s="6">
        <v>2.2543777382905921</v>
      </c>
      <c r="J3535" s="6">
        <v>4.4535149013501245</v>
      </c>
      <c r="K3535" s="7">
        <v>1.2036894511945166</v>
      </c>
      <c r="L3535" s="7">
        <v>0.66337590454707474</v>
      </c>
    </row>
    <row r="3536" spans="2:12" x14ac:dyDescent="0.25">
      <c r="B3536" s="4">
        <v>3533</v>
      </c>
      <c r="C3536" s="6">
        <v>7.0664757162619303</v>
      </c>
      <c r="D3536" s="6">
        <v>1.488257885871169</v>
      </c>
      <c r="E3536" s="6">
        <v>1</v>
      </c>
      <c r="F3536" s="6">
        <v>1.952039246135344</v>
      </c>
      <c r="G3536" s="6">
        <v>0.86269510449035103</v>
      </c>
      <c r="H3536" s="6">
        <v>18.903163840762772</v>
      </c>
      <c r="I3536" s="6">
        <v>3.8755611301738817</v>
      </c>
      <c r="J3536" s="6">
        <v>2.9843456602988319</v>
      </c>
      <c r="K3536" s="7">
        <v>1.0527516071121858</v>
      </c>
      <c r="L3536" s="7">
        <v>0.84725216016735128</v>
      </c>
    </row>
    <row r="3537" spans="2:12" x14ac:dyDescent="0.25">
      <c r="B3537" s="4">
        <v>3534</v>
      </c>
      <c r="C3537" s="6">
        <v>2.6974121739648949</v>
      </c>
      <c r="D3537" s="6">
        <v>1.3854863376824604</v>
      </c>
      <c r="E3537" s="6">
        <v>0</v>
      </c>
      <c r="F3537" s="6">
        <v>3.6060410340636353</v>
      </c>
      <c r="G3537" s="6">
        <v>1.0058403704846106</v>
      </c>
      <c r="H3537" s="6">
        <v>23.276257725091291</v>
      </c>
      <c r="I3537" s="6">
        <v>3.3691433036591993</v>
      </c>
      <c r="J3537" s="6">
        <v>3.3433281663950574</v>
      </c>
      <c r="K3537" s="7">
        <v>0.96989210816835802</v>
      </c>
      <c r="L3537" s="7">
        <v>0.13507792563574428</v>
      </c>
    </row>
    <row r="3538" spans="2:12" x14ac:dyDescent="0.25">
      <c r="B3538" s="4">
        <v>3535</v>
      </c>
      <c r="C3538" s="6">
        <v>10.909420689594922</v>
      </c>
      <c r="D3538" s="6">
        <v>1.4092422404840512</v>
      </c>
      <c r="E3538" s="6">
        <v>1</v>
      </c>
      <c r="F3538" s="6">
        <v>1.2585700313197719</v>
      </c>
      <c r="G3538" s="6">
        <v>0.87386008721113351</v>
      </c>
      <c r="H3538" s="6">
        <v>35.430286982418963</v>
      </c>
      <c r="I3538" s="6">
        <v>2.6434688035602067</v>
      </c>
      <c r="J3538" s="6">
        <v>3.5126650486242461</v>
      </c>
      <c r="K3538" s="7">
        <v>0.83403524031722898</v>
      </c>
      <c r="L3538" s="7">
        <v>0.2036906769341342</v>
      </c>
    </row>
    <row r="3539" spans="2:12" x14ac:dyDescent="0.25">
      <c r="B3539" s="4">
        <v>3536</v>
      </c>
      <c r="C3539" s="6">
        <v>14.960152319412867</v>
      </c>
      <c r="D3539" s="6">
        <v>1.3512941397260414</v>
      </c>
      <c r="E3539" s="6">
        <v>2</v>
      </c>
      <c r="F3539" s="6">
        <v>1.927996313022954</v>
      </c>
      <c r="G3539" s="6">
        <v>0.8723717526240784</v>
      </c>
      <c r="H3539" s="6">
        <v>21.909105589278205</v>
      </c>
      <c r="I3539" s="6">
        <v>4.2039323165963012</v>
      </c>
      <c r="J3539" s="6">
        <v>2.8283313938782859</v>
      </c>
      <c r="K3539" s="7">
        <v>1.8471860871817278</v>
      </c>
      <c r="L3539" s="7">
        <v>0.45403306139712862</v>
      </c>
    </row>
    <row r="3540" spans="2:12" x14ac:dyDescent="0.25">
      <c r="B3540" s="4">
        <v>3537</v>
      </c>
      <c r="C3540" s="6">
        <v>10.411073916067769</v>
      </c>
      <c r="D3540" s="6">
        <v>1.6093963530112851</v>
      </c>
      <c r="E3540" s="6">
        <v>2</v>
      </c>
      <c r="F3540" s="6">
        <v>1.8514665895088485</v>
      </c>
      <c r="G3540" s="6">
        <v>1.3576357513923152</v>
      </c>
      <c r="H3540" s="6">
        <v>25.176757863762226</v>
      </c>
      <c r="I3540" s="6">
        <v>2.1203814825142437</v>
      </c>
      <c r="J3540" s="6">
        <v>1.1805505911669538</v>
      </c>
      <c r="K3540" s="7">
        <v>4.0852687520038087</v>
      </c>
      <c r="L3540" s="7">
        <v>0.73611055201114206</v>
      </c>
    </row>
    <row r="3541" spans="2:12" x14ac:dyDescent="0.25">
      <c r="B3541" s="4">
        <v>3538</v>
      </c>
      <c r="C3541" s="6">
        <v>21.698183801853062</v>
      </c>
      <c r="D3541" s="6">
        <v>1.6261908478787201</v>
      </c>
      <c r="E3541" s="6">
        <v>2</v>
      </c>
      <c r="F3541" s="6">
        <v>7.4805933929920352</v>
      </c>
      <c r="G3541" s="6">
        <v>2.750429532260779</v>
      </c>
      <c r="H3541" s="6">
        <v>12.118876419718953</v>
      </c>
      <c r="I3541" s="6">
        <v>2.7223280355879425</v>
      </c>
      <c r="J3541" s="6">
        <v>2.9463301551384702</v>
      </c>
      <c r="K3541" s="7">
        <v>2.0707189440424436</v>
      </c>
      <c r="L3541" s="7">
        <v>1.2075921102017162</v>
      </c>
    </row>
    <row r="3542" spans="2:12" x14ac:dyDescent="0.25">
      <c r="B3542" s="4">
        <v>3539</v>
      </c>
      <c r="C3542" s="6">
        <v>13.942394345934916</v>
      </c>
      <c r="D3542" s="6">
        <v>1.762953329728457</v>
      </c>
      <c r="E3542" s="6">
        <v>1</v>
      </c>
      <c r="F3542" s="6">
        <v>3.4617816886727932</v>
      </c>
      <c r="G3542" s="6">
        <v>0.70663915863857418</v>
      </c>
      <c r="H3542" s="6">
        <v>17.980757737277379</v>
      </c>
      <c r="I3542" s="6">
        <v>2.4043293106535586</v>
      </c>
      <c r="J3542" s="6">
        <v>2.3874627856804578</v>
      </c>
      <c r="K3542" s="7">
        <v>2.1400602542365617</v>
      </c>
      <c r="L3542" s="7">
        <v>1.149422200598643E-2</v>
      </c>
    </row>
    <row r="3543" spans="2:12" x14ac:dyDescent="0.25">
      <c r="B3543" s="4">
        <v>3540</v>
      </c>
      <c r="C3543" s="6">
        <v>9.8194784431677018</v>
      </c>
      <c r="D3543" s="6">
        <v>1.6234403538963542</v>
      </c>
      <c r="E3543" s="6">
        <v>2</v>
      </c>
      <c r="F3543" s="6">
        <v>0.53464485827093056</v>
      </c>
      <c r="G3543" s="6">
        <v>0.57553187701545283</v>
      </c>
      <c r="H3543" s="6">
        <v>50.674041125002461</v>
      </c>
      <c r="I3543" s="6">
        <v>2.3252798468968692</v>
      </c>
      <c r="J3543" s="6">
        <v>3.4431367866073797</v>
      </c>
      <c r="K3543" s="7">
        <v>4.0600932898307978</v>
      </c>
      <c r="L3543" s="7">
        <v>0.72976606233365182</v>
      </c>
    </row>
    <row r="3544" spans="2:12" x14ac:dyDescent="0.25">
      <c r="B3544" s="4">
        <v>3541</v>
      </c>
      <c r="C3544" s="6">
        <v>11.709379757411035</v>
      </c>
      <c r="D3544" s="6">
        <v>1.6392821981566141</v>
      </c>
      <c r="E3544" s="6">
        <v>3</v>
      </c>
      <c r="F3544" s="6">
        <v>11.102528421429989</v>
      </c>
      <c r="G3544" s="6">
        <v>0.85825230260902396</v>
      </c>
      <c r="H3544" s="6">
        <v>17.072004018397742</v>
      </c>
      <c r="I3544" s="6">
        <v>3.8735213913260549</v>
      </c>
      <c r="J3544" s="6">
        <v>2.6228829654753176</v>
      </c>
      <c r="K3544" s="7">
        <v>0.44308990423003725</v>
      </c>
      <c r="L3544" s="7">
        <v>1.1717989329472978</v>
      </c>
    </row>
    <row r="3545" spans="2:12" x14ac:dyDescent="0.25">
      <c r="B3545" s="4">
        <v>3542</v>
      </c>
      <c r="C3545" s="6">
        <v>8.2421986040696691</v>
      </c>
      <c r="D3545" s="6">
        <v>1.5843126054578498</v>
      </c>
      <c r="E3545" s="6">
        <v>3</v>
      </c>
      <c r="F3545" s="6">
        <v>8.8311097168277897</v>
      </c>
      <c r="G3545" s="6">
        <v>0.78057071370507103</v>
      </c>
      <c r="H3545" s="6">
        <v>25.346590234777228</v>
      </c>
      <c r="I3545" s="6">
        <v>3.2272382626220169</v>
      </c>
      <c r="J3545" s="6">
        <v>2.2406135878535443</v>
      </c>
      <c r="K3545" s="7">
        <v>1.7148584823506838</v>
      </c>
      <c r="L3545" s="7">
        <v>2.1782159980629023</v>
      </c>
    </row>
    <row r="3546" spans="2:12" x14ac:dyDescent="0.25">
      <c r="B3546" s="4">
        <v>3543</v>
      </c>
      <c r="C3546" s="6">
        <v>2.818074819367661</v>
      </c>
      <c r="D3546" s="6">
        <v>1.5148894486211861</v>
      </c>
      <c r="E3546" s="6">
        <v>2</v>
      </c>
      <c r="F3546" s="6">
        <v>4.1463828230959638</v>
      </c>
      <c r="G3546" s="6">
        <v>0.47911845088507587</v>
      </c>
      <c r="H3546" s="6">
        <v>26.149672761738103</v>
      </c>
      <c r="I3546" s="6">
        <v>1.7541764228334333</v>
      </c>
      <c r="J3546" s="6">
        <v>4.1768062065795357</v>
      </c>
      <c r="K3546" s="7">
        <v>1.6153612135448927</v>
      </c>
      <c r="L3546" s="7">
        <v>0.18846332594666701</v>
      </c>
    </row>
    <row r="3547" spans="2:12" x14ac:dyDescent="0.25">
      <c r="B3547" s="4">
        <v>3544</v>
      </c>
      <c r="C3547" s="6">
        <v>18.55462946084716</v>
      </c>
      <c r="D3547" s="6">
        <v>1.1343916664597491</v>
      </c>
      <c r="E3547" s="6">
        <v>2</v>
      </c>
      <c r="F3547" s="6">
        <v>2.7470871638175018</v>
      </c>
      <c r="G3547" s="6">
        <v>1.5867606787732929</v>
      </c>
      <c r="H3547" s="6">
        <v>31.258071815408016</v>
      </c>
      <c r="I3547" s="6">
        <v>3.8714114473818233</v>
      </c>
      <c r="J3547" s="6">
        <v>3.4761756007727138</v>
      </c>
      <c r="K3547" s="7">
        <v>8.1227182948183804E-2</v>
      </c>
      <c r="L3547" s="7">
        <v>0.33257061348820716</v>
      </c>
    </row>
    <row r="3548" spans="2:12" x14ac:dyDescent="0.25">
      <c r="B3548" s="4">
        <v>3545</v>
      </c>
      <c r="C3548" s="6">
        <v>3.7242125300369855</v>
      </c>
      <c r="D3548" s="6">
        <v>1.5764708639869418</v>
      </c>
      <c r="E3548" s="6">
        <v>2</v>
      </c>
      <c r="F3548" s="6">
        <v>3.1181331308797029</v>
      </c>
      <c r="G3548" s="6">
        <v>0.80310605314653027</v>
      </c>
      <c r="H3548" s="6">
        <v>12.073619706564628</v>
      </c>
      <c r="I3548" s="6">
        <v>3.0333228179177443</v>
      </c>
      <c r="J3548" s="6">
        <v>3.4545346350304831</v>
      </c>
      <c r="K3548" s="7">
        <v>4.3421655218916531</v>
      </c>
      <c r="L3548" s="7">
        <v>1.1535196190441748</v>
      </c>
    </row>
    <row r="3549" spans="2:12" x14ac:dyDescent="0.25">
      <c r="B3549" s="4">
        <v>3546</v>
      </c>
      <c r="C3549" s="6">
        <v>10.986327120564882</v>
      </c>
      <c r="D3549" s="6">
        <v>1.3264669524365549</v>
      </c>
      <c r="E3549" s="6">
        <v>1</v>
      </c>
      <c r="F3549" s="6">
        <v>4.133168462956835</v>
      </c>
      <c r="G3549" s="6">
        <v>0.79160840126562837</v>
      </c>
      <c r="H3549" s="6">
        <v>15.401673956475689</v>
      </c>
      <c r="I3549" s="6">
        <v>2.5971123646472156</v>
      </c>
      <c r="J3549" s="6">
        <v>4.0034990704883482</v>
      </c>
      <c r="K3549" s="7">
        <v>2.7926342130684563</v>
      </c>
      <c r="L3549" s="7">
        <v>0.85534606034019656</v>
      </c>
    </row>
    <row r="3550" spans="2:12" x14ac:dyDescent="0.25">
      <c r="B3550" s="4">
        <v>3547</v>
      </c>
      <c r="C3550" s="6">
        <v>6.4584011420048624</v>
      </c>
      <c r="D3550" s="6">
        <v>1.3836595123362221</v>
      </c>
      <c r="E3550" s="6">
        <v>1</v>
      </c>
      <c r="F3550" s="6">
        <v>7.5949982036656083</v>
      </c>
      <c r="G3550" s="6">
        <v>1.1601672443727078</v>
      </c>
      <c r="H3550" s="6">
        <v>29.323674638429864</v>
      </c>
      <c r="I3550" s="6">
        <v>2.8419111160086059</v>
      </c>
      <c r="J3550" s="6">
        <v>1.6219610467802243</v>
      </c>
      <c r="K3550" s="7">
        <v>0.9655543996087278</v>
      </c>
      <c r="L3550" s="7">
        <v>2.8982417142543051</v>
      </c>
    </row>
    <row r="3551" spans="2:12" x14ac:dyDescent="0.25">
      <c r="B3551" s="4">
        <v>3548</v>
      </c>
      <c r="C3551" s="6">
        <v>14.847673456039622</v>
      </c>
      <c r="D3551" s="6">
        <v>1.5895928875378096</v>
      </c>
      <c r="E3551" s="6">
        <v>1</v>
      </c>
      <c r="F3551" s="6">
        <v>0.6687014880480725</v>
      </c>
      <c r="G3551" s="6">
        <v>1.7472039474246654</v>
      </c>
      <c r="H3551" s="6">
        <v>18.870654368417767</v>
      </c>
      <c r="I3551" s="6">
        <v>3.1921994461376313</v>
      </c>
      <c r="J3551" s="6">
        <v>1.7532378198278071</v>
      </c>
      <c r="K3551" s="7">
        <v>3.6318705404796923</v>
      </c>
      <c r="L3551" s="7">
        <v>2.7074030939791704</v>
      </c>
    </row>
    <row r="3552" spans="2:12" x14ac:dyDescent="0.25">
      <c r="B3552" s="4">
        <v>3549</v>
      </c>
      <c r="C3552" s="6">
        <v>12.245088244620497</v>
      </c>
      <c r="D3552" s="6">
        <v>1.8806538088132159</v>
      </c>
      <c r="E3552" s="6">
        <v>3</v>
      </c>
      <c r="F3552" s="6">
        <v>1.8211771248326116</v>
      </c>
      <c r="G3552" s="6">
        <v>1.6936232629865937</v>
      </c>
      <c r="H3552" s="6">
        <v>15.100536839161348</v>
      </c>
      <c r="I3552" s="6">
        <v>4.2609870018154261</v>
      </c>
      <c r="J3552" s="6">
        <v>0.87433348659272125</v>
      </c>
      <c r="K3552" s="7">
        <v>0.33892961431976049</v>
      </c>
      <c r="L3552" s="7">
        <v>0.23865085192811439</v>
      </c>
    </row>
    <row r="3553" spans="2:12" x14ac:dyDescent="0.25">
      <c r="B3553" s="4">
        <v>3550</v>
      </c>
      <c r="C3553" s="6">
        <v>14.539807830375782</v>
      </c>
      <c r="D3553" s="6">
        <v>1.6970657369120921</v>
      </c>
      <c r="E3553" s="6">
        <v>2</v>
      </c>
      <c r="F3553" s="6">
        <v>8.0080440550896483</v>
      </c>
      <c r="G3553" s="6">
        <v>0.44213857505000564</v>
      </c>
      <c r="H3553" s="6">
        <v>28.66650598608787</v>
      </c>
      <c r="I3553" s="6">
        <v>2.3631707982017134</v>
      </c>
      <c r="J3553" s="6">
        <v>3.1043340595554882</v>
      </c>
      <c r="K3553" s="7">
        <v>1.5825160743972788</v>
      </c>
      <c r="L3553" s="7">
        <v>2.732610743014773</v>
      </c>
    </row>
    <row r="3554" spans="2:12" x14ac:dyDescent="0.25">
      <c r="B3554" s="4">
        <v>3551</v>
      </c>
      <c r="C3554" s="6">
        <v>14.690723267236883</v>
      </c>
      <c r="D3554" s="6">
        <v>1.8293846185717808</v>
      </c>
      <c r="E3554" s="6">
        <v>0</v>
      </c>
      <c r="F3554" s="6">
        <v>3.3622080414800486</v>
      </c>
      <c r="G3554" s="6">
        <v>1.6319185414745485</v>
      </c>
      <c r="H3554" s="6">
        <v>29.788067743501557</v>
      </c>
      <c r="I3554" s="6">
        <v>2.7107186286858731</v>
      </c>
      <c r="J3554" s="6">
        <v>3.1870129719261699</v>
      </c>
      <c r="K3554" s="7">
        <v>3.0613420986275535</v>
      </c>
      <c r="L3554" s="7">
        <v>7.7002150220594617E-2</v>
      </c>
    </row>
    <row r="3555" spans="2:12" x14ac:dyDescent="0.25">
      <c r="B3555" s="4">
        <v>3552</v>
      </c>
      <c r="C3555" s="6">
        <v>12.651971198103178</v>
      </c>
      <c r="D3555" s="6">
        <v>1.383352033292244</v>
      </c>
      <c r="E3555" s="6">
        <v>2</v>
      </c>
      <c r="F3555" s="6">
        <v>4.3391865124366698</v>
      </c>
      <c r="G3555" s="6">
        <v>1.6010171868302436</v>
      </c>
      <c r="H3555" s="6">
        <v>14.334521083817073</v>
      </c>
      <c r="I3555" s="6">
        <v>2.0645648522230045</v>
      </c>
      <c r="J3555" s="6">
        <v>3.4444144067013749</v>
      </c>
      <c r="K3555" s="7">
        <v>0.60002620866412315</v>
      </c>
      <c r="L3555" s="7">
        <v>0.27212011636348249</v>
      </c>
    </row>
    <row r="3556" spans="2:12" x14ac:dyDescent="0.25">
      <c r="B3556" s="4">
        <v>3553</v>
      </c>
      <c r="C3556" s="6">
        <v>15.279184364436</v>
      </c>
      <c r="D3556" s="6">
        <v>1.4359785390027135</v>
      </c>
      <c r="E3556" s="6">
        <v>3</v>
      </c>
      <c r="F3556" s="6">
        <v>10.790281041636847</v>
      </c>
      <c r="G3556" s="6">
        <v>0.56259709011361969</v>
      </c>
      <c r="H3556" s="6">
        <v>29.856214791077704</v>
      </c>
      <c r="I3556" s="6">
        <v>2.2713950357138559</v>
      </c>
      <c r="J3556" s="6">
        <v>0.54431849952463141</v>
      </c>
      <c r="K3556" s="7">
        <v>1.2038919346570562</v>
      </c>
      <c r="L3556" s="7">
        <v>0.9578469601630405</v>
      </c>
    </row>
    <row r="3557" spans="2:12" x14ac:dyDescent="0.25">
      <c r="B3557" s="4">
        <v>3554</v>
      </c>
      <c r="C3557" s="6">
        <v>9.3866539600967851</v>
      </c>
      <c r="D3557" s="6">
        <v>1.6092031377988278</v>
      </c>
      <c r="E3557" s="6">
        <v>3</v>
      </c>
      <c r="F3557" s="6">
        <v>4.6982404822405259</v>
      </c>
      <c r="G3557" s="6">
        <v>1.195734190491492</v>
      </c>
      <c r="H3557" s="6">
        <v>20.52270614763539</v>
      </c>
      <c r="I3557" s="6">
        <v>1.7855514395656407</v>
      </c>
      <c r="J3557" s="6">
        <v>1.4876537320195113</v>
      </c>
      <c r="K3557" s="7">
        <v>1.0524650420737935</v>
      </c>
      <c r="L3557" s="7">
        <v>1.5969015868336836E-2</v>
      </c>
    </row>
    <row r="3558" spans="2:12" x14ac:dyDescent="0.25">
      <c r="B3558" s="4">
        <v>3555</v>
      </c>
      <c r="C3558" s="6">
        <v>14.301934444756522</v>
      </c>
      <c r="D3558" s="6">
        <v>1.4477970777059339</v>
      </c>
      <c r="E3558" s="6">
        <v>2</v>
      </c>
      <c r="F3558" s="6">
        <v>6.5382164845926543</v>
      </c>
      <c r="G3558" s="6">
        <v>3.3198589348640439</v>
      </c>
      <c r="H3558" s="6">
        <v>35.476356843531541</v>
      </c>
      <c r="I3558" s="6">
        <v>1.729484532747656</v>
      </c>
      <c r="J3558" s="6">
        <v>3.8657097333071708</v>
      </c>
      <c r="K3558" s="7">
        <v>4.0394545376656383</v>
      </c>
      <c r="L3558" s="7">
        <v>0.99588936933551186</v>
      </c>
    </row>
    <row r="3559" spans="2:12" x14ac:dyDescent="0.25">
      <c r="B3559" s="4">
        <v>3556</v>
      </c>
      <c r="C3559" s="6">
        <v>4.6700902213758315</v>
      </c>
      <c r="D3559" s="6">
        <v>1.4545498540197364</v>
      </c>
      <c r="E3559" s="6">
        <v>0</v>
      </c>
      <c r="F3559" s="6">
        <v>1.9043603347634366</v>
      </c>
      <c r="G3559" s="6">
        <v>0.95867045908791448</v>
      </c>
      <c r="H3559" s="6">
        <v>6.6561963875368129</v>
      </c>
      <c r="I3559" s="6">
        <v>2.0722907582101642</v>
      </c>
      <c r="J3559" s="6">
        <v>0.57373131070004346</v>
      </c>
      <c r="K3559" s="7">
        <v>0.91333555376747178</v>
      </c>
      <c r="L3559" s="7">
        <v>1.1147544296537415</v>
      </c>
    </row>
    <row r="3560" spans="2:12" x14ac:dyDescent="0.25">
      <c r="B3560" s="4">
        <v>3557</v>
      </c>
      <c r="C3560" s="6">
        <v>3.6774698531885042</v>
      </c>
      <c r="D3560" s="6">
        <v>1.6552648525161338</v>
      </c>
      <c r="E3560" s="6">
        <v>2</v>
      </c>
      <c r="F3560" s="6">
        <v>4.7894681212847372</v>
      </c>
      <c r="G3560" s="6">
        <v>1.0017880654121625</v>
      </c>
      <c r="H3560" s="6">
        <v>23.536529489954241</v>
      </c>
      <c r="I3560" s="6">
        <v>3.9573967514016366</v>
      </c>
      <c r="J3560" s="6">
        <v>2.4249936265238636</v>
      </c>
      <c r="K3560" s="7">
        <v>1.0558938310183732</v>
      </c>
      <c r="L3560" s="7">
        <v>0.51718284623151012</v>
      </c>
    </row>
    <row r="3561" spans="2:12" x14ac:dyDescent="0.25">
      <c r="B3561" s="4">
        <v>3558</v>
      </c>
      <c r="C3561" s="6">
        <v>9.4323382492314796</v>
      </c>
      <c r="D3561" s="6">
        <v>1.9280162175995752</v>
      </c>
      <c r="E3561" s="6">
        <v>2</v>
      </c>
      <c r="F3561" s="6">
        <v>3.8628502106644684</v>
      </c>
      <c r="G3561" s="6">
        <v>0.64518966175968562</v>
      </c>
      <c r="H3561" s="6">
        <v>22.763593453212781</v>
      </c>
      <c r="I3561" s="6">
        <v>2.8053443897759651</v>
      </c>
      <c r="J3561" s="6">
        <v>3.035968944047005</v>
      </c>
      <c r="K3561" s="7">
        <v>1.4184654857621506</v>
      </c>
      <c r="L3561" s="7">
        <v>0.20296875574759105</v>
      </c>
    </row>
    <row r="3562" spans="2:12" x14ac:dyDescent="0.25">
      <c r="B3562" s="4">
        <v>3559</v>
      </c>
      <c r="C3562" s="6">
        <v>1.9369279320694659</v>
      </c>
      <c r="D3562" s="6">
        <v>1.2847608046009</v>
      </c>
      <c r="E3562" s="6">
        <v>0</v>
      </c>
      <c r="F3562" s="6">
        <v>1.0505290526482061</v>
      </c>
      <c r="G3562" s="6">
        <v>1.0125715795374619</v>
      </c>
      <c r="H3562" s="6">
        <v>40.604751706852795</v>
      </c>
      <c r="I3562" s="6">
        <v>2.3140740353546723</v>
      </c>
      <c r="J3562" s="6">
        <v>2.6263394953144004</v>
      </c>
      <c r="K3562" s="7">
        <v>2.5036078618028097</v>
      </c>
      <c r="L3562" s="7">
        <v>1.2664493905638299</v>
      </c>
    </row>
    <row r="3563" spans="2:12" x14ac:dyDescent="0.25">
      <c r="B3563" s="4">
        <v>3560</v>
      </c>
      <c r="C3563" s="6">
        <v>12.657798572564857</v>
      </c>
      <c r="D3563" s="6">
        <v>1.6947641086110712</v>
      </c>
      <c r="E3563" s="6">
        <v>1</v>
      </c>
      <c r="F3563" s="6">
        <v>3.3483048920804568</v>
      </c>
      <c r="G3563" s="6">
        <v>1.2255030394272648</v>
      </c>
      <c r="H3563" s="6">
        <v>30.827512637397202</v>
      </c>
      <c r="I3563" s="6">
        <v>3.1958610625544916</v>
      </c>
      <c r="J3563" s="6">
        <v>1.8699473222144096</v>
      </c>
      <c r="K3563" s="7">
        <v>5.2096108845864762E-2</v>
      </c>
      <c r="L3563" s="7">
        <v>1.0880407374454157</v>
      </c>
    </row>
    <row r="3564" spans="2:12" x14ac:dyDescent="0.25">
      <c r="B3564" s="4">
        <v>3561</v>
      </c>
      <c r="C3564" s="6">
        <v>11.20189344017834</v>
      </c>
      <c r="D3564" s="6">
        <v>1.61421946142836</v>
      </c>
      <c r="E3564" s="6">
        <v>2</v>
      </c>
      <c r="F3564" s="6">
        <v>6.0727809251268514</v>
      </c>
      <c r="G3564" s="6">
        <v>0.94224699337465601</v>
      </c>
      <c r="H3564" s="6">
        <v>26.947693134105311</v>
      </c>
      <c r="I3564" s="6">
        <v>3.7659506490105543</v>
      </c>
      <c r="J3564" s="6">
        <v>2.7354549922534153</v>
      </c>
      <c r="K3564" s="7">
        <v>4.7069983905257251</v>
      </c>
      <c r="L3564" s="7">
        <v>0.7735381300631915</v>
      </c>
    </row>
    <row r="3565" spans="2:12" x14ac:dyDescent="0.25">
      <c r="B3565" s="4">
        <v>3562</v>
      </c>
      <c r="C3565" s="6">
        <v>12.910966379684222</v>
      </c>
      <c r="D3565" s="6">
        <v>1.8587897408708833</v>
      </c>
      <c r="E3565" s="6">
        <v>3</v>
      </c>
      <c r="F3565" s="6">
        <v>3.6803451186457825</v>
      </c>
      <c r="G3565" s="6">
        <v>1.8876133555332479</v>
      </c>
      <c r="H3565" s="6">
        <v>28.162570892189951</v>
      </c>
      <c r="I3565" s="6">
        <v>1.3760371693161837</v>
      </c>
      <c r="J3565" s="6">
        <v>3.0847640179265912</v>
      </c>
      <c r="K3565" s="7">
        <v>0.28228334864035254</v>
      </c>
      <c r="L3565" s="7">
        <v>1.5500151530205899</v>
      </c>
    </row>
    <row r="3566" spans="2:12" x14ac:dyDescent="0.25">
      <c r="B3566" s="4">
        <v>3563</v>
      </c>
      <c r="C3566" s="6">
        <v>14.983270021562575</v>
      </c>
      <c r="D3566" s="6">
        <v>1.3564732950524723</v>
      </c>
      <c r="E3566" s="6">
        <v>2</v>
      </c>
      <c r="F3566" s="6">
        <v>9.4513357442183015</v>
      </c>
      <c r="G3566" s="6">
        <v>0.9471588935602735</v>
      </c>
      <c r="H3566" s="6">
        <v>20.340167851950703</v>
      </c>
      <c r="I3566" s="6">
        <v>1.6418890087784115</v>
      </c>
      <c r="J3566" s="6">
        <v>4.4017598394500492</v>
      </c>
      <c r="K3566" s="7">
        <v>2.3821630637162943</v>
      </c>
      <c r="L3566" s="7">
        <v>0.55540120455101494</v>
      </c>
    </row>
    <row r="3567" spans="2:12" x14ac:dyDescent="0.25">
      <c r="B3567" s="4">
        <v>3564</v>
      </c>
      <c r="C3567" s="6">
        <v>14.564922834012801</v>
      </c>
      <c r="D3567" s="6">
        <v>1.6874346660235491</v>
      </c>
      <c r="E3567" s="6">
        <v>3</v>
      </c>
      <c r="F3567" s="6">
        <v>4.3065147980810616</v>
      </c>
      <c r="G3567" s="6">
        <v>0.67502878917791131</v>
      </c>
      <c r="H3567" s="6">
        <v>18.387748239368349</v>
      </c>
      <c r="I3567" s="6">
        <v>3.1909664077217399</v>
      </c>
      <c r="J3567" s="6">
        <v>2.8203283365358676</v>
      </c>
      <c r="K3567" s="7">
        <v>0.38581269761733306</v>
      </c>
      <c r="L3567" s="7">
        <v>1.1596267504615927</v>
      </c>
    </row>
    <row r="3568" spans="2:12" x14ac:dyDescent="0.25">
      <c r="B3568" s="4">
        <v>3565</v>
      </c>
      <c r="C3568" s="6">
        <v>1.5854674059703449</v>
      </c>
      <c r="D3568" s="6">
        <v>1.4419916314494809</v>
      </c>
      <c r="E3568" s="6">
        <v>2</v>
      </c>
      <c r="F3568" s="6">
        <v>5.2490510105286905</v>
      </c>
      <c r="G3568" s="6">
        <v>0.86587472252642772</v>
      </c>
      <c r="H3568" s="6">
        <v>7.9338078285893943</v>
      </c>
      <c r="I3568" s="6">
        <v>4.0201651479934437</v>
      </c>
      <c r="J3568" s="6">
        <v>1.6433629796814289</v>
      </c>
      <c r="K3568" s="7">
        <v>1.5651208856907544</v>
      </c>
      <c r="L3568" s="7">
        <v>0.81415586385590288</v>
      </c>
    </row>
    <row r="3569" spans="2:12" x14ac:dyDescent="0.25">
      <c r="B3569" s="4">
        <v>3566</v>
      </c>
      <c r="C3569" s="6">
        <v>15.224863683329293</v>
      </c>
      <c r="D3569" s="6">
        <v>1.6167503209798149</v>
      </c>
      <c r="E3569" s="6">
        <v>2</v>
      </c>
      <c r="F3569" s="6">
        <v>4.6304875391646254</v>
      </c>
      <c r="G3569" s="6">
        <v>0.27969710909120338</v>
      </c>
      <c r="H3569" s="6">
        <v>36.228917748238032</v>
      </c>
      <c r="I3569" s="6">
        <v>2.9334047876034286</v>
      </c>
      <c r="J3569" s="6">
        <v>2.0937839686670108</v>
      </c>
      <c r="K3569" s="7">
        <v>3.361965371753004</v>
      </c>
      <c r="L3569" s="7">
        <v>0.77013380929187336</v>
      </c>
    </row>
    <row r="3570" spans="2:12" x14ac:dyDescent="0.25">
      <c r="B3570" s="4">
        <v>3567</v>
      </c>
      <c r="C3570" s="6">
        <v>14.544462496096619</v>
      </c>
      <c r="D3570" s="6">
        <v>1.5252620531194885</v>
      </c>
      <c r="E3570" s="6">
        <v>0</v>
      </c>
      <c r="F3570" s="6">
        <v>14.088648437203377</v>
      </c>
      <c r="G3570" s="6">
        <v>0.70209508187077752</v>
      </c>
      <c r="H3570" s="6">
        <v>22.487225964878498</v>
      </c>
      <c r="I3570" s="6">
        <v>3.4591233194628921</v>
      </c>
      <c r="J3570" s="6">
        <v>3.9232206657706756</v>
      </c>
      <c r="K3570" s="7">
        <v>3.3420218368047028</v>
      </c>
      <c r="L3570" s="7">
        <v>1.5616280714721464</v>
      </c>
    </row>
    <row r="3571" spans="2:12" x14ac:dyDescent="0.25">
      <c r="B3571" s="4">
        <v>3568</v>
      </c>
      <c r="C3571" s="6">
        <v>10.664061249651237</v>
      </c>
      <c r="D3571" s="6">
        <v>1.3945022348537099</v>
      </c>
      <c r="E3571" s="6">
        <v>1</v>
      </c>
      <c r="F3571" s="6">
        <v>2.1971835742249444</v>
      </c>
      <c r="G3571" s="6">
        <v>2.0544296040486745</v>
      </c>
      <c r="H3571" s="6">
        <v>11.766979196843501</v>
      </c>
      <c r="I3571" s="6">
        <v>3.5045265848680045</v>
      </c>
      <c r="J3571" s="6">
        <v>1.4270728934503858</v>
      </c>
      <c r="K3571" s="7">
        <v>7.2175014643840818</v>
      </c>
      <c r="L3571" s="7">
        <v>1.2452283749072379</v>
      </c>
    </row>
    <row r="3572" spans="2:12" x14ac:dyDescent="0.25">
      <c r="B3572" s="4">
        <v>3569</v>
      </c>
      <c r="C3572" s="6">
        <v>8.7545638836727413</v>
      </c>
      <c r="D3572" s="6">
        <v>1.4726385617573046</v>
      </c>
      <c r="E3572" s="6">
        <v>2</v>
      </c>
      <c r="F3572" s="6">
        <v>0.83361929177035021</v>
      </c>
      <c r="G3572" s="6">
        <v>0.93684335715518585</v>
      </c>
      <c r="H3572" s="6">
        <v>43.885843085345293</v>
      </c>
      <c r="I3572" s="6">
        <v>2.2045997978594016</v>
      </c>
      <c r="J3572" s="6">
        <v>0.60011918340597781</v>
      </c>
      <c r="K3572" s="7">
        <v>4.6975619661021488</v>
      </c>
      <c r="L3572" s="7">
        <v>1.8662977859864121</v>
      </c>
    </row>
    <row r="3573" spans="2:12" x14ac:dyDescent="0.25">
      <c r="B3573" s="4">
        <v>3570</v>
      </c>
      <c r="C3573" s="6">
        <v>10.29718199937485</v>
      </c>
      <c r="D3573" s="6">
        <v>1.4664382781989698</v>
      </c>
      <c r="E3573" s="6">
        <v>0</v>
      </c>
      <c r="F3573" s="6">
        <v>8.043894992081567</v>
      </c>
      <c r="G3573" s="6">
        <v>1.179769167743693</v>
      </c>
      <c r="H3573" s="6">
        <v>17.208591583777448</v>
      </c>
      <c r="I3573" s="6">
        <v>2.5600954316750331</v>
      </c>
      <c r="J3573" s="6">
        <v>2.3299129409786041</v>
      </c>
      <c r="K3573" s="7">
        <v>3.4096124068286033</v>
      </c>
      <c r="L3573" s="7">
        <v>1.0157416890877895E-2</v>
      </c>
    </row>
    <row r="3574" spans="2:12" x14ac:dyDescent="0.25">
      <c r="B3574" s="4">
        <v>3571</v>
      </c>
      <c r="C3574" s="6">
        <v>9.3849884070248191</v>
      </c>
      <c r="D3574" s="6">
        <v>1.7102917667347384</v>
      </c>
      <c r="E3574" s="6">
        <v>1</v>
      </c>
      <c r="F3574" s="6">
        <v>0.9385282477370559</v>
      </c>
      <c r="G3574" s="6">
        <v>0.52054587213758807</v>
      </c>
      <c r="H3574" s="6">
        <v>41.396196530440285</v>
      </c>
      <c r="I3574" s="6">
        <v>2.9733877096766581</v>
      </c>
      <c r="J3574" s="6">
        <v>1.9843932436412894</v>
      </c>
      <c r="K3574" s="7">
        <v>0.83941841216574686</v>
      </c>
      <c r="L3574" s="7">
        <v>0.85128657055971646</v>
      </c>
    </row>
    <row r="3575" spans="2:12" x14ac:dyDescent="0.25">
      <c r="B3575" s="4">
        <v>3572</v>
      </c>
      <c r="C3575" s="6">
        <v>4.3026814175113515</v>
      </c>
      <c r="D3575" s="6">
        <v>1.4601074266024567</v>
      </c>
      <c r="E3575" s="6">
        <v>3</v>
      </c>
      <c r="F3575" s="6">
        <v>2.0942982884360171</v>
      </c>
      <c r="G3575" s="6">
        <v>1.4041837694606114</v>
      </c>
      <c r="H3575" s="6">
        <v>31.254612609950531</v>
      </c>
      <c r="I3575" s="6">
        <v>1.8391296464579725</v>
      </c>
      <c r="J3575" s="6">
        <v>3.6336977080334001</v>
      </c>
      <c r="K3575" s="7">
        <v>1.0983926066784098</v>
      </c>
      <c r="L3575" s="7">
        <v>1.5633129846614144</v>
      </c>
    </row>
    <row r="3576" spans="2:12" x14ac:dyDescent="0.25">
      <c r="B3576" s="4">
        <v>3573</v>
      </c>
      <c r="C3576" s="6">
        <v>5.6778240843877983</v>
      </c>
      <c r="D3576" s="6">
        <v>1.3217577762489428</v>
      </c>
      <c r="E3576" s="6">
        <v>2</v>
      </c>
      <c r="F3576" s="6">
        <v>10.076362087400845</v>
      </c>
      <c r="G3576" s="6">
        <v>0.85608337792007572</v>
      </c>
      <c r="H3576" s="6">
        <v>17.247355507140774</v>
      </c>
      <c r="I3576" s="6">
        <v>1.6312479170168854</v>
      </c>
      <c r="J3576" s="6">
        <v>1.0946408255951436</v>
      </c>
      <c r="K3576" s="7">
        <v>1.6957191029708902</v>
      </c>
      <c r="L3576" s="7">
        <v>0.58659202783151032</v>
      </c>
    </row>
    <row r="3577" spans="2:12" x14ac:dyDescent="0.25">
      <c r="B3577" s="4">
        <v>3574</v>
      </c>
      <c r="C3577" s="6">
        <v>8.4118345727934702</v>
      </c>
      <c r="D3577" s="6">
        <v>1.5601878896680696</v>
      </c>
      <c r="E3577" s="6">
        <v>2</v>
      </c>
      <c r="F3577" s="6">
        <v>1.4047269230712933</v>
      </c>
      <c r="G3577" s="6">
        <v>0.32239203215262413</v>
      </c>
      <c r="H3577" s="6">
        <v>30.467022078238777</v>
      </c>
      <c r="I3577" s="6">
        <v>4.3353505348133643</v>
      </c>
      <c r="J3577" s="6">
        <v>0.4815136521113218</v>
      </c>
      <c r="K3577" s="7">
        <v>1.9957029923648242</v>
      </c>
      <c r="L3577" s="7">
        <v>0.75419510078588281</v>
      </c>
    </row>
    <row r="3578" spans="2:12" x14ac:dyDescent="0.25">
      <c r="B3578" s="4">
        <v>3575</v>
      </c>
      <c r="C3578" s="6">
        <v>8.0206373079091797</v>
      </c>
      <c r="D3578" s="6">
        <v>1.5771880283532569</v>
      </c>
      <c r="E3578" s="6">
        <v>0</v>
      </c>
      <c r="F3578" s="6">
        <v>5.0242709528072407</v>
      </c>
      <c r="G3578" s="6">
        <v>0.65726674006114549</v>
      </c>
      <c r="H3578" s="6">
        <v>24.334015420509985</v>
      </c>
      <c r="I3578" s="6">
        <v>2.3466928217022893</v>
      </c>
      <c r="J3578" s="6">
        <v>2.8895884571237098</v>
      </c>
      <c r="K3578" s="7">
        <v>5.2081414348341379</v>
      </c>
      <c r="L3578" s="7">
        <v>0.54831258390974702</v>
      </c>
    </row>
    <row r="3579" spans="2:12" x14ac:dyDescent="0.25">
      <c r="B3579" s="4">
        <v>3576</v>
      </c>
      <c r="C3579" s="6">
        <v>5.139295490997541</v>
      </c>
      <c r="D3579" s="6">
        <v>1.5733625050252946</v>
      </c>
      <c r="E3579" s="6">
        <v>1</v>
      </c>
      <c r="F3579" s="6">
        <v>3.0827218166517785</v>
      </c>
      <c r="G3579" s="6">
        <v>0.56098182721092837</v>
      </c>
      <c r="H3579" s="6">
        <v>21.468945158331742</v>
      </c>
      <c r="I3579" s="6">
        <v>2.3418005403445226</v>
      </c>
      <c r="J3579" s="6">
        <v>1.9971807689933831</v>
      </c>
      <c r="K3579" s="7">
        <v>0.67689603954782607</v>
      </c>
      <c r="L3579" s="7">
        <v>0.85040011619771072</v>
      </c>
    </row>
    <row r="3580" spans="2:12" x14ac:dyDescent="0.25">
      <c r="B3580" s="4">
        <v>3577</v>
      </c>
      <c r="C3580" s="6">
        <v>10.71271887735497</v>
      </c>
      <c r="D3580" s="6">
        <v>1.8117111009596261</v>
      </c>
      <c r="E3580" s="6">
        <v>2</v>
      </c>
      <c r="F3580" s="6">
        <v>3.0604664568446691</v>
      </c>
      <c r="G3580" s="6">
        <v>1.9612472914273202</v>
      </c>
      <c r="H3580" s="6">
        <v>17.147086640457701</v>
      </c>
      <c r="I3580" s="6">
        <v>2.9002734812500126</v>
      </c>
      <c r="J3580" s="6">
        <v>3.289620706619262</v>
      </c>
      <c r="K3580" s="7">
        <v>0.32251614101243492</v>
      </c>
      <c r="L3580" s="7">
        <v>0.323368003667102</v>
      </c>
    </row>
    <row r="3581" spans="2:12" x14ac:dyDescent="0.25">
      <c r="B3581" s="4">
        <v>3578</v>
      </c>
      <c r="C3581" s="6">
        <v>12.658537189277965</v>
      </c>
      <c r="D3581" s="6">
        <v>2.107548505952729</v>
      </c>
      <c r="E3581" s="6">
        <v>2</v>
      </c>
      <c r="F3581" s="6">
        <v>2.9765695059149149</v>
      </c>
      <c r="G3581" s="6">
        <v>1.0435509335344406</v>
      </c>
      <c r="H3581" s="6">
        <v>24.329387764491862</v>
      </c>
      <c r="I3581" s="6">
        <v>3.3938867061775855</v>
      </c>
      <c r="J3581" s="6">
        <v>4.0532409435001266</v>
      </c>
      <c r="K3581" s="7">
        <v>2.9469902120051579</v>
      </c>
      <c r="L3581" s="7">
        <v>1.0835322955144213</v>
      </c>
    </row>
    <row r="3582" spans="2:12" x14ac:dyDescent="0.25">
      <c r="B3582" s="4">
        <v>3579</v>
      </c>
      <c r="C3582" s="6">
        <v>6.7671582849476248</v>
      </c>
      <c r="D3582" s="6">
        <v>1.5541123666715917</v>
      </c>
      <c r="E3582" s="6">
        <v>2</v>
      </c>
      <c r="F3582" s="6">
        <v>7.1060395208671983</v>
      </c>
      <c r="G3582" s="6">
        <v>1.2305504329019796</v>
      </c>
      <c r="H3582" s="6">
        <v>32.100277028801329</v>
      </c>
      <c r="I3582" s="6">
        <v>3.0986307811997102</v>
      </c>
      <c r="J3582" s="6">
        <v>2.1314900709233178</v>
      </c>
      <c r="K3582" s="7">
        <v>4.507554053797838</v>
      </c>
      <c r="L3582" s="7">
        <v>0.8131989945111493</v>
      </c>
    </row>
    <row r="3583" spans="2:12" x14ac:dyDescent="0.25">
      <c r="B3583" s="4">
        <v>3580</v>
      </c>
      <c r="C3583" s="6">
        <v>5.6338388781521891</v>
      </c>
      <c r="D3583" s="6">
        <v>1.7681905775444731</v>
      </c>
      <c r="E3583" s="6">
        <v>1</v>
      </c>
      <c r="F3583" s="6">
        <v>3.8333183623155813</v>
      </c>
      <c r="G3583" s="6">
        <v>0.83479147847802693</v>
      </c>
      <c r="H3583" s="6">
        <v>14.9132298446305</v>
      </c>
      <c r="I3583" s="6">
        <v>1.7576026182669187</v>
      </c>
      <c r="J3583" s="6">
        <v>0.63632513256920353</v>
      </c>
      <c r="K3583" s="7">
        <v>0.73530751514231785</v>
      </c>
      <c r="L3583" s="7">
        <v>2.5629304941027223E-2</v>
      </c>
    </row>
    <row r="3584" spans="2:12" x14ac:dyDescent="0.25">
      <c r="B3584" s="4">
        <v>3581</v>
      </c>
      <c r="C3584" s="6">
        <v>3.282320163780982</v>
      </c>
      <c r="D3584" s="6">
        <v>1.2655804627065077</v>
      </c>
      <c r="E3584" s="6">
        <v>2</v>
      </c>
      <c r="F3584" s="6">
        <v>2.349213714712703</v>
      </c>
      <c r="G3584" s="6">
        <v>1.0775155151196072</v>
      </c>
      <c r="H3584" s="6">
        <v>27.466301175241526</v>
      </c>
      <c r="I3584" s="6">
        <v>3.1039677470433658</v>
      </c>
      <c r="J3584" s="6">
        <v>2.9345507601507959</v>
      </c>
      <c r="K3584" s="7">
        <v>1.1411792471997573</v>
      </c>
      <c r="L3584" s="7">
        <v>4.8820664342878912E-2</v>
      </c>
    </row>
    <row r="3585" spans="2:12" x14ac:dyDescent="0.25">
      <c r="B3585" s="4">
        <v>3582</v>
      </c>
      <c r="C3585" s="6">
        <v>5.5816056390418733</v>
      </c>
      <c r="D3585" s="6">
        <v>1.5163620305448904</v>
      </c>
      <c r="E3585" s="6">
        <v>3</v>
      </c>
      <c r="F3585" s="6">
        <v>1.8388590953037429</v>
      </c>
      <c r="G3585" s="6">
        <v>1.464986132238258</v>
      </c>
      <c r="H3585" s="6">
        <v>27.687726165097022</v>
      </c>
      <c r="I3585" s="6">
        <v>2.9388710049250792</v>
      </c>
      <c r="J3585" s="6">
        <v>3.2939781265085948</v>
      </c>
      <c r="K3585" s="7">
        <v>0.81208995735192702</v>
      </c>
      <c r="L3585" s="7">
        <v>6.4490391296403327E-2</v>
      </c>
    </row>
    <row r="3586" spans="2:12" x14ac:dyDescent="0.25">
      <c r="B3586" s="4">
        <v>3583</v>
      </c>
      <c r="C3586" s="6">
        <v>-0.80932512222712916</v>
      </c>
      <c r="D3586" s="6">
        <v>1.3363798724070328</v>
      </c>
      <c r="E3586" s="6">
        <v>2</v>
      </c>
      <c r="F3586" s="6">
        <v>7.3423889769833384</v>
      </c>
      <c r="G3586" s="6">
        <v>0.44062969791925294</v>
      </c>
      <c r="H3586" s="6">
        <v>29.277593035729783</v>
      </c>
      <c r="I3586" s="6">
        <v>4.4930930366885589</v>
      </c>
      <c r="J3586" s="6">
        <v>2.4981314937906394</v>
      </c>
      <c r="K3586" s="7">
        <v>1.5883290181218637</v>
      </c>
      <c r="L3586" s="7">
        <v>2.0560955486579111</v>
      </c>
    </row>
    <row r="3587" spans="2:12" x14ac:dyDescent="0.25">
      <c r="B3587" s="4">
        <v>3584</v>
      </c>
      <c r="C3587" s="6">
        <v>7.7629161155842183</v>
      </c>
      <c r="D3587" s="6">
        <v>1.2562261933452072</v>
      </c>
      <c r="E3587" s="6">
        <v>3</v>
      </c>
      <c r="F3587" s="6">
        <v>3.0985109156004769</v>
      </c>
      <c r="G3587" s="6">
        <v>0.55728420107796406</v>
      </c>
      <c r="H3587" s="6">
        <v>31.501105690140285</v>
      </c>
      <c r="I3587" s="6">
        <v>2.3126554822054306</v>
      </c>
      <c r="J3587" s="6">
        <v>2.803662430223405</v>
      </c>
      <c r="K3587" s="7">
        <v>0.28888383398559747</v>
      </c>
      <c r="L3587" s="7">
        <v>0.3727565456148989</v>
      </c>
    </row>
    <row r="3588" spans="2:12" x14ac:dyDescent="0.25">
      <c r="B3588" s="4">
        <v>3585</v>
      </c>
      <c r="C3588" s="6">
        <v>8.9273510262026718</v>
      </c>
      <c r="D3588" s="6">
        <v>1.9991666446204024</v>
      </c>
      <c r="E3588" s="6">
        <v>3</v>
      </c>
      <c r="F3588" s="6">
        <v>6.1362990360396834</v>
      </c>
      <c r="G3588" s="6">
        <v>1.250121191385245</v>
      </c>
      <c r="H3588" s="6">
        <v>17.647752312629905</v>
      </c>
      <c r="I3588" s="6">
        <v>3.0804326143294989</v>
      </c>
      <c r="J3588" s="6">
        <v>3.9614900937059332</v>
      </c>
      <c r="K3588" s="7">
        <v>1.6027758681093005</v>
      </c>
      <c r="L3588" s="7">
        <v>1.6639084626035152</v>
      </c>
    </row>
    <row r="3589" spans="2:12" x14ac:dyDescent="0.25">
      <c r="B3589" s="4">
        <v>3586</v>
      </c>
      <c r="C3589" s="6">
        <v>14.648961717851758</v>
      </c>
      <c r="D3589" s="6">
        <v>1.4553382356587918</v>
      </c>
      <c r="E3589" s="6">
        <v>1</v>
      </c>
      <c r="F3589" s="6">
        <v>6.8747635207093394</v>
      </c>
      <c r="G3589" s="6">
        <v>1.6414162504138279</v>
      </c>
      <c r="H3589" s="6">
        <v>28.976146211059259</v>
      </c>
      <c r="I3589" s="6">
        <v>2.8271440316472818</v>
      </c>
      <c r="J3589" s="6">
        <v>1.8375331953199125</v>
      </c>
      <c r="K3589" s="7">
        <v>0.41429193699497191</v>
      </c>
      <c r="L3589" s="7">
        <v>8.6267060174458982E-2</v>
      </c>
    </row>
    <row r="3590" spans="2:12" x14ac:dyDescent="0.25">
      <c r="B3590" s="4">
        <v>3587</v>
      </c>
      <c r="C3590" s="6">
        <v>12.794446075037323</v>
      </c>
      <c r="D3590" s="6">
        <v>1.5628087027579811</v>
      </c>
      <c r="E3590" s="6">
        <v>1</v>
      </c>
      <c r="F3590" s="6">
        <v>2.9069182892112106</v>
      </c>
      <c r="G3590" s="6">
        <v>0.61798753859367173</v>
      </c>
      <c r="H3590" s="6">
        <v>38.001609442659053</v>
      </c>
      <c r="I3590" s="6">
        <v>5.5893934448026608</v>
      </c>
      <c r="J3590" s="6">
        <v>1.6095704023036062</v>
      </c>
      <c r="K3590" s="7">
        <v>1.2768900529937088</v>
      </c>
      <c r="L3590" s="7">
        <v>0.8204467977822778</v>
      </c>
    </row>
    <row r="3591" spans="2:12" x14ac:dyDescent="0.25">
      <c r="B3591" s="4">
        <v>3588</v>
      </c>
      <c r="C3591" s="6">
        <v>2.6036420340449364</v>
      </c>
      <c r="D3591" s="6">
        <v>1.5783052032227691</v>
      </c>
      <c r="E3591" s="6">
        <v>1</v>
      </c>
      <c r="F3591" s="6">
        <v>8.4480457041540404</v>
      </c>
      <c r="G3591" s="6">
        <v>0.65004190875593038</v>
      </c>
      <c r="H3591" s="6">
        <v>19.060634865300322</v>
      </c>
      <c r="I3591" s="6">
        <v>2.9314802330928038</v>
      </c>
      <c r="J3591" s="6">
        <v>1.9483966997549409</v>
      </c>
      <c r="K3591" s="7">
        <v>2.889606293552736</v>
      </c>
      <c r="L3591" s="7">
        <v>1.5800267705988018</v>
      </c>
    </row>
    <row r="3592" spans="2:12" x14ac:dyDescent="0.25">
      <c r="B3592" s="4">
        <v>3589</v>
      </c>
      <c r="C3592" s="6">
        <v>3.5680916659290487</v>
      </c>
      <c r="D3592" s="6">
        <v>1.256570876649207</v>
      </c>
      <c r="E3592" s="6">
        <v>2</v>
      </c>
      <c r="F3592" s="6">
        <v>4.8196637324111071</v>
      </c>
      <c r="G3592" s="6">
        <v>1.7112424048305603</v>
      </c>
      <c r="H3592" s="6">
        <v>27.227591715596816</v>
      </c>
      <c r="I3592" s="6">
        <v>1.5729569894071216</v>
      </c>
      <c r="J3592" s="6">
        <v>1.6217246118677269</v>
      </c>
      <c r="K3592" s="7">
        <v>0.22228339608952824</v>
      </c>
      <c r="L3592" s="7">
        <v>0.99898440784101672</v>
      </c>
    </row>
    <row r="3593" spans="2:12" x14ac:dyDescent="0.25">
      <c r="B3593" s="4">
        <v>3590</v>
      </c>
      <c r="C3593" s="6">
        <v>11.014468120281684</v>
      </c>
      <c r="D3593" s="6">
        <v>1.586659316465288</v>
      </c>
      <c r="E3593" s="6">
        <v>2</v>
      </c>
      <c r="F3593" s="6">
        <v>2.712419332143075</v>
      </c>
      <c r="G3593" s="6">
        <v>0.45137550796995463</v>
      </c>
      <c r="H3593" s="6">
        <v>15.956954425351668</v>
      </c>
      <c r="I3593" s="6">
        <v>2.0808170205188863</v>
      </c>
      <c r="J3593" s="6">
        <v>1.5551798113816488</v>
      </c>
      <c r="K3593" s="7">
        <v>1.6602482611151688</v>
      </c>
      <c r="L3593" s="7">
        <v>0.90627678733323058</v>
      </c>
    </row>
    <row r="3594" spans="2:12" x14ac:dyDescent="0.25">
      <c r="B3594" s="4">
        <v>3591</v>
      </c>
      <c r="C3594" s="6">
        <v>18.507928078024293</v>
      </c>
      <c r="D3594" s="6">
        <v>1.6202704116128315</v>
      </c>
      <c r="E3594" s="6">
        <v>2</v>
      </c>
      <c r="F3594" s="6">
        <v>1.6021582901759472</v>
      </c>
      <c r="G3594" s="6">
        <v>0.49535906561814441</v>
      </c>
      <c r="H3594" s="6">
        <v>24.539523756287384</v>
      </c>
      <c r="I3594" s="6">
        <v>2.0088205700179467</v>
      </c>
      <c r="J3594" s="6">
        <v>2.3871610390970397</v>
      </c>
      <c r="K3594" s="7">
        <v>0.35677250744420347</v>
      </c>
      <c r="L3594" s="7">
        <v>0.88047559403270781</v>
      </c>
    </row>
    <row r="3595" spans="2:12" x14ac:dyDescent="0.25">
      <c r="B3595" s="4">
        <v>3592</v>
      </c>
      <c r="C3595" s="6">
        <v>2.7557008414882613</v>
      </c>
      <c r="D3595" s="6">
        <v>1.4808893593248527</v>
      </c>
      <c r="E3595" s="6">
        <v>1</v>
      </c>
      <c r="F3595" s="6">
        <v>4.6535703280465208</v>
      </c>
      <c r="G3595" s="6">
        <v>0.31931070788100807</v>
      </c>
      <c r="H3595" s="6">
        <v>26.764623174461676</v>
      </c>
      <c r="I3595" s="6">
        <v>1.3742956608329289</v>
      </c>
      <c r="J3595" s="6">
        <v>2.2353981026138006</v>
      </c>
      <c r="K3595" s="7">
        <v>3.5885231149978729</v>
      </c>
      <c r="L3595" s="7">
        <v>2.3081158762331704</v>
      </c>
    </row>
    <row r="3596" spans="2:12" x14ac:dyDescent="0.25">
      <c r="B3596" s="4">
        <v>3593</v>
      </c>
      <c r="C3596" s="6">
        <v>17.78367694719207</v>
      </c>
      <c r="D3596" s="6">
        <v>1.6036094600733042</v>
      </c>
      <c r="E3596" s="6">
        <v>2</v>
      </c>
      <c r="F3596" s="6">
        <v>2.4033929308147188</v>
      </c>
      <c r="G3596" s="6">
        <v>1.157856738969139</v>
      </c>
      <c r="H3596" s="6">
        <v>20.236672422939442</v>
      </c>
      <c r="I3596" s="6">
        <v>3.9613270242309127</v>
      </c>
      <c r="J3596" s="6">
        <v>3.5371990165198093</v>
      </c>
      <c r="K3596" s="7">
        <v>1.3986018262240107</v>
      </c>
      <c r="L3596" s="7">
        <v>1.0602190596365553</v>
      </c>
    </row>
    <row r="3597" spans="2:12" x14ac:dyDescent="0.25">
      <c r="B3597" s="4">
        <v>3594</v>
      </c>
      <c r="C3597" s="6">
        <v>5.8618809472772551</v>
      </c>
      <c r="D3597" s="6">
        <v>1.6372744617169743</v>
      </c>
      <c r="E3597" s="6">
        <v>2</v>
      </c>
      <c r="F3597" s="6">
        <v>2.3721555874188081</v>
      </c>
      <c r="G3597" s="6">
        <v>1.1451345014172476</v>
      </c>
      <c r="H3597" s="6">
        <v>15.146666448835054</v>
      </c>
      <c r="I3597" s="6">
        <v>3.4039322571688793</v>
      </c>
      <c r="J3597" s="6">
        <v>2.9770398613031461</v>
      </c>
      <c r="K3597" s="7">
        <v>7.3354781074890615E-2</v>
      </c>
      <c r="L3597" s="7">
        <v>0.92576058430810093</v>
      </c>
    </row>
    <row r="3598" spans="2:12" x14ac:dyDescent="0.25">
      <c r="B3598" s="4">
        <v>3595</v>
      </c>
      <c r="C3598" s="6">
        <v>4.9952817129071692</v>
      </c>
      <c r="D3598" s="6">
        <v>1.3250362691205781</v>
      </c>
      <c r="E3598" s="6">
        <v>1</v>
      </c>
      <c r="F3598" s="6">
        <v>2.4214368046100159</v>
      </c>
      <c r="G3598" s="6">
        <v>0.55523723123500335</v>
      </c>
      <c r="H3598" s="6">
        <v>22.568454468917391</v>
      </c>
      <c r="I3598" s="6">
        <v>1.9589430141314366</v>
      </c>
      <c r="J3598" s="6">
        <v>2.7517771497388095</v>
      </c>
      <c r="K3598" s="7">
        <v>0.27066914349574306</v>
      </c>
      <c r="L3598" s="7">
        <v>0.26533669687569189</v>
      </c>
    </row>
    <row r="3599" spans="2:12" x14ac:dyDescent="0.25">
      <c r="B3599" s="4">
        <v>3596</v>
      </c>
      <c r="C3599" s="6">
        <v>8.3873381065398291</v>
      </c>
      <c r="D3599" s="6">
        <v>1.8566985110129537</v>
      </c>
      <c r="E3599" s="6">
        <v>3</v>
      </c>
      <c r="F3599" s="6">
        <v>3.8969056876999848</v>
      </c>
      <c r="G3599" s="6">
        <v>0.50059613024662086</v>
      </c>
      <c r="H3599" s="6">
        <v>33.973076322298759</v>
      </c>
      <c r="I3599" s="6">
        <v>2.0161592334467193</v>
      </c>
      <c r="J3599" s="6">
        <v>2.4562695711630367</v>
      </c>
      <c r="K3599" s="7">
        <v>2.313388969431656E-2</v>
      </c>
      <c r="L3599" s="7">
        <v>0.45122446800573301</v>
      </c>
    </row>
    <row r="3600" spans="2:12" x14ac:dyDescent="0.25">
      <c r="B3600" s="4">
        <v>3597</v>
      </c>
      <c r="C3600" s="6">
        <v>13.790079329497656</v>
      </c>
      <c r="D3600" s="6">
        <v>1.9759750863981043</v>
      </c>
      <c r="E3600" s="6">
        <v>3</v>
      </c>
      <c r="F3600" s="6">
        <v>7.2309848149771989</v>
      </c>
      <c r="G3600" s="6">
        <v>1.879828138788245</v>
      </c>
      <c r="H3600" s="6">
        <v>25.622426818787897</v>
      </c>
      <c r="I3600" s="6">
        <v>2.6566822279694855</v>
      </c>
      <c r="J3600" s="6">
        <v>1.3471895764279074</v>
      </c>
      <c r="K3600" s="7">
        <v>2.5677775820747946</v>
      </c>
      <c r="L3600" s="7">
        <v>0.94602374524370325</v>
      </c>
    </row>
    <row r="3601" spans="2:12" x14ac:dyDescent="0.25">
      <c r="B3601" s="4">
        <v>3598</v>
      </c>
      <c r="C3601" s="6">
        <v>0.57359225842689376</v>
      </c>
      <c r="D3601" s="6">
        <v>1.5133320287430281</v>
      </c>
      <c r="E3601" s="6">
        <v>1</v>
      </c>
      <c r="F3601" s="6">
        <v>5.753280551958742</v>
      </c>
      <c r="G3601" s="6">
        <v>0.54518968624552477</v>
      </c>
      <c r="H3601" s="6">
        <v>21.715796676326345</v>
      </c>
      <c r="I3601" s="6">
        <v>2.6296174880655268</v>
      </c>
      <c r="J3601" s="6">
        <v>0.82483474134218671</v>
      </c>
      <c r="K3601" s="7">
        <v>1.146888128018851</v>
      </c>
      <c r="L3601" s="7">
        <v>0.42277089768529402</v>
      </c>
    </row>
    <row r="3602" spans="2:12" x14ac:dyDescent="0.25">
      <c r="B3602" s="4">
        <v>3599</v>
      </c>
      <c r="C3602" s="6">
        <v>-5.8652327611666166E-2</v>
      </c>
      <c r="D3602" s="6">
        <v>1.616708341699822</v>
      </c>
      <c r="E3602" s="6">
        <v>2</v>
      </c>
      <c r="F3602" s="6">
        <v>6.8490224492548029</v>
      </c>
      <c r="G3602" s="6">
        <v>0.60657314714641464</v>
      </c>
      <c r="H3602" s="6">
        <v>23.369899854234326</v>
      </c>
      <c r="I3602" s="6">
        <v>2.8150183622834084</v>
      </c>
      <c r="J3602" s="6">
        <v>3.6300384236976235</v>
      </c>
      <c r="K3602" s="7">
        <v>0.56576988346054302</v>
      </c>
      <c r="L3602" s="7">
        <v>0.32693977989723516</v>
      </c>
    </row>
    <row r="3603" spans="2:12" x14ac:dyDescent="0.25">
      <c r="B3603" s="4">
        <v>3600</v>
      </c>
      <c r="C3603" s="6">
        <v>8.0081556920696499</v>
      </c>
      <c r="D3603" s="6">
        <v>1.8572838068232291</v>
      </c>
      <c r="E3603" s="6">
        <v>2</v>
      </c>
      <c r="F3603" s="6">
        <v>1.1061329634201382</v>
      </c>
      <c r="G3603" s="6">
        <v>1.2035225271410877</v>
      </c>
      <c r="H3603" s="6">
        <v>15.701122704727425</v>
      </c>
      <c r="I3603" s="6">
        <v>2.3840520311286086</v>
      </c>
      <c r="J3603" s="6">
        <v>4.5278601789685258</v>
      </c>
      <c r="K3603" s="7">
        <v>4.5626125139799365</v>
      </c>
      <c r="L3603" s="7">
        <v>3.1936527942242829</v>
      </c>
    </row>
    <row r="3604" spans="2:12" x14ac:dyDescent="0.25">
      <c r="B3604" s="4">
        <v>3601</v>
      </c>
      <c r="C3604" s="6">
        <v>15.387548953921634</v>
      </c>
      <c r="D3604" s="6">
        <v>1.3758003750145638</v>
      </c>
      <c r="E3604" s="6">
        <v>3</v>
      </c>
      <c r="F3604" s="6">
        <v>8.6244029361388233</v>
      </c>
      <c r="G3604" s="6">
        <v>0.58078483923745472</v>
      </c>
      <c r="H3604" s="6">
        <v>26.604511435833885</v>
      </c>
      <c r="I3604" s="6">
        <v>2.6560510206502594</v>
      </c>
      <c r="J3604" s="6">
        <v>3.2070312904371994</v>
      </c>
      <c r="K3604" s="7">
        <v>0.67577614546192544</v>
      </c>
      <c r="L3604" s="7">
        <v>0.86421169731969061</v>
      </c>
    </row>
    <row r="3605" spans="2:12" x14ac:dyDescent="0.25">
      <c r="B3605" s="4">
        <v>3602</v>
      </c>
      <c r="C3605" s="6">
        <v>16.499069463661911</v>
      </c>
      <c r="D3605" s="6">
        <v>1.5018620456428793</v>
      </c>
      <c r="E3605" s="6">
        <v>2</v>
      </c>
      <c r="F3605" s="6">
        <v>4.974759737890885</v>
      </c>
      <c r="G3605" s="6">
        <v>1.075357300677485</v>
      </c>
      <c r="H3605" s="6">
        <v>22.994567462768831</v>
      </c>
      <c r="I3605" s="6">
        <v>2.2600960999250539</v>
      </c>
      <c r="J3605" s="6">
        <v>2.4737000259615067</v>
      </c>
      <c r="K3605" s="7">
        <v>0.7455399815967213</v>
      </c>
      <c r="L3605" s="7">
        <v>0.65523736986070558</v>
      </c>
    </row>
    <row r="3606" spans="2:12" x14ac:dyDescent="0.25">
      <c r="B3606" s="4">
        <v>3603</v>
      </c>
      <c r="C3606" s="6">
        <v>10.272103622499891</v>
      </c>
      <c r="D3606" s="6">
        <v>1.460745251234856</v>
      </c>
      <c r="E3606" s="6">
        <v>1</v>
      </c>
      <c r="F3606" s="6">
        <v>0.74221856715244094</v>
      </c>
      <c r="G3606" s="6">
        <v>1.3215101119061989</v>
      </c>
      <c r="H3606" s="6">
        <v>14.719827832776689</v>
      </c>
      <c r="I3606" s="6">
        <v>4.4928634558209017</v>
      </c>
      <c r="J3606" s="6">
        <v>4.3709502033300662</v>
      </c>
      <c r="K3606" s="7">
        <v>0.65159223338716665</v>
      </c>
      <c r="L3606" s="7">
        <v>0.64722771638438359</v>
      </c>
    </row>
    <row r="3607" spans="2:12" x14ac:dyDescent="0.25">
      <c r="B3607" s="4">
        <v>3604</v>
      </c>
      <c r="C3607" s="6">
        <v>11.040945333542105</v>
      </c>
      <c r="D3607" s="6">
        <v>1.4614779309820036</v>
      </c>
      <c r="E3607" s="6">
        <v>1</v>
      </c>
      <c r="F3607" s="6">
        <v>1.3867029638412913</v>
      </c>
      <c r="G3607" s="6">
        <v>0.64139359221638881</v>
      </c>
      <c r="H3607" s="6">
        <v>22.495218426944415</v>
      </c>
      <c r="I3607" s="6">
        <v>2.3197837572870479</v>
      </c>
      <c r="J3607" s="6">
        <v>2.9598338669009783</v>
      </c>
      <c r="K3607" s="7">
        <v>1.9186977804216614</v>
      </c>
      <c r="L3607" s="7">
        <v>1.7062613985385873</v>
      </c>
    </row>
    <row r="3608" spans="2:12" x14ac:dyDescent="0.25">
      <c r="B3608" s="4">
        <v>3605</v>
      </c>
      <c r="C3608" s="6">
        <v>9.2966569974234492</v>
      </c>
      <c r="D3608" s="6">
        <v>1.5206158543257247</v>
      </c>
      <c r="E3608" s="6">
        <v>1</v>
      </c>
      <c r="F3608" s="6">
        <v>2.8168034661363142</v>
      </c>
      <c r="G3608" s="6">
        <v>2.3929391244010416</v>
      </c>
      <c r="H3608" s="6">
        <v>13.593047994401164</v>
      </c>
      <c r="I3608" s="6">
        <v>2.7533554656065333</v>
      </c>
      <c r="J3608" s="6">
        <v>4.1348780021901188</v>
      </c>
      <c r="K3608" s="7">
        <v>0.22390824521737218</v>
      </c>
      <c r="L3608" s="7">
        <v>2.006383020874245</v>
      </c>
    </row>
    <row r="3609" spans="2:12" x14ac:dyDescent="0.25">
      <c r="B3609" s="4">
        <v>3606</v>
      </c>
      <c r="C3609" s="6">
        <v>9.3632383659331015</v>
      </c>
      <c r="D3609" s="6">
        <v>1.5844145893525494</v>
      </c>
      <c r="E3609" s="6">
        <v>1</v>
      </c>
      <c r="F3609" s="6">
        <v>1.2803815343091256</v>
      </c>
      <c r="G3609" s="6">
        <v>1.0716514194941864</v>
      </c>
      <c r="H3609" s="6">
        <v>28.446515190486096</v>
      </c>
      <c r="I3609" s="6">
        <v>2.2645121451495549</v>
      </c>
      <c r="J3609" s="6">
        <v>4.709067819768336</v>
      </c>
      <c r="K3609" s="7">
        <v>1.5563359538781092</v>
      </c>
      <c r="L3609" s="7">
        <v>1.3567333228404972</v>
      </c>
    </row>
    <row r="3610" spans="2:12" x14ac:dyDescent="0.25">
      <c r="B3610" s="4">
        <v>3607</v>
      </c>
      <c r="C3610" s="6">
        <v>13.296818861517567</v>
      </c>
      <c r="D3610" s="6">
        <v>1.6789698528513044</v>
      </c>
      <c r="E3610" s="6">
        <v>0</v>
      </c>
      <c r="F3610" s="6">
        <v>3.4713431389186469</v>
      </c>
      <c r="G3610" s="6">
        <v>0.43445269470730075</v>
      </c>
      <c r="H3610" s="6">
        <v>26.939788279405882</v>
      </c>
      <c r="I3610" s="6">
        <v>2.8042210274382926</v>
      </c>
      <c r="J3610" s="6">
        <v>2.1585999244655518</v>
      </c>
      <c r="K3610" s="7">
        <v>4.9965727977106917</v>
      </c>
      <c r="L3610" s="7">
        <v>0.71525737646888776</v>
      </c>
    </row>
    <row r="3611" spans="2:12" x14ac:dyDescent="0.25">
      <c r="B3611" s="4">
        <v>3608</v>
      </c>
      <c r="C3611" s="6">
        <v>9.5394324860179385</v>
      </c>
      <c r="D3611" s="6">
        <v>1.559388295703847</v>
      </c>
      <c r="E3611" s="6">
        <v>2</v>
      </c>
      <c r="F3611" s="6">
        <v>3.0771119585912845</v>
      </c>
      <c r="G3611" s="6">
        <v>0.91828118760063571</v>
      </c>
      <c r="H3611" s="6">
        <v>32.31299155810332</v>
      </c>
      <c r="I3611" s="6">
        <v>3.6226279640691121</v>
      </c>
      <c r="J3611" s="6">
        <v>3.1798394740139933</v>
      </c>
      <c r="K3611" s="7">
        <v>0.63736724092949704</v>
      </c>
      <c r="L3611" s="7">
        <v>1.3971365909225952</v>
      </c>
    </row>
    <row r="3612" spans="2:12" x14ac:dyDescent="0.25">
      <c r="B3612" s="4">
        <v>3609</v>
      </c>
      <c r="C3612" s="6">
        <v>8.299394230246337</v>
      </c>
      <c r="D3612" s="6">
        <v>1.5885786038679923</v>
      </c>
      <c r="E3612" s="6">
        <v>3</v>
      </c>
      <c r="F3612" s="6">
        <v>4.5812083943870237</v>
      </c>
      <c r="G3612" s="6">
        <v>1.5143393793180833</v>
      </c>
      <c r="H3612" s="6">
        <v>20.284111396616844</v>
      </c>
      <c r="I3612" s="6">
        <v>2.0066430967606639</v>
      </c>
      <c r="J3612" s="6">
        <v>3.4370530976473201</v>
      </c>
      <c r="K3612" s="7">
        <v>5.5896367704315102</v>
      </c>
      <c r="L3612" s="7">
        <v>0.43419238742096122</v>
      </c>
    </row>
    <row r="3613" spans="2:12" x14ac:dyDescent="0.25">
      <c r="B3613" s="4">
        <v>3610</v>
      </c>
      <c r="C3613" s="6">
        <v>11.463442517001532</v>
      </c>
      <c r="D3613" s="6">
        <v>1.7851446979518124</v>
      </c>
      <c r="E3613" s="6">
        <v>2</v>
      </c>
      <c r="F3613" s="6">
        <v>11.153861339504658</v>
      </c>
      <c r="G3613" s="6">
        <v>0.6735909036691301</v>
      </c>
      <c r="H3613" s="6">
        <v>22.891039728307707</v>
      </c>
      <c r="I3613" s="6">
        <v>1.8294364533126981</v>
      </c>
      <c r="J3613" s="6">
        <v>2.514180578980028</v>
      </c>
      <c r="K3613" s="7">
        <v>1.1073700157404389</v>
      </c>
      <c r="L3613" s="7">
        <v>0.21211016034321556</v>
      </c>
    </row>
    <row r="3614" spans="2:12" x14ac:dyDescent="0.25">
      <c r="B3614" s="4">
        <v>3611</v>
      </c>
      <c r="C3614" s="6">
        <v>9.6415501969783417</v>
      </c>
      <c r="D3614" s="6">
        <v>1.3476915403038756</v>
      </c>
      <c r="E3614" s="6">
        <v>2</v>
      </c>
      <c r="F3614" s="6">
        <v>1.1380074705572965</v>
      </c>
      <c r="G3614" s="6">
        <v>0.58083396448592717</v>
      </c>
      <c r="H3614" s="6">
        <v>49.044354768847064</v>
      </c>
      <c r="I3614" s="6">
        <v>3.8455781871205255</v>
      </c>
      <c r="J3614" s="6">
        <v>1.0359254357851555</v>
      </c>
      <c r="K3614" s="7">
        <v>3.3137808263013464</v>
      </c>
      <c r="L3614" s="7">
        <v>1.1991118710761202</v>
      </c>
    </row>
    <row r="3615" spans="2:12" x14ac:dyDescent="0.25">
      <c r="B3615" s="4">
        <v>3612</v>
      </c>
      <c r="C3615" s="6">
        <v>24.19897958355492</v>
      </c>
      <c r="D3615" s="6">
        <v>1.4312917266665299</v>
      </c>
      <c r="E3615" s="6">
        <v>2</v>
      </c>
      <c r="F3615" s="6">
        <v>9.4417953507620389</v>
      </c>
      <c r="G3615" s="6">
        <v>0.66883770194418912</v>
      </c>
      <c r="H3615" s="6">
        <v>26.166957354392714</v>
      </c>
      <c r="I3615" s="6">
        <v>3.1623108382076759</v>
      </c>
      <c r="J3615" s="6">
        <v>0.4761118067018697</v>
      </c>
      <c r="K3615" s="7">
        <v>9.1095981043626164</v>
      </c>
      <c r="L3615" s="7">
        <v>1.9106738058072685</v>
      </c>
    </row>
    <row r="3616" spans="2:12" x14ac:dyDescent="0.25">
      <c r="B3616" s="4">
        <v>3613</v>
      </c>
      <c r="C3616" s="6">
        <v>12.706004552538225</v>
      </c>
      <c r="D3616" s="6">
        <v>1.7289878878259075</v>
      </c>
      <c r="E3616" s="6">
        <v>2</v>
      </c>
      <c r="F3616" s="6">
        <v>3.0663882749254467</v>
      </c>
      <c r="G3616" s="6">
        <v>1.2948295323907992</v>
      </c>
      <c r="H3616" s="6">
        <v>31.343162197333314</v>
      </c>
      <c r="I3616" s="6">
        <v>2.3986129633212898</v>
      </c>
      <c r="J3616" s="6">
        <v>1.9299075020992407</v>
      </c>
      <c r="K3616" s="7">
        <v>0.65612940533198538</v>
      </c>
      <c r="L3616" s="7">
        <v>1.8469437773467423</v>
      </c>
    </row>
    <row r="3617" spans="2:12" x14ac:dyDescent="0.25">
      <c r="B3617" s="4">
        <v>3614</v>
      </c>
      <c r="C3617" s="6">
        <v>8.5830437746604122</v>
      </c>
      <c r="D3617" s="6">
        <v>1.7996508731991301</v>
      </c>
      <c r="E3617" s="6">
        <v>0</v>
      </c>
      <c r="F3617" s="6">
        <v>9.268794427283618</v>
      </c>
      <c r="G3617" s="6">
        <v>0.76580606984646626</v>
      </c>
      <c r="H3617" s="6">
        <v>17.358960014680477</v>
      </c>
      <c r="I3617" s="6">
        <v>3.8886862146725152</v>
      </c>
      <c r="J3617" s="6">
        <v>3.8841445452811341</v>
      </c>
      <c r="K3617" s="7">
        <v>1.3749628885085454</v>
      </c>
      <c r="L3617" s="7">
        <v>1.7266944387915635</v>
      </c>
    </row>
    <row r="3618" spans="2:12" x14ac:dyDescent="0.25">
      <c r="B3618" s="4">
        <v>3615</v>
      </c>
      <c r="C3618" s="6">
        <v>11.906395728683426</v>
      </c>
      <c r="D3618" s="6">
        <v>1.449729736744058</v>
      </c>
      <c r="E3618" s="6">
        <v>1</v>
      </c>
      <c r="F3618" s="6">
        <v>4.0419703906506728</v>
      </c>
      <c r="G3618" s="6">
        <v>0.64686581717689129</v>
      </c>
      <c r="H3618" s="6">
        <v>16.509382459737878</v>
      </c>
      <c r="I3618" s="6">
        <v>2.9554553471207474</v>
      </c>
      <c r="J3618" s="6">
        <v>2.6626249028213276</v>
      </c>
      <c r="K3618" s="7">
        <v>1.3230411795096906</v>
      </c>
      <c r="L3618" s="7">
        <v>7.6357597599176388E-2</v>
      </c>
    </row>
    <row r="3619" spans="2:12" x14ac:dyDescent="0.25">
      <c r="B3619" s="4">
        <v>3616</v>
      </c>
      <c r="C3619" s="6">
        <v>8.5808912717107866</v>
      </c>
      <c r="D3619" s="6">
        <v>1.7767170094821323</v>
      </c>
      <c r="E3619" s="6">
        <v>2</v>
      </c>
      <c r="F3619" s="6">
        <v>8.8175579028588338</v>
      </c>
      <c r="G3619" s="6">
        <v>0.81077613163599371</v>
      </c>
      <c r="H3619" s="6">
        <v>14.037922625276064</v>
      </c>
      <c r="I3619" s="6">
        <v>3.5359163030418972</v>
      </c>
      <c r="J3619" s="6">
        <v>3.985819121547423</v>
      </c>
      <c r="K3619" s="7">
        <v>0.46905518746805452</v>
      </c>
      <c r="L3619" s="7">
        <v>0.52784217413955459</v>
      </c>
    </row>
    <row r="3620" spans="2:12" x14ac:dyDescent="0.25">
      <c r="B3620" s="4">
        <v>3617</v>
      </c>
      <c r="C3620" s="6">
        <v>8.9415966767286079</v>
      </c>
      <c r="D3620" s="6">
        <v>1.6788181773444817</v>
      </c>
      <c r="E3620" s="6">
        <v>2</v>
      </c>
      <c r="F3620" s="6">
        <v>3.7078563729404177</v>
      </c>
      <c r="G3620" s="6">
        <v>1.1044973544039483</v>
      </c>
      <c r="H3620" s="6">
        <v>51.457600768364458</v>
      </c>
      <c r="I3620" s="6">
        <v>2.8678540059461053</v>
      </c>
      <c r="J3620" s="6">
        <v>2.6190976723036266</v>
      </c>
      <c r="K3620" s="7">
        <v>8.8533040399084613E-3</v>
      </c>
      <c r="L3620" s="7">
        <v>1.4989091815041826</v>
      </c>
    </row>
    <row r="3621" spans="2:12" x14ac:dyDescent="0.25">
      <c r="B3621" s="4">
        <v>3618</v>
      </c>
      <c r="C3621" s="6">
        <v>3.6454705720682874</v>
      </c>
      <c r="D3621" s="6">
        <v>1.3925046748820995</v>
      </c>
      <c r="E3621" s="6">
        <v>1</v>
      </c>
      <c r="F3621" s="6">
        <v>8.0038681446911859</v>
      </c>
      <c r="G3621" s="6">
        <v>0.89432990511735677</v>
      </c>
      <c r="H3621" s="6">
        <v>13.924131795022113</v>
      </c>
      <c r="I3621" s="6">
        <v>2.0596815909521311</v>
      </c>
      <c r="J3621" s="6">
        <v>2.4519419767408355</v>
      </c>
      <c r="K3621" s="7">
        <v>0.11676422897371461</v>
      </c>
      <c r="L3621" s="7">
        <v>0.31581523493004221</v>
      </c>
    </row>
    <row r="3622" spans="2:12" x14ac:dyDescent="0.25">
      <c r="B3622" s="4">
        <v>3619</v>
      </c>
      <c r="C3622" s="6">
        <v>7.9346851728315393</v>
      </c>
      <c r="D3622" s="6">
        <v>2.0341849930200477</v>
      </c>
      <c r="E3622" s="6">
        <v>1</v>
      </c>
      <c r="F3622" s="6">
        <v>3.1273688391870604</v>
      </c>
      <c r="G3622" s="6">
        <v>0.9664355015703322</v>
      </c>
      <c r="H3622" s="6">
        <v>26.027978434966226</v>
      </c>
      <c r="I3622" s="6">
        <v>3.9621357301102589</v>
      </c>
      <c r="J3622" s="6">
        <v>3.0525044631908047</v>
      </c>
      <c r="K3622" s="7">
        <v>4.9182236875867575</v>
      </c>
      <c r="L3622" s="7">
        <v>0.42782049594714983</v>
      </c>
    </row>
    <row r="3623" spans="2:12" x14ac:dyDescent="0.25">
      <c r="B3623" s="4">
        <v>3620</v>
      </c>
      <c r="C3623" s="6">
        <v>12.861740318474025</v>
      </c>
      <c r="D3623" s="6">
        <v>1.2319997554604323</v>
      </c>
      <c r="E3623" s="6">
        <v>1</v>
      </c>
      <c r="F3623" s="6">
        <v>4.9038196693192253</v>
      </c>
      <c r="G3623" s="6">
        <v>0.89852043498401768</v>
      </c>
      <c r="H3623" s="6">
        <v>42.646752158213509</v>
      </c>
      <c r="I3623" s="6">
        <v>1.9577618762304809</v>
      </c>
      <c r="J3623" s="6">
        <v>3.9393772202012944</v>
      </c>
      <c r="K3623" s="7">
        <v>0.60257160724573045</v>
      </c>
      <c r="L3623" s="7">
        <v>0.63326331732284291</v>
      </c>
    </row>
    <row r="3624" spans="2:12" x14ac:dyDescent="0.25">
      <c r="B3624" s="4">
        <v>3621</v>
      </c>
      <c r="C3624" s="6">
        <v>17.391010142129446</v>
      </c>
      <c r="D3624" s="6">
        <v>1.5555224199344684</v>
      </c>
      <c r="E3624" s="6">
        <v>2</v>
      </c>
      <c r="F3624" s="6">
        <v>6.6626516666261884</v>
      </c>
      <c r="G3624" s="6">
        <v>0.85494255443081846</v>
      </c>
      <c r="H3624" s="6">
        <v>20.359427549552741</v>
      </c>
      <c r="I3624" s="6">
        <v>2.273309249640509</v>
      </c>
      <c r="J3624" s="6">
        <v>1.9788040572103975</v>
      </c>
      <c r="K3624" s="7">
        <v>4.1142832713269657</v>
      </c>
      <c r="L3624" s="7">
        <v>2.0667350413101215</v>
      </c>
    </row>
    <row r="3625" spans="2:12" x14ac:dyDescent="0.25">
      <c r="B3625" s="4">
        <v>3622</v>
      </c>
      <c r="C3625" s="6">
        <v>15.515951036835014</v>
      </c>
      <c r="D3625" s="6">
        <v>1.223236613875802</v>
      </c>
      <c r="E3625" s="6">
        <v>2</v>
      </c>
      <c r="F3625" s="6">
        <v>2.0478721571289005</v>
      </c>
      <c r="G3625" s="6">
        <v>1.4936004516850745</v>
      </c>
      <c r="H3625" s="6">
        <v>15.391186032982617</v>
      </c>
      <c r="I3625" s="6">
        <v>3.3141335801628236</v>
      </c>
      <c r="J3625" s="6">
        <v>3.1947601152279068</v>
      </c>
      <c r="K3625" s="7">
        <v>0.57915266289997136</v>
      </c>
      <c r="L3625" s="7">
        <v>1.6002753457142511</v>
      </c>
    </row>
    <row r="3626" spans="2:12" x14ac:dyDescent="0.25">
      <c r="B3626" s="4">
        <v>3623</v>
      </c>
      <c r="C3626" s="6">
        <v>21.950675942964942</v>
      </c>
      <c r="D3626" s="6">
        <v>1.6118703775459766</v>
      </c>
      <c r="E3626" s="6">
        <v>2</v>
      </c>
      <c r="F3626" s="6">
        <v>5.3290339440777297</v>
      </c>
      <c r="G3626" s="6">
        <v>0.70038430211451563</v>
      </c>
      <c r="H3626" s="6">
        <v>23.877869224768684</v>
      </c>
      <c r="I3626" s="6">
        <v>1.926495752282064</v>
      </c>
      <c r="J3626" s="6">
        <v>3.0099604143407142</v>
      </c>
      <c r="K3626" s="7">
        <v>0.65492396774462469</v>
      </c>
      <c r="L3626" s="7">
        <v>1.714766918780624</v>
      </c>
    </row>
    <row r="3627" spans="2:12" x14ac:dyDescent="0.25">
      <c r="B3627" s="4">
        <v>3624</v>
      </c>
      <c r="C3627" s="6">
        <v>11.336879065526876</v>
      </c>
      <c r="D3627" s="6">
        <v>1.4082464852916459</v>
      </c>
      <c r="E3627" s="6">
        <v>3</v>
      </c>
      <c r="F3627" s="6">
        <v>4.9575308634698523</v>
      </c>
      <c r="G3627" s="6">
        <v>0.72071110118938897</v>
      </c>
      <c r="H3627" s="6">
        <v>22.55765277401337</v>
      </c>
      <c r="I3627" s="6">
        <v>1.8362070449417069</v>
      </c>
      <c r="J3627" s="6">
        <v>2.7196997615266305</v>
      </c>
      <c r="K3627" s="7">
        <v>0.34792935246766959</v>
      </c>
      <c r="L3627" s="7">
        <v>0.50200522889703136</v>
      </c>
    </row>
    <row r="3628" spans="2:12" x14ac:dyDescent="0.25">
      <c r="B3628" s="4">
        <v>3625</v>
      </c>
      <c r="C3628" s="6">
        <v>13.807870618912531</v>
      </c>
      <c r="D3628" s="6">
        <v>1.7229493795622008</v>
      </c>
      <c r="E3628" s="6">
        <v>1</v>
      </c>
      <c r="F3628" s="6">
        <v>11.851452811005633</v>
      </c>
      <c r="G3628" s="6">
        <v>0.89207361138141072</v>
      </c>
      <c r="H3628" s="6">
        <v>14.653941434750735</v>
      </c>
      <c r="I3628" s="6">
        <v>3.2778342721584108</v>
      </c>
      <c r="J3628" s="6">
        <v>3.6146368880089597</v>
      </c>
      <c r="K3628" s="7">
        <v>0.4192506949082726</v>
      </c>
      <c r="L3628" s="7">
        <v>1.6809855580578466</v>
      </c>
    </row>
    <row r="3629" spans="2:12" x14ac:dyDescent="0.25">
      <c r="B3629" s="4">
        <v>3626</v>
      </c>
      <c r="C3629" s="6">
        <v>14.880441240012637</v>
      </c>
      <c r="D3629" s="6">
        <v>1.2244369980521119</v>
      </c>
      <c r="E3629" s="6">
        <v>1</v>
      </c>
      <c r="F3629" s="6">
        <v>4.3867242423190831</v>
      </c>
      <c r="G3629" s="6">
        <v>1.1095514917127383</v>
      </c>
      <c r="H3629" s="6">
        <v>27.994313567326316</v>
      </c>
      <c r="I3629" s="6">
        <v>2.9562598495936059</v>
      </c>
      <c r="J3629" s="6">
        <v>4.2400748547554832</v>
      </c>
      <c r="K3629" s="7">
        <v>6.4694540864715178</v>
      </c>
      <c r="L3629" s="7">
        <v>0.5183685326550288</v>
      </c>
    </row>
    <row r="3630" spans="2:12" x14ac:dyDescent="0.25">
      <c r="B3630" s="4">
        <v>3627</v>
      </c>
      <c r="C3630" s="6">
        <v>10.931198371864474</v>
      </c>
      <c r="D3630" s="6">
        <v>1.8724818874512488</v>
      </c>
      <c r="E3630" s="6">
        <v>2</v>
      </c>
      <c r="F3630" s="6">
        <v>5.9233722780683324</v>
      </c>
      <c r="G3630" s="6">
        <v>0.48554529405664948</v>
      </c>
      <c r="H3630" s="6">
        <v>23.487876385798867</v>
      </c>
      <c r="I3630" s="6">
        <v>2.5749116464157842</v>
      </c>
      <c r="J3630" s="6">
        <v>4.7918653824003474</v>
      </c>
      <c r="K3630" s="7">
        <v>5.3966975022565471</v>
      </c>
      <c r="L3630" s="7">
        <v>0.44494446165824703</v>
      </c>
    </row>
    <row r="3631" spans="2:12" x14ac:dyDescent="0.25">
      <c r="B3631" s="4">
        <v>3628</v>
      </c>
      <c r="C3631" s="6">
        <v>13.678798371051849</v>
      </c>
      <c r="D3631" s="6">
        <v>1.261718442552954</v>
      </c>
      <c r="E3631" s="6">
        <v>0</v>
      </c>
      <c r="F3631" s="6">
        <v>5.0120600767487442</v>
      </c>
      <c r="G3631" s="6">
        <v>1.4303319009521573</v>
      </c>
      <c r="H3631" s="6">
        <v>23.667603973438816</v>
      </c>
      <c r="I3631" s="6">
        <v>3.465965335123665</v>
      </c>
      <c r="J3631" s="6">
        <v>2.8311792823704569</v>
      </c>
      <c r="K3631" s="7">
        <v>1.1227036555330827</v>
      </c>
      <c r="L3631" s="7">
        <v>0.1340603001817062</v>
      </c>
    </row>
    <row r="3632" spans="2:12" x14ac:dyDescent="0.25">
      <c r="B3632" s="4">
        <v>3629</v>
      </c>
      <c r="C3632" s="6">
        <v>16.015756029245356</v>
      </c>
      <c r="D3632" s="6">
        <v>1.4952759482249069</v>
      </c>
      <c r="E3632" s="6">
        <v>1</v>
      </c>
      <c r="F3632" s="6">
        <v>4.9960484056672056</v>
      </c>
      <c r="G3632" s="6">
        <v>0.75813611812114867</v>
      </c>
      <c r="H3632" s="6">
        <v>16.173935590247439</v>
      </c>
      <c r="I3632" s="6">
        <v>2.5909572431011672</v>
      </c>
      <c r="J3632" s="6">
        <v>3.0802608455249203</v>
      </c>
      <c r="K3632" s="7">
        <v>0.89609178846087667</v>
      </c>
      <c r="L3632" s="7">
        <v>2.1763769707382528</v>
      </c>
    </row>
    <row r="3633" spans="2:12" x14ac:dyDescent="0.25">
      <c r="B3633" s="4">
        <v>3630</v>
      </c>
      <c r="C3633" s="6">
        <v>10.916191518380638</v>
      </c>
      <c r="D3633" s="6">
        <v>1.6162107329546456</v>
      </c>
      <c r="E3633" s="6">
        <v>3</v>
      </c>
      <c r="F3633" s="6">
        <v>6.8011993798512611</v>
      </c>
      <c r="G3633" s="6">
        <v>0.48737407061377785</v>
      </c>
      <c r="H3633" s="6">
        <v>42.526474024628833</v>
      </c>
      <c r="I3633" s="6">
        <v>2.5687662924783643</v>
      </c>
      <c r="J3633" s="6">
        <v>2.9156343348656732</v>
      </c>
      <c r="K3633" s="7">
        <v>0.73400273081353329</v>
      </c>
      <c r="L3633" s="7">
        <v>1.473280946893035</v>
      </c>
    </row>
    <row r="3634" spans="2:12" x14ac:dyDescent="0.25">
      <c r="B3634" s="4">
        <v>3631</v>
      </c>
      <c r="C3634" s="6">
        <v>11.008054979658585</v>
      </c>
      <c r="D3634" s="6">
        <v>1.722181930899392</v>
      </c>
      <c r="E3634" s="6">
        <v>2</v>
      </c>
      <c r="F3634" s="6">
        <v>11.457235743107722</v>
      </c>
      <c r="G3634" s="6">
        <v>0.66086440588173989</v>
      </c>
      <c r="H3634" s="6">
        <v>9.5739121731824781</v>
      </c>
      <c r="I3634" s="6">
        <v>2.5257774695953321</v>
      </c>
      <c r="J3634" s="6">
        <v>2.7046537210267672</v>
      </c>
      <c r="K3634" s="7">
        <v>0.23014278015323195</v>
      </c>
      <c r="L3634" s="7">
        <v>1.1941372163526816</v>
      </c>
    </row>
    <row r="3635" spans="2:12" x14ac:dyDescent="0.25">
      <c r="B3635" s="4">
        <v>3632</v>
      </c>
      <c r="C3635" s="6">
        <v>12.792978131498923</v>
      </c>
      <c r="D3635" s="6">
        <v>1.4665128921577957</v>
      </c>
      <c r="E3635" s="6">
        <v>2</v>
      </c>
      <c r="F3635" s="6">
        <v>3.1664124347430689</v>
      </c>
      <c r="G3635" s="6">
        <v>2.7318411291686848</v>
      </c>
      <c r="H3635" s="6">
        <v>19.234676806899596</v>
      </c>
      <c r="I3635" s="6">
        <v>2.8163247203581081</v>
      </c>
      <c r="J3635" s="6">
        <v>2.0994245389917023</v>
      </c>
      <c r="K3635" s="7">
        <v>2.4110871273934844</v>
      </c>
      <c r="L3635" s="7">
        <v>1.9090879783329708</v>
      </c>
    </row>
    <row r="3636" spans="2:12" x14ac:dyDescent="0.25">
      <c r="B3636" s="4">
        <v>3633</v>
      </c>
      <c r="C3636" s="6">
        <v>8.7363995256483093</v>
      </c>
      <c r="D3636" s="6">
        <v>1.2012876401296599</v>
      </c>
      <c r="E3636" s="6">
        <v>2</v>
      </c>
      <c r="F3636" s="6">
        <v>6.6176187592051559</v>
      </c>
      <c r="G3636" s="6">
        <v>0.69943084628982444</v>
      </c>
      <c r="H3636" s="6">
        <v>22.571716398705838</v>
      </c>
      <c r="I3636" s="6">
        <v>2.3261396200119262</v>
      </c>
      <c r="J3636" s="6">
        <v>2.9950917161817165</v>
      </c>
      <c r="K3636" s="7">
        <v>1.082336105129496</v>
      </c>
      <c r="L3636" s="7">
        <v>1.4491740778585829</v>
      </c>
    </row>
    <row r="3637" spans="2:12" x14ac:dyDescent="0.25">
      <c r="B3637" s="4">
        <v>3634</v>
      </c>
      <c r="C3637" s="6">
        <v>7.5662670298957897</v>
      </c>
      <c r="D3637" s="6">
        <v>1.8769348067116116</v>
      </c>
      <c r="E3637" s="6">
        <v>1</v>
      </c>
      <c r="F3637" s="6">
        <v>2.6599746970596221</v>
      </c>
      <c r="G3637" s="6">
        <v>1.8828434122313069</v>
      </c>
      <c r="H3637" s="6">
        <v>24.298617868764715</v>
      </c>
      <c r="I3637" s="6">
        <v>3.6442850434518657</v>
      </c>
      <c r="J3637" s="6">
        <v>1.8489002778349044</v>
      </c>
      <c r="K3637" s="7">
        <v>1.9445414882593783</v>
      </c>
      <c r="L3637" s="7">
        <v>0.39103552525668661</v>
      </c>
    </row>
    <row r="3638" spans="2:12" x14ac:dyDescent="0.25">
      <c r="B3638" s="4">
        <v>3635</v>
      </c>
      <c r="C3638" s="6">
        <v>8.6627780052075494</v>
      </c>
      <c r="D3638" s="6">
        <v>1.9949452070460434</v>
      </c>
      <c r="E3638" s="6">
        <v>3</v>
      </c>
      <c r="F3638" s="6">
        <v>6.4456725513393032</v>
      </c>
      <c r="G3638" s="6">
        <v>1.3934356801077075</v>
      </c>
      <c r="H3638" s="6">
        <v>19.412953474392772</v>
      </c>
      <c r="I3638" s="6">
        <v>2.3403970576217721</v>
      </c>
      <c r="J3638" s="6">
        <v>3.4784231638347491</v>
      </c>
      <c r="K3638" s="7">
        <v>5.9502453694405117</v>
      </c>
      <c r="L3638" s="7">
        <v>0.47032848665563332</v>
      </c>
    </row>
    <row r="3639" spans="2:12" x14ac:dyDescent="0.25">
      <c r="B3639" s="4">
        <v>3636</v>
      </c>
      <c r="C3639" s="6">
        <v>4.3793468633841268</v>
      </c>
      <c r="D3639" s="6">
        <v>1.4933610802898167</v>
      </c>
      <c r="E3639" s="6">
        <v>1</v>
      </c>
      <c r="F3639" s="6">
        <v>3.312860631159551</v>
      </c>
      <c r="G3639" s="6">
        <v>1.7928524856510126</v>
      </c>
      <c r="H3639" s="6">
        <v>34.771912718730071</v>
      </c>
      <c r="I3639" s="6">
        <v>3.8295647286757877</v>
      </c>
      <c r="J3639" s="6">
        <v>2.6913807439347148</v>
      </c>
      <c r="K3639" s="7">
        <v>0.55089782997710068</v>
      </c>
      <c r="L3639" s="7">
        <v>0.20677542098228227</v>
      </c>
    </row>
    <row r="3640" spans="2:12" x14ac:dyDescent="0.25">
      <c r="B3640" s="4">
        <v>3637</v>
      </c>
      <c r="C3640" s="6">
        <v>13.177240521469393</v>
      </c>
      <c r="D3640" s="6">
        <v>1.6136876247364276</v>
      </c>
      <c r="E3640" s="6">
        <v>2</v>
      </c>
      <c r="F3640" s="6">
        <v>3.1856585774504551</v>
      </c>
      <c r="G3640" s="6">
        <v>0.36352732290829548</v>
      </c>
      <c r="H3640" s="6">
        <v>21.226072664159208</v>
      </c>
      <c r="I3640" s="6">
        <v>4.0320436607414738</v>
      </c>
      <c r="J3640" s="6">
        <v>0.91703003771821945</v>
      </c>
      <c r="K3640" s="7">
        <v>1.0812372589169761</v>
      </c>
      <c r="L3640" s="7">
        <v>0.41464161411254308</v>
      </c>
    </row>
    <row r="3641" spans="2:12" x14ac:dyDescent="0.25">
      <c r="B3641" s="4">
        <v>3638</v>
      </c>
      <c r="C3641" s="6">
        <v>10.414502407954863</v>
      </c>
      <c r="D3641" s="6">
        <v>1.5247148733613578</v>
      </c>
      <c r="E3641" s="6">
        <v>1</v>
      </c>
      <c r="F3641" s="6">
        <v>1.2575300719409326</v>
      </c>
      <c r="G3641" s="6">
        <v>1.2428824674487222</v>
      </c>
      <c r="H3641" s="6">
        <v>18.098263599094516</v>
      </c>
      <c r="I3641" s="6">
        <v>1.6990881507701161</v>
      </c>
      <c r="J3641" s="6">
        <v>3.5369976383437916</v>
      </c>
      <c r="K3641" s="7">
        <v>2.4908213079629595</v>
      </c>
      <c r="L3641" s="7">
        <v>2.1436207799176725</v>
      </c>
    </row>
    <row r="3642" spans="2:12" x14ac:dyDescent="0.25">
      <c r="B3642" s="4">
        <v>3639</v>
      </c>
      <c r="C3642" s="6">
        <v>9.0307809663752359</v>
      </c>
      <c r="D3642" s="6">
        <v>1.2822084766242083</v>
      </c>
      <c r="E3642" s="6">
        <v>1</v>
      </c>
      <c r="F3642" s="6">
        <v>9.0662503991713521</v>
      </c>
      <c r="G3642" s="6">
        <v>0.93455207475651103</v>
      </c>
      <c r="H3642" s="6">
        <v>28.167866662455996</v>
      </c>
      <c r="I3642" s="6">
        <v>2.8087374317514362</v>
      </c>
      <c r="J3642" s="6">
        <v>2.8279355552331866</v>
      </c>
      <c r="K3642" s="7">
        <v>0.65400663285661398</v>
      </c>
      <c r="L3642" s="7">
        <v>0.3436769716010627</v>
      </c>
    </row>
    <row r="3643" spans="2:12" x14ac:dyDescent="0.25">
      <c r="B3643" s="4">
        <v>3640</v>
      </c>
      <c r="C3643" s="6">
        <v>8.0051231746210618</v>
      </c>
      <c r="D3643" s="6">
        <v>1.5106805215797827</v>
      </c>
      <c r="E3643" s="6">
        <v>3</v>
      </c>
      <c r="F3643" s="6">
        <v>8.3492417149118854</v>
      </c>
      <c r="G3643" s="6">
        <v>0.51930529096285716</v>
      </c>
      <c r="H3643" s="6">
        <v>22.724505359921572</v>
      </c>
      <c r="I3643" s="6">
        <v>3.0321953921530165</v>
      </c>
      <c r="J3643" s="6">
        <v>0.8458781646331448</v>
      </c>
      <c r="K3643" s="7">
        <v>7.1470315955452559</v>
      </c>
      <c r="L3643" s="7">
        <v>3.5731927667031922</v>
      </c>
    </row>
    <row r="3644" spans="2:12" x14ac:dyDescent="0.25">
      <c r="B3644" s="4">
        <v>3641</v>
      </c>
      <c r="C3644" s="6">
        <v>9.938149635497771</v>
      </c>
      <c r="D3644" s="6">
        <v>1.292368132409349</v>
      </c>
      <c r="E3644" s="6">
        <v>3</v>
      </c>
      <c r="F3644" s="6">
        <v>3.2550175528054024</v>
      </c>
      <c r="G3644" s="6">
        <v>1.0616357363891524</v>
      </c>
      <c r="H3644" s="6">
        <v>29.8304122127794</v>
      </c>
      <c r="I3644" s="6">
        <v>3.1135937784037466</v>
      </c>
      <c r="J3644" s="6">
        <v>0.79607229942266389</v>
      </c>
      <c r="K3644" s="7">
        <v>2.0240058355158665</v>
      </c>
      <c r="L3644" s="7">
        <v>1.313490465315158</v>
      </c>
    </row>
    <row r="3645" spans="2:12" x14ac:dyDescent="0.25">
      <c r="B3645" s="4">
        <v>3642</v>
      </c>
      <c r="C3645" s="6">
        <v>16.128729428026027</v>
      </c>
      <c r="D3645" s="6">
        <v>1.4172663928724649</v>
      </c>
      <c r="E3645" s="6">
        <v>2</v>
      </c>
      <c r="F3645" s="6">
        <v>13.05870156166103</v>
      </c>
      <c r="G3645" s="6">
        <v>0.7183724184471163</v>
      </c>
      <c r="H3645" s="6">
        <v>18.990266592829499</v>
      </c>
      <c r="I3645" s="6">
        <v>3.0802483193122945</v>
      </c>
      <c r="J3645" s="6">
        <v>3.3601473782473703</v>
      </c>
      <c r="K3645" s="7">
        <v>9.5236155080802326E-2</v>
      </c>
      <c r="L3645" s="7">
        <v>0.42097619088663213</v>
      </c>
    </row>
    <row r="3646" spans="2:12" x14ac:dyDescent="0.25">
      <c r="B3646" s="4">
        <v>3643</v>
      </c>
      <c r="C3646" s="6">
        <v>12.253652075008164</v>
      </c>
      <c r="D3646" s="6">
        <v>2.0612011393215472</v>
      </c>
      <c r="E3646" s="6">
        <v>2</v>
      </c>
      <c r="F3646" s="6">
        <v>2.2534829478635876</v>
      </c>
      <c r="G3646" s="6">
        <v>0.50099726596036842</v>
      </c>
      <c r="H3646" s="6">
        <v>21.899566287564141</v>
      </c>
      <c r="I3646" s="6">
        <v>2.0620439643348156</v>
      </c>
      <c r="J3646" s="6">
        <v>3.8914194761176777</v>
      </c>
      <c r="K3646" s="7">
        <v>0.35469491375531814</v>
      </c>
      <c r="L3646" s="7">
        <v>2.1674224577453995</v>
      </c>
    </row>
    <row r="3647" spans="2:12" x14ac:dyDescent="0.25">
      <c r="B3647" s="4">
        <v>3644</v>
      </c>
      <c r="C3647" s="6">
        <v>11.90963623244401</v>
      </c>
      <c r="D3647" s="6">
        <v>1.4718263358152894</v>
      </c>
      <c r="E3647" s="6">
        <v>2</v>
      </c>
      <c r="F3647" s="6">
        <v>2.3621163347497784</v>
      </c>
      <c r="G3647" s="6">
        <v>0.47315683047083124</v>
      </c>
      <c r="H3647" s="6">
        <v>17.419397621630676</v>
      </c>
      <c r="I3647" s="6">
        <v>1.917259514583737</v>
      </c>
      <c r="J3647" s="6">
        <v>2.5811849766567483</v>
      </c>
      <c r="K3647" s="7">
        <v>3.0406971579259947</v>
      </c>
      <c r="L3647" s="7">
        <v>1.0083075226351597</v>
      </c>
    </row>
    <row r="3648" spans="2:12" x14ac:dyDescent="0.25">
      <c r="B3648" s="4">
        <v>3645</v>
      </c>
      <c r="C3648" s="6">
        <v>18.030954103814786</v>
      </c>
      <c r="D3648" s="6">
        <v>1.5144560264834905</v>
      </c>
      <c r="E3648" s="6">
        <v>1</v>
      </c>
      <c r="F3648" s="6">
        <v>2.8275471882073382</v>
      </c>
      <c r="G3648" s="6">
        <v>1.8241177073313084</v>
      </c>
      <c r="H3648" s="6">
        <v>32.49638047012283</v>
      </c>
      <c r="I3648" s="6">
        <v>2.3564689288973293</v>
      </c>
      <c r="J3648" s="6">
        <v>2.9876861673705077</v>
      </c>
      <c r="K3648" s="7">
        <v>0.79278116885057692</v>
      </c>
      <c r="L3648" s="7">
        <v>0.75961494752607628</v>
      </c>
    </row>
    <row r="3649" spans="2:12" x14ac:dyDescent="0.25">
      <c r="B3649" s="4">
        <v>3646</v>
      </c>
      <c r="C3649" s="6">
        <v>6.8513929090369752</v>
      </c>
      <c r="D3649" s="6">
        <v>1.5335145740230527</v>
      </c>
      <c r="E3649" s="6">
        <v>1</v>
      </c>
      <c r="F3649" s="6">
        <v>6.5816128968830716</v>
      </c>
      <c r="G3649" s="6">
        <v>0.60642947977263206</v>
      </c>
      <c r="H3649" s="6">
        <v>14.462547974395545</v>
      </c>
      <c r="I3649" s="6">
        <v>4.055297393736458</v>
      </c>
      <c r="J3649" s="6">
        <v>1.2127399268294461</v>
      </c>
      <c r="K3649" s="7">
        <v>0.553313403144155</v>
      </c>
      <c r="L3649" s="7">
        <v>0.56595553190939718</v>
      </c>
    </row>
    <row r="3650" spans="2:12" x14ac:dyDescent="0.25">
      <c r="B3650" s="4">
        <v>3647</v>
      </c>
      <c r="C3650" s="6">
        <v>4.8053277039262756</v>
      </c>
      <c r="D3650" s="6">
        <v>1.4397316332324701</v>
      </c>
      <c r="E3650" s="6">
        <v>0</v>
      </c>
      <c r="F3650" s="6">
        <v>3.3668648201676423</v>
      </c>
      <c r="G3650" s="6">
        <v>0.981459403068346</v>
      </c>
      <c r="H3650" s="6">
        <v>11.576802129085383</v>
      </c>
      <c r="I3650" s="6">
        <v>2.1542302634668316</v>
      </c>
      <c r="J3650" s="6">
        <v>2.7147862328958223</v>
      </c>
      <c r="K3650" s="7">
        <v>6.3070530427519209</v>
      </c>
      <c r="L3650" s="7">
        <v>1.8871610311250471</v>
      </c>
    </row>
    <row r="3651" spans="2:12" x14ac:dyDescent="0.25">
      <c r="B3651" s="4">
        <v>3648</v>
      </c>
      <c r="C3651" s="6">
        <v>9.9906049238278385</v>
      </c>
      <c r="D3651" s="6">
        <v>1.5856558116849344</v>
      </c>
      <c r="E3651" s="6">
        <v>2</v>
      </c>
      <c r="F3651" s="6">
        <v>8.410728816980825</v>
      </c>
      <c r="G3651" s="6">
        <v>0.64031231943670686</v>
      </c>
      <c r="H3651" s="6">
        <v>13.86340722817352</v>
      </c>
      <c r="I3651" s="6">
        <v>3.7067395050965706</v>
      </c>
      <c r="J3651" s="6">
        <v>3.0890550772322918</v>
      </c>
      <c r="K3651" s="7">
        <v>3.6645904264932772</v>
      </c>
      <c r="L3651" s="7">
        <v>0.16774693525077503</v>
      </c>
    </row>
    <row r="3652" spans="2:12" x14ac:dyDescent="0.25">
      <c r="B3652" s="4">
        <v>3649</v>
      </c>
      <c r="C3652" s="6">
        <v>5.739268181097251</v>
      </c>
      <c r="D3652" s="6">
        <v>1.5607886082396201</v>
      </c>
      <c r="E3652" s="6">
        <v>3</v>
      </c>
      <c r="F3652" s="6">
        <v>2.0773209314932477</v>
      </c>
      <c r="G3652" s="6">
        <v>1.2277551542359146</v>
      </c>
      <c r="H3652" s="6">
        <v>24.974004096156296</v>
      </c>
      <c r="I3652" s="6">
        <v>2.2910324908621571</v>
      </c>
      <c r="J3652" s="6">
        <v>3.2363566759903408</v>
      </c>
      <c r="K3652" s="7">
        <v>0.70797016073767927</v>
      </c>
      <c r="L3652" s="7">
        <v>1.0805402852184396</v>
      </c>
    </row>
    <row r="3653" spans="2:12" x14ac:dyDescent="0.25">
      <c r="B3653" s="4">
        <v>3650</v>
      </c>
      <c r="C3653" s="6">
        <v>6.6694552496250381</v>
      </c>
      <c r="D3653" s="6">
        <v>1.5448100662071989</v>
      </c>
      <c r="E3653" s="6">
        <v>3</v>
      </c>
      <c r="F3653" s="6">
        <v>3.1822507265864202</v>
      </c>
      <c r="G3653" s="6">
        <v>2.4654910308493272</v>
      </c>
      <c r="H3653" s="6">
        <v>22.647270606229469</v>
      </c>
      <c r="I3653" s="6">
        <v>2.8972508609983034</v>
      </c>
      <c r="J3653" s="6">
        <v>2.1313740417064118</v>
      </c>
      <c r="K3653" s="7">
        <v>2.7959889122354138</v>
      </c>
      <c r="L3653" s="7">
        <v>0.64410850978614487</v>
      </c>
    </row>
    <row r="3654" spans="2:12" x14ac:dyDescent="0.25">
      <c r="B3654" s="4">
        <v>3651</v>
      </c>
      <c r="C3654" s="6">
        <v>8.7395517746991196</v>
      </c>
      <c r="D3654" s="6">
        <v>1.2977271789041331</v>
      </c>
      <c r="E3654" s="6">
        <v>3</v>
      </c>
      <c r="F3654" s="6">
        <v>0.76523011481046088</v>
      </c>
      <c r="G3654" s="6">
        <v>1.8947642660277535</v>
      </c>
      <c r="H3654" s="6">
        <v>22.588413171715658</v>
      </c>
      <c r="I3654" s="6">
        <v>1.8925948179450338</v>
      </c>
      <c r="J3654" s="6">
        <v>2.4672514101747063</v>
      </c>
      <c r="K3654" s="7">
        <v>2.1091211476094269</v>
      </c>
      <c r="L3654" s="7">
        <v>9.5454914750521772E-2</v>
      </c>
    </row>
    <row r="3655" spans="2:12" x14ac:dyDescent="0.25">
      <c r="B3655" s="4">
        <v>3652</v>
      </c>
      <c r="C3655" s="6">
        <v>7.456003293205951</v>
      </c>
      <c r="D3655" s="6">
        <v>1.8695996567613848</v>
      </c>
      <c r="E3655" s="6">
        <v>2</v>
      </c>
      <c r="F3655" s="6">
        <v>1.4156727214415159</v>
      </c>
      <c r="G3655" s="6">
        <v>2.1266525957714459</v>
      </c>
      <c r="H3655" s="6">
        <v>17.632103482295172</v>
      </c>
      <c r="I3655" s="6">
        <v>2.4199653257867775</v>
      </c>
      <c r="J3655" s="6">
        <v>4.4481380685426464</v>
      </c>
      <c r="K3655" s="7">
        <v>1.5330684879788394</v>
      </c>
      <c r="L3655" s="7">
        <v>0.1186879025479466</v>
      </c>
    </row>
    <row r="3656" spans="2:12" x14ac:dyDescent="0.25">
      <c r="B3656" s="4">
        <v>3653</v>
      </c>
      <c r="C3656" s="6">
        <v>9.4296299960840901</v>
      </c>
      <c r="D3656" s="6">
        <v>1.920592148846378</v>
      </c>
      <c r="E3656" s="6">
        <v>2</v>
      </c>
      <c r="F3656" s="6">
        <v>0.74075437440509118</v>
      </c>
      <c r="G3656" s="6">
        <v>0.59222524055091552</v>
      </c>
      <c r="H3656" s="6">
        <v>11.49943652686644</v>
      </c>
      <c r="I3656" s="6">
        <v>5.2311229449988188</v>
      </c>
      <c r="J3656" s="6">
        <v>3.5730335904151049</v>
      </c>
      <c r="K3656" s="7">
        <v>3.5581778548944136</v>
      </c>
      <c r="L3656" s="7">
        <v>0.8591997829105894</v>
      </c>
    </row>
    <row r="3657" spans="2:12" x14ac:dyDescent="0.25">
      <c r="B3657" s="4">
        <v>3654</v>
      </c>
      <c r="C3657" s="6">
        <v>-2.5670581501595926</v>
      </c>
      <c r="D3657" s="6">
        <v>1.3244173233379937</v>
      </c>
      <c r="E3657" s="6">
        <v>2</v>
      </c>
      <c r="F3657" s="6">
        <v>4.2296123693894021</v>
      </c>
      <c r="G3657" s="6">
        <v>1.2014891789138893</v>
      </c>
      <c r="H3657" s="6">
        <v>15.277041955730358</v>
      </c>
      <c r="I3657" s="6">
        <v>2.7980767929274939</v>
      </c>
      <c r="J3657" s="6">
        <v>2.4712917602965776</v>
      </c>
      <c r="K3657" s="7">
        <v>1.4811687052359288</v>
      </c>
      <c r="L3657" s="7">
        <v>1.316384500045638</v>
      </c>
    </row>
    <row r="3658" spans="2:12" x14ac:dyDescent="0.25">
      <c r="B3658" s="4">
        <v>3655</v>
      </c>
      <c r="C3658" s="6">
        <v>13.965760789496914</v>
      </c>
      <c r="D3658" s="6">
        <v>1.3851974206906414</v>
      </c>
      <c r="E3658" s="6">
        <v>1</v>
      </c>
      <c r="F3658" s="6">
        <v>5.2031385361254561</v>
      </c>
      <c r="G3658" s="6">
        <v>0.54488459988259785</v>
      </c>
      <c r="H3658" s="6">
        <v>13.063856241788805</v>
      </c>
      <c r="I3658" s="6">
        <v>2.7433941960768036</v>
      </c>
      <c r="J3658" s="6">
        <v>3.9070971173192319</v>
      </c>
      <c r="K3658" s="7">
        <v>0.82253698989217561</v>
      </c>
      <c r="L3658" s="7">
        <v>1.8101907908677457</v>
      </c>
    </row>
    <row r="3659" spans="2:12" x14ac:dyDescent="0.25">
      <c r="B3659" s="4">
        <v>3656</v>
      </c>
      <c r="C3659" s="6">
        <v>12.567870565211994</v>
      </c>
      <c r="D3659" s="6">
        <v>1.6352221356615753</v>
      </c>
      <c r="E3659" s="6">
        <v>2</v>
      </c>
      <c r="F3659" s="6">
        <v>3.414642012589908</v>
      </c>
      <c r="G3659" s="6">
        <v>0.98355354898808101</v>
      </c>
      <c r="H3659" s="6">
        <v>23.459806079805013</v>
      </c>
      <c r="I3659" s="6">
        <v>2.1024384550030057</v>
      </c>
      <c r="J3659" s="6">
        <v>3.5547226536725676</v>
      </c>
      <c r="K3659" s="7">
        <v>0.41918481554791936</v>
      </c>
      <c r="L3659" s="7">
        <v>0.55029933545424825</v>
      </c>
    </row>
    <row r="3660" spans="2:12" x14ac:dyDescent="0.25">
      <c r="B3660" s="4">
        <v>3657</v>
      </c>
      <c r="C3660" s="6">
        <v>11.493561339413326</v>
      </c>
      <c r="D3660" s="6">
        <v>1.5699414873084045</v>
      </c>
      <c r="E3660" s="6">
        <v>3</v>
      </c>
      <c r="F3660" s="6">
        <v>6.1076453745456432</v>
      </c>
      <c r="G3660" s="6">
        <v>0.94563336131395259</v>
      </c>
      <c r="H3660" s="6">
        <v>21.252835135092148</v>
      </c>
      <c r="I3660" s="6">
        <v>3.1915936398262756</v>
      </c>
      <c r="J3660" s="6">
        <v>1.8735201607758591</v>
      </c>
      <c r="K3660" s="7">
        <v>1.0501536194930003</v>
      </c>
      <c r="L3660" s="7">
        <v>0.52158549020379585</v>
      </c>
    </row>
    <row r="3661" spans="2:12" x14ac:dyDescent="0.25">
      <c r="B3661" s="4">
        <v>3658</v>
      </c>
      <c r="C3661" s="6">
        <v>4.1043368623851588</v>
      </c>
      <c r="D3661" s="6">
        <v>1.5755550508594194</v>
      </c>
      <c r="E3661" s="6">
        <v>3</v>
      </c>
      <c r="F3661" s="6">
        <v>0.22482571705854282</v>
      </c>
      <c r="G3661" s="6">
        <v>1.4299325636337001</v>
      </c>
      <c r="H3661" s="6">
        <v>22.036470678867744</v>
      </c>
      <c r="I3661" s="6">
        <v>3.7153924890232046</v>
      </c>
      <c r="J3661" s="6">
        <v>4.2107788531943324</v>
      </c>
      <c r="K3661" s="7">
        <v>1.1425189117519798</v>
      </c>
      <c r="L3661" s="7">
        <v>0.98987013570900317</v>
      </c>
    </row>
    <row r="3662" spans="2:12" x14ac:dyDescent="0.25">
      <c r="B3662" s="4">
        <v>3659</v>
      </c>
      <c r="C3662" s="6">
        <v>7.9946818262606882</v>
      </c>
      <c r="D3662" s="6">
        <v>1.4465734292609997</v>
      </c>
      <c r="E3662" s="6">
        <v>2</v>
      </c>
      <c r="F3662" s="6">
        <v>2.7451806033716442</v>
      </c>
      <c r="G3662" s="6">
        <v>0.47125829909746403</v>
      </c>
      <c r="H3662" s="6">
        <v>30.845369362678333</v>
      </c>
      <c r="I3662" s="6">
        <v>1.5437648530121004</v>
      </c>
      <c r="J3662" s="6">
        <v>3.3710822574942023</v>
      </c>
      <c r="K3662" s="7">
        <v>3.9634273114752738</v>
      </c>
      <c r="L3662" s="7">
        <v>0.95646023934376589</v>
      </c>
    </row>
    <row r="3663" spans="2:12" x14ac:dyDescent="0.25">
      <c r="B3663" s="4">
        <v>3660</v>
      </c>
      <c r="C3663" s="6">
        <v>9.5916585500142943</v>
      </c>
      <c r="D3663" s="6">
        <v>1.3042575485508856</v>
      </c>
      <c r="E3663" s="6">
        <v>2</v>
      </c>
      <c r="F3663" s="6">
        <v>2.6553611085087874</v>
      </c>
      <c r="G3663" s="6">
        <v>1.1362571534877084</v>
      </c>
      <c r="H3663" s="6">
        <v>18.632113585497962</v>
      </c>
      <c r="I3663" s="6">
        <v>2.6513812430754902</v>
      </c>
      <c r="J3663" s="6">
        <v>2.6655608612765298</v>
      </c>
      <c r="K3663" s="7">
        <v>2.6319878772906882</v>
      </c>
      <c r="L3663" s="7">
        <v>0.34885452395158872</v>
      </c>
    </row>
    <row r="3664" spans="2:12" x14ac:dyDescent="0.25">
      <c r="B3664" s="4">
        <v>3661</v>
      </c>
      <c r="C3664" s="6">
        <v>14.338407751182451</v>
      </c>
      <c r="D3664" s="6">
        <v>1.7236024848288123</v>
      </c>
      <c r="E3664" s="6">
        <v>3</v>
      </c>
      <c r="F3664" s="6">
        <v>2.1612333647152582</v>
      </c>
      <c r="G3664" s="6">
        <v>0.86886566052827696</v>
      </c>
      <c r="H3664" s="6">
        <v>35.078906009295608</v>
      </c>
      <c r="I3664" s="6">
        <v>1.6462780789522049</v>
      </c>
      <c r="J3664" s="6">
        <v>4.1852220785762242</v>
      </c>
      <c r="K3664" s="7">
        <v>1.9354981892626801</v>
      </c>
      <c r="L3664" s="7">
        <v>0.66547593198348032</v>
      </c>
    </row>
    <row r="3665" spans="2:12" x14ac:dyDescent="0.25">
      <c r="B3665" s="4">
        <v>3662</v>
      </c>
      <c r="C3665" s="6">
        <v>10.629205450932053</v>
      </c>
      <c r="D3665" s="6">
        <v>1.7140049992782815</v>
      </c>
      <c r="E3665" s="6">
        <v>0</v>
      </c>
      <c r="F3665" s="6">
        <v>6.2677042181711666</v>
      </c>
      <c r="G3665" s="6">
        <v>0.86668630836569382</v>
      </c>
      <c r="H3665" s="6">
        <v>24.637149663081104</v>
      </c>
      <c r="I3665" s="6">
        <v>2.5931678522015891</v>
      </c>
      <c r="J3665" s="6">
        <v>2.1137358862681443</v>
      </c>
      <c r="K3665" s="7">
        <v>0.72098631857728213</v>
      </c>
      <c r="L3665" s="7">
        <v>0.34026761737192401</v>
      </c>
    </row>
    <row r="3666" spans="2:12" x14ac:dyDescent="0.25">
      <c r="B3666" s="4">
        <v>3663</v>
      </c>
      <c r="C3666" s="6">
        <v>5.7121497288258647</v>
      </c>
      <c r="D3666" s="6">
        <v>1.6679131411025301</v>
      </c>
      <c r="E3666" s="6">
        <v>1</v>
      </c>
      <c r="F3666" s="6">
        <v>4.2336633346757093</v>
      </c>
      <c r="G3666" s="6">
        <v>1.239546009957619</v>
      </c>
      <c r="H3666" s="6">
        <v>20.551776438030451</v>
      </c>
      <c r="I3666" s="6">
        <v>2.9778545592791561</v>
      </c>
      <c r="J3666" s="6">
        <v>1.906115450753775</v>
      </c>
      <c r="K3666" s="7">
        <v>1.2141692020090742</v>
      </c>
      <c r="L3666" s="7">
        <v>0.41321402079635333</v>
      </c>
    </row>
    <row r="3667" spans="2:12" x14ac:dyDescent="0.25">
      <c r="B3667" s="4">
        <v>3664</v>
      </c>
      <c r="C3667" s="6">
        <v>8.4904198342836317</v>
      </c>
      <c r="D3667" s="6">
        <v>1.406916736378979</v>
      </c>
      <c r="E3667" s="6">
        <v>3</v>
      </c>
      <c r="F3667" s="6">
        <v>0.43425590682606258</v>
      </c>
      <c r="G3667" s="6">
        <v>0.53728342205537394</v>
      </c>
      <c r="H3667" s="6">
        <v>23.364109112853605</v>
      </c>
      <c r="I3667" s="6">
        <v>2.3368517431067328</v>
      </c>
      <c r="J3667" s="6">
        <v>1.349783789393628</v>
      </c>
      <c r="K3667" s="7">
        <v>2.1377200149977496</v>
      </c>
      <c r="L3667" s="7">
        <v>0.24869077471774539</v>
      </c>
    </row>
    <row r="3668" spans="2:12" x14ac:dyDescent="0.25">
      <c r="B3668" s="4">
        <v>3665</v>
      </c>
      <c r="C3668" s="6">
        <v>11.089211148548962</v>
      </c>
      <c r="D3668" s="6">
        <v>1.6188154195682976</v>
      </c>
      <c r="E3668" s="6">
        <v>2</v>
      </c>
      <c r="F3668" s="6">
        <v>2.2844893009064098</v>
      </c>
      <c r="G3668" s="6">
        <v>1.3562885173989523</v>
      </c>
      <c r="H3668" s="6">
        <v>27.906695334767697</v>
      </c>
      <c r="I3668" s="6">
        <v>3.6137772140822007</v>
      </c>
      <c r="J3668" s="6">
        <v>3.7763505879350792</v>
      </c>
      <c r="K3668" s="7">
        <v>0.77213833931086528</v>
      </c>
      <c r="L3668" s="7">
        <v>0.44945012534332357</v>
      </c>
    </row>
    <row r="3669" spans="2:12" x14ac:dyDescent="0.25">
      <c r="B3669" s="4">
        <v>3666</v>
      </c>
      <c r="C3669" s="6">
        <v>13.31169891812366</v>
      </c>
      <c r="D3669" s="6">
        <v>1.7294087942623524</v>
      </c>
      <c r="E3669" s="6">
        <v>3</v>
      </c>
      <c r="F3669" s="6">
        <v>10.587318636816288</v>
      </c>
      <c r="G3669" s="6">
        <v>1.1488002567993718</v>
      </c>
      <c r="H3669" s="6">
        <v>10.862082347227823</v>
      </c>
      <c r="I3669" s="6">
        <v>3.1518153604421202</v>
      </c>
      <c r="J3669" s="6">
        <v>2.9370327124944007</v>
      </c>
      <c r="K3669" s="7">
        <v>1.5697452935096086</v>
      </c>
      <c r="L3669" s="7">
        <v>1.4613472664861731</v>
      </c>
    </row>
    <row r="3670" spans="2:12" x14ac:dyDescent="0.25">
      <c r="B3670" s="4">
        <v>3667</v>
      </c>
      <c r="C3670" s="6">
        <v>9.2699081603307523</v>
      </c>
      <c r="D3670" s="6">
        <v>1.4099304144766611</v>
      </c>
      <c r="E3670" s="6">
        <v>0</v>
      </c>
      <c r="F3670" s="6">
        <v>7.1194085851829136</v>
      </c>
      <c r="G3670" s="6">
        <v>2.220243747428952</v>
      </c>
      <c r="H3670" s="6">
        <v>10.298105931812543</v>
      </c>
      <c r="I3670" s="6">
        <v>2.1187413306844829</v>
      </c>
      <c r="J3670" s="6">
        <v>2.1649577430178928</v>
      </c>
      <c r="K3670" s="7">
        <v>2.7111411835113142</v>
      </c>
      <c r="L3670" s="7">
        <v>3.491637248138886E-2</v>
      </c>
    </row>
    <row r="3671" spans="2:12" x14ac:dyDescent="0.25">
      <c r="B3671" s="4">
        <v>3668</v>
      </c>
      <c r="C3671" s="6">
        <v>15.665603274619764</v>
      </c>
      <c r="D3671" s="6">
        <v>1.5725406492946448</v>
      </c>
      <c r="E3671" s="6">
        <v>2</v>
      </c>
      <c r="F3671" s="6">
        <v>4.0639363392935417</v>
      </c>
      <c r="G3671" s="6">
        <v>1.3748047492722224</v>
      </c>
      <c r="H3671" s="6">
        <v>11.697252006841479</v>
      </c>
      <c r="I3671" s="6">
        <v>1.9584880061847818</v>
      </c>
      <c r="J3671" s="6">
        <v>3.6661760900265432</v>
      </c>
      <c r="K3671" s="7">
        <v>1.6745547592694936</v>
      </c>
      <c r="L3671" s="7">
        <v>1.2374014490062273</v>
      </c>
    </row>
    <row r="3672" spans="2:12" x14ac:dyDescent="0.25">
      <c r="B3672" s="4">
        <v>3669</v>
      </c>
      <c r="C3672" s="6">
        <v>5.6391153758391761</v>
      </c>
      <c r="D3672" s="6">
        <v>1.5556083347214922</v>
      </c>
      <c r="E3672" s="6">
        <v>1</v>
      </c>
      <c r="F3672" s="6">
        <v>7.6226211710692828</v>
      </c>
      <c r="G3672" s="6">
        <v>0.77030123939817785</v>
      </c>
      <c r="H3672" s="6">
        <v>28.218373706310146</v>
      </c>
      <c r="I3672" s="6">
        <v>2.490507933500282</v>
      </c>
      <c r="J3672" s="6">
        <v>2.7203585638935959</v>
      </c>
      <c r="K3672" s="7">
        <v>12.520967801530508</v>
      </c>
      <c r="L3672" s="7">
        <v>0.75259442659957632</v>
      </c>
    </row>
    <row r="3673" spans="2:12" x14ac:dyDescent="0.25">
      <c r="B3673" s="4">
        <v>3670</v>
      </c>
      <c r="C3673" s="6">
        <v>4.0303014165739235</v>
      </c>
      <c r="D3673" s="6">
        <v>1.2811980890518058</v>
      </c>
      <c r="E3673" s="6">
        <v>2</v>
      </c>
      <c r="F3673" s="6">
        <v>3.0192241404455515</v>
      </c>
      <c r="G3673" s="6">
        <v>0.89136199501266167</v>
      </c>
      <c r="H3673" s="6">
        <v>11.533937191180442</v>
      </c>
      <c r="I3673" s="6">
        <v>3.4786551016758054</v>
      </c>
      <c r="J3673" s="6">
        <v>2.4732494431423353</v>
      </c>
      <c r="K3673" s="7">
        <v>0.25780188689334504</v>
      </c>
      <c r="L3673" s="7">
        <v>0.6984460231324463</v>
      </c>
    </row>
    <row r="3674" spans="2:12" x14ac:dyDescent="0.25">
      <c r="B3674" s="4">
        <v>3671</v>
      </c>
      <c r="C3674" s="6">
        <v>6.4610906656015512</v>
      </c>
      <c r="D3674" s="6">
        <v>1.6148068318439046</v>
      </c>
      <c r="E3674" s="6">
        <v>2</v>
      </c>
      <c r="F3674" s="6">
        <v>11.234265269641741</v>
      </c>
      <c r="G3674" s="6">
        <v>1.2058216708849441</v>
      </c>
      <c r="H3674" s="6">
        <v>24.773336443359792</v>
      </c>
      <c r="I3674" s="6">
        <v>3.831230239327521</v>
      </c>
      <c r="J3674" s="6">
        <v>1.1762149328450893</v>
      </c>
      <c r="K3674" s="7">
        <v>7.1697135657489746</v>
      </c>
      <c r="L3674" s="7">
        <v>0.36361422889753675</v>
      </c>
    </row>
    <row r="3675" spans="2:12" x14ac:dyDescent="0.25">
      <c r="B3675" s="4">
        <v>3672</v>
      </c>
      <c r="C3675" s="6">
        <v>0.86493915717756309</v>
      </c>
      <c r="D3675" s="6">
        <v>1.4316757767876824</v>
      </c>
      <c r="E3675" s="6">
        <v>2</v>
      </c>
      <c r="F3675" s="6">
        <v>2.5507254175410266</v>
      </c>
      <c r="G3675" s="6">
        <v>0.58242596603000008</v>
      </c>
      <c r="H3675" s="6">
        <v>13.298659585198632</v>
      </c>
      <c r="I3675" s="6">
        <v>4.3453662695159689</v>
      </c>
      <c r="J3675" s="6">
        <v>3.8941152802983661</v>
      </c>
      <c r="K3675" s="7">
        <v>0.51199592922247528</v>
      </c>
      <c r="L3675" s="7">
        <v>0.38998670212298114</v>
      </c>
    </row>
    <row r="3676" spans="2:12" x14ac:dyDescent="0.25">
      <c r="B3676" s="4">
        <v>3673</v>
      </c>
      <c r="C3676" s="6">
        <v>7.2086904857021246</v>
      </c>
      <c r="D3676" s="6">
        <v>1.4105826731417972</v>
      </c>
      <c r="E3676" s="6">
        <v>2</v>
      </c>
      <c r="F3676" s="6">
        <v>3.5964669279794457</v>
      </c>
      <c r="G3676" s="6">
        <v>0.78993514031557199</v>
      </c>
      <c r="H3676" s="6">
        <v>26.024584465920896</v>
      </c>
      <c r="I3676" s="6">
        <v>2.5453409789309047</v>
      </c>
      <c r="J3676" s="6">
        <v>2.9461183719105986</v>
      </c>
      <c r="K3676" s="7">
        <v>0.82101320700524327</v>
      </c>
      <c r="L3676" s="7">
        <v>2.8962612046672446E-2</v>
      </c>
    </row>
    <row r="3677" spans="2:12" x14ac:dyDescent="0.25">
      <c r="B3677" s="4">
        <v>3674</v>
      </c>
      <c r="C3677" s="6">
        <v>10.260310025428771</v>
      </c>
      <c r="D3677" s="6">
        <v>1.2427418028690131</v>
      </c>
      <c r="E3677" s="6">
        <v>0</v>
      </c>
      <c r="F3677" s="6">
        <v>1.8721991465152332</v>
      </c>
      <c r="G3677" s="6">
        <v>0.83829905316066911</v>
      </c>
      <c r="H3677" s="6">
        <v>21.239227156911479</v>
      </c>
      <c r="I3677" s="6">
        <v>3.5008154442201311</v>
      </c>
      <c r="J3677" s="6">
        <v>0.9293572549988347</v>
      </c>
      <c r="K3677" s="7">
        <v>2.5859575581135648</v>
      </c>
      <c r="L3677" s="7">
        <v>3.5244536485916211</v>
      </c>
    </row>
    <row r="3678" spans="2:12" x14ac:dyDescent="0.25">
      <c r="B3678" s="4">
        <v>3675</v>
      </c>
      <c r="C3678" s="6">
        <v>11.313816204927065</v>
      </c>
      <c r="D3678" s="6">
        <v>1.343557524224062</v>
      </c>
      <c r="E3678" s="6">
        <v>1</v>
      </c>
      <c r="F3678" s="6">
        <v>8.0503815807378203</v>
      </c>
      <c r="G3678" s="6">
        <v>1.0918117806724619</v>
      </c>
      <c r="H3678" s="6">
        <v>29.940541466391362</v>
      </c>
      <c r="I3678" s="6">
        <v>3.0425834035370718</v>
      </c>
      <c r="J3678" s="6">
        <v>3.52680858269582</v>
      </c>
      <c r="K3678" s="7">
        <v>0.43653267322784384</v>
      </c>
      <c r="L3678" s="7">
        <v>1.3760661598416926</v>
      </c>
    </row>
    <row r="3679" spans="2:12" x14ac:dyDescent="0.25">
      <c r="B3679" s="4">
        <v>3676</v>
      </c>
      <c r="C3679" s="6">
        <v>9.740522365793078</v>
      </c>
      <c r="D3679" s="6">
        <v>1.7097727550793305</v>
      </c>
      <c r="E3679" s="6">
        <v>3</v>
      </c>
      <c r="F3679" s="6">
        <v>2.3932182240082196</v>
      </c>
      <c r="G3679" s="6">
        <v>1.4497381190900027</v>
      </c>
      <c r="H3679" s="6">
        <v>28.279129311116467</v>
      </c>
      <c r="I3679" s="6">
        <v>3.8728305679528847</v>
      </c>
      <c r="J3679" s="6">
        <v>0.85017121168968313</v>
      </c>
      <c r="K3679" s="7">
        <v>2.513758196264134</v>
      </c>
      <c r="L3679" s="7">
        <v>1.2288965392958289</v>
      </c>
    </row>
    <row r="3680" spans="2:12" x14ac:dyDescent="0.25">
      <c r="B3680" s="4">
        <v>3677</v>
      </c>
      <c r="C3680" s="6">
        <v>8.1150934113218547</v>
      </c>
      <c r="D3680" s="6">
        <v>1.2452835001216125</v>
      </c>
      <c r="E3680" s="6">
        <v>3</v>
      </c>
      <c r="F3680" s="6">
        <v>11.72965296032142</v>
      </c>
      <c r="G3680" s="6">
        <v>0.83679148926789637</v>
      </c>
      <c r="H3680" s="6">
        <v>26.973281810006689</v>
      </c>
      <c r="I3680" s="6">
        <v>3.1272956642351186</v>
      </c>
      <c r="J3680" s="6">
        <v>2.7906949164914741</v>
      </c>
      <c r="K3680" s="7">
        <v>0.22556461752881271</v>
      </c>
      <c r="L3680" s="7">
        <v>1.0180036111322395</v>
      </c>
    </row>
    <row r="3681" spans="2:12" x14ac:dyDescent="0.25">
      <c r="B3681" s="4">
        <v>3678</v>
      </c>
      <c r="C3681" s="6">
        <v>3.9469064243172092</v>
      </c>
      <c r="D3681" s="6">
        <v>1.6833345704896525</v>
      </c>
      <c r="E3681" s="6">
        <v>2</v>
      </c>
      <c r="F3681" s="6">
        <v>4.788493311200102</v>
      </c>
      <c r="G3681" s="6">
        <v>0.53310488984303517</v>
      </c>
      <c r="H3681" s="6">
        <v>15.259450108319152</v>
      </c>
      <c r="I3681" s="6">
        <v>4.8963470985927113</v>
      </c>
      <c r="J3681" s="6">
        <v>3.3081393187438763</v>
      </c>
      <c r="K3681" s="7">
        <v>3.0009532003112764</v>
      </c>
      <c r="L3681" s="7">
        <v>2.0338661618695735</v>
      </c>
    </row>
    <row r="3682" spans="2:12" x14ac:dyDescent="0.25">
      <c r="B3682" s="4">
        <v>3679</v>
      </c>
      <c r="C3682" s="6">
        <v>19.185777922721968</v>
      </c>
      <c r="D3682" s="6">
        <v>1.230277127161074</v>
      </c>
      <c r="E3682" s="6">
        <v>2</v>
      </c>
      <c r="F3682" s="6">
        <v>0.47675257911481089</v>
      </c>
      <c r="G3682" s="6">
        <v>0.54293368477924286</v>
      </c>
      <c r="H3682" s="6">
        <v>59.543004626686965</v>
      </c>
      <c r="I3682" s="6">
        <v>2.7328339990608579</v>
      </c>
      <c r="J3682" s="6">
        <v>2.2961071294684676</v>
      </c>
      <c r="K3682" s="7">
        <v>2.3165355937950149</v>
      </c>
      <c r="L3682" s="7">
        <v>0.30172983828932537</v>
      </c>
    </row>
    <row r="3683" spans="2:12" x14ac:dyDescent="0.25">
      <c r="B3683" s="4">
        <v>3680</v>
      </c>
      <c r="C3683" s="6">
        <v>15.295457623756391</v>
      </c>
      <c r="D3683" s="6">
        <v>1.4821483276586966</v>
      </c>
      <c r="E3683" s="6">
        <v>2</v>
      </c>
      <c r="F3683" s="6">
        <v>4.1989585427592422</v>
      </c>
      <c r="G3683" s="6">
        <v>0.57857424640031285</v>
      </c>
      <c r="H3683" s="6">
        <v>27.238624503669218</v>
      </c>
      <c r="I3683" s="6">
        <v>3.2849266345534867</v>
      </c>
      <c r="J3683" s="6">
        <v>2.296307491352537</v>
      </c>
      <c r="K3683" s="7">
        <v>6.392534089302955E-2</v>
      </c>
      <c r="L3683" s="7">
        <v>1.6206668806302189</v>
      </c>
    </row>
    <row r="3684" spans="2:12" x14ac:dyDescent="0.25">
      <c r="B3684" s="4">
        <v>3681</v>
      </c>
      <c r="C3684" s="6">
        <v>8.8442943428974417</v>
      </c>
      <c r="D3684" s="6">
        <v>1.8312853989418527</v>
      </c>
      <c r="E3684" s="6">
        <v>2</v>
      </c>
      <c r="F3684" s="6">
        <v>6.3881914382484153</v>
      </c>
      <c r="G3684" s="6">
        <v>1.4656737112906304</v>
      </c>
      <c r="H3684" s="6">
        <v>16.147825423831939</v>
      </c>
      <c r="I3684" s="6">
        <v>2.2334888043388874</v>
      </c>
      <c r="J3684" s="6">
        <v>3.2129097350662015</v>
      </c>
      <c r="K3684" s="7">
        <v>0.69096078869306332</v>
      </c>
      <c r="L3684" s="7">
        <v>0.19815925900197404</v>
      </c>
    </row>
    <row r="3685" spans="2:12" x14ac:dyDescent="0.25">
      <c r="B3685" s="4">
        <v>3682</v>
      </c>
      <c r="C3685" s="6">
        <v>9.229520667896951</v>
      </c>
      <c r="D3685" s="6">
        <v>1.4972267239026988</v>
      </c>
      <c r="E3685" s="6">
        <v>2</v>
      </c>
      <c r="F3685" s="6">
        <v>6.1725990060036198</v>
      </c>
      <c r="G3685" s="6">
        <v>1.5542210567960861</v>
      </c>
      <c r="H3685" s="6">
        <v>15.639084592084529</v>
      </c>
      <c r="I3685" s="6">
        <v>2.8749850183819237</v>
      </c>
      <c r="J3685" s="6">
        <v>2.241976854337342</v>
      </c>
      <c r="K3685" s="7">
        <v>0.85715761466196172</v>
      </c>
      <c r="L3685" s="7">
        <v>0.57021853444205295</v>
      </c>
    </row>
    <row r="3686" spans="2:12" x14ac:dyDescent="0.25">
      <c r="B3686" s="4">
        <v>3683</v>
      </c>
      <c r="C3686" s="6">
        <v>9.4766944364210879</v>
      </c>
      <c r="D3686" s="6">
        <v>1.6800828274154915</v>
      </c>
      <c r="E3686" s="6">
        <v>1</v>
      </c>
      <c r="F3686" s="6">
        <v>0.67107554011052395</v>
      </c>
      <c r="G3686" s="6">
        <v>1.5920799765454543</v>
      </c>
      <c r="H3686" s="6">
        <v>39.948970855254203</v>
      </c>
      <c r="I3686" s="6">
        <v>5.3527519987337691</v>
      </c>
      <c r="J3686" s="6">
        <v>1.8563746113846087</v>
      </c>
      <c r="K3686" s="7">
        <v>8.5167015331819229</v>
      </c>
      <c r="L3686" s="7">
        <v>1.2720459696204454</v>
      </c>
    </row>
    <row r="3687" spans="2:12" x14ac:dyDescent="0.25">
      <c r="B3687" s="4">
        <v>3684</v>
      </c>
      <c r="C3687" s="6">
        <v>14.85128332953709</v>
      </c>
      <c r="D3687" s="6">
        <v>1.4811992583106934</v>
      </c>
      <c r="E3687" s="6">
        <v>1</v>
      </c>
      <c r="F3687" s="6">
        <v>1.3736108392007389</v>
      </c>
      <c r="G3687" s="6">
        <v>1.5049429738183862</v>
      </c>
      <c r="H3687" s="6">
        <v>26.623196938822907</v>
      </c>
      <c r="I3687" s="6">
        <v>5.5675567687277416</v>
      </c>
      <c r="J3687" s="6">
        <v>3.8177426417773601</v>
      </c>
      <c r="K3687" s="7">
        <v>1.144706862726115</v>
      </c>
      <c r="L3687" s="7">
        <v>0.84860936021609035</v>
      </c>
    </row>
    <row r="3688" spans="2:12" x14ac:dyDescent="0.25">
      <c r="B3688" s="4">
        <v>3685</v>
      </c>
      <c r="C3688" s="6">
        <v>15.090181182427157</v>
      </c>
      <c r="D3688" s="6">
        <v>1.4449730792388527</v>
      </c>
      <c r="E3688" s="6">
        <v>3</v>
      </c>
      <c r="F3688" s="6">
        <v>3.6193328548427384</v>
      </c>
      <c r="G3688" s="6">
        <v>1.1344558013951827</v>
      </c>
      <c r="H3688" s="6">
        <v>22.315419153575753</v>
      </c>
      <c r="I3688" s="6">
        <v>4.8093514354669082</v>
      </c>
      <c r="J3688" s="6">
        <v>3.0297995343903041</v>
      </c>
      <c r="K3688" s="7">
        <v>1.9769697097792884</v>
      </c>
      <c r="L3688" s="7">
        <v>0.56297226042819049</v>
      </c>
    </row>
    <row r="3689" spans="2:12" x14ac:dyDescent="0.25">
      <c r="B3689" s="4">
        <v>3686</v>
      </c>
      <c r="C3689" s="6">
        <v>11.7202938061148</v>
      </c>
      <c r="D3689" s="6">
        <v>1.5045621315369138</v>
      </c>
      <c r="E3689" s="6">
        <v>0</v>
      </c>
      <c r="F3689" s="6">
        <v>2.053137477083518</v>
      </c>
      <c r="G3689" s="6">
        <v>0.47706229869916794</v>
      </c>
      <c r="H3689" s="6">
        <v>21.419113938322919</v>
      </c>
      <c r="I3689" s="6">
        <v>3.4731465941484223</v>
      </c>
      <c r="J3689" s="6">
        <v>3.3981661922744957</v>
      </c>
      <c r="K3689" s="7">
        <v>2.8886304047538678</v>
      </c>
      <c r="L3689" s="7">
        <v>0.18845568660584938</v>
      </c>
    </row>
    <row r="3690" spans="2:12" x14ac:dyDescent="0.25">
      <c r="B3690" s="4">
        <v>3687</v>
      </c>
      <c r="C3690" s="6">
        <v>1.9825757389758287</v>
      </c>
      <c r="D3690" s="6">
        <v>1.9086460276039956</v>
      </c>
      <c r="E3690" s="6">
        <v>3</v>
      </c>
      <c r="F3690" s="6">
        <v>2.1773408778402081</v>
      </c>
      <c r="G3690" s="6">
        <v>0.74842195565011371</v>
      </c>
      <c r="H3690" s="6">
        <v>16.184720524434699</v>
      </c>
      <c r="I3690" s="6">
        <v>2.713278433730399</v>
      </c>
      <c r="J3690" s="6">
        <v>3.085099276281448</v>
      </c>
      <c r="K3690" s="7">
        <v>1.4105974032339741</v>
      </c>
      <c r="L3690" s="7">
        <v>1.6097051739154677</v>
      </c>
    </row>
    <row r="3691" spans="2:12" x14ac:dyDescent="0.25">
      <c r="B3691" s="4">
        <v>3688</v>
      </c>
      <c r="C3691" s="6">
        <v>15.572408751203435</v>
      </c>
      <c r="D3691" s="6">
        <v>1.4015656867976145</v>
      </c>
      <c r="E3691" s="6">
        <v>2</v>
      </c>
      <c r="F3691" s="6">
        <v>5.6839850400162133</v>
      </c>
      <c r="G3691" s="6">
        <v>2.1626495485410366</v>
      </c>
      <c r="H3691" s="6">
        <v>21.279088707195303</v>
      </c>
      <c r="I3691" s="6">
        <v>3.6965921731092437</v>
      </c>
      <c r="J3691" s="6">
        <v>3.8921307832483434</v>
      </c>
      <c r="K3691" s="7">
        <v>0.22693046099150463</v>
      </c>
      <c r="L3691" s="7">
        <v>9.2833354998640469E-2</v>
      </c>
    </row>
    <row r="3692" spans="2:12" x14ac:dyDescent="0.25">
      <c r="B3692" s="4">
        <v>3689</v>
      </c>
      <c r="C3692" s="6">
        <v>19.937523481427057</v>
      </c>
      <c r="D3692" s="6">
        <v>1.6382789401592039</v>
      </c>
      <c r="E3692" s="6">
        <v>2</v>
      </c>
      <c r="F3692" s="6">
        <v>3.7584755069692166</v>
      </c>
      <c r="G3692" s="6">
        <v>1.3191322715955764</v>
      </c>
      <c r="H3692" s="6">
        <v>25.600514002567383</v>
      </c>
      <c r="I3692" s="6">
        <v>3.1014877616742673</v>
      </c>
      <c r="J3692" s="6">
        <v>1.9305459134237943</v>
      </c>
      <c r="K3692" s="7">
        <v>0.4197507028723047</v>
      </c>
      <c r="L3692" s="7">
        <v>1.4616608946054379</v>
      </c>
    </row>
    <row r="3693" spans="2:12" x14ac:dyDescent="0.25">
      <c r="B3693" s="4">
        <v>3690</v>
      </c>
      <c r="C3693" s="6">
        <v>18.204430626337107</v>
      </c>
      <c r="D3693" s="6">
        <v>2.0013328277152462</v>
      </c>
      <c r="E3693" s="6">
        <v>1</v>
      </c>
      <c r="F3693" s="6">
        <v>3.8627983549337039</v>
      </c>
      <c r="G3693" s="6">
        <v>1.5157922900709768</v>
      </c>
      <c r="H3693" s="6">
        <v>19.453378482815584</v>
      </c>
      <c r="I3693" s="6">
        <v>4.2102096448076809</v>
      </c>
      <c r="J3693" s="6">
        <v>2.4323429403233692</v>
      </c>
      <c r="K3693" s="7">
        <v>2.3330371469910993</v>
      </c>
      <c r="L3693" s="7">
        <v>0.65113351885580684</v>
      </c>
    </row>
    <row r="3694" spans="2:12" x14ac:dyDescent="0.25">
      <c r="B3694" s="4">
        <v>3691</v>
      </c>
      <c r="C3694" s="6">
        <v>1.8460575114879951</v>
      </c>
      <c r="D3694" s="6">
        <v>1.4882816828296499</v>
      </c>
      <c r="E3694" s="6">
        <v>3</v>
      </c>
      <c r="F3694" s="6">
        <v>6.550771481793543</v>
      </c>
      <c r="G3694" s="6">
        <v>0.24472931488016736</v>
      </c>
      <c r="H3694" s="6">
        <v>23.606491067287603</v>
      </c>
      <c r="I3694" s="6">
        <v>1.7496259945337829</v>
      </c>
      <c r="J3694" s="6">
        <v>0.92907815839887287</v>
      </c>
      <c r="K3694" s="7">
        <v>4.8069284688842605E-2</v>
      </c>
      <c r="L3694" s="7">
        <v>0.77969601683652845</v>
      </c>
    </row>
    <row r="3695" spans="2:12" x14ac:dyDescent="0.25">
      <c r="B3695" s="4">
        <v>3692</v>
      </c>
      <c r="C3695" s="6">
        <v>9.5360143977462517</v>
      </c>
      <c r="D3695" s="6">
        <v>1.6877394631306244</v>
      </c>
      <c r="E3695" s="6">
        <v>2</v>
      </c>
      <c r="F3695" s="6">
        <v>2.571252920994116</v>
      </c>
      <c r="G3695" s="6">
        <v>1.493861019962835</v>
      </c>
      <c r="H3695" s="6">
        <v>21.068085402604872</v>
      </c>
      <c r="I3695" s="6">
        <v>1.9505502528871739</v>
      </c>
      <c r="J3695" s="6">
        <v>1.9422364055612082</v>
      </c>
      <c r="K3695" s="7">
        <v>0.49510731429142596</v>
      </c>
      <c r="L3695" s="7">
        <v>0.19048877352207602</v>
      </c>
    </row>
    <row r="3696" spans="2:12" x14ac:dyDescent="0.25">
      <c r="B3696" s="4">
        <v>3693</v>
      </c>
      <c r="C3696" s="6">
        <v>6.6808202181471961</v>
      </c>
      <c r="D3696" s="6">
        <v>1.4601211980702833</v>
      </c>
      <c r="E3696" s="6">
        <v>1</v>
      </c>
      <c r="F3696" s="6">
        <v>3.5638191114011919</v>
      </c>
      <c r="G3696" s="6">
        <v>1.0349916043745924</v>
      </c>
      <c r="H3696" s="6">
        <v>30.763361104172628</v>
      </c>
      <c r="I3696" s="6">
        <v>4.30521784645211</v>
      </c>
      <c r="J3696" s="6">
        <v>2.9082445079585892</v>
      </c>
      <c r="K3696" s="7">
        <v>0.21623412114542984</v>
      </c>
      <c r="L3696" s="7">
        <v>1.0884766236051635</v>
      </c>
    </row>
    <row r="3697" spans="2:12" x14ac:dyDescent="0.25">
      <c r="B3697" s="4">
        <v>3694</v>
      </c>
      <c r="C3697" s="6">
        <v>11.576809363491749</v>
      </c>
      <c r="D3697" s="6">
        <v>1.5383440475200136</v>
      </c>
      <c r="E3697" s="6">
        <v>2</v>
      </c>
      <c r="F3697" s="6">
        <v>4.5404893217566817</v>
      </c>
      <c r="G3697" s="6">
        <v>0.59457228138161367</v>
      </c>
      <c r="H3697" s="6">
        <v>26.33061409466341</v>
      </c>
      <c r="I3697" s="6">
        <v>2.2014070681278941</v>
      </c>
      <c r="J3697" s="6">
        <v>2.9356404285495401</v>
      </c>
      <c r="K3697" s="7">
        <v>5.5095874545523378</v>
      </c>
      <c r="L3697" s="7">
        <v>0.11341613711628751</v>
      </c>
    </row>
    <row r="3698" spans="2:12" x14ac:dyDescent="0.25">
      <c r="B3698" s="4">
        <v>3695</v>
      </c>
      <c r="C3698" s="6">
        <v>6.8106009379507473</v>
      </c>
      <c r="D3698" s="6">
        <v>1.1376625114000403</v>
      </c>
      <c r="E3698" s="6">
        <v>1</v>
      </c>
      <c r="F3698" s="6">
        <v>2.8762334700903831</v>
      </c>
      <c r="G3698" s="6">
        <v>0.93988967892697795</v>
      </c>
      <c r="H3698" s="6">
        <v>26.524938883597017</v>
      </c>
      <c r="I3698" s="6">
        <v>2.5089949571133228</v>
      </c>
      <c r="J3698" s="6">
        <v>4.6516507734309478</v>
      </c>
      <c r="K3698" s="7">
        <v>1.7449622861446028</v>
      </c>
      <c r="L3698" s="7">
        <v>1.203429648270075</v>
      </c>
    </row>
    <row r="3699" spans="2:12" x14ac:dyDescent="0.25">
      <c r="B3699" s="4">
        <v>3696</v>
      </c>
      <c r="C3699" s="6">
        <v>9.799684840542719</v>
      </c>
      <c r="D3699" s="6">
        <v>1.4030590530069436</v>
      </c>
      <c r="E3699" s="6">
        <v>2</v>
      </c>
      <c r="F3699" s="6">
        <v>2.3108907631126621</v>
      </c>
      <c r="G3699" s="6">
        <v>1.0520317095879528</v>
      </c>
      <c r="H3699" s="6">
        <v>11.289058326684984</v>
      </c>
      <c r="I3699" s="6">
        <v>1.8877808141842267</v>
      </c>
      <c r="J3699" s="6">
        <v>1.0203567934610913</v>
      </c>
      <c r="K3699" s="7">
        <v>2.462327528980317</v>
      </c>
      <c r="L3699" s="7">
        <v>0.39063117206463294</v>
      </c>
    </row>
    <row r="3700" spans="2:12" x14ac:dyDescent="0.25">
      <c r="B3700" s="4">
        <v>3697</v>
      </c>
      <c r="C3700" s="6">
        <v>12.834386919544686</v>
      </c>
      <c r="D3700" s="6">
        <v>1.6316186103798413</v>
      </c>
      <c r="E3700" s="6">
        <v>3</v>
      </c>
      <c r="F3700" s="6">
        <v>12.987547293930007</v>
      </c>
      <c r="G3700" s="6">
        <v>0.96322089800866317</v>
      </c>
      <c r="H3700" s="6">
        <v>20.554258769333224</v>
      </c>
      <c r="I3700" s="6">
        <v>2.7039301569031551</v>
      </c>
      <c r="J3700" s="6">
        <v>1.4974039328752331</v>
      </c>
      <c r="K3700" s="7">
        <v>1.2588034250864775</v>
      </c>
      <c r="L3700" s="7">
        <v>1.0767581955044245</v>
      </c>
    </row>
    <row r="3701" spans="2:12" x14ac:dyDescent="0.25">
      <c r="B3701" s="4">
        <v>3698</v>
      </c>
      <c r="C3701" s="6">
        <v>15.082028426047504</v>
      </c>
      <c r="D3701" s="6">
        <v>1.7922638516376368</v>
      </c>
      <c r="E3701" s="6">
        <v>2</v>
      </c>
      <c r="F3701" s="6">
        <v>0.39404307691044932</v>
      </c>
      <c r="G3701" s="6">
        <v>0.39098949814390926</v>
      </c>
      <c r="H3701" s="6">
        <v>33.3503335375419</v>
      </c>
      <c r="I3701" s="6">
        <v>3.3222110956936368</v>
      </c>
      <c r="J3701" s="6">
        <v>0.69985987435197383</v>
      </c>
      <c r="K3701" s="7">
        <v>1.6024583919115223</v>
      </c>
      <c r="L3701" s="7">
        <v>0.98022620269238914</v>
      </c>
    </row>
    <row r="3702" spans="2:12" x14ac:dyDescent="0.25">
      <c r="B3702" s="4">
        <v>3699</v>
      </c>
      <c r="C3702" s="6">
        <v>16.4308063044877</v>
      </c>
      <c r="D3702" s="6">
        <v>1.3682835273190734</v>
      </c>
      <c r="E3702" s="6">
        <v>1</v>
      </c>
      <c r="F3702" s="6">
        <v>4.5980383348700338</v>
      </c>
      <c r="G3702" s="6">
        <v>0.6875304038562845</v>
      </c>
      <c r="H3702" s="6">
        <v>22.262347044194385</v>
      </c>
      <c r="I3702" s="6">
        <v>3.6905616996348334</v>
      </c>
      <c r="J3702" s="6">
        <v>3.0405533693428488</v>
      </c>
      <c r="K3702" s="7">
        <v>0.40845063178531116</v>
      </c>
      <c r="L3702" s="7">
        <v>0.58422194073721989</v>
      </c>
    </row>
    <row r="3703" spans="2:12" x14ac:dyDescent="0.25">
      <c r="B3703" s="4">
        <v>3700</v>
      </c>
      <c r="C3703" s="6">
        <v>6.8271784924386925</v>
      </c>
      <c r="D3703" s="6">
        <v>1.7720784987352252</v>
      </c>
      <c r="E3703" s="6">
        <v>2</v>
      </c>
      <c r="F3703" s="6">
        <v>5.0370662048284496</v>
      </c>
      <c r="G3703" s="6">
        <v>1.9366603535133058</v>
      </c>
      <c r="H3703" s="6">
        <v>39.451714634833948</v>
      </c>
      <c r="I3703" s="6">
        <v>4.0980854517828584</v>
      </c>
      <c r="J3703" s="6">
        <v>3.4785791051396671</v>
      </c>
      <c r="K3703" s="7">
        <v>2.1818112825183742</v>
      </c>
      <c r="L3703" s="7">
        <v>3.1131667411122153</v>
      </c>
    </row>
    <row r="3704" spans="2:12" x14ac:dyDescent="0.25">
      <c r="B3704" s="4">
        <v>3701</v>
      </c>
      <c r="C3704" s="6">
        <v>12.702060138734486</v>
      </c>
      <c r="D3704" s="6">
        <v>1.5070477932285855</v>
      </c>
      <c r="E3704" s="6">
        <v>1</v>
      </c>
      <c r="F3704" s="6">
        <v>5.4199341955941849</v>
      </c>
      <c r="G3704" s="6">
        <v>0.62745282655029799</v>
      </c>
      <c r="H3704" s="6">
        <v>17.840592698703503</v>
      </c>
      <c r="I3704" s="6">
        <v>2.8284010095241472</v>
      </c>
      <c r="J3704" s="6">
        <v>0.85059158026501525</v>
      </c>
      <c r="K3704" s="7">
        <v>5.1816643365337045</v>
      </c>
      <c r="L3704" s="7">
        <v>0.82144382812722438</v>
      </c>
    </row>
    <row r="3705" spans="2:12" x14ac:dyDescent="0.25">
      <c r="B3705" s="4">
        <v>3702</v>
      </c>
      <c r="C3705" s="6">
        <v>11.816676802217351</v>
      </c>
      <c r="D3705" s="6">
        <v>1.5520829884786456</v>
      </c>
      <c r="E3705" s="6">
        <v>2</v>
      </c>
      <c r="F3705" s="6">
        <v>3.5837785529671442</v>
      </c>
      <c r="G3705" s="6">
        <v>0.65908315259757166</v>
      </c>
      <c r="H3705" s="6">
        <v>19.199040393278015</v>
      </c>
      <c r="I3705" s="6">
        <v>1.9894988183581832</v>
      </c>
      <c r="J3705" s="6">
        <v>3.9963336654024362</v>
      </c>
      <c r="K3705" s="7">
        <v>4.9017024830783082</v>
      </c>
      <c r="L3705" s="7">
        <v>1.1786766930932824</v>
      </c>
    </row>
    <row r="3706" spans="2:12" x14ac:dyDescent="0.25">
      <c r="B3706" s="4">
        <v>3703</v>
      </c>
      <c r="C3706" s="6">
        <v>13.842130108099813</v>
      </c>
      <c r="D3706" s="6">
        <v>2.1728501948140706</v>
      </c>
      <c r="E3706" s="6">
        <v>2</v>
      </c>
      <c r="F3706" s="6">
        <v>2.0910490624235645</v>
      </c>
      <c r="G3706" s="6">
        <v>1.63550550481385</v>
      </c>
      <c r="H3706" s="6">
        <v>24.533109426206067</v>
      </c>
      <c r="I3706" s="6">
        <v>3.8865153067893647</v>
      </c>
      <c r="J3706" s="6">
        <v>2.9008107766360451</v>
      </c>
      <c r="K3706" s="7">
        <v>0.91597758278246177</v>
      </c>
      <c r="L3706" s="7">
        <v>0.67092375140882865</v>
      </c>
    </row>
    <row r="3707" spans="2:12" x14ac:dyDescent="0.25">
      <c r="B3707" s="4">
        <v>3704</v>
      </c>
      <c r="C3707" s="6">
        <v>14.364476481165273</v>
      </c>
      <c r="D3707" s="6">
        <v>2.0297352723085216</v>
      </c>
      <c r="E3707" s="6">
        <v>3</v>
      </c>
      <c r="F3707" s="6">
        <v>2.8820139821066535</v>
      </c>
      <c r="G3707" s="6">
        <v>0.84257663667299809</v>
      </c>
      <c r="H3707" s="6">
        <v>45.302765691197209</v>
      </c>
      <c r="I3707" s="6">
        <v>2.6036412442173251</v>
      </c>
      <c r="J3707" s="6">
        <v>2.3481655247155828</v>
      </c>
      <c r="K3707" s="7">
        <v>0.81585592682754726</v>
      </c>
      <c r="L3707" s="7">
        <v>0.71691120468602321</v>
      </c>
    </row>
    <row r="3708" spans="2:12" x14ac:dyDescent="0.25">
      <c r="B3708" s="4">
        <v>3705</v>
      </c>
      <c r="C3708" s="6">
        <v>12.483435757816112</v>
      </c>
      <c r="D3708" s="6">
        <v>1.6843296231939435</v>
      </c>
      <c r="E3708" s="6">
        <v>1</v>
      </c>
      <c r="F3708" s="6">
        <v>6.9412994975275764</v>
      </c>
      <c r="G3708" s="6">
        <v>1.1608399538304197</v>
      </c>
      <c r="H3708" s="6">
        <v>30.233751484333247</v>
      </c>
      <c r="I3708" s="6">
        <v>1.9176966027245765</v>
      </c>
      <c r="J3708" s="6">
        <v>1.6399106875716345</v>
      </c>
      <c r="K3708" s="7">
        <v>0.40841069188990986</v>
      </c>
      <c r="L3708" s="7">
        <v>0.42433197115659549</v>
      </c>
    </row>
    <row r="3709" spans="2:12" x14ac:dyDescent="0.25">
      <c r="B3709" s="4">
        <v>3706</v>
      </c>
      <c r="C3709" s="6">
        <v>9.1071910345822715</v>
      </c>
      <c r="D3709" s="6">
        <v>1.331125373837009</v>
      </c>
      <c r="E3709" s="6">
        <v>2</v>
      </c>
      <c r="F3709" s="6">
        <v>0.76016729630186364</v>
      </c>
      <c r="G3709" s="6">
        <v>1.5607241584199194</v>
      </c>
      <c r="H3709" s="6">
        <v>30.745827059584556</v>
      </c>
      <c r="I3709" s="6">
        <v>2.9681364292686094</v>
      </c>
      <c r="J3709" s="6">
        <v>1.774670888587093</v>
      </c>
      <c r="K3709" s="7">
        <v>1.73379797304221</v>
      </c>
      <c r="L3709" s="7">
        <v>6.6751211124123466E-2</v>
      </c>
    </row>
    <row r="3710" spans="2:12" x14ac:dyDescent="0.25">
      <c r="B3710" s="4">
        <v>3707</v>
      </c>
      <c r="C3710" s="6">
        <v>9.5726706173562235</v>
      </c>
      <c r="D3710" s="6">
        <v>1.271643450111771</v>
      </c>
      <c r="E3710" s="6">
        <v>1</v>
      </c>
      <c r="F3710" s="6">
        <v>2.6123847883958922</v>
      </c>
      <c r="G3710" s="6">
        <v>2.769028831326529</v>
      </c>
      <c r="H3710" s="6">
        <v>34.622032994576429</v>
      </c>
      <c r="I3710" s="6">
        <v>2.282666158545267</v>
      </c>
      <c r="J3710" s="6">
        <v>2.7583216186741639</v>
      </c>
      <c r="K3710" s="7">
        <v>4.1238868493024468</v>
      </c>
      <c r="L3710" s="7">
        <v>0.50214802285443905</v>
      </c>
    </row>
    <row r="3711" spans="2:12" x14ac:dyDescent="0.25">
      <c r="B3711" s="4">
        <v>3708</v>
      </c>
      <c r="C3711" s="6">
        <v>13.762901628052481</v>
      </c>
      <c r="D3711" s="6">
        <v>1.1648842355245943</v>
      </c>
      <c r="E3711" s="6">
        <v>3</v>
      </c>
      <c r="F3711" s="6">
        <v>1.0857174425471734</v>
      </c>
      <c r="G3711" s="6">
        <v>0.51361730450107257</v>
      </c>
      <c r="H3711" s="6">
        <v>33.84946762096569</v>
      </c>
      <c r="I3711" s="6">
        <v>3.3059176021532748</v>
      </c>
      <c r="J3711" s="6">
        <v>1.1005638354615437</v>
      </c>
      <c r="K3711" s="7">
        <v>1.2474702216341069</v>
      </c>
      <c r="L3711" s="7">
        <v>2.0837924858294232</v>
      </c>
    </row>
    <row r="3712" spans="2:12" x14ac:dyDescent="0.25">
      <c r="B3712" s="4">
        <v>3709</v>
      </c>
      <c r="C3712" s="6">
        <v>9.4306518801458399</v>
      </c>
      <c r="D3712" s="6">
        <v>2.1870785335194318</v>
      </c>
      <c r="E3712" s="6">
        <v>2</v>
      </c>
      <c r="F3712" s="6">
        <v>4.7280215355777209</v>
      </c>
      <c r="G3712" s="6">
        <v>1.05457347424159</v>
      </c>
      <c r="H3712" s="6">
        <v>30.163408971051197</v>
      </c>
      <c r="I3712" s="6">
        <v>2.8081409711931533</v>
      </c>
      <c r="J3712" s="6">
        <v>2.3479651442958818</v>
      </c>
      <c r="K3712" s="7">
        <v>0.24203194596772423</v>
      </c>
      <c r="L3712" s="7">
        <v>0.73629709750107608</v>
      </c>
    </row>
    <row r="3713" spans="2:12" x14ac:dyDescent="0.25">
      <c r="B3713" s="4">
        <v>3710</v>
      </c>
      <c r="C3713" s="6">
        <v>7.1785831728437</v>
      </c>
      <c r="D3713" s="6">
        <v>1.9037798285612222</v>
      </c>
      <c r="E3713" s="6">
        <v>2</v>
      </c>
      <c r="F3713" s="6">
        <v>1.8528477511739421</v>
      </c>
      <c r="G3713" s="6">
        <v>0.77795643702356865</v>
      </c>
      <c r="H3713" s="6">
        <v>34.264369320478743</v>
      </c>
      <c r="I3713" s="6">
        <v>2.7607839958799749</v>
      </c>
      <c r="J3713" s="6">
        <v>2.8133390412895554</v>
      </c>
      <c r="K3713" s="7">
        <v>0.7110152309934229</v>
      </c>
      <c r="L3713" s="7">
        <v>0.30774924244174634</v>
      </c>
    </row>
    <row r="3714" spans="2:12" x14ac:dyDescent="0.25">
      <c r="B3714" s="4">
        <v>3711</v>
      </c>
      <c r="C3714" s="6">
        <v>10.882311986195074</v>
      </c>
      <c r="D3714" s="6">
        <v>1.713137779049881</v>
      </c>
      <c r="E3714" s="6">
        <v>1</v>
      </c>
      <c r="F3714" s="6">
        <v>0.28771566483586125</v>
      </c>
      <c r="G3714" s="6">
        <v>1.8549470740174954</v>
      </c>
      <c r="H3714" s="6">
        <v>22.332216953613468</v>
      </c>
      <c r="I3714" s="6">
        <v>6.8104575542066987</v>
      </c>
      <c r="J3714" s="6">
        <v>2.5571515594281857</v>
      </c>
      <c r="K3714" s="7">
        <v>5.8953936419292967</v>
      </c>
      <c r="L3714" s="7">
        <v>0.93780468192580968</v>
      </c>
    </row>
    <row r="3715" spans="2:12" x14ac:dyDescent="0.25">
      <c r="B3715" s="4">
        <v>3712</v>
      </c>
      <c r="C3715" s="6">
        <v>16.962960343747003</v>
      </c>
      <c r="D3715" s="6">
        <v>1.3824678967772273</v>
      </c>
      <c r="E3715" s="6">
        <v>0</v>
      </c>
      <c r="F3715" s="6">
        <v>1.3836098877941707</v>
      </c>
      <c r="G3715" s="6">
        <v>0.91459171970079756</v>
      </c>
      <c r="H3715" s="6">
        <v>16.345629080865535</v>
      </c>
      <c r="I3715" s="6">
        <v>2.8711463853539612</v>
      </c>
      <c r="J3715" s="6">
        <v>3.1291157304839516</v>
      </c>
      <c r="K3715" s="7">
        <v>2.5798855497364745</v>
      </c>
      <c r="L3715" s="7">
        <v>1.8477806471679621</v>
      </c>
    </row>
    <row r="3716" spans="2:12" x14ac:dyDescent="0.25">
      <c r="B3716" s="4">
        <v>3713</v>
      </c>
      <c r="C3716" s="6">
        <v>17.18504391720559</v>
      </c>
      <c r="D3716" s="6">
        <v>1.5979639721422465</v>
      </c>
      <c r="E3716" s="6">
        <v>1</v>
      </c>
      <c r="F3716" s="6">
        <v>5.6153697492761081</v>
      </c>
      <c r="G3716" s="6">
        <v>0.52343484492297909</v>
      </c>
      <c r="H3716" s="6">
        <v>20.664917010895582</v>
      </c>
      <c r="I3716" s="6">
        <v>2.0883699775992586</v>
      </c>
      <c r="J3716" s="6">
        <v>4.8411214387350796</v>
      </c>
      <c r="K3716" s="7">
        <v>2.3924137077407415</v>
      </c>
      <c r="L3716" s="7">
        <v>1.7726805885030203</v>
      </c>
    </row>
    <row r="3717" spans="2:12" x14ac:dyDescent="0.25">
      <c r="B3717" s="4">
        <v>3714</v>
      </c>
      <c r="C3717" s="6">
        <v>13.775223963803738</v>
      </c>
      <c r="D3717" s="6">
        <v>1.1710447105700219</v>
      </c>
      <c r="E3717" s="6">
        <v>1</v>
      </c>
      <c r="F3717" s="6">
        <v>1.6352985187339839</v>
      </c>
      <c r="G3717" s="6">
        <v>1.7675470963988846</v>
      </c>
      <c r="H3717" s="6">
        <v>21.385990194944533</v>
      </c>
      <c r="I3717" s="6">
        <v>2.1810021785300719</v>
      </c>
      <c r="J3717" s="6">
        <v>1.274737284479492</v>
      </c>
      <c r="K3717" s="7">
        <v>1.7997891500233418</v>
      </c>
      <c r="L3717" s="7">
        <v>0.20763610841758942</v>
      </c>
    </row>
    <row r="3718" spans="2:12" x14ac:dyDescent="0.25">
      <c r="B3718" s="4">
        <v>3715</v>
      </c>
      <c r="C3718" s="6">
        <v>8.8016949344100777</v>
      </c>
      <c r="D3718" s="6">
        <v>1.4638506326987204</v>
      </c>
      <c r="E3718" s="6">
        <v>3</v>
      </c>
      <c r="F3718" s="6">
        <v>3.5566882772730013</v>
      </c>
      <c r="G3718" s="6">
        <v>1.2435315783431891</v>
      </c>
      <c r="H3718" s="6">
        <v>29.60651069088614</v>
      </c>
      <c r="I3718" s="6">
        <v>3.3695238398457295</v>
      </c>
      <c r="J3718" s="6">
        <v>2.5364178396742987</v>
      </c>
      <c r="K3718" s="7">
        <v>1.0368660025423082</v>
      </c>
      <c r="L3718" s="7">
        <v>1.5944522081864885</v>
      </c>
    </row>
    <row r="3719" spans="2:12" x14ac:dyDescent="0.25">
      <c r="B3719" s="4">
        <v>3716</v>
      </c>
      <c r="C3719" s="6">
        <v>15.405040754661123</v>
      </c>
      <c r="D3719" s="6">
        <v>1.4153628763092914</v>
      </c>
      <c r="E3719" s="6">
        <v>0</v>
      </c>
      <c r="F3719" s="6">
        <v>7.8829838564738584</v>
      </c>
      <c r="G3719" s="6">
        <v>0.57484307721554129</v>
      </c>
      <c r="H3719" s="6">
        <v>29.964065754948749</v>
      </c>
      <c r="I3719" s="6">
        <v>3.1186939850698714</v>
      </c>
      <c r="J3719" s="6">
        <v>1.3093821499713434</v>
      </c>
      <c r="K3719" s="7">
        <v>2.30309365655362</v>
      </c>
      <c r="L3719" s="7">
        <v>0.31274967209516941</v>
      </c>
    </row>
    <row r="3720" spans="2:12" x14ac:dyDescent="0.25">
      <c r="B3720" s="4">
        <v>3717</v>
      </c>
      <c r="C3720" s="6">
        <v>4.0108562611625125</v>
      </c>
      <c r="D3720" s="6">
        <v>1.456153043093309</v>
      </c>
      <c r="E3720" s="6">
        <v>2</v>
      </c>
      <c r="F3720" s="6">
        <v>0.64858949408488642</v>
      </c>
      <c r="G3720" s="6">
        <v>1.0275897194840111</v>
      </c>
      <c r="H3720" s="6">
        <v>24.588265548409161</v>
      </c>
      <c r="I3720" s="6">
        <v>1.9515868871324462</v>
      </c>
      <c r="J3720" s="6">
        <v>0.62111730186008129</v>
      </c>
      <c r="K3720" s="7">
        <v>0.81361287909294178</v>
      </c>
      <c r="L3720" s="7">
        <v>1.3616525363765171</v>
      </c>
    </row>
    <row r="3721" spans="2:12" x14ac:dyDescent="0.25">
      <c r="B3721" s="4">
        <v>3718</v>
      </c>
      <c r="C3721" s="6">
        <v>14.781842998568163</v>
      </c>
      <c r="D3721" s="6">
        <v>1.385074137292629</v>
      </c>
      <c r="E3721" s="6">
        <v>2</v>
      </c>
      <c r="F3721" s="6">
        <v>0.52141888393397529</v>
      </c>
      <c r="G3721" s="6">
        <v>0.98162174536447711</v>
      </c>
      <c r="H3721" s="6">
        <v>17.689751439115188</v>
      </c>
      <c r="I3721" s="6">
        <v>2.9965908725888366</v>
      </c>
      <c r="J3721" s="6">
        <v>1.8956633543301653</v>
      </c>
      <c r="K3721" s="7">
        <v>1.4187420238084056</v>
      </c>
      <c r="L3721" s="7">
        <v>0.59919032912104109</v>
      </c>
    </row>
    <row r="3722" spans="2:12" x14ac:dyDescent="0.25">
      <c r="B3722" s="4">
        <v>3719</v>
      </c>
      <c r="C3722" s="6">
        <v>5.1299369473935723</v>
      </c>
      <c r="D3722" s="6">
        <v>1.2605828117444995</v>
      </c>
      <c r="E3722" s="6">
        <v>3</v>
      </c>
      <c r="F3722" s="6">
        <v>0.70310226518098873</v>
      </c>
      <c r="G3722" s="6">
        <v>1.0482705300361905</v>
      </c>
      <c r="H3722" s="6">
        <v>22.652788047083664</v>
      </c>
      <c r="I3722" s="6">
        <v>3.2408640982299688</v>
      </c>
      <c r="J3722" s="6">
        <v>3.7931136418229623</v>
      </c>
      <c r="K3722" s="7">
        <v>8.0889847620157593E-2</v>
      </c>
      <c r="L3722" s="7">
        <v>0.86441685544735802</v>
      </c>
    </row>
    <row r="3723" spans="2:12" x14ac:dyDescent="0.25">
      <c r="B3723" s="4">
        <v>3720</v>
      </c>
      <c r="C3723" s="6">
        <v>10.923369471828362</v>
      </c>
      <c r="D3723" s="6">
        <v>1.5760486104635785</v>
      </c>
      <c r="E3723" s="6">
        <v>3</v>
      </c>
      <c r="F3723" s="6">
        <v>2.3087339250284402</v>
      </c>
      <c r="G3723" s="6">
        <v>0.93196318713636128</v>
      </c>
      <c r="H3723" s="6">
        <v>33.889937694712323</v>
      </c>
      <c r="I3723" s="6">
        <v>2.1176304050092463</v>
      </c>
      <c r="J3723" s="6">
        <v>1.4799057240043056</v>
      </c>
      <c r="K3723" s="7">
        <v>1.3649428528790428</v>
      </c>
      <c r="L3723" s="7">
        <v>0.7276541169449996</v>
      </c>
    </row>
    <row r="3724" spans="2:12" x14ac:dyDescent="0.25">
      <c r="B3724" s="4">
        <v>3721</v>
      </c>
      <c r="C3724" s="6">
        <v>13.991263748489221</v>
      </c>
      <c r="D3724" s="6">
        <v>1.583165996859917</v>
      </c>
      <c r="E3724" s="6">
        <v>3</v>
      </c>
      <c r="F3724" s="6">
        <v>5.8194515032670484</v>
      </c>
      <c r="G3724" s="6">
        <v>1.0659279486361171</v>
      </c>
      <c r="H3724" s="6">
        <v>25.289206270547968</v>
      </c>
      <c r="I3724" s="6">
        <v>2.0935366760513556</v>
      </c>
      <c r="J3724" s="6">
        <v>0.2809716237419379</v>
      </c>
      <c r="K3724" s="7">
        <v>0.46506906352187011</v>
      </c>
      <c r="L3724" s="7">
        <v>0.90605982667788554</v>
      </c>
    </row>
    <row r="3725" spans="2:12" x14ac:dyDescent="0.25">
      <c r="B3725" s="4">
        <v>3722</v>
      </c>
      <c r="C3725" s="6">
        <v>7.697567660031063</v>
      </c>
      <c r="D3725" s="6">
        <v>1.4693454527021017</v>
      </c>
      <c r="E3725" s="6">
        <v>0</v>
      </c>
      <c r="F3725" s="6">
        <v>4.2817007675996042</v>
      </c>
      <c r="G3725" s="6">
        <v>1.0015199554481449</v>
      </c>
      <c r="H3725" s="6">
        <v>29.804569950555813</v>
      </c>
      <c r="I3725" s="6">
        <v>3.0983543340972362</v>
      </c>
      <c r="J3725" s="6">
        <v>1.4012676961302322</v>
      </c>
      <c r="K3725" s="7">
        <v>3.1523831476190987</v>
      </c>
      <c r="L3725" s="7">
        <v>4.8774137356188664E-2</v>
      </c>
    </row>
    <row r="3726" spans="2:12" x14ac:dyDescent="0.25">
      <c r="B3726" s="4">
        <v>3723</v>
      </c>
      <c r="C3726" s="6">
        <v>4.2529298231182322</v>
      </c>
      <c r="D3726" s="6">
        <v>1.9124813890949783</v>
      </c>
      <c r="E3726" s="6">
        <v>1</v>
      </c>
      <c r="F3726" s="6">
        <v>7.8222274971563621</v>
      </c>
      <c r="G3726" s="6">
        <v>0.46450855121355777</v>
      </c>
      <c r="H3726" s="6">
        <v>37.982191250222826</v>
      </c>
      <c r="I3726" s="6">
        <v>4.0883312370914169</v>
      </c>
      <c r="J3726" s="6">
        <v>2.3226390676330761</v>
      </c>
      <c r="K3726" s="7">
        <v>1.2198581659471448</v>
      </c>
      <c r="L3726" s="7">
        <v>1.1040659382153988</v>
      </c>
    </row>
    <row r="3727" spans="2:12" x14ac:dyDescent="0.25">
      <c r="B3727" s="4">
        <v>3724</v>
      </c>
      <c r="C3727" s="6">
        <v>6.8108312408923188</v>
      </c>
      <c r="D3727" s="6">
        <v>1.2960492863161241</v>
      </c>
      <c r="E3727" s="6">
        <v>1</v>
      </c>
      <c r="F3727" s="6">
        <v>1.2835652354643257</v>
      </c>
      <c r="G3727" s="6">
        <v>0.85695508534435283</v>
      </c>
      <c r="H3727" s="6">
        <v>23.167574738092625</v>
      </c>
      <c r="I3727" s="6">
        <v>2.5286788148487034</v>
      </c>
      <c r="J3727" s="6">
        <v>0.86714700262697675</v>
      </c>
      <c r="K3727" s="7">
        <v>1.4084522264685946</v>
      </c>
      <c r="L3727" s="7">
        <v>1.387770121148227</v>
      </c>
    </row>
    <row r="3728" spans="2:12" x14ac:dyDescent="0.25">
      <c r="B3728" s="4">
        <v>3725</v>
      </c>
      <c r="C3728" s="6">
        <v>20.928158323670434</v>
      </c>
      <c r="D3728" s="6">
        <v>1.7548845130920205</v>
      </c>
      <c r="E3728" s="6">
        <v>1</v>
      </c>
      <c r="F3728" s="6">
        <v>7.2892307470570143</v>
      </c>
      <c r="G3728" s="6">
        <v>0.9739252804706261</v>
      </c>
      <c r="H3728" s="6">
        <v>13.311772797589045</v>
      </c>
      <c r="I3728" s="6">
        <v>1.5002151123784888</v>
      </c>
      <c r="J3728" s="6">
        <v>1.5257713520435998</v>
      </c>
      <c r="K3728" s="7">
        <v>3.5278173550256056</v>
      </c>
      <c r="L3728" s="7">
        <v>1.1081745087497847</v>
      </c>
    </row>
    <row r="3729" spans="2:12" x14ac:dyDescent="0.25">
      <c r="B3729" s="4">
        <v>3726</v>
      </c>
      <c r="C3729" s="6">
        <v>11.013723458911766</v>
      </c>
      <c r="D3729" s="6">
        <v>1.4435300542078573</v>
      </c>
      <c r="E3729" s="6">
        <v>1</v>
      </c>
      <c r="F3729" s="6">
        <v>0.21472049459198042</v>
      </c>
      <c r="G3729" s="6">
        <v>1.0226283741370195</v>
      </c>
      <c r="H3729" s="6">
        <v>36.773418288322006</v>
      </c>
      <c r="I3729" s="6">
        <v>3.3164959483833729</v>
      </c>
      <c r="J3729" s="6">
        <v>3.4575559055716609</v>
      </c>
      <c r="K3729" s="7">
        <v>0.97477133994439391</v>
      </c>
      <c r="L3729" s="7">
        <v>1.6360176803315824E-2</v>
      </c>
    </row>
    <row r="3730" spans="2:12" x14ac:dyDescent="0.25">
      <c r="B3730" s="4">
        <v>3727</v>
      </c>
      <c r="C3730" s="6">
        <v>13.139754189051198</v>
      </c>
      <c r="D3730" s="6">
        <v>1.4452559293563283</v>
      </c>
      <c r="E3730" s="6">
        <v>1</v>
      </c>
      <c r="F3730" s="6">
        <v>5.411042626350584</v>
      </c>
      <c r="G3730" s="6">
        <v>1.3720377489835334</v>
      </c>
      <c r="H3730" s="6">
        <v>18.758426191704849</v>
      </c>
      <c r="I3730" s="6">
        <v>1.7499926356238518</v>
      </c>
      <c r="J3730" s="6">
        <v>2.9995194728900318</v>
      </c>
      <c r="K3730" s="7">
        <v>0.53792744298891415</v>
      </c>
      <c r="L3730" s="7">
        <v>0.34676616332699611</v>
      </c>
    </row>
    <row r="3731" spans="2:12" x14ac:dyDescent="0.25">
      <c r="B3731" s="4">
        <v>3728</v>
      </c>
      <c r="C3731" s="6">
        <v>10.763511606880975</v>
      </c>
      <c r="D3731" s="6">
        <v>1.657564042425008</v>
      </c>
      <c r="E3731" s="6">
        <v>3</v>
      </c>
      <c r="F3731" s="6">
        <v>3.7376570784423766</v>
      </c>
      <c r="G3731" s="6">
        <v>1.0221141540831706</v>
      </c>
      <c r="H3731" s="6">
        <v>33.852032566886379</v>
      </c>
      <c r="I3731" s="6">
        <v>3.6642353791370388</v>
      </c>
      <c r="J3731" s="6">
        <v>1.7960746087306467</v>
      </c>
      <c r="K3731" s="7">
        <v>0.46639819305433405</v>
      </c>
      <c r="L3731" s="7">
        <v>0.15134215797687586</v>
      </c>
    </row>
    <row r="3732" spans="2:12" x14ac:dyDescent="0.25">
      <c r="B3732" s="4">
        <v>3729</v>
      </c>
      <c r="C3732" s="6">
        <v>12.097041907242573</v>
      </c>
      <c r="D3732" s="6">
        <v>1.1407544424264286</v>
      </c>
      <c r="E3732" s="6">
        <v>2</v>
      </c>
      <c r="F3732" s="6">
        <v>5.9349219205755386</v>
      </c>
      <c r="G3732" s="6">
        <v>1.0977543303072024</v>
      </c>
      <c r="H3732" s="6">
        <v>26.795509502467745</v>
      </c>
      <c r="I3732" s="6">
        <v>2.7343616705442906</v>
      </c>
      <c r="J3732" s="6">
        <v>3.6757260650088006</v>
      </c>
      <c r="K3732" s="7">
        <v>1.296007083168097</v>
      </c>
      <c r="L3732" s="7">
        <v>1.6054958841566247</v>
      </c>
    </row>
    <row r="3733" spans="2:12" x14ac:dyDescent="0.25">
      <c r="B3733" s="4">
        <v>3730</v>
      </c>
      <c r="C3733" s="6">
        <v>9.2199603382138466</v>
      </c>
      <c r="D3733" s="6">
        <v>1.380703927334308</v>
      </c>
      <c r="E3733" s="6">
        <v>3</v>
      </c>
      <c r="F3733" s="6">
        <v>2.2461767921288436</v>
      </c>
      <c r="G3733" s="6">
        <v>0.51895607534736166</v>
      </c>
      <c r="H3733" s="6">
        <v>32.351659189173922</v>
      </c>
      <c r="I3733" s="6">
        <v>1.6936248486115175</v>
      </c>
      <c r="J3733" s="6">
        <v>3.0660139037797611</v>
      </c>
      <c r="K3733" s="7">
        <v>1.6342396911767856</v>
      </c>
      <c r="L3733" s="7">
        <v>9.2762635025418039E-2</v>
      </c>
    </row>
    <row r="3734" spans="2:12" x14ac:dyDescent="0.25">
      <c r="B3734" s="4">
        <v>3731</v>
      </c>
      <c r="C3734" s="6">
        <v>8.760526762584167</v>
      </c>
      <c r="D3734" s="6">
        <v>1.7536316580463966</v>
      </c>
      <c r="E3734" s="6">
        <v>2</v>
      </c>
      <c r="F3734" s="6">
        <v>6.4214180497560651</v>
      </c>
      <c r="G3734" s="6">
        <v>1.1464902635171088</v>
      </c>
      <c r="H3734" s="6">
        <v>8.2235391694625211</v>
      </c>
      <c r="I3734" s="6">
        <v>2.7960230113395066</v>
      </c>
      <c r="J3734" s="6">
        <v>3.2604330852855936</v>
      </c>
      <c r="K3734" s="7">
        <v>2.4821953198744349</v>
      </c>
      <c r="L3734" s="7">
        <v>1.1368518224732533</v>
      </c>
    </row>
    <row r="3735" spans="2:12" x14ac:dyDescent="0.25">
      <c r="B3735" s="4">
        <v>3732</v>
      </c>
      <c r="C3735" s="6">
        <v>12.418904510296969</v>
      </c>
      <c r="D3735" s="6">
        <v>1.5299564853514813</v>
      </c>
      <c r="E3735" s="6">
        <v>2</v>
      </c>
      <c r="F3735" s="6">
        <v>5.3950404472567479</v>
      </c>
      <c r="G3735" s="6">
        <v>1.3137262168755659</v>
      </c>
      <c r="H3735" s="6">
        <v>18.963753017142427</v>
      </c>
      <c r="I3735" s="6">
        <v>1.9065139991588507</v>
      </c>
      <c r="J3735" s="6">
        <v>4.4416015851170831</v>
      </c>
      <c r="K3735" s="7">
        <v>1.7724364307946752</v>
      </c>
      <c r="L3735" s="7">
        <v>0.50291473433245004</v>
      </c>
    </row>
    <row r="3736" spans="2:12" x14ac:dyDescent="0.25">
      <c r="B3736" s="4">
        <v>3733</v>
      </c>
      <c r="C3736" s="6">
        <v>16.589938236027372</v>
      </c>
      <c r="D3736" s="6">
        <v>1.6417472373363116</v>
      </c>
      <c r="E3736" s="6">
        <v>1</v>
      </c>
      <c r="F3736" s="6">
        <v>5.1112440014488012</v>
      </c>
      <c r="G3736" s="6">
        <v>0.97065600404597463</v>
      </c>
      <c r="H3736" s="6">
        <v>18.259590789182461</v>
      </c>
      <c r="I3736" s="6">
        <v>3.0800873104273139</v>
      </c>
      <c r="J3736" s="6">
        <v>0.87806298012830408</v>
      </c>
      <c r="K3736" s="7">
        <v>0.7884952362477754</v>
      </c>
      <c r="L3736" s="7">
        <v>0.60516849827507113</v>
      </c>
    </row>
    <row r="3737" spans="2:12" x14ac:dyDescent="0.25">
      <c r="B3737" s="4">
        <v>3734</v>
      </c>
      <c r="C3737" s="6">
        <v>-3.2376464517642294</v>
      </c>
      <c r="D3737" s="6">
        <v>1.9623186369365162</v>
      </c>
      <c r="E3737" s="6">
        <v>2</v>
      </c>
      <c r="F3737" s="6">
        <v>6.2463131940704812</v>
      </c>
      <c r="G3737" s="6">
        <v>2.7498672129379327</v>
      </c>
      <c r="H3737" s="6">
        <v>26.682790719301558</v>
      </c>
      <c r="I3737" s="6">
        <v>3.2821077673434522</v>
      </c>
      <c r="J3737" s="6">
        <v>0.32280496775335649</v>
      </c>
      <c r="K3737" s="7">
        <v>14.987390233972851</v>
      </c>
      <c r="L3737" s="7">
        <v>0.41085210199594402</v>
      </c>
    </row>
    <row r="3738" spans="2:12" x14ac:dyDescent="0.25">
      <c r="B3738" s="4">
        <v>3735</v>
      </c>
      <c r="C3738" s="6">
        <v>2.0531691882944489</v>
      </c>
      <c r="D3738" s="6">
        <v>1.753623916399631</v>
      </c>
      <c r="E3738" s="6">
        <v>2</v>
      </c>
      <c r="F3738" s="6">
        <v>2.4610332813631715</v>
      </c>
      <c r="G3738" s="6">
        <v>1.1001799288019163</v>
      </c>
      <c r="H3738" s="6">
        <v>28.331455181176317</v>
      </c>
      <c r="I3738" s="6">
        <v>1.8210237087880292</v>
      </c>
      <c r="J3738" s="6">
        <v>1.5508948551056176</v>
      </c>
      <c r="K3738" s="7">
        <v>1.2791500470874644</v>
      </c>
      <c r="L3738" s="7">
        <v>0.70185510485990488</v>
      </c>
    </row>
    <row r="3739" spans="2:12" x14ac:dyDescent="0.25">
      <c r="B3739" s="4">
        <v>3736</v>
      </c>
      <c r="C3739" s="6">
        <v>10.238916265581654</v>
      </c>
      <c r="D3739" s="6">
        <v>1.3142273995906968</v>
      </c>
      <c r="E3739" s="6">
        <v>2</v>
      </c>
      <c r="F3739" s="6">
        <v>13.913287392145957</v>
      </c>
      <c r="G3739" s="6">
        <v>0.7996166768662476</v>
      </c>
      <c r="H3739" s="6">
        <v>35.662773869161256</v>
      </c>
      <c r="I3739" s="6">
        <v>2.3626197501295652</v>
      </c>
      <c r="J3739" s="6">
        <v>3.5155515543608593</v>
      </c>
      <c r="K3739" s="7">
        <v>1.0666988816847263</v>
      </c>
      <c r="L3739" s="7">
        <v>1.0617008455730286</v>
      </c>
    </row>
    <row r="3740" spans="2:12" x14ac:dyDescent="0.25">
      <c r="B3740" s="4">
        <v>3737</v>
      </c>
      <c r="C3740" s="6">
        <v>19.573158964116615</v>
      </c>
      <c r="D3740" s="6">
        <v>1.4442388114244729</v>
      </c>
      <c r="E3740" s="6">
        <v>2</v>
      </c>
      <c r="F3740" s="6">
        <v>5.2268698730524648</v>
      </c>
      <c r="G3740" s="6">
        <v>0.42123170426771139</v>
      </c>
      <c r="H3740" s="6">
        <v>27.208287890818141</v>
      </c>
      <c r="I3740" s="6">
        <v>1.9319342073507662</v>
      </c>
      <c r="J3740" s="6">
        <v>0.64054730619598066</v>
      </c>
      <c r="K3740" s="7">
        <v>6.9273006080274327E-2</v>
      </c>
      <c r="L3740" s="7">
        <v>1.8585778187918152</v>
      </c>
    </row>
    <row r="3741" spans="2:12" x14ac:dyDescent="0.25">
      <c r="B3741" s="4">
        <v>3738</v>
      </c>
      <c r="C3741" s="6">
        <v>16.934515891435773</v>
      </c>
      <c r="D3741" s="6">
        <v>1.8526202141710664</v>
      </c>
      <c r="E3741" s="6">
        <v>2</v>
      </c>
      <c r="F3741" s="6">
        <v>4.6353667386119124</v>
      </c>
      <c r="G3741" s="6">
        <v>0.8403241878622062</v>
      </c>
      <c r="H3741" s="6">
        <v>10.364787561243688</v>
      </c>
      <c r="I3741" s="6">
        <v>2.7103137988876287</v>
      </c>
      <c r="J3741" s="6">
        <v>1.3449280004245316</v>
      </c>
      <c r="K3741" s="7">
        <v>4.4951018529618496</v>
      </c>
      <c r="L3741" s="7">
        <v>3.1571042125752515</v>
      </c>
    </row>
    <row r="3742" spans="2:12" x14ac:dyDescent="0.25">
      <c r="B3742" s="4">
        <v>3739</v>
      </c>
      <c r="C3742" s="6">
        <v>9.2055049555958828</v>
      </c>
      <c r="D3742" s="6">
        <v>1.7393432768720256</v>
      </c>
      <c r="E3742" s="6">
        <v>0</v>
      </c>
      <c r="F3742" s="6">
        <v>5.0109793322350606</v>
      </c>
      <c r="G3742" s="6">
        <v>1.5358782237709427</v>
      </c>
      <c r="H3742" s="6">
        <v>28.1644860516855</v>
      </c>
      <c r="I3742" s="6">
        <v>2.7649429273544865</v>
      </c>
      <c r="J3742" s="6">
        <v>3.2605372821887055</v>
      </c>
      <c r="K3742" s="7">
        <v>0.90916340621157299</v>
      </c>
      <c r="L3742" s="7">
        <v>1.7685209588621595</v>
      </c>
    </row>
    <row r="3743" spans="2:12" x14ac:dyDescent="0.25">
      <c r="B3743" s="4">
        <v>3740</v>
      </c>
      <c r="C3743" s="6">
        <v>3.4883322275033155</v>
      </c>
      <c r="D3743" s="6">
        <v>1.7669811692735982</v>
      </c>
      <c r="E3743" s="6">
        <v>3</v>
      </c>
      <c r="F3743" s="6">
        <v>8.7809823760522683</v>
      </c>
      <c r="G3743" s="6">
        <v>0.99218122473309045</v>
      </c>
      <c r="H3743" s="6">
        <v>11.093147853674399</v>
      </c>
      <c r="I3743" s="6">
        <v>3.9353149213835383</v>
      </c>
      <c r="J3743" s="6">
        <v>1.6109913291635813</v>
      </c>
      <c r="K3743" s="7">
        <v>1.4898349881933255</v>
      </c>
      <c r="L3743" s="7">
        <v>1.3405523201785785</v>
      </c>
    </row>
    <row r="3744" spans="2:12" x14ac:dyDescent="0.25">
      <c r="B3744" s="4">
        <v>3741</v>
      </c>
      <c r="C3744" s="6">
        <v>5.5169200951817414</v>
      </c>
      <c r="D3744" s="6">
        <v>1.990298546327032</v>
      </c>
      <c r="E3744" s="6">
        <v>3</v>
      </c>
      <c r="F3744" s="6">
        <v>10.643851772147105</v>
      </c>
      <c r="G3744" s="6">
        <v>1.3866665169259371</v>
      </c>
      <c r="H3744" s="6">
        <v>35.87300904123218</v>
      </c>
      <c r="I3744" s="6">
        <v>3.7029941603067376</v>
      </c>
      <c r="J3744" s="6">
        <v>2.30398002539867</v>
      </c>
      <c r="K3744" s="7">
        <v>1.0475136076936653</v>
      </c>
      <c r="L3744" s="7">
        <v>0.3631493962643858</v>
      </c>
    </row>
    <row r="3745" spans="2:12" x14ac:dyDescent="0.25">
      <c r="B3745" s="4">
        <v>3742</v>
      </c>
      <c r="C3745" s="6">
        <v>11.114300416934244</v>
      </c>
      <c r="D3745" s="6">
        <v>1.8278628727738961</v>
      </c>
      <c r="E3745" s="6">
        <v>2</v>
      </c>
      <c r="F3745" s="6">
        <v>6.4237760018905528</v>
      </c>
      <c r="G3745" s="6">
        <v>1.1431169269097237</v>
      </c>
      <c r="H3745" s="6">
        <v>20.056332224793152</v>
      </c>
      <c r="I3745" s="6">
        <v>2.1742140569734034</v>
      </c>
      <c r="J3745" s="6">
        <v>1.5328905873731404</v>
      </c>
      <c r="K3745" s="7">
        <v>4.2056065067334298</v>
      </c>
      <c r="L3745" s="7">
        <v>0.68944178110464394</v>
      </c>
    </row>
    <row r="3746" spans="2:12" x14ac:dyDescent="0.25">
      <c r="B3746" s="4">
        <v>3743</v>
      </c>
      <c r="C3746" s="6">
        <v>4.670579490722484</v>
      </c>
      <c r="D3746" s="6">
        <v>1.3558257002152849</v>
      </c>
      <c r="E3746" s="6">
        <v>1</v>
      </c>
      <c r="F3746" s="6">
        <v>1.1722400598521805</v>
      </c>
      <c r="G3746" s="6">
        <v>0.86553700622936003</v>
      </c>
      <c r="H3746" s="6">
        <v>18.182919043069234</v>
      </c>
      <c r="I3746" s="6">
        <v>2.7920029940494429</v>
      </c>
      <c r="J3746" s="6">
        <v>2.2839902408801662</v>
      </c>
      <c r="K3746" s="7">
        <v>0.52568391712720963</v>
      </c>
      <c r="L3746" s="7">
        <v>0.23635805340368096</v>
      </c>
    </row>
    <row r="3747" spans="2:12" x14ac:dyDescent="0.25">
      <c r="B3747" s="4">
        <v>3744</v>
      </c>
      <c r="C3747" s="6">
        <v>13.139288615612664</v>
      </c>
      <c r="D3747" s="6">
        <v>2.1288771550147638</v>
      </c>
      <c r="E3747" s="6">
        <v>1</v>
      </c>
      <c r="F3747" s="6">
        <v>5.308143639802803</v>
      </c>
      <c r="G3747" s="6">
        <v>0.49955868951663174</v>
      </c>
      <c r="H3747" s="6">
        <v>30.18903423332182</v>
      </c>
      <c r="I3747" s="6">
        <v>3.6825021774115867</v>
      </c>
      <c r="J3747" s="6">
        <v>3.1907837141278925</v>
      </c>
      <c r="K3747" s="7">
        <v>7.0848374197184905</v>
      </c>
      <c r="L3747" s="7">
        <v>1.1777605553274555</v>
      </c>
    </row>
    <row r="3748" spans="2:12" x14ac:dyDescent="0.25">
      <c r="B3748" s="4">
        <v>3745</v>
      </c>
      <c r="C3748" s="6">
        <v>2.2975414094440394</v>
      </c>
      <c r="D3748" s="6">
        <v>1.2410611376149547</v>
      </c>
      <c r="E3748" s="6">
        <v>1</v>
      </c>
      <c r="F3748" s="6">
        <v>4.3850087337486894</v>
      </c>
      <c r="G3748" s="6">
        <v>1.4243205852879182</v>
      </c>
      <c r="H3748" s="6">
        <v>39.281390293403931</v>
      </c>
      <c r="I3748" s="6">
        <v>2.5461522896283952</v>
      </c>
      <c r="J3748" s="6">
        <v>3.622639095964201</v>
      </c>
      <c r="K3748" s="7">
        <v>3.2500976421925367</v>
      </c>
      <c r="L3748" s="7">
        <v>1.3222361598224146</v>
      </c>
    </row>
    <row r="3749" spans="2:12" x14ac:dyDescent="0.25">
      <c r="B3749" s="4">
        <v>3746</v>
      </c>
      <c r="C3749" s="6">
        <v>12.155479185306742</v>
      </c>
      <c r="D3749" s="6">
        <v>1.6325791387716748</v>
      </c>
      <c r="E3749" s="6">
        <v>1</v>
      </c>
      <c r="F3749" s="6">
        <v>0.46513643168574831</v>
      </c>
      <c r="G3749" s="6">
        <v>0.68290001207140005</v>
      </c>
      <c r="H3749" s="6">
        <v>45.824032704327848</v>
      </c>
      <c r="I3749" s="6">
        <v>2.8515283085233345</v>
      </c>
      <c r="J3749" s="6">
        <v>1.4670571525733778</v>
      </c>
      <c r="K3749" s="7">
        <v>1.2089947090025395</v>
      </c>
      <c r="L3749" s="7">
        <v>1.0828488565039449</v>
      </c>
    </row>
    <row r="3750" spans="2:12" x14ac:dyDescent="0.25">
      <c r="B3750" s="4">
        <v>3747</v>
      </c>
      <c r="C3750" s="6">
        <v>6.3108337386291034</v>
      </c>
      <c r="D3750" s="6">
        <v>1.2559952272636308</v>
      </c>
      <c r="E3750" s="6">
        <v>2</v>
      </c>
      <c r="F3750" s="6">
        <v>1.1642981451988645</v>
      </c>
      <c r="G3750" s="6">
        <v>1.6427393407784294</v>
      </c>
      <c r="H3750" s="6">
        <v>22.843695641083592</v>
      </c>
      <c r="I3750" s="6">
        <v>3.1498065762909806</v>
      </c>
      <c r="J3750" s="6">
        <v>1.125980327326646</v>
      </c>
      <c r="K3750" s="7">
        <v>0.39842840671092467</v>
      </c>
      <c r="L3750" s="7">
        <v>0.12100042613131311</v>
      </c>
    </row>
    <row r="3751" spans="2:12" x14ac:dyDescent="0.25">
      <c r="B3751" s="4">
        <v>3748</v>
      </c>
      <c r="C3751" s="6">
        <v>7.3168929615357312</v>
      </c>
      <c r="D3751" s="6">
        <v>1.2898824899188333</v>
      </c>
      <c r="E3751" s="6">
        <v>1</v>
      </c>
      <c r="F3751" s="6">
        <v>2.9064156372844501</v>
      </c>
      <c r="G3751" s="6">
        <v>1.231649413689105</v>
      </c>
      <c r="H3751" s="6">
        <v>20.557746909914108</v>
      </c>
      <c r="I3751" s="6">
        <v>5.2632240657119667</v>
      </c>
      <c r="J3751" s="6">
        <v>4.3276977875535207</v>
      </c>
      <c r="K3751" s="7">
        <v>0.79909919087616388</v>
      </c>
      <c r="L3751" s="7">
        <v>0.77168179737599962</v>
      </c>
    </row>
    <row r="3752" spans="2:12" x14ac:dyDescent="0.25">
      <c r="B3752" s="4">
        <v>3749</v>
      </c>
      <c r="C3752" s="6">
        <v>14.932749383769242</v>
      </c>
      <c r="D3752" s="6">
        <v>1.4564546349733209</v>
      </c>
      <c r="E3752" s="6">
        <v>1</v>
      </c>
      <c r="F3752" s="6">
        <v>7.4884030495381744</v>
      </c>
      <c r="G3752" s="6">
        <v>1.2228866830765706</v>
      </c>
      <c r="H3752" s="6">
        <v>15.938340215412929</v>
      </c>
      <c r="I3752" s="6">
        <v>3.4472084609334064</v>
      </c>
      <c r="J3752" s="6">
        <v>2.6063499446126177</v>
      </c>
      <c r="K3752" s="7">
        <v>4.8954001086378556</v>
      </c>
      <c r="L3752" s="7">
        <v>0.28157601428770951</v>
      </c>
    </row>
    <row r="3753" spans="2:12" x14ac:dyDescent="0.25">
      <c r="B3753" s="4">
        <v>3750</v>
      </c>
      <c r="C3753" s="6">
        <v>11.609076998784474</v>
      </c>
      <c r="D3753" s="6">
        <v>1.4279121009283706</v>
      </c>
      <c r="E3753" s="6">
        <v>3</v>
      </c>
      <c r="F3753" s="6">
        <v>8.5921036810578855</v>
      </c>
      <c r="G3753" s="6">
        <v>2.705514039727599</v>
      </c>
      <c r="H3753" s="6">
        <v>28.435444552742943</v>
      </c>
      <c r="I3753" s="6">
        <v>1.7184810754009232</v>
      </c>
      <c r="J3753" s="6">
        <v>1.9035148288438677</v>
      </c>
      <c r="K3753" s="7">
        <v>0.89970742358674416</v>
      </c>
      <c r="L3753" s="7">
        <v>0.15555512795263282</v>
      </c>
    </row>
    <row r="3754" spans="2:12" x14ac:dyDescent="0.25">
      <c r="B3754" s="4">
        <v>3751</v>
      </c>
      <c r="C3754" s="6">
        <v>8.2439457458422023</v>
      </c>
      <c r="D3754" s="6">
        <v>1.9200668537707029</v>
      </c>
      <c r="E3754" s="6">
        <v>3</v>
      </c>
      <c r="F3754" s="6">
        <v>3.9682338334248031</v>
      </c>
      <c r="G3754" s="6">
        <v>1.0470423709757313</v>
      </c>
      <c r="H3754" s="6">
        <v>11.861613831272063</v>
      </c>
      <c r="I3754" s="6">
        <v>2.5553091248879589</v>
      </c>
      <c r="J3754" s="6">
        <v>4.23774080440774</v>
      </c>
      <c r="K3754" s="7">
        <v>6.0860037705556387</v>
      </c>
      <c r="L3754" s="7">
        <v>0.22574239731845783</v>
      </c>
    </row>
    <row r="3755" spans="2:12" x14ac:dyDescent="0.25">
      <c r="B3755" s="4">
        <v>3752</v>
      </c>
      <c r="C3755" s="6">
        <v>16.546458823019805</v>
      </c>
      <c r="D3755" s="6">
        <v>1.6573087028740134</v>
      </c>
      <c r="E3755" s="6">
        <v>2</v>
      </c>
      <c r="F3755" s="6">
        <v>0.61724595406083438</v>
      </c>
      <c r="G3755" s="6">
        <v>1.2607347080132509</v>
      </c>
      <c r="H3755" s="6">
        <v>34.776216401612793</v>
      </c>
      <c r="I3755" s="6">
        <v>1.6752896674303532</v>
      </c>
      <c r="J3755" s="6">
        <v>2.0811213269002935</v>
      </c>
      <c r="K3755" s="7">
        <v>0.38879189974198669</v>
      </c>
      <c r="L3755" s="7">
        <v>0.42365363388196869</v>
      </c>
    </row>
    <row r="3756" spans="2:12" x14ac:dyDescent="0.25">
      <c r="B3756" s="4">
        <v>3753</v>
      </c>
      <c r="C3756" s="6">
        <v>2.0977966418078449</v>
      </c>
      <c r="D3756" s="6">
        <v>1.6725333666367308</v>
      </c>
      <c r="E3756" s="6">
        <v>1</v>
      </c>
      <c r="F3756" s="6">
        <v>3.9469905180758147</v>
      </c>
      <c r="G3756" s="6">
        <v>0.66123082809330047</v>
      </c>
      <c r="H3756" s="6">
        <v>44.244507729281729</v>
      </c>
      <c r="I3756" s="6">
        <v>2.1435953455047723</v>
      </c>
      <c r="J3756" s="6">
        <v>2.1020198915973869</v>
      </c>
      <c r="K3756" s="7">
        <v>6.4846302480833984</v>
      </c>
      <c r="L3756" s="7">
        <v>0.41253762074700456</v>
      </c>
    </row>
    <row r="3757" spans="2:12" x14ac:dyDescent="0.25">
      <c r="B3757" s="4">
        <v>3754</v>
      </c>
      <c r="C3757" s="6">
        <v>14.951750035765876</v>
      </c>
      <c r="D3757" s="6">
        <v>1.6028491995373662</v>
      </c>
      <c r="E3757" s="6">
        <v>2</v>
      </c>
      <c r="F3757" s="6">
        <v>2.8794080594474232</v>
      </c>
      <c r="G3757" s="6">
        <v>0.26457067183769523</v>
      </c>
      <c r="H3757" s="6">
        <v>7.6959113789245652</v>
      </c>
      <c r="I3757" s="6">
        <v>4.5334684924017958</v>
      </c>
      <c r="J3757" s="6">
        <v>1.4094407152510808</v>
      </c>
      <c r="K3757" s="7">
        <v>4.298102151033226</v>
      </c>
      <c r="L3757" s="7">
        <v>0.45839229577622587</v>
      </c>
    </row>
    <row r="3758" spans="2:12" x14ac:dyDescent="0.25">
      <c r="B3758" s="4">
        <v>3755</v>
      </c>
      <c r="C3758" s="6">
        <v>6.2834875859427992</v>
      </c>
      <c r="D3758" s="6">
        <v>1.8099255547382822</v>
      </c>
      <c r="E3758" s="6">
        <v>2</v>
      </c>
      <c r="F3758" s="6">
        <v>1.9672368766369366</v>
      </c>
      <c r="G3758" s="6">
        <v>1.3012354839102913</v>
      </c>
      <c r="H3758" s="6">
        <v>21.729514398496619</v>
      </c>
      <c r="I3758" s="6">
        <v>2.4174629457409873</v>
      </c>
      <c r="J3758" s="6">
        <v>3.8388215866650643</v>
      </c>
      <c r="K3758" s="7">
        <v>0.70640249319764237</v>
      </c>
      <c r="L3758" s="7">
        <v>0.60493618911208469</v>
      </c>
    </row>
    <row r="3759" spans="2:12" x14ac:dyDescent="0.25">
      <c r="B3759" s="4">
        <v>3756</v>
      </c>
      <c r="C3759" s="6">
        <v>3.7387273363500153</v>
      </c>
      <c r="D3759" s="6">
        <v>1.5932791290026054</v>
      </c>
      <c r="E3759" s="6">
        <v>3</v>
      </c>
      <c r="F3759" s="6">
        <v>2.9236632774130578</v>
      </c>
      <c r="G3759" s="6">
        <v>1.5371160128221786</v>
      </c>
      <c r="H3759" s="6">
        <v>18.248190362867042</v>
      </c>
      <c r="I3759" s="6">
        <v>3.2356423694597325</v>
      </c>
      <c r="J3759" s="6">
        <v>1.0361421687008459</v>
      </c>
      <c r="K3759" s="7">
        <v>4.3457145389486458</v>
      </c>
      <c r="L3759" s="7">
        <v>4.070595792376877</v>
      </c>
    </row>
    <row r="3760" spans="2:12" x14ac:dyDescent="0.25">
      <c r="B3760" s="4">
        <v>3757</v>
      </c>
      <c r="C3760" s="6">
        <v>12.331902863205318</v>
      </c>
      <c r="D3760" s="6">
        <v>1.794808747148543</v>
      </c>
      <c r="E3760" s="6">
        <v>3</v>
      </c>
      <c r="F3760" s="6">
        <v>1.3304245351801554</v>
      </c>
      <c r="G3760" s="6">
        <v>1.1907209793497542</v>
      </c>
      <c r="H3760" s="6">
        <v>37.792868295749486</v>
      </c>
      <c r="I3760" s="6">
        <v>2.9866256711192394</v>
      </c>
      <c r="J3760" s="6">
        <v>2.0902348837162319</v>
      </c>
      <c r="K3760" s="7">
        <v>1.4000556760565288</v>
      </c>
      <c r="L3760" s="7">
        <v>3.5023491718155753</v>
      </c>
    </row>
    <row r="3761" spans="2:12" x14ac:dyDescent="0.25">
      <c r="B3761" s="4">
        <v>3758</v>
      </c>
      <c r="C3761" s="6">
        <v>15.765670626418649</v>
      </c>
      <c r="D3761" s="6">
        <v>1.9313357304784398</v>
      </c>
      <c r="E3761" s="6">
        <v>1</v>
      </c>
      <c r="F3761" s="6">
        <v>2.4200775366044178</v>
      </c>
      <c r="G3761" s="6">
        <v>1.9201379977717572</v>
      </c>
      <c r="H3761" s="6">
        <v>20.301712336360247</v>
      </c>
      <c r="I3761" s="6">
        <v>2.649407881328492</v>
      </c>
      <c r="J3761" s="6">
        <v>3.8841316720442363</v>
      </c>
      <c r="K3761" s="7">
        <v>2.2584974711026118</v>
      </c>
      <c r="L3761" s="7">
        <v>1.5993005166180272</v>
      </c>
    </row>
    <row r="3762" spans="2:12" x14ac:dyDescent="0.25">
      <c r="B3762" s="4">
        <v>3759</v>
      </c>
      <c r="C3762" s="6">
        <v>7.261516110813182</v>
      </c>
      <c r="D3762" s="6">
        <v>1.2021423271659444</v>
      </c>
      <c r="E3762" s="6">
        <v>2</v>
      </c>
      <c r="F3762" s="6">
        <v>10.820670254186973</v>
      </c>
      <c r="G3762" s="6">
        <v>0.95503059375554766</v>
      </c>
      <c r="H3762" s="6">
        <v>30.292859907382386</v>
      </c>
      <c r="I3762" s="6">
        <v>4.2764941851031422</v>
      </c>
      <c r="J3762" s="6">
        <v>2.3147286715194837</v>
      </c>
      <c r="K3762" s="7">
        <v>1.5102222531159795</v>
      </c>
      <c r="L3762" s="7">
        <v>0.21977926264219316</v>
      </c>
    </row>
    <row r="3763" spans="2:12" x14ac:dyDescent="0.25">
      <c r="B3763" s="4">
        <v>3760</v>
      </c>
      <c r="C3763" s="6">
        <v>5.6330348983513376</v>
      </c>
      <c r="D3763" s="6">
        <v>1.854499027344588</v>
      </c>
      <c r="E3763" s="6">
        <v>3</v>
      </c>
      <c r="F3763" s="6">
        <v>5.341952582019232</v>
      </c>
      <c r="G3763" s="6">
        <v>1.595566460541963</v>
      </c>
      <c r="H3763" s="6">
        <v>18.745410237355994</v>
      </c>
      <c r="I3763" s="6">
        <v>2.7701593012471921</v>
      </c>
      <c r="J3763" s="6">
        <v>3.4615813676273643</v>
      </c>
      <c r="K3763" s="7">
        <v>0.61972290235691119</v>
      </c>
      <c r="L3763" s="7">
        <v>3.3490504137891321E-2</v>
      </c>
    </row>
    <row r="3764" spans="2:12" x14ac:dyDescent="0.25">
      <c r="B3764" s="4">
        <v>3761</v>
      </c>
      <c r="C3764" s="6">
        <v>6.038056399573156</v>
      </c>
      <c r="D3764" s="6">
        <v>1.2062280598009854</v>
      </c>
      <c r="E3764" s="6">
        <v>1</v>
      </c>
      <c r="F3764" s="6">
        <v>1.9679489859446129</v>
      </c>
      <c r="G3764" s="6">
        <v>0.8625771592736039</v>
      </c>
      <c r="H3764" s="6">
        <v>20.506927356088191</v>
      </c>
      <c r="I3764" s="6">
        <v>2.5208450539833076</v>
      </c>
      <c r="J3764" s="6">
        <v>2.3541138081909359</v>
      </c>
      <c r="K3764" s="7">
        <v>2.8555307514635757</v>
      </c>
      <c r="L3764" s="7">
        <v>0.29309870422764384</v>
      </c>
    </row>
    <row r="3765" spans="2:12" x14ac:dyDescent="0.25">
      <c r="B3765" s="4">
        <v>3762</v>
      </c>
      <c r="C3765" s="6">
        <v>10.460982458202459</v>
      </c>
      <c r="D3765" s="6">
        <v>1.4878504749630068</v>
      </c>
      <c r="E3765" s="6">
        <v>1</v>
      </c>
      <c r="F3765" s="6">
        <v>6.522084566613521</v>
      </c>
      <c r="G3765" s="6">
        <v>0.78417547448814351</v>
      </c>
      <c r="H3765" s="6">
        <v>17.84735676679821</v>
      </c>
      <c r="I3765" s="6">
        <v>2.6795441787342464</v>
      </c>
      <c r="J3765" s="6">
        <v>1.405528862426983</v>
      </c>
      <c r="K3765" s="7">
        <v>1.297324876085667</v>
      </c>
      <c r="L3765" s="7">
        <v>0.53310835929419176</v>
      </c>
    </row>
    <row r="3766" spans="2:12" x14ac:dyDescent="0.25">
      <c r="B3766" s="4">
        <v>3763</v>
      </c>
      <c r="C3766" s="6">
        <v>11.811505532738375</v>
      </c>
      <c r="D3766" s="6">
        <v>1.7979082032167715</v>
      </c>
      <c r="E3766" s="6">
        <v>2</v>
      </c>
      <c r="F3766" s="6">
        <v>3.4065065589485335</v>
      </c>
      <c r="G3766" s="6">
        <v>1.9603343934192363</v>
      </c>
      <c r="H3766" s="6">
        <v>36.493825389320811</v>
      </c>
      <c r="I3766" s="6">
        <v>3.187865512235009</v>
      </c>
      <c r="J3766" s="6">
        <v>3.7023956860455622</v>
      </c>
      <c r="K3766" s="7">
        <v>0.92345927596195565</v>
      </c>
      <c r="L3766" s="7">
        <v>0.44796549800399188</v>
      </c>
    </row>
    <row r="3767" spans="2:12" x14ac:dyDescent="0.25">
      <c r="B3767" s="4">
        <v>3764</v>
      </c>
      <c r="C3767" s="6">
        <v>6.8527317367701279</v>
      </c>
      <c r="D3767" s="6">
        <v>1.6723939139628248</v>
      </c>
      <c r="E3767" s="6">
        <v>1</v>
      </c>
      <c r="F3767" s="6">
        <v>2.2714299590571136</v>
      </c>
      <c r="G3767" s="6">
        <v>2.6628950478944851</v>
      </c>
      <c r="H3767" s="6">
        <v>49.580090176344939</v>
      </c>
      <c r="I3767" s="6">
        <v>2.7633613192563877</v>
      </c>
      <c r="J3767" s="6">
        <v>3.278469999131624</v>
      </c>
      <c r="K3767" s="7">
        <v>0.49285445088373681</v>
      </c>
      <c r="L3767" s="7">
        <v>1.6436091666450765</v>
      </c>
    </row>
    <row r="3768" spans="2:12" x14ac:dyDescent="0.25">
      <c r="B3768" s="4">
        <v>3765</v>
      </c>
      <c r="C3768" s="6">
        <v>9.729523124111866</v>
      </c>
      <c r="D3768" s="6">
        <v>1.9146457090602664</v>
      </c>
      <c r="E3768" s="6">
        <v>3</v>
      </c>
      <c r="F3768" s="6">
        <v>1.6820284194406463</v>
      </c>
      <c r="G3768" s="6">
        <v>0.90683265805108437</v>
      </c>
      <c r="H3768" s="6">
        <v>28.231745815192635</v>
      </c>
      <c r="I3768" s="6">
        <v>2.1359498042416458</v>
      </c>
      <c r="J3768" s="6">
        <v>4.1246330327552032</v>
      </c>
      <c r="K3768" s="7">
        <v>0.61675077739329665</v>
      </c>
      <c r="L3768" s="7">
        <v>0.61549715676536942</v>
      </c>
    </row>
    <row r="3769" spans="2:12" x14ac:dyDescent="0.25">
      <c r="B3769" s="4">
        <v>3766</v>
      </c>
      <c r="C3769" s="6">
        <v>2.4782547397437309</v>
      </c>
      <c r="D3769" s="6">
        <v>1.7482428007597497</v>
      </c>
      <c r="E3769" s="6">
        <v>1</v>
      </c>
      <c r="F3769" s="6">
        <v>5.154248521662633</v>
      </c>
      <c r="G3769" s="6">
        <v>0.51373466404882662</v>
      </c>
      <c r="H3769" s="6">
        <v>15.956348509247873</v>
      </c>
      <c r="I3769" s="6">
        <v>3.1027351063771063</v>
      </c>
      <c r="J3769" s="6">
        <v>2.9031899632647948</v>
      </c>
      <c r="K3769" s="7">
        <v>2.7833438945354727</v>
      </c>
      <c r="L3769" s="7">
        <v>1.2376990683492275</v>
      </c>
    </row>
    <row r="3770" spans="2:12" x14ac:dyDescent="0.25">
      <c r="B3770" s="4">
        <v>3767</v>
      </c>
      <c r="C3770" s="6">
        <v>11.546543441376659</v>
      </c>
      <c r="D3770" s="6">
        <v>2.3095811947920035</v>
      </c>
      <c r="E3770" s="6">
        <v>3</v>
      </c>
      <c r="F3770" s="6">
        <v>9.9765507608142521</v>
      </c>
      <c r="G3770" s="6">
        <v>0.35143830288519551</v>
      </c>
      <c r="H3770" s="6">
        <v>19.046762113684153</v>
      </c>
      <c r="I3770" s="6">
        <v>3.213291138349839</v>
      </c>
      <c r="J3770" s="6">
        <v>0.81206222235065029</v>
      </c>
      <c r="K3770" s="7">
        <v>3.160419397015823</v>
      </c>
      <c r="L3770" s="7">
        <v>1.651053209293891</v>
      </c>
    </row>
    <row r="3771" spans="2:12" x14ac:dyDescent="0.25">
      <c r="B3771" s="4">
        <v>3768</v>
      </c>
      <c r="C3771" s="6">
        <v>5.5074103323592931</v>
      </c>
      <c r="D3771" s="6">
        <v>1.4039413787844082</v>
      </c>
      <c r="E3771" s="6">
        <v>2</v>
      </c>
      <c r="F3771" s="6">
        <v>2.6993349418356933</v>
      </c>
      <c r="G3771" s="6">
        <v>1.9281621934154085</v>
      </c>
      <c r="H3771" s="6">
        <v>25.504481081433866</v>
      </c>
      <c r="I3771" s="6">
        <v>2.4867172217266895</v>
      </c>
      <c r="J3771" s="6">
        <v>4.6846992289882454</v>
      </c>
      <c r="K3771" s="7">
        <v>1.7451680020788567</v>
      </c>
      <c r="L3771" s="7">
        <v>0.10632925706054509</v>
      </c>
    </row>
    <row r="3772" spans="2:12" x14ac:dyDescent="0.25">
      <c r="B3772" s="4">
        <v>3769</v>
      </c>
      <c r="C3772" s="6">
        <v>17.47416050086688</v>
      </c>
      <c r="D3772" s="6">
        <v>1.3046973591385602</v>
      </c>
      <c r="E3772" s="6">
        <v>0</v>
      </c>
      <c r="F3772" s="6">
        <v>0.64033561060041078</v>
      </c>
      <c r="G3772" s="6">
        <v>0.44803870831399062</v>
      </c>
      <c r="H3772" s="6">
        <v>12.253381977068253</v>
      </c>
      <c r="I3772" s="6">
        <v>4.3117648816900962</v>
      </c>
      <c r="J3772" s="6">
        <v>2.3548926791885747</v>
      </c>
      <c r="K3772" s="7">
        <v>2.1061334946095189</v>
      </c>
      <c r="L3772" s="7">
        <v>0.10217063324067788</v>
      </c>
    </row>
    <row r="3773" spans="2:12" x14ac:dyDescent="0.25">
      <c r="B3773" s="4">
        <v>3770</v>
      </c>
      <c r="C3773" s="6">
        <v>20.130851359902216</v>
      </c>
      <c r="D3773" s="6">
        <v>1.3394285608076482</v>
      </c>
      <c r="E3773" s="6">
        <v>1</v>
      </c>
      <c r="F3773" s="6">
        <v>1.7146313002408218</v>
      </c>
      <c r="G3773" s="6">
        <v>0.85341601358615471</v>
      </c>
      <c r="H3773" s="6">
        <v>25.15960769600499</v>
      </c>
      <c r="I3773" s="6">
        <v>2.4902047194703258</v>
      </c>
      <c r="J3773" s="6">
        <v>4.113961070108326</v>
      </c>
      <c r="K3773" s="7">
        <v>0.32213556337771299</v>
      </c>
      <c r="L3773" s="7">
        <v>1.3262883850797131</v>
      </c>
    </row>
    <row r="3774" spans="2:12" x14ac:dyDescent="0.25">
      <c r="B3774" s="4">
        <v>3771</v>
      </c>
      <c r="C3774" s="6">
        <v>1.7544921416344561</v>
      </c>
      <c r="D3774" s="6">
        <v>1.5808323489411427</v>
      </c>
      <c r="E3774" s="6">
        <v>3</v>
      </c>
      <c r="F3774" s="6">
        <v>6.1636104099557691</v>
      </c>
      <c r="G3774" s="6">
        <v>0.31972741570420665</v>
      </c>
      <c r="H3774" s="6">
        <v>17.623360373439272</v>
      </c>
      <c r="I3774" s="6">
        <v>3.0359407490184767</v>
      </c>
      <c r="J3774" s="6">
        <v>0.68653100625626484</v>
      </c>
      <c r="K3774" s="7">
        <v>3.2936537124544354</v>
      </c>
      <c r="L3774" s="7">
        <v>0.24982219233303962</v>
      </c>
    </row>
    <row r="3775" spans="2:12" x14ac:dyDescent="0.25">
      <c r="B3775" s="4">
        <v>3772</v>
      </c>
      <c r="C3775" s="6">
        <v>4.2447602583265676</v>
      </c>
      <c r="D3775" s="6">
        <v>1.4245211555575554</v>
      </c>
      <c r="E3775" s="6">
        <v>2</v>
      </c>
      <c r="F3775" s="6">
        <v>6.0337962755918761</v>
      </c>
      <c r="G3775" s="6">
        <v>1.2812652870556869</v>
      </c>
      <c r="H3775" s="6">
        <v>16.05169230756313</v>
      </c>
      <c r="I3775" s="6">
        <v>3.1808727278261784</v>
      </c>
      <c r="J3775" s="6">
        <v>4.2558901822062367</v>
      </c>
      <c r="K3775" s="7">
        <v>2.7078823364614371</v>
      </c>
      <c r="L3775" s="7">
        <v>1.06599803182327</v>
      </c>
    </row>
    <row r="3776" spans="2:12" x14ac:dyDescent="0.25">
      <c r="B3776" s="4">
        <v>3773</v>
      </c>
      <c r="C3776" s="6">
        <v>12.100997703846211</v>
      </c>
      <c r="D3776" s="6">
        <v>1.5225148864807792</v>
      </c>
      <c r="E3776" s="6">
        <v>2</v>
      </c>
      <c r="F3776" s="6">
        <v>5.5375544573300539</v>
      </c>
      <c r="G3776" s="6">
        <v>0.70089063554750952</v>
      </c>
      <c r="H3776" s="6">
        <v>26.225146979246492</v>
      </c>
      <c r="I3776" s="6">
        <v>1.8747545450013579</v>
      </c>
      <c r="J3776" s="6">
        <v>2.5304370802182423</v>
      </c>
      <c r="K3776" s="7">
        <v>9.3536143807790353</v>
      </c>
      <c r="L3776" s="7">
        <v>0.85932284091111799</v>
      </c>
    </row>
    <row r="3777" spans="2:12" x14ac:dyDescent="0.25">
      <c r="B3777" s="4">
        <v>3774</v>
      </c>
      <c r="C3777" s="6">
        <v>11.248093510222905</v>
      </c>
      <c r="D3777" s="6">
        <v>1.8419969599009054</v>
      </c>
      <c r="E3777" s="6">
        <v>0</v>
      </c>
      <c r="F3777" s="6">
        <v>4.0624904233381303</v>
      </c>
      <c r="G3777" s="6">
        <v>0.49169904129694586</v>
      </c>
      <c r="H3777" s="6">
        <v>30.086440373902555</v>
      </c>
      <c r="I3777" s="6">
        <v>3.8794348286702727</v>
      </c>
      <c r="J3777" s="6">
        <v>4.3975769170193484</v>
      </c>
      <c r="K3777" s="7">
        <v>3.4497022231046697</v>
      </c>
      <c r="L3777" s="7">
        <v>0.38872899109091846</v>
      </c>
    </row>
    <row r="3778" spans="2:12" x14ac:dyDescent="0.25">
      <c r="B3778" s="4">
        <v>3775</v>
      </c>
      <c r="C3778" s="6">
        <v>15.411071499743667</v>
      </c>
      <c r="D3778" s="6">
        <v>2.0436819808459896</v>
      </c>
      <c r="E3778" s="6">
        <v>2</v>
      </c>
      <c r="F3778" s="6">
        <v>0.62276533124533873</v>
      </c>
      <c r="G3778" s="6">
        <v>1.2193020999262552</v>
      </c>
      <c r="H3778" s="6">
        <v>30.108557215054091</v>
      </c>
      <c r="I3778" s="6">
        <v>2.2821568950051536</v>
      </c>
      <c r="J3778" s="6">
        <v>1.8445583685757507</v>
      </c>
      <c r="K3778" s="7">
        <v>9.9542377423360057E-2</v>
      </c>
      <c r="L3778" s="7">
        <v>1.9138097428062817</v>
      </c>
    </row>
    <row r="3779" spans="2:12" x14ac:dyDescent="0.25">
      <c r="B3779" s="4">
        <v>3776</v>
      </c>
      <c r="C3779" s="6">
        <v>13.318567804057956</v>
      </c>
      <c r="D3779" s="6">
        <v>1.7793928793856784</v>
      </c>
      <c r="E3779" s="6">
        <v>0</v>
      </c>
      <c r="F3779" s="6">
        <v>2.0207139848745208</v>
      </c>
      <c r="G3779" s="6">
        <v>1.079341267124464</v>
      </c>
      <c r="H3779" s="6">
        <v>32.304649008730536</v>
      </c>
      <c r="I3779" s="6">
        <v>3.9807786689615856</v>
      </c>
      <c r="J3779" s="6">
        <v>1.7488286790567373</v>
      </c>
      <c r="K3779" s="7">
        <v>5.3504368425034006</v>
      </c>
      <c r="L3779" s="7">
        <v>0.71051930452832412</v>
      </c>
    </row>
    <row r="3780" spans="2:12" x14ac:dyDescent="0.25">
      <c r="B3780" s="4">
        <v>3777</v>
      </c>
      <c r="C3780" s="6">
        <v>10.342640625788578</v>
      </c>
      <c r="D3780" s="6">
        <v>1.2894921474748477</v>
      </c>
      <c r="E3780" s="6">
        <v>2</v>
      </c>
      <c r="F3780" s="6">
        <v>1.4154607163814334</v>
      </c>
      <c r="G3780" s="6">
        <v>2.1178766399003739</v>
      </c>
      <c r="H3780" s="6">
        <v>20.043669759923269</v>
      </c>
      <c r="I3780" s="6">
        <v>2.1618321103117322</v>
      </c>
      <c r="J3780" s="6">
        <v>3.2096435196648927</v>
      </c>
      <c r="K3780" s="7">
        <v>4.015442661441031</v>
      </c>
      <c r="L3780" s="7">
        <v>0.56202820088143091</v>
      </c>
    </row>
    <row r="3781" spans="2:12" x14ac:dyDescent="0.25">
      <c r="B3781" s="4">
        <v>3778</v>
      </c>
      <c r="C3781" s="6">
        <v>16.35524028655875</v>
      </c>
      <c r="D3781" s="6">
        <v>1.5336801492419754</v>
      </c>
      <c r="E3781" s="6">
        <v>2</v>
      </c>
      <c r="F3781" s="6">
        <v>4.2663107458133904</v>
      </c>
      <c r="G3781" s="6">
        <v>1.7102013997198577</v>
      </c>
      <c r="H3781" s="6">
        <v>18.593514904167321</v>
      </c>
      <c r="I3781" s="6">
        <v>3.5600466178205918</v>
      </c>
      <c r="J3781" s="6">
        <v>2.5778337624576526</v>
      </c>
      <c r="K3781" s="7">
        <v>0.7111109177334648</v>
      </c>
      <c r="L3781" s="7">
        <v>0.1770383003529461</v>
      </c>
    </row>
    <row r="3782" spans="2:12" x14ac:dyDescent="0.25">
      <c r="B3782" s="4">
        <v>3779</v>
      </c>
      <c r="C3782" s="6">
        <v>14.672960373440127</v>
      </c>
      <c r="D3782" s="6">
        <v>1.4307401186212521</v>
      </c>
      <c r="E3782" s="6">
        <v>2</v>
      </c>
      <c r="F3782" s="6">
        <v>3.2284245082044492</v>
      </c>
      <c r="G3782" s="6">
        <v>1.5719579827484365</v>
      </c>
      <c r="H3782" s="6">
        <v>28.504419522172761</v>
      </c>
      <c r="I3782" s="6">
        <v>2.3563575184369916</v>
      </c>
      <c r="J3782" s="6">
        <v>0.44580299952664049</v>
      </c>
      <c r="K3782" s="7">
        <v>1.3912888791683891</v>
      </c>
      <c r="L3782" s="7">
        <v>0.15618537069982322</v>
      </c>
    </row>
    <row r="3783" spans="2:12" x14ac:dyDescent="0.25">
      <c r="B3783" s="4">
        <v>3780</v>
      </c>
      <c r="C3783" s="6">
        <v>14.691135048952654</v>
      </c>
      <c r="D3783" s="6">
        <v>1.7688257895073904</v>
      </c>
      <c r="E3783" s="6">
        <v>2</v>
      </c>
      <c r="F3783" s="6">
        <v>2.5850102254543299</v>
      </c>
      <c r="G3783" s="6">
        <v>0.97308206790810226</v>
      </c>
      <c r="H3783" s="6">
        <v>25.957517098139654</v>
      </c>
      <c r="I3783" s="6">
        <v>3.3564558411916354</v>
      </c>
      <c r="J3783" s="6">
        <v>2.1337032355600405</v>
      </c>
      <c r="K3783" s="7">
        <v>0.52052022087555105</v>
      </c>
      <c r="L3783" s="7">
        <v>0.58633806516358367</v>
      </c>
    </row>
    <row r="3784" spans="2:12" x14ac:dyDescent="0.25">
      <c r="B3784" s="4">
        <v>3781</v>
      </c>
      <c r="C3784" s="6">
        <v>12.224301185838378</v>
      </c>
      <c r="D3784" s="6">
        <v>1.2826865604231956</v>
      </c>
      <c r="E3784" s="6">
        <v>1</v>
      </c>
      <c r="F3784" s="6">
        <v>2.1852086429613307</v>
      </c>
      <c r="G3784" s="6">
        <v>0.72874758882923496</v>
      </c>
      <c r="H3784" s="6">
        <v>37.917708754374409</v>
      </c>
      <c r="I3784" s="6">
        <v>1.5499959284672316</v>
      </c>
      <c r="J3784" s="6">
        <v>2.2650457934223391</v>
      </c>
      <c r="K3784" s="7">
        <v>0.75420982073766407</v>
      </c>
      <c r="L3784" s="7">
        <v>0.90331593796367493</v>
      </c>
    </row>
    <row r="3785" spans="2:12" x14ac:dyDescent="0.25">
      <c r="B3785" s="4">
        <v>3782</v>
      </c>
      <c r="C3785" s="6">
        <v>1.4108698979128267</v>
      </c>
      <c r="D3785" s="6">
        <v>1.9857641392958691</v>
      </c>
      <c r="E3785" s="6">
        <v>1</v>
      </c>
      <c r="F3785" s="6">
        <v>11.135380555946551</v>
      </c>
      <c r="G3785" s="6">
        <v>1.2418240413952808</v>
      </c>
      <c r="H3785" s="6">
        <v>30.688297931540514</v>
      </c>
      <c r="I3785" s="6">
        <v>1.8472578634392915</v>
      </c>
      <c r="J3785" s="6">
        <v>3.0447676478282313</v>
      </c>
      <c r="K3785" s="7">
        <v>0.36525281179575225</v>
      </c>
      <c r="L3785" s="7">
        <v>1.3152498329412836</v>
      </c>
    </row>
    <row r="3786" spans="2:12" x14ac:dyDescent="0.25">
      <c r="B3786" s="4">
        <v>3783</v>
      </c>
      <c r="C3786" s="6">
        <v>13.160945010337535</v>
      </c>
      <c r="D3786" s="6">
        <v>1.8644161689478211</v>
      </c>
      <c r="E3786" s="6">
        <v>3</v>
      </c>
      <c r="F3786" s="6">
        <v>4.914087239108424</v>
      </c>
      <c r="G3786" s="6">
        <v>1.402239349437066</v>
      </c>
      <c r="H3786" s="6">
        <v>27.881525336338452</v>
      </c>
      <c r="I3786" s="6">
        <v>2.7186065910037569</v>
      </c>
      <c r="J3786" s="6">
        <v>1.9022178017110685</v>
      </c>
      <c r="K3786" s="7">
        <v>7.5507115078818012</v>
      </c>
      <c r="L3786" s="7">
        <v>1.5319787748736289</v>
      </c>
    </row>
    <row r="3787" spans="2:12" x14ac:dyDescent="0.25">
      <c r="B3787" s="4">
        <v>3784</v>
      </c>
      <c r="C3787" s="6">
        <v>7.0455402898946913</v>
      </c>
      <c r="D3787" s="6">
        <v>2.0543790090945131</v>
      </c>
      <c r="E3787" s="6">
        <v>0</v>
      </c>
      <c r="F3787" s="6">
        <v>9.7758074655460536</v>
      </c>
      <c r="G3787" s="6">
        <v>1.7811177624234089</v>
      </c>
      <c r="H3787" s="6">
        <v>21.879557365963002</v>
      </c>
      <c r="I3787" s="6">
        <v>2.5998941022403255</v>
      </c>
      <c r="J3787" s="6">
        <v>3.0550544783214804</v>
      </c>
      <c r="K3787" s="7">
        <v>1.837894443264853</v>
      </c>
      <c r="L3787" s="7">
        <v>0.96535510490088594</v>
      </c>
    </row>
    <row r="3788" spans="2:12" x14ac:dyDescent="0.25">
      <c r="B3788" s="4">
        <v>3785</v>
      </c>
      <c r="C3788" s="6">
        <v>0.8226350102587503</v>
      </c>
      <c r="D3788" s="6">
        <v>1.8549649806505633</v>
      </c>
      <c r="E3788" s="6">
        <v>2</v>
      </c>
      <c r="F3788" s="6">
        <v>1.8863812376700471</v>
      </c>
      <c r="G3788" s="6">
        <v>1.1495301774296027</v>
      </c>
      <c r="H3788" s="6">
        <v>33.979283194193428</v>
      </c>
      <c r="I3788" s="6">
        <v>3.0103309417424771</v>
      </c>
      <c r="J3788" s="6">
        <v>4.5945646375066804</v>
      </c>
      <c r="K3788" s="7">
        <v>0.38917251884841475</v>
      </c>
      <c r="L3788" s="7">
        <v>1.8653496346250871</v>
      </c>
    </row>
    <row r="3789" spans="2:12" x14ac:dyDescent="0.25">
      <c r="B3789" s="4">
        <v>3786</v>
      </c>
      <c r="C3789" s="6">
        <v>7.4580348103598046</v>
      </c>
      <c r="D3789" s="6">
        <v>1.3403813005184524</v>
      </c>
      <c r="E3789" s="6">
        <v>3</v>
      </c>
      <c r="F3789" s="6">
        <v>1.4061911365333006</v>
      </c>
      <c r="G3789" s="6">
        <v>0.58110431615884683</v>
      </c>
      <c r="H3789" s="6">
        <v>33.157427692093179</v>
      </c>
      <c r="I3789" s="6">
        <v>2.5585628467491985</v>
      </c>
      <c r="J3789" s="6">
        <v>3.2967364233981629</v>
      </c>
      <c r="K3789" s="7">
        <v>4.3810807778466723</v>
      </c>
      <c r="L3789" s="7">
        <v>1.5830478918826882</v>
      </c>
    </row>
    <row r="3790" spans="2:12" x14ac:dyDescent="0.25">
      <c r="B3790" s="4">
        <v>3787</v>
      </c>
      <c r="C3790" s="6">
        <v>10.796767827154564</v>
      </c>
      <c r="D3790" s="6">
        <v>1.6071328607477826</v>
      </c>
      <c r="E3790" s="6">
        <v>2</v>
      </c>
      <c r="F3790" s="6">
        <v>1.044446935831693</v>
      </c>
      <c r="G3790" s="6">
        <v>1.2279194790275605</v>
      </c>
      <c r="H3790" s="6">
        <v>26.545755035343259</v>
      </c>
      <c r="I3790" s="6">
        <v>3.2816175340168394</v>
      </c>
      <c r="J3790" s="6">
        <v>0.62131017753998274</v>
      </c>
      <c r="K3790" s="7">
        <v>2.3875777505505513</v>
      </c>
      <c r="L3790" s="7">
        <v>2.9352813910866167</v>
      </c>
    </row>
    <row r="3791" spans="2:12" x14ac:dyDescent="0.25">
      <c r="B3791" s="4">
        <v>3788</v>
      </c>
      <c r="C3791" s="6">
        <v>7.771999820434127</v>
      </c>
      <c r="D3791" s="6">
        <v>1.2292805031203764</v>
      </c>
      <c r="E3791" s="6">
        <v>2</v>
      </c>
      <c r="F3791" s="6">
        <v>1.5644406515372791</v>
      </c>
      <c r="G3791" s="6">
        <v>1.0733130199174061</v>
      </c>
      <c r="H3791" s="6">
        <v>33.004723478444269</v>
      </c>
      <c r="I3791" s="6">
        <v>3.890321863966693</v>
      </c>
      <c r="J3791" s="6">
        <v>2.4106619301339713</v>
      </c>
      <c r="K3791" s="7">
        <v>1.1329923594235909</v>
      </c>
      <c r="L3791" s="7">
        <v>1.9309593347133562</v>
      </c>
    </row>
    <row r="3792" spans="2:12" x14ac:dyDescent="0.25">
      <c r="B3792" s="4">
        <v>3789</v>
      </c>
      <c r="C3792" s="6">
        <v>11.97025368232805</v>
      </c>
      <c r="D3792" s="6">
        <v>2.1010050533758382</v>
      </c>
      <c r="E3792" s="6">
        <v>2</v>
      </c>
      <c r="F3792" s="6">
        <v>4.8930227107891193</v>
      </c>
      <c r="G3792" s="6">
        <v>2.2142164514692504</v>
      </c>
      <c r="H3792" s="6">
        <v>22.35350827416093</v>
      </c>
      <c r="I3792" s="6">
        <v>1.4772219793589418</v>
      </c>
      <c r="J3792" s="6">
        <v>2.7949703358856537</v>
      </c>
      <c r="K3792" s="7">
        <v>0.9145129741106709</v>
      </c>
      <c r="L3792" s="7">
        <v>0.60190715553835117</v>
      </c>
    </row>
    <row r="3793" spans="2:12" x14ac:dyDescent="0.25">
      <c r="B3793" s="4">
        <v>3790</v>
      </c>
      <c r="C3793" s="6">
        <v>12.214729850702371</v>
      </c>
      <c r="D3793" s="6">
        <v>1.3346443880764221</v>
      </c>
      <c r="E3793" s="6">
        <v>2</v>
      </c>
      <c r="F3793" s="6">
        <v>3.2240010266234482</v>
      </c>
      <c r="G3793" s="6">
        <v>0.96673208856857562</v>
      </c>
      <c r="H3793" s="6">
        <v>13.056584803159463</v>
      </c>
      <c r="I3793" s="6">
        <v>3.7237786002357067</v>
      </c>
      <c r="J3793" s="6">
        <v>3.509159723457778</v>
      </c>
      <c r="K3793" s="7">
        <v>2.0606122818606683E-2</v>
      </c>
      <c r="L3793" s="7">
        <v>0.78277869827310254</v>
      </c>
    </row>
    <row r="3794" spans="2:12" x14ac:dyDescent="0.25">
      <c r="B3794" s="4">
        <v>3791</v>
      </c>
      <c r="C3794" s="6">
        <v>8.1603070979099268</v>
      </c>
      <c r="D3794" s="6">
        <v>1.6069190261937507</v>
      </c>
      <c r="E3794" s="6">
        <v>1</v>
      </c>
      <c r="F3794" s="6">
        <v>3.5249535312311737</v>
      </c>
      <c r="G3794" s="6">
        <v>1.9257831374945511</v>
      </c>
      <c r="H3794" s="6">
        <v>22.61148880685122</v>
      </c>
      <c r="I3794" s="6">
        <v>2.7803489700306621</v>
      </c>
      <c r="J3794" s="6">
        <v>2.7193783334370183</v>
      </c>
      <c r="K3794" s="7">
        <v>0.8703261866251123</v>
      </c>
      <c r="L3794" s="7">
        <v>1.0193323344243192E-2</v>
      </c>
    </row>
    <row r="3795" spans="2:12" x14ac:dyDescent="0.25">
      <c r="B3795" s="4">
        <v>3792</v>
      </c>
      <c r="C3795" s="6">
        <v>7.9058047122808173</v>
      </c>
      <c r="D3795" s="6">
        <v>1.5599768515693762</v>
      </c>
      <c r="E3795" s="6">
        <v>0</v>
      </c>
      <c r="F3795" s="6">
        <v>1.3148344772152267</v>
      </c>
      <c r="G3795" s="6">
        <v>3.4407132696979539</v>
      </c>
      <c r="H3795" s="6">
        <v>23.796849146182446</v>
      </c>
      <c r="I3795" s="6">
        <v>2.7471192092060286</v>
      </c>
      <c r="J3795" s="6">
        <v>1.9115472663236872</v>
      </c>
      <c r="K3795" s="7">
        <v>1.0149376598631654</v>
      </c>
      <c r="L3795" s="7">
        <v>0.88738405682223198</v>
      </c>
    </row>
    <row r="3796" spans="2:12" x14ac:dyDescent="0.25">
      <c r="B3796" s="4">
        <v>3793</v>
      </c>
      <c r="C3796" s="6">
        <v>9.7643305288473634</v>
      </c>
      <c r="D3796" s="6">
        <v>1.3307712670628256</v>
      </c>
      <c r="E3796" s="6">
        <v>2</v>
      </c>
      <c r="F3796" s="6">
        <v>2.2093227075893602</v>
      </c>
      <c r="G3796" s="6">
        <v>1.0879509592049337</v>
      </c>
      <c r="H3796" s="6">
        <v>22.251966492481973</v>
      </c>
      <c r="I3796" s="6">
        <v>2.7552805563049612</v>
      </c>
      <c r="J3796" s="6">
        <v>1.7133287893104876</v>
      </c>
      <c r="K3796" s="7">
        <v>0.57226255835691264</v>
      </c>
      <c r="L3796" s="7">
        <v>0.39220889536659598</v>
      </c>
    </row>
    <row r="3797" spans="2:12" x14ac:dyDescent="0.25">
      <c r="B3797" s="4">
        <v>3794</v>
      </c>
      <c r="C3797" s="6">
        <v>12.181408852048508</v>
      </c>
      <c r="D3797" s="6">
        <v>1.5863570516711574</v>
      </c>
      <c r="E3797" s="6">
        <v>2</v>
      </c>
      <c r="F3797" s="6">
        <v>5.2291287604326282</v>
      </c>
      <c r="G3797" s="6">
        <v>0.2995331279134073</v>
      </c>
      <c r="H3797" s="6">
        <v>26.475575890891292</v>
      </c>
      <c r="I3797" s="6">
        <v>2.0633499883823396</v>
      </c>
      <c r="J3797" s="6">
        <v>3.3620279903588148</v>
      </c>
      <c r="K3797" s="7">
        <v>1.9059768244762882</v>
      </c>
      <c r="L3797" s="7">
        <v>9.5012530805271542E-2</v>
      </c>
    </row>
    <row r="3798" spans="2:12" x14ac:dyDescent="0.25">
      <c r="B3798" s="4">
        <v>3795</v>
      </c>
      <c r="C3798" s="6">
        <v>7.3019507637094723</v>
      </c>
      <c r="D3798" s="6">
        <v>1.3657897821437854</v>
      </c>
      <c r="E3798" s="6">
        <v>2</v>
      </c>
      <c r="F3798" s="6">
        <v>2.7460173856591323</v>
      </c>
      <c r="G3798" s="6">
        <v>0.83699559570837756</v>
      </c>
      <c r="H3798" s="6">
        <v>38.308367300203273</v>
      </c>
      <c r="I3798" s="6">
        <v>3.2885225843188075</v>
      </c>
      <c r="J3798" s="6">
        <v>0.51807842040349694</v>
      </c>
      <c r="K3798" s="7">
        <v>0.97305803487984177</v>
      </c>
      <c r="L3798" s="7">
        <v>1.4688379970046919</v>
      </c>
    </row>
    <row r="3799" spans="2:12" x14ac:dyDescent="0.25">
      <c r="B3799" s="4">
        <v>3796</v>
      </c>
      <c r="C3799" s="6">
        <v>6.4204611828674789</v>
      </c>
      <c r="D3799" s="6">
        <v>1.68184344604363</v>
      </c>
      <c r="E3799" s="6">
        <v>1</v>
      </c>
      <c r="F3799" s="6">
        <v>3.1384207514056186</v>
      </c>
      <c r="G3799" s="6">
        <v>0.51794780110168304</v>
      </c>
      <c r="H3799" s="6">
        <v>40.433713453157416</v>
      </c>
      <c r="I3799" s="6">
        <v>2.9838707459835585</v>
      </c>
      <c r="J3799" s="6">
        <v>2.8868241687450467</v>
      </c>
      <c r="K3799" s="7">
        <v>1.8442811129720305</v>
      </c>
      <c r="L3799" s="7">
        <v>0.78050077552273267</v>
      </c>
    </row>
    <row r="3800" spans="2:12" x14ac:dyDescent="0.25">
      <c r="B3800" s="4">
        <v>3797</v>
      </c>
      <c r="C3800" s="6">
        <v>15.012802781074269</v>
      </c>
      <c r="D3800" s="6">
        <v>1.9658371295205834</v>
      </c>
      <c r="E3800" s="6">
        <v>1</v>
      </c>
      <c r="F3800" s="6">
        <v>7.3916147892840964</v>
      </c>
      <c r="G3800" s="6">
        <v>1.1616752984362255</v>
      </c>
      <c r="H3800" s="6">
        <v>27.533134596086459</v>
      </c>
      <c r="I3800" s="6">
        <v>2.0934563315698038</v>
      </c>
      <c r="J3800" s="6">
        <v>3.7388644491616785</v>
      </c>
      <c r="K3800" s="7">
        <v>7.0844885576069947</v>
      </c>
      <c r="L3800" s="7">
        <v>0.38330518701220517</v>
      </c>
    </row>
    <row r="3801" spans="2:12" x14ac:dyDescent="0.25">
      <c r="B3801" s="4">
        <v>3798</v>
      </c>
      <c r="C3801" s="6">
        <v>15.401375362754955</v>
      </c>
      <c r="D3801" s="6">
        <v>2.025451357714767</v>
      </c>
      <c r="E3801" s="6">
        <v>2</v>
      </c>
      <c r="F3801" s="6">
        <v>1.6074124327288424</v>
      </c>
      <c r="G3801" s="6">
        <v>1.2184732358504191</v>
      </c>
      <c r="H3801" s="6">
        <v>18.457053571041374</v>
      </c>
      <c r="I3801" s="6">
        <v>2.364138527563949</v>
      </c>
      <c r="J3801" s="6">
        <v>1.9518528433519764</v>
      </c>
      <c r="K3801" s="7">
        <v>1.0296011332598531</v>
      </c>
      <c r="L3801" s="7">
        <v>2.9167805157771465</v>
      </c>
    </row>
    <row r="3802" spans="2:12" x14ac:dyDescent="0.25">
      <c r="B3802" s="4">
        <v>3799</v>
      </c>
      <c r="C3802" s="6">
        <v>13.584872356527075</v>
      </c>
      <c r="D3802" s="6">
        <v>1.2041057521694278</v>
      </c>
      <c r="E3802" s="6">
        <v>3</v>
      </c>
      <c r="F3802" s="6">
        <v>2.730296452494807</v>
      </c>
      <c r="G3802" s="6">
        <v>0.83533625165545489</v>
      </c>
      <c r="H3802" s="6">
        <v>34.822480086303997</v>
      </c>
      <c r="I3802" s="6">
        <v>4.0744894288438429</v>
      </c>
      <c r="J3802" s="6">
        <v>1.4818174533142536</v>
      </c>
      <c r="K3802" s="7">
        <v>3.1613087092253109</v>
      </c>
      <c r="L3802" s="7">
        <v>0.24402296884165675</v>
      </c>
    </row>
    <row r="3803" spans="2:12" x14ac:dyDescent="0.25">
      <c r="B3803" s="4">
        <v>3800</v>
      </c>
      <c r="C3803" s="6">
        <v>4.0077178643409317</v>
      </c>
      <c r="D3803" s="6">
        <v>1.6895277324725033</v>
      </c>
      <c r="E3803" s="6">
        <v>3</v>
      </c>
      <c r="F3803" s="6">
        <v>0.74979032590216044</v>
      </c>
      <c r="G3803" s="6">
        <v>0.40854714618668264</v>
      </c>
      <c r="H3803" s="6">
        <v>21.915240878233931</v>
      </c>
      <c r="I3803" s="6">
        <v>2.3528813546038698</v>
      </c>
      <c r="J3803" s="6">
        <v>2.5012402792576354</v>
      </c>
      <c r="K3803" s="7">
        <v>5.4559123855234004</v>
      </c>
      <c r="L3803" s="7">
        <v>0.14656582475618454</v>
      </c>
    </row>
    <row r="3804" spans="2:12" x14ac:dyDescent="0.25">
      <c r="B3804" s="4">
        <v>3801</v>
      </c>
      <c r="C3804" s="6">
        <v>15.00261293015657</v>
      </c>
      <c r="D3804" s="6">
        <v>1.4671297661004483</v>
      </c>
      <c r="E3804" s="6">
        <v>1</v>
      </c>
      <c r="F3804" s="6">
        <v>8.0677997781981645</v>
      </c>
      <c r="G3804" s="6">
        <v>0.69572348926693173</v>
      </c>
      <c r="H3804" s="6">
        <v>20.212972736818326</v>
      </c>
      <c r="I3804" s="6">
        <v>2.7258126143645027</v>
      </c>
      <c r="J3804" s="6">
        <v>1.0599509004575045</v>
      </c>
      <c r="K3804" s="7">
        <v>4.8341833553298255</v>
      </c>
      <c r="L3804" s="7">
        <v>0.60171092808584059</v>
      </c>
    </row>
    <row r="3805" spans="2:12" x14ac:dyDescent="0.25">
      <c r="B3805" s="4">
        <v>3802</v>
      </c>
      <c r="C3805" s="6">
        <v>15.118027523885939</v>
      </c>
      <c r="D3805" s="6">
        <v>1.5195109599131116</v>
      </c>
      <c r="E3805" s="6">
        <v>2</v>
      </c>
      <c r="F3805" s="6">
        <v>1.1169649508992519</v>
      </c>
      <c r="G3805" s="6">
        <v>0.75873863007978704</v>
      </c>
      <c r="H3805" s="6">
        <v>22.247897672616439</v>
      </c>
      <c r="I3805" s="6">
        <v>4.9064450775913349</v>
      </c>
      <c r="J3805" s="6">
        <v>1.3569040853731731</v>
      </c>
      <c r="K3805" s="7">
        <v>0.37813044531381224</v>
      </c>
      <c r="L3805" s="7">
        <v>0.84068751158915977</v>
      </c>
    </row>
    <row r="3806" spans="2:12" x14ac:dyDescent="0.25">
      <c r="B3806" s="4">
        <v>3803</v>
      </c>
      <c r="C3806" s="6">
        <v>5.1368686363618954</v>
      </c>
      <c r="D3806" s="6">
        <v>1.6831452899374195</v>
      </c>
      <c r="E3806" s="6">
        <v>1</v>
      </c>
      <c r="F3806" s="6">
        <v>0.99570732784060045</v>
      </c>
      <c r="G3806" s="6">
        <v>0.98344309901911209</v>
      </c>
      <c r="H3806" s="6">
        <v>9.5640826065177684</v>
      </c>
      <c r="I3806" s="6">
        <v>4.2850838170235104</v>
      </c>
      <c r="J3806" s="6">
        <v>4.2238982593941312</v>
      </c>
      <c r="K3806" s="7">
        <v>1.8556882648427497</v>
      </c>
      <c r="L3806" s="7">
        <v>0.17412189867921513</v>
      </c>
    </row>
    <row r="3807" spans="2:12" x14ac:dyDescent="0.25">
      <c r="B3807" s="4">
        <v>3804</v>
      </c>
      <c r="C3807" s="6">
        <v>18.784817310422646</v>
      </c>
      <c r="D3807" s="6">
        <v>1.4505834702999265</v>
      </c>
      <c r="E3807" s="6">
        <v>2</v>
      </c>
      <c r="F3807" s="6">
        <v>5.1649311752360401</v>
      </c>
      <c r="G3807" s="6">
        <v>0.74871955410419933</v>
      </c>
      <c r="H3807" s="6">
        <v>26.127725757526989</v>
      </c>
      <c r="I3807" s="6">
        <v>3.0340278275017347</v>
      </c>
      <c r="J3807" s="6">
        <v>4.0196590225321538</v>
      </c>
      <c r="K3807" s="7">
        <v>1.6677301586265518</v>
      </c>
      <c r="L3807" s="7">
        <v>1.7413947888861139</v>
      </c>
    </row>
    <row r="3808" spans="2:12" x14ac:dyDescent="0.25">
      <c r="B3808" s="4">
        <v>3805</v>
      </c>
      <c r="C3808" s="6">
        <v>10.549839537103258</v>
      </c>
      <c r="D3808" s="6">
        <v>1.703536965041802</v>
      </c>
      <c r="E3808" s="6">
        <v>1</v>
      </c>
      <c r="F3808" s="6">
        <v>7.0762652607533161</v>
      </c>
      <c r="G3808" s="6">
        <v>0.3556220493887573</v>
      </c>
      <c r="H3808" s="6">
        <v>12.055193790857935</v>
      </c>
      <c r="I3808" s="6">
        <v>2.2383729357849731</v>
      </c>
      <c r="J3808" s="6">
        <v>3.1700356976123176</v>
      </c>
      <c r="K3808" s="7">
        <v>1.5397045423509066</v>
      </c>
      <c r="L3808" s="7">
        <v>0.33178412711104893</v>
      </c>
    </row>
    <row r="3809" spans="2:12" x14ac:dyDescent="0.25">
      <c r="B3809" s="4">
        <v>3806</v>
      </c>
      <c r="C3809" s="6">
        <v>15.777765465098494</v>
      </c>
      <c r="D3809" s="6">
        <v>1.3530225370524767</v>
      </c>
      <c r="E3809" s="6">
        <v>2</v>
      </c>
      <c r="F3809" s="6">
        <v>0.60473926881691076</v>
      </c>
      <c r="G3809" s="6">
        <v>1.1386587433121684</v>
      </c>
      <c r="H3809" s="6">
        <v>19.30899164897528</v>
      </c>
      <c r="I3809" s="6">
        <v>3.2632109957296063</v>
      </c>
      <c r="J3809" s="6">
        <v>3.8071836667447521</v>
      </c>
      <c r="K3809" s="7">
        <v>0.71995540567555849</v>
      </c>
      <c r="L3809" s="7">
        <v>0.4872879385431656</v>
      </c>
    </row>
    <row r="3810" spans="2:12" x14ac:dyDescent="0.25">
      <c r="B3810" s="4">
        <v>3807</v>
      </c>
      <c r="C3810" s="6">
        <v>6.2005513849333216</v>
      </c>
      <c r="D3810" s="6">
        <v>1.3284118049903149</v>
      </c>
      <c r="E3810" s="6">
        <v>3</v>
      </c>
      <c r="F3810" s="6">
        <v>1.7620622535988433</v>
      </c>
      <c r="G3810" s="6">
        <v>2.1349631161275457</v>
      </c>
      <c r="H3810" s="6">
        <v>62.059299657971167</v>
      </c>
      <c r="I3810" s="6">
        <v>2.3712850360615461</v>
      </c>
      <c r="J3810" s="6">
        <v>1.0604862140737727</v>
      </c>
      <c r="K3810" s="7">
        <v>4.337717262308991</v>
      </c>
      <c r="L3810" s="7">
        <v>0.98474753630483536</v>
      </c>
    </row>
    <row r="3811" spans="2:12" x14ac:dyDescent="0.25">
      <c r="B3811" s="4">
        <v>3808</v>
      </c>
      <c r="C3811" s="6">
        <v>8.666695596532076</v>
      </c>
      <c r="D3811" s="6">
        <v>1.9027186271801919</v>
      </c>
      <c r="E3811" s="6">
        <v>2</v>
      </c>
      <c r="F3811" s="6">
        <v>1.2829062831555904</v>
      </c>
      <c r="G3811" s="6">
        <v>1.5354212652268511</v>
      </c>
      <c r="H3811" s="6">
        <v>30.560956666059365</v>
      </c>
      <c r="I3811" s="6">
        <v>3.1404363507607544</v>
      </c>
      <c r="J3811" s="6">
        <v>1.7551318499059094</v>
      </c>
      <c r="K3811" s="7">
        <v>0.52257492734585098</v>
      </c>
      <c r="L3811" s="7">
        <v>0.56265719221181043</v>
      </c>
    </row>
    <row r="3812" spans="2:12" x14ac:dyDescent="0.25">
      <c r="B3812" s="4">
        <v>3809</v>
      </c>
      <c r="C3812" s="6">
        <v>17.827127199188951</v>
      </c>
      <c r="D3812" s="6">
        <v>1.5100822352927206</v>
      </c>
      <c r="E3812" s="6">
        <v>1</v>
      </c>
      <c r="F3812" s="6">
        <v>3.9469449604857907</v>
      </c>
      <c r="G3812" s="6">
        <v>0.44464847468630475</v>
      </c>
      <c r="H3812" s="6">
        <v>24.839376518441775</v>
      </c>
      <c r="I3812" s="6">
        <v>3.082221160619441</v>
      </c>
      <c r="J3812" s="6">
        <v>3.6074164471189754</v>
      </c>
      <c r="K3812" s="7">
        <v>3.6713174080173203E-2</v>
      </c>
      <c r="L3812" s="7">
        <v>0.74057054130980926</v>
      </c>
    </row>
    <row r="3813" spans="2:12" x14ac:dyDescent="0.25">
      <c r="B3813" s="4">
        <v>3810</v>
      </c>
      <c r="C3813" s="6">
        <v>10.29571520629756</v>
      </c>
      <c r="D3813" s="6">
        <v>1.5331450109898499</v>
      </c>
      <c r="E3813" s="6">
        <v>1</v>
      </c>
      <c r="F3813" s="6">
        <v>8.4249280061079848</v>
      </c>
      <c r="G3813" s="6">
        <v>0.88925214912203043</v>
      </c>
      <c r="H3813" s="6">
        <v>29.629629276684994</v>
      </c>
      <c r="I3813" s="6">
        <v>2.7245266232976477</v>
      </c>
      <c r="J3813" s="6">
        <v>3.1347479868146948</v>
      </c>
      <c r="K3813" s="7">
        <v>4.8920378568393987</v>
      </c>
      <c r="L3813" s="7">
        <v>0.7152304661281329</v>
      </c>
    </row>
    <row r="3814" spans="2:12" x14ac:dyDescent="0.25">
      <c r="B3814" s="4">
        <v>3811</v>
      </c>
      <c r="C3814" s="6">
        <v>8.8806516478117441</v>
      </c>
      <c r="D3814" s="6">
        <v>1.3250546501016223</v>
      </c>
      <c r="E3814" s="6">
        <v>3</v>
      </c>
      <c r="F3814" s="6">
        <v>0.26589136728028778</v>
      </c>
      <c r="G3814" s="6">
        <v>0.74675373528722166</v>
      </c>
      <c r="H3814" s="6">
        <v>11.257638432543818</v>
      </c>
      <c r="I3814" s="6">
        <v>2.6828908991116451</v>
      </c>
      <c r="J3814" s="6">
        <v>2.752540997542344</v>
      </c>
      <c r="K3814" s="7">
        <v>0.5541827380301636</v>
      </c>
      <c r="L3814" s="7">
        <v>0.33131519080088345</v>
      </c>
    </row>
    <row r="3815" spans="2:12" x14ac:dyDescent="0.25">
      <c r="B3815" s="4">
        <v>3812</v>
      </c>
      <c r="C3815" s="6">
        <v>14.384587572395684</v>
      </c>
      <c r="D3815" s="6">
        <v>1.6844010784686432</v>
      </c>
      <c r="E3815" s="6">
        <v>1</v>
      </c>
      <c r="F3815" s="6">
        <v>9.4293613458917793</v>
      </c>
      <c r="G3815" s="6">
        <v>2.0905181518854743</v>
      </c>
      <c r="H3815" s="6">
        <v>26.768081319463562</v>
      </c>
      <c r="I3815" s="6">
        <v>4.1382464526335241</v>
      </c>
      <c r="J3815" s="6">
        <v>2.6481118753344317</v>
      </c>
      <c r="K3815" s="7">
        <v>3.5366311753254691</v>
      </c>
      <c r="L3815" s="7">
        <v>1.1196249256072808</v>
      </c>
    </row>
    <row r="3816" spans="2:12" x14ac:dyDescent="0.25">
      <c r="B3816" s="4">
        <v>3813</v>
      </c>
      <c r="C3816" s="6">
        <v>16.900269476330426</v>
      </c>
      <c r="D3816" s="6">
        <v>1.9211181603824068</v>
      </c>
      <c r="E3816" s="6">
        <v>3</v>
      </c>
      <c r="F3816" s="6">
        <v>6.4009960752553789</v>
      </c>
      <c r="G3816" s="6">
        <v>1.538922952615797</v>
      </c>
      <c r="H3816" s="6">
        <v>27.817165162691392</v>
      </c>
      <c r="I3816" s="6">
        <v>2.4379171837549927</v>
      </c>
      <c r="J3816" s="6">
        <v>1.7886499984228423</v>
      </c>
      <c r="K3816" s="7">
        <v>0.71785780531855337</v>
      </c>
      <c r="L3816" s="7">
        <v>1.1092746707861105</v>
      </c>
    </row>
    <row r="3817" spans="2:12" x14ac:dyDescent="0.25">
      <c r="B3817" s="4">
        <v>3814</v>
      </c>
      <c r="C3817" s="6">
        <v>15.078209688719049</v>
      </c>
      <c r="D3817" s="6">
        <v>1.2724024916580132</v>
      </c>
      <c r="E3817" s="6">
        <v>3</v>
      </c>
      <c r="F3817" s="6">
        <v>7.5540661786658774</v>
      </c>
      <c r="G3817" s="6">
        <v>1.4580894485871763</v>
      </c>
      <c r="H3817" s="6">
        <v>17.882542760937593</v>
      </c>
      <c r="I3817" s="6">
        <v>3.4645590952392649</v>
      </c>
      <c r="J3817" s="6">
        <v>2.1239504105244222</v>
      </c>
      <c r="K3817" s="7">
        <v>0.54155755100548819</v>
      </c>
      <c r="L3817" s="7">
        <v>0.89000681287924555</v>
      </c>
    </row>
    <row r="3818" spans="2:12" x14ac:dyDescent="0.25">
      <c r="B3818" s="4">
        <v>3815</v>
      </c>
      <c r="C3818" s="6">
        <v>9.4665700739442205</v>
      </c>
      <c r="D3818" s="6">
        <v>1.878308193024681</v>
      </c>
      <c r="E3818" s="6">
        <v>1</v>
      </c>
      <c r="F3818" s="6">
        <v>5.5066891523110435</v>
      </c>
      <c r="G3818" s="6">
        <v>1.8813773092152839</v>
      </c>
      <c r="H3818" s="6">
        <v>44.769964125870615</v>
      </c>
      <c r="I3818" s="6">
        <v>2.607020065183399</v>
      </c>
      <c r="J3818" s="6">
        <v>4.2797482319438735</v>
      </c>
      <c r="K3818" s="7">
        <v>0.99369828330253673</v>
      </c>
      <c r="L3818" s="7">
        <v>1.1430493149232246</v>
      </c>
    </row>
    <row r="3819" spans="2:12" x14ac:dyDescent="0.25">
      <c r="B3819" s="4">
        <v>3816</v>
      </c>
      <c r="C3819" s="6">
        <v>16.42377532739976</v>
      </c>
      <c r="D3819" s="6">
        <v>1.6512885949754843</v>
      </c>
      <c r="E3819" s="6">
        <v>3</v>
      </c>
      <c r="F3819" s="6">
        <v>2.0438804362264906</v>
      </c>
      <c r="G3819" s="6">
        <v>0.4920428796325681</v>
      </c>
      <c r="H3819" s="6">
        <v>45.374856811531671</v>
      </c>
      <c r="I3819" s="6">
        <v>2.3202410348422458</v>
      </c>
      <c r="J3819" s="6">
        <v>3.1679886174527203</v>
      </c>
      <c r="K3819" s="7">
        <v>1.1280271459413909</v>
      </c>
      <c r="L3819" s="7">
        <v>1.4675964476279328</v>
      </c>
    </row>
    <row r="3820" spans="2:12" x14ac:dyDescent="0.25">
      <c r="B3820" s="4">
        <v>3817</v>
      </c>
      <c r="C3820" s="6">
        <v>2.0329550073815508</v>
      </c>
      <c r="D3820" s="6">
        <v>1.8126155788493374</v>
      </c>
      <c r="E3820" s="6">
        <v>0</v>
      </c>
      <c r="F3820" s="6">
        <v>5.8550209845580721</v>
      </c>
      <c r="G3820" s="6">
        <v>1.3823205863788408</v>
      </c>
      <c r="H3820" s="6">
        <v>27.369162248844788</v>
      </c>
      <c r="I3820" s="6">
        <v>1.9452858769669727</v>
      </c>
      <c r="J3820" s="6">
        <v>2.3217015717576679</v>
      </c>
      <c r="K3820" s="7">
        <v>0.12180407505663615</v>
      </c>
      <c r="L3820" s="7">
        <v>1.0732606574950052</v>
      </c>
    </row>
    <row r="3821" spans="2:12" x14ac:dyDescent="0.25">
      <c r="B3821" s="4">
        <v>3818</v>
      </c>
      <c r="C3821" s="6">
        <v>11.444747930969916</v>
      </c>
      <c r="D3821" s="6">
        <v>1.7810349952838547</v>
      </c>
      <c r="E3821" s="6">
        <v>0</v>
      </c>
      <c r="F3821" s="6">
        <v>7.0579196236142314</v>
      </c>
      <c r="G3821" s="6">
        <v>0.79190903123031131</v>
      </c>
      <c r="H3821" s="6">
        <v>28.078822957233086</v>
      </c>
      <c r="I3821" s="6">
        <v>4.3583147706961913</v>
      </c>
      <c r="J3821" s="6">
        <v>3.7910926368980187</v>
      </c>
      <c r="K3821" s="7">
        <v>0.66016740871003499</v>
      </c>
      <c r="L3821" s="7">
        <v>0.59776576704295581</v>
      </c>
    </row>
    <row r="3822" spans="2:12" x14ac:dyDescent="0.25">
      <c r="B3822" s="4">
        <v>3819</v>
      </c>
      <c r="C3822" s="6">
        <v>6.7181163447553844</v>
      </c>
      <c r="D3822" s="6">
        <v>1.5803430387112047</v>
      </c>
      <c r="E3822" s="6">
        <v>3</v>
      </c>
      <c r="F3822" s="6">
        <v>6.4346294016347478</v>
      </c>
      <c r="G3822" s="6">
        <v>1.7653404216479356</v>
      </c>
      <c r="H3822" s="6">
        <v>26.039385630262718</v>
      </c>
      <c r="I3822" s="6">
        <v>4.723988477253199</v>
      </c>
      <c r="J3822" s="6">
        <v>4.3336366090577485</v>
      </c>
      <c r="K3822" s="7">
        <v>0.70826927672098705</v>
      </c>
      <c r="L3822" s="7">
        <v>0.31772369825071756</v>
      </c>
    </row>
    <row r="3823" spans="2:12" x14ac:dyDescent="0.25">
      <c r="B3823" s="4">
        <v>3820</v>
      </c>
      <c r="C3823" s="6">
        <v>13.1859047072941</v>
      </c>
      <c r="D3823" s="6">
        <v>1.7501968350828374</v>
      </c>
      <c r="E3823" s="6">
        <v>3</v>
      </c>
      <c r="F3823" s="6">
        <v>4.9489042631295934</v>
      </c>
      <c r="G3823" s="6">
        <v>0.47498761923582872</v>
      </c>
      <c r="H3823" s="6">
        <v>20.333946019345479</v>
      </c>
      <c r="I3823" s="6">
        <v>3.0184903390943956</v>
      </c>
      <c r="J3823" s="6">
        <v>2.766852070156018</v>
      </c>
      <c r="K3823" s="7">
        <v>0.45083072818321535</v>
      </c>
      <c r="L3823" s="7">
        <v>1.4661883197830523</v>
      </c>
    </row>
    <row r="3824" spans="2:12" x14ac:dyDescent="0.25">
      <c r="B3824" s="4">
        <v>3821</v>
      </c>
      <c r="C3824" s="6">
        <v>8.3066046589484142</v>
      </c>
      <c r="D3824" s="6">
        <v>1.9638612921851768</v>
      </c>
      <c r="E3824" s="6">
        <v>3</v>
      </c>
      <c r="F3824" s="6">
        <v>0.57919370450437568</v>
      </c>
      <c r="G3824" s="6">
        <v>0.38694014953048833</v>
      </c>
      <c r="H3824" s="6">
        <v>23.535296734657365</v>
      </c>
      <c r="I3824" s="6">
        <v>2.6955464376181042</v>
      </c>
      <c r="J3824" s="6">
        <v>3.1148604556519093</v>
      </c>
      <c r="K3824" s="7">
        <v>1.0895624397010852</v>
      </c>
      <c r="L3824" s="7">
        <v>1.0745585795765134</v>
      </c>
    </row>
    <row r="3825" spans="2:12" x14ac:dyDescent="0.25">
      <c r="B3825" s="4">
        <v>3822</v>
      </c>
      <c r="C3825" s="6">
        <v>0.14900525902320716</v>
      </c>
      <c r="D3825" s="6">
        <v>1.1749176839240765</v>
      </c>
      <c r="E3825" s="6">
        <v>1</v>
      </c>
      <c r="F3825" s="6">
        <v>1.850246522429059</v>
      </c>
      <c r="G3825" s="6">
        <v>0.85872393673555902</v>
      </c>
      <c r="H3825" s="6">
        <v>13.477749600940335</v>
      </c>
      <c r="I3825" s="6">
        <v>4.9296934659045046</v>
      </c>
      <c r="J3825" s="6">
        <v>1.3573607062702724</v>
      </c>
      <c r="K3825" s="7">
        <v>4.9313224359561358</v>
      </c>
      <c r="L3825" s="7">
        <v>0.45158058086617248</v>
      </c>
    </row>
    <row r="3826" spans="2:12" x14ac:dyDescent="0.25">
      <c r="B3826" s="4">
        <v>3823</v>
      </c>
      <c r="C3826" s="6">
        <v>6.3924212890151306</v>
      </c>
      <c r="D3826" s="6">
        <v>1.31150635028499</v>
      </c>
      <c r="E3826" s="6">
        <v>2</v>
      </c>
      <c r="F3826" s="6">
        <v>5.7458627709124412</v>
      </c>
      <c r="G3826" s="6">
        <v>0.67840453340579676</v>
      </c>
      <c r="H3826" s="6">
        <v>34.709917460393768</v>
      </c>
      <c r="I3826" s="6">
        <v>2.3316573017806372</v>
      </c>
      <c r="J3826" s="6">
        <v>1.684292558414769</v>
      </c>
      <c r="K3826" s="7">
        <v>1.4179520111700032</v>
      </c>
      <c r="L3826" s="7">
        <v>0.3244355589977726</v>
      </c>
    </row>
    <row r="3827" spans="2:12" x14ac:dyDescent="0.25">
      <c r="B3827" s="4">
        <v>3824</v>
      </c>
      <c r="C3827" s="6">
        <v>8.8489979738020672</v>
      </c>
      <c r="D3827" s="6">
        <v>2.0474851620344396</v>
      </c>
      <c r="E3827" s="6">
        <v>2</v>
      </c>
      <c r="F3827" s="6">
        <v>4.1704613410492506</v>
      </c>
      <c r="G3827" s="6">
        <v>0.64401025210731822</v>
      </c>
      <c r="H3827" s="6">
        <v>24.180014371251126</v>
      </c>
      <c r="I3827" s="6">
        <v>3.3911333741951331</v>
      </c>
      <c r="J3827" s="6">
        <v>4.1298867804417574</v>
      </c>
      <c r="K3827" s="7">
        <v>6.976666523367423</v>
      </c>
      <c r="L3827" s="7">
        <v>0.37831908624293054</v>
      </c>
    </row>
    <row r="3828" spans="2:12" x14ac:dyDescent="0.25">
      <c r="B3828" s="4">
        <v>3825</v>
      </c>
      <c r="C3828" s="6">
        <v>17.936736836102497</v>
      </c>
      <c r="D3828" s="6">
        <v>1.6964208795996834</v>
      </c>
      <c r="E3828" s="6">
        <v>2</v>
      </c>
      <c r="F3828" s="6">
        <v>3.1183999408794283</v>
      </c>
      <c r="G3828" s="6">
        <v>0.64955489902914831</v>
      </c>
      <c r="H3828" s="6">
        <v>16.057585969459545</v>
      </c>
      <c r="I3828" s="6">
        <v>2.5746671477252931</v>
      </c>
      <c r="J3828" s="6">
        <v>2.1997431501445979</v>
      </c>
      <c r="K3828" s="7">
        <v>6.8401976234184279</v>
      </c>
      <c r="L3828" s="7">
        <v>0.59373729402339415</v>
      </c>
    </row>
    <row r="3829" spans="2:12" x14ac:dyDescent="0.25">
      <c r="B3829" s="4">
        <v>3826</v>
      </c>
      <c r="C3829" s="6">
        <v>9.6602829544137698</v>
      </c>
      <c r="D3829" s="6">
        <v>1.5350437129616434</v>
      </c>
      <c r="E3829" s="6">
        <v>2</v>
      </c>
      <c r="F3829" s="6">
        <v>1.4022117183476939</v>
      </c>
      <c r="G3829" s="6">
        <v>3.3191572617215264</v>
      </c>
      <c r="H3829" s="6">
        <v>26.138175524507808</v>
      </c>
      <c r="I3829" s="6">
        <v>2.0768950109541131</v>
      </c>
      <c r="J3829" s="6">
        <v>4.3405595959993324</v>
      </c>
      <c r="K3829" s="7">
        <v>5.1647992424480433</v>
      </c>
      <c r="L3829" s="7">
        <v>0.42461574308803851</v>
      </c>
    </row>
    <row r="3830" spans="2:12" x14ac:dyDescent="0.25">
      <c r="B3830" s="4">
        <v>3827</v>
      </c>
      <c r="C3830" s="6">
        <v>21.269825442397444</v>
      </c>
      <c r="D3830" s="6">
        <v>1.5719275690044947</v>
      </c>
      <c r="E3830" s="6">
        <v>3</v>
      </c>
      <c r="F3830" s="6">
        <v>6.5795983142948398</v>
      </c>
      <c r="G3830" s="6">
        <v>1.6759181583951313</v>
      </c>
      <c r="H3830" s="6">
        <v>25.387491365808671</v>
      </c>
      <c r="I3830" s="6">
        <v>2.5500070566469399</v>
      </c>
      <c r="J3830" s="6">
        <v>1.8482914801162291</v>
      </c>
      <c r="K3830" s="7">
        <v>5.059245846812729</v>
      </c>
      <c r="L3830" s="7">
        <v>1.0321930070968011</v>
      </c>
    </row>
    <row r="3831" spans="2:12" x14ac:dyDescent="0.25">
      <c r="B3831" s="4">
        <v>3828</v>
      </c>
      <c r="C3831" s="6">
        <v>13.493434751327577</v>
      </c>
      <c r="D3831" s="6">
        <v>1.5421414535452587</v>
      </c>
      <c r="E3831" s="6">
        <v>2</v>
      </c>
      <c r="F3831" s="6">
        <v>3.6070930923766134</v>
      </c>
      <c r="G3831" s="6">
        <v>1.6117004841301594</v>
      </c>
      <c r="H3831" s="6">
        <v>32.412034470221599</v>
      </c>
      <c r="I3831" s="6">
        <v>1.3896415438363916</v>
      </c>
      <c r="J3831" s="6">
        <v>2.9515441006618697</v>
      </c>
      <c r="K3831" s="7">
        <v>3.3894004340549206</v>
      </c>
      <c r="L3831" s="7">
        <v>0.49803210794365244</v>
      </c>
    </row>
    <row r="3832" spans="2:12" x14ac:dyDescent="0.25">
      <c r="B3832" s="4">
        <v>3829</v>
      </c>
      <c r="C3832" s="6">
        <v>9.1671239765493926</v>
      </c>
      <c r="D3832" s="6">
        <v>1.6947068252268898</v>
      </c>
      <c r="E3832" s="6">
        <v>1</v>
      </c>
      <c r="F3832" s="6">
        <v>3.2152265750661111</v>
      </c>
      <c r="G3832" s="6">
        <v>0.597120027380866</v>
      </c>
      <c r="H3832" s="6">
        <v>47.658912100734355</v>
      </c>
      <c r="I3832" s="6">
        <v>3.7004023670815331</v>
      </c>
      <c r="J3832" s="6">
        <v>2.7866635026879734</v>
      </c>
      <c r="K3832" s="7">
        <v>2.5818807403952753</v>
      </c>
      <c r="L3832" s="7">
        <v>1.7218132893886164</v>
      </c>
    </row>
    <row r="3833" spans="2:12" x14ac:dyDescent="0.25">
      <c r="B3833" s="4">
        <v>3830</v>
      </c>
      <c r="C3833" s="6">
        <v>10.869707609138519</v>
      </c>
      <c r="D3833" s="6">
        <v>1.3447049052790154</v>
      </c>
      <c r="E3833" s="6">
        <v>2</v>
      </c>
      <c r="F3833" s="6">
        <v>2.5618628276960322</v>
      </c>
      <c r="G3833" s="6">
        <v>1.0717514137776158</v>
      </c>
      <c r="H3833" s="6">
        <v>22.701445583353802</v>
      </c>
      <c r="I3833" s="6">
        <v>3.6142407699138754</v>
      </c>
      <c r="J3833" s="6">
        <v>2.7149315473193414</v>
      </c>
      <c r="K3833" s="7">
        <v>2.0398243567023187</v>
      </c>
      <c r="L3833" s="7">
        <v>0.30866065735025139</v>
      </c>
    </row>
    <row r="3834" spans="2:12" x14ac:dyDescent="0.25">
      <c r="B3834" s="4">
        <v>3831</v>
      </c>
      <c r="C3834" s="6">
        <v>9.712377063424638</v>
      </c>
      <c r="D3834" s="6">
        <v>1.5420653603459771</v>
      </c>
      <c r="E3834" s="6">
        <v>2</v>
      </c>
      <c r="F3834" s="6">
        <v>7.2592817292029155</v>
      </c>
      <c r="G3834" s="6">
        <v>0.7484712451483696</v>
      </c>
      <c r="H3834" s="6">
        <v>13.20119185895615</v>
      </c>
      <c r="I3834" s="6">
        <v>2.8793282680110424</v>
      </c>
      <c r="J3834" s="6">
        <v>4.5788683142898527</v>
      </c>
      <c r="K3834" s="7">
        <v>3.4223210889049742</v>
      </c>
      <c r="L3834" s="7">
        <v>1.1287429194947485</v>
      </c>
    </row>
    <row r="3835" spans="2:12" x14ac:dyDescent="0.25">
      <c r="B3835" s="4">
        <v>3832</v>
      </c>
      <c r="C3835" s="6">
        <v>12.449221541949361</v>
      </c>
      <c r="D3835" s="6">
        <v>1.7496184113504432</v>
      </c>
      <c r="E3835" s="6">
        <v>2</v>
      </c>
      <c r="F3835" s="6">
        <v>2.2369064271821082</v>
      </c>
      <c r="G3835" s="6">
        <v>1.0937137360021558</v>
      </c>
      <c r="H3835" s="6">
        <v>17.377367714381634</v>
      </c>
      <c r="I3835" s="6">
        <v>4.3541053948986388</v>
      </c>
      <c r="J3835" s="6">
        <v>3.6790780831414009</v>
      </c>
      <c r="K3835" s="7">
        <v>9.6741207008908467E-3</v>
      </c>
      <c r="L3835" s="7">
        <v>7.2678590677284341E-2</v>
      </c>
    </row>
    <row r="3836" spans="2:12" x14ac:dyDescent="0.25">
      <c r="B3836" s="4">
        <v>3833</v>
      </c>
      <c r="C3836" s="6">
        <v>4.992210914641908</v>
      </c>
      <c r="D3836" s="6">
        <v>1.6952502399239298</v>
      </c>
      <c r="E3836" s="6">
        <v>1</v>
      </c>
      <c r="F3836" s="6">
        <v>1.8178407366075782</v>
      </c>
      <c r="G3836" s="6">
        <v>2.0453856151910474</v>
      </c>
      <c r="H3836" s="6">
        <v>20.694834362136927</v>
      </c>
      <c r="I3836" s="6">
        <v>3.4139586444717622</v>
      </c>
      <c r="J3836" s="6">
        <v>3.4097509808916424</v>
      </c>
      <c r="K3836" s="7">
        <v>5.2336547654948156</v>
      </c>
      <c r="L3836" s="7">
        <v>0.39724310144075065</v>
      </c>
    </row>
    <row r="3837" spans="2:12" x14ac:dyDescent="0.25">
      <c r="B3837" s="4">
        <v>3834</v>
      </c>
      <c r="C3837" s="6">
        <v>17.080592683839939</v>
      </c>
      <c r="D3837" s="6">
        <v>1.8173635892609252</v>
      </c>
      <c r="E3837" s="6">
        <v>1</v>
      </c>
      <c r="F3837" s="6">
        <v>6.108673559805772</v>
      </c>
      <c r="G3837" s="6">
        <v>1.212162379125431</v>
      </c>
      <c r="H3837" s="6">
        <v>29.773532984490934</v>
      </c>
      <c r="I3837" s="6">
        <v>2.9469825172598556</v>
      </c>
      <c r="J3837" s="6">
        <v>1.3776169724889231</v>
      </c>
      <c r="K3837" s="7">
        <v>5.1334675552440494</v>
      </c>
      <c r="L3837" s="7">
        <v>0.65436204841705503</v>
      </c>
    </row>
    <row r="3838" spans="2:12" x14ac:dyDescent="0.25">
      <c r="B3838" s="4">
        <v>3835</v>
      </c>
      <c r="C3838" s="6">
        <v>15.759078713835258</v>
      </c>
      <c r="D3838" s="6">
        <v>1.9849344063899419</v>
      </c>
      <c r="E3838" s="6">
        <v>3</v>
      </c>
      <c r="F3838" s="6">
        <v>3.7055700933620819</v>
      </c>
      <c r="G3838" s="6">
        <v>0.78647646533079274</v>
      </c>
      <c r="H3838" s="6">
        <v>39.31258106312707</v>
      </c>
      <c r="I3838" s="6">
        <v>3.7223799200901877</v>
      </c>
      <c r="J3838" s="6">
        <v>1.7913682062614673</v>
      </c>
      <c r="K3838" s="7">
        <v>4.7052289251577992</v>
      </c>
      <c r="L3838" s="7">
        <v>1.7247892166070327</v>
      </c>
    </row>
    <row r="3839" spans="2:12" x14ac:dyDescent="0.25">
      <c r="B3839" s="4">
        <v>3836</v>
      </c>
      <c r="C3839" s="6">
        <v>19.631126389222288</v>
      </c>
      <c r="D3839" s="6">
        <v>2.3285623698116229</v>
      </c>
      <c r="E3839" s="6">
        <v>2</v>
      </c>
      <c r="F3839" s="6">
        <v>4.590056134245323</v>
      </c>
      <c r="G3839" s="6">
        <v>0.78901226794479273</v>
      </c>
      <c r="H3839" s="6">
        <v>19.765225532205886</v>
      </c>
      <c r="I3839" s="6">
        <v>2.3355483533881896</v>
      </c>
      <c r="J3839" s="6">
        <v>3.8945072367294467</v>
      </c>
      <c r="K3839" s="7">
        <v>1.5642295525510113</v>
      </c>
      <c r="L3839" s="7">
        <v>5.631552650963409E-2</v>
      </c>
    </row>
    <row r="3840" spans="2:12" x14ac:dyDescent="0.25">
      <c r="B3840" s="4">
        <v>3837</v>
      </c>
      <c r="C3840" s="6">
        <v>7.7047404523073979</v>
      </c>
      <c r="D3840" s="6">
        <v>1.7690352302943135</v>
      </c>
      <c r="E3840" s="6">
        <v>1</v>
      </c>
      <c r="F3840" s="6">
        <v>6.8463271232619567</v>
      </c>
      <c r="G3840" s="6">
        <v>1.689919543179033</v>
      </c>
      <c r="H3840" s="6">
        <v>23.937030028395426</v>
      </c>
      <c r="I3840" s="6">
        <v>2.3876582744235977</v>
      </c>
      <c r="J3840" s="6">
        <v>1.345531105487487</v>
      </c>
      <c r="K3840" s="7">
        <v>2.6261124082969074</v>
      </c>
      <c r="L3840" s="7">
        <v>0.54142615066164612</v>
      </c>
    </row>
    <row r="3841" spans="2:12" x14ac:dyDescent="0.25">
      <c r="B3841" s="4">
        <v>3838</v>
      </c>
      <c r="C3841" s="6">
        <v>10.421070439212214</v>
      </c>
      <c r="D3841" s="6">
        <v>1.8905491423891321</v>
      </c>
      <c r="E3841" s="6">
        <v>2</v>
      </c>
      <c r="F3841" s="6">
        <v>9.4816539472884376</v>
      </c>
      <c r="G3841" s="6">
        <v>0.64310035746106542</v>
      </c>
      <c r="H3841" s="6">
        <v>18.928748778729254</v>
      </c>
      <c r="I3841" s="6">
        <v>2.7047111331000959</v>
      </c>
      <c r="J3841" s="6">
        <v>4.1561706544425592</v>
      </c>
      <c r="K3841" s="7">
        <v>3.2720270255268917</v>
      </c>
      <c r="L3841" s="7">
        <v>0.27712554264698203</v>
      </c>
    </row>
    <row r="3842" spans="2:12" x14ac:dyDescent="0.25">
      <c r="B3842" s="4">
        <v>3839</v>
      </c>
      <c r="C3842" s="6">
        <v>8.7314424836742539</v>
      </c>
      <c r="D3842" s="6">
        <v>1.6286782462453453</v>
      </c>
      <c r="E3842" s="6">
        <v>2</v>
      </c>
      <c r="F3842" s="6">
        <v>2.5923231668275051</v>
      </c>
      <c r="G3842" s="6">
        <v>0.41060295376075312</v>
      </c>
      <c r="H3842" s="6">
        <v>27.985048931725245</v>
      </c>
      <c r="I3842" s="6">
        <v>1.5659571193793922</v>
      </c>
      <c r="J3842" s="6">
        <v>1.4794763560453561</v>
      </c>
      <c r="K3842" s="7">
        <v>0.62828888430257912</v>
      </c>
      <c r="L3842" s="7">
        <v>0.57341004425526287</v>
      </c>
    </row>
    <row r="3843" spans="2:12" x14ac:dyDescent="0.25">
      <c r="B3843" s="4">
        <v>3840</v>
      </c>
      <c r="C3843" s="6">
        <v>7.9807436927325419</v>
      </c>
      <c r="D3843" s="6">
        <v>1.3523038279514537</v>
      </c>
      <c r="E3843" s="6">
        <v>1</v>
      </c>
      <c r="F3843" s="6">
        <v>6.0768185719054744</v>
      </c>
      <c r="G3843" s="6">
        <v>1.6765255376516564</v>
      </c>
      <c r="H3843" s="6">
        <v>11.993794051227596</v>
      </c>
      <c r="I3843" s="6">
        <v>3.8015743517009457</v>
      </c>
      <c r="J3843" s="6">
        <v>2.4102525651549422</v>
      </c>
      <c r="K3843" s="7">
        <v>0.50293422796953102</v>
      </c>
      <c r="L3843" s="7">
        <v>1.9563251774367032</v>
      </c>
    </row>
    <row r="3844" spans="2:12" x14ac:dyDescent="0.25">
      <c r="B3844" s="4">
        <v>3841</v>
      </c>
      <c r="C3844" s="6">
        <v>6.7143634235368017</v>
      </c>
      <c r="D3844" s="6">
        <v>1.4502590919778411</v>
      </c>
      <c r="E3844" s="6">
        <v>0</v>
      </c>
      <c r="F3844" s="6">
        <v>1.4002269953589273</v>
      </c>
      <c r="G3844" s="6">
        <v>1.3349712045517714</v>
      </c>
      <c r="H3844" s="6">
        <v>29.272292052546902</v>
      </c>
      <c r="I3844" s="6">
        <v>5.0222578046139104</v>
      </c>
      <c r="J3844" s="6">
        <v>3.1407816477907033</v>
      </c>
      <c r="K3844" s="7">
        <v>1.6750130567011323</v>
      </c>
      <c r="L3844" s="7">
        <v>0.62224596895577955</v>
      </c>
    </row>
    <row r="3845" spans="2:12" x14ac:dyDescent="0.25">
      <c r="B3845" s="4">
        <v>3842</v>
      </c>
      <c r="C3845" s="6">
        <v>12.901757612662729</v>
      </c>
      <c r="D3845" s="6">
        <v>1.3601286961764041</v>
      </c>
      <c r="E3845" s="6">
        <v>3</v>
      </c>
      <c r="F3845" s="6">
        <v>2.9977515987900287</v>
      </c>
      <c r="G3845" s="6">
        <v>0.98584035396998404</v>
      </c>
      <c r="H3845" s="6">
        <v>39.377252640517234</v>
      </c>
      <c r="I3845" s="6">
        <v>3.2816521659245028</v>
      </c>
      <c r="J3845" s="6">
        <v>4.0810676881329488</v>
      </c>
      <c r="K3845" s="7">
        <v>4.3045843049632181E-2</v>
      </c>
      <c r="L3845" s="7">
        <v>0.15939567475979677</v>
      </c>
    </row>
    <row r="3846" spans="2:12" x14ac:dyDescent="0.25">
      <c r="B3846" s="4">
        <v>3843</v>
      </c>
      <c r="C3846" s="6">
        <v>4.428663196051196</v>
      </c>
      <c r="D3846" s="6">
        <v>1.4432665179496051</v>
      </c>
      <c r="E3846" s="6">
        <v>1</v>
      </c>
      <c r="F3846" s="6">
        <v>3.3113880407946166</v>
      </c>
      <c r="G3846" s="6">
        <v>1.3411947430468671</v>
      </c>
      <c r="H3846" s="6">
        <v>45.74783792877011</v>
      </c>
      <c r="I3846" s="6">
        <v>3.7694742114669948</v>
      </c>
      <c r="J3846" s="6">
        <v>2.6976450036142996</v>
      </c>
      <c r="K3846" s="7">
        <v>7.5264495283160793</v>
      </c>
      <c r="L3846" s="7">
        <v>1.7997136114647105</v>
      </c>
    </row>
    <row r="3847" spans="2:12" x14ac:dyDescent="0.25">
      <c r="B3847" s="4">
        <v>3844</v>
      </c>
      <c r="C3847" s="6">
        <v>13.161214973756579</v>
      </c>
      <c r="D3847" s="6">
        <v>1.8765163004254588</v>
      </c>
      <c r="E3847" s="6">
        <v>2</v>
      </c>
      <c r="F3847" s="6">
        <v>1.7184545517667729</v>
      </c>
      <c r="G3847" s="6">
        <v>1.6752973298698453</v>
      </c>
      <c r="H3847" s="6">
        <v>43.127985044620601</v>
      </c>
      <c r="I3847" s="6">
        <v>2.8185957875668035</v>
      </c>
      <c r="J3847" s="6">
        <v>2.5595861894420091</v>
      </c>
      <c r="K3847" s="7">
        <v>9.0136171002943755</v>
      </c>
      <c r="L3847" s="7">
        <v>1.3897072593492867</v>
      </c>
    </row>
    <row r="3848" spans="2:12" x14ac:dyDescent="0.25">
      <c r="B3848" s="4">
        <v>3845</v>
      </c>
      <c r="C3848" s="6">
        <v>22.48116639698447</v>
      </c>
      <c r="D3848" s="6">
        <v>1.2050750885689208</v>
      </c>
      <c r="E3848" s="6">
        <v>2</v>
      </c>
      <c r="F3848" s="6">
        <v>3.680951056816538</v>
      </c>
      <c r="G3848" s="6">
        <v>0.63363809662361192</v>
      </c>
      <c r="H3848" s="6">
        <v>8.2455172028369077</v>
      </c>
      <c r="I3848" s="6">
        <v>3.5966932852343918</v>
      </c>
      <c r="J3848" s="6">
        <v>3.9501278207031616</v>
      </c>
      <c r="K3848" s="7">
        <v>4.2206128372069838</v>
      </c>
      <c r="L3848" s="7">
        <v>0.84572911289800301</v>
      </c>
    </row>
    <row r="3849" spans="2:12" x14ac:dyDescent="0.25">
      <c r="B3849" s="4">
        <v>3846</v>
      </c>
      <c r="C3849" s="6">
        <v>8.9284740607775444</v>
      </c>
      <c r="D3849" s="6">
        <v>1.2927026148315868</v>
      </c>
      <c r="E3849" s="6">
        <v>2</v>
      </c>
      <c r="F3849" s="6">
        <v>2.9948410490175825</v>
      </c>
      <c r="G3849" s="6">
        <v>0.61730922998040683</v>
      </c>
      <c r="H3849" s="6">
        <v>21.089632189849105</v>
      </c>
      <c r="I3849" s="6">
        <v>4.3872573228532827</v>
      </c>
      <c r="J3849" s="6">
        <v>3.245220989642176</v>
      </c>
      <c r="K3849" s="7">
        <v>3.1974305827986744</v>
      </c>
      <c r="L3849" s="7">
        <v>0.17467254075583605</v>
      </c>
    </row>
    <row r="3850" spans="2:12" x14ac:dyDescent="0.25">
      <c r="B3850" s="4">
        <v>3847</v>
      </c>
      <c r="C3850" s="6">
        <v>11.245928343964705</v>
      </c>
      <c r="D3850" s="6">
        <v>1.7800837782142689</v>
      </c>
      <c r="E3850" s="6">
        <v>1</v>
      </c>
      <c r="F3850" s="6">
        <v>3.2956153695149752</v>
      </c>
      <c r="G3850" s="6">
        <v>0.77338758284366604</v>
      </c>
      <c r="H3850" s="6">
        <v>59.925893660335888</v>
      </c>
      <c r="I3850" s="6">
        <v>3.5689463511321153</v>
      </c>
      <c r="J3850" s="6">
        <v>2.5541201727679916</v>
      </c>
      <c r="K3850" s="7">
        <v>2.2491552539881434</v>
      </c>
      <c r="L3850" s="7">
        <v>0.70842359561965207</v>
      </c>
    </row>
    <row r="3851" spans="2:12" x14ac:dyDescent="0.25">
      <c r="B3851" s="4">
        <v>3848</v>
      </c>
      <c r="C3851" s="6">
        <v>10.976267715505724</v>
      </c>
      <c r="D3851" s="6">
        <v>1.6195249019024802</v>
      </c>
      <c r="E3851" s="6">
        <v>2</v>
      </c>
      <c r="F3851" s="6">
        <v>6.603220584974105</v>
      </c>
      <c r="G3851" s="6">
        <v>0.41306060595602895</v>
      </c>
      <c r="H3851" s="6">
        <v>24.422077538777067</v>
      </c>
      <c r="I3851" s="6">
        <v>2.8127936451796542</v>
      </c>
      <c r="J3851" s="6">
        <v>3.4273954347033553</v>
      </c>
      <c r="K3851" s="7">
        <v>4.342229287846969</v>
      </c>
      <c r="L3851" s="7">
        <v>0.31755864769563041</v>
      </c>
    </row>
    <row r="3852" spans="2:12" x14ac:dyDescent="0.25">
      <c r="B3852" s="4">
        <v>3849</v>
      </c>
      <c r="C3852" s="6">
        <v>11.664460227694633</v>
      </c>
      <c r="D3852" s="6">
        <v>1.3085376847234931</v>
      </c>
      <c r="E3852" s="6">
        <v>1</v>
      </c>
      <c r="F3852" s="6">
        <v>3.6386408600474205</v>
      </c>
      <c r="G3852" s="6">
        <v>0.554651556629151</v>
      </c>
      <c r="H3852" s="6">
        <v>22.455338703603921</v>
      </c>
      <c r="I3852" s="6">
        <v>2.9012501850702939</v>
      </c>
      <c r="J3852" s="6">
        <v>3.6045393173859157</v>
      </c>
      <c r="K3852" s="7">
        <v>2.666149632889403</v>
      </c>
      <c r="L3852" s="7">
        <v>8.8612184115512943E-2</v>
      </c>
    </row>
    <row r="3853" spans="2:12" x14ac:dyDescent="0.25">
      <c r="B3853" s="4">
        <v>3850</v>
      </c>
      <c r="C3853" s="6">
        <v>8.0908453549725348</v>
      </c>
      <c r="D3853" s="6">
        <v>1.8094204248404313</v>
      </c>
      <c r="E3853" s="6">
        <v>3</v>
      </c>
      <c r="F3853" s="6">
        <v>3.5680028931397016</v>
      </c>
      <c r="G3853" s="6">
        <v>2.5469464113213061</v>
      </c>
      <c r="H3853" s="6">
        <v>13.667393399299229</v>
      </c>
      <c r="I3853" s="6">
        <v>4.299734196200756</v>
      </c>
      <c r="J3853" s="6">
        <v>3.2699829030950216</v>
      </c>
      <c r="K3853" s="7">
        <v>0.68964305956633698</v>
      </c>
      <c r="L3853" s="7">
        <v>7.9057344803502891E-2</v>
      </c>
    </row>
    <row r="3854" spans="2:12" x14ac:dyDescent="0.25">
      <c r="B3854" s="4">
        <v>3851</v>
      </c>
      <c r="C3854" s="6">
        <v>-1.3400411794269047</v>
      </c>
      <c r="D3854" s="6">
        <v>1.4474325989720183</v>
      </c>
      <c r="E3854" s="6">
        <v>3</v>
      </c>
      <c r="F3854" s="6">
        <v>1.8926604392277315</v>
      </c>
      <c r="G3854" s="6">
        <v>0.8620975849792708</v>
      </c>
      <c r="H3854" s="6">
        <v>33.37698961294803</v>
      </c>
      <c r="I3854" s="6">
        <v>3.0919362676758304</v>
      </c>
      <c r="J3854" s="6">
        <v>2.0039627528452715</v>
      </c>
      <c r="K3854" s="7">
        <v>4.1770534888385953</v>
      </c>
      <c r="L3854" s="7">
        <v>0.19937113467683867</v>
      </c>
    </row>
    <row r="3855" spans="2:12" x14ac:dyDescent="0.25">
      <c r="B3855" s="4">
        <v>3852</v>
      </c>
      <c r="C3855" s="6">
        <v>1.722956593475601</v>
      </c>
      <c r="D3855" s="6">
        <v>1.8132323982620955</v>
      </c>
      <c r="E3855" s="6">
        <v>1</v>
      </c>
      <c r="F3855" s="6">
        <v>7.4680976198545537</v>
      </c>
      <c r="G3855" s="6">
        <v>0.90566468642577846</v>
      </c>
      <c r="H3855" s="6">
        <v>22.549645093705571</v>
      </c>
      <c r="I3855" s="6">
        <v>2.0150049728705488</v>
      </c>
      <c r="J3855" s="6">
        <v>3.6531845545659527</v>
      </c>
      <c r="K3855" s="7">
        <v>0.25379104421677523</v>
      </c>
      <c r="L3855" s="7">
        <v>0.18865414948182149</v>
      </c>
    </row>
    <row r="3856" spans="2:12" x14ac:dyDescent="0.25">
      <c r="B3856" s="4">
        <v>3853</v>
      </c>
      <c r="C3856" s="6">
        <v>8.772858098742482</v>
      </c>
      <c r="D3856" s="6">
        <v>1.7481871919002692</v>
      </c>
      <c r="E3856" s="6">
        <v>1</v>
      </c>
      <c r="F3856" s="6">
        <v>3.0440428898665863</v>
      </c>
      <c r="G3856" s="6">
        <v>1.1931865715634353</v>
      </c>
      <c r="H3856" s="6">
        <v>22.53810413032134</v>
      </c>
      <c r="I3856" s="6">
        <v>1.5160213528829594</v>
      </c>
      <c r="J3856" s="6">
        <v>1.9752996786257631</v>
      </c>
      <c r="K3856" s="7">
        <v>6.0989839392287095</v>
      </c>
      <c r="L3856" s="7">
        <v>0.20008419626217494</v>
      </c>
    </row>
    <row r="3857" spans="2:12" x14ac:dyDescent="0.25">
      <c r="B3857" s="4">
        <v>3854</v>
      </c>
      <c r="C3857" s="6">
        <v>13.207969809773758</v>
      </c>
      <c r="D3857" s="6">
        <v>1.7661985356070884</v>
      </c>
      <c r="E3857" s="6">
        <v>3</v>
      </c>
      <c r="F3857" s="6">
        <v>8.0182201579056862</v>
      </c>
      <c r="G3857" s="6">
        <v>1.7895019230609157</v>
      </c>
      <c r="H3857" s="6">
        <v>13.890166828851108</v>
      </c>
      <c r="I3857" s="6">
        <v>3.2253262956850675</v>
      </c>
      <c r="J3857" s="6">
        <v>2.1867929232984933</v>
      </c>
      <c r="K3857" s="7">
        <v>0.54477731780858774</v>
      </c>
      <c r="L3857" s="7">
        <v>0.48461030138358557</v>
      </c>
    </row>
    <row r="3858" spans="2:12" x14ac:dyDescent="0.25">
      <c r="B3858" s="4">
        <v>3855</v>
      </c>
      <c r="C3858" s="6">
        <v>10.646173000162019</v>
      </c>
      <c r="D3858" s="6">
        <v>1.3404604755953822</v>
      </c>
      <c r="E3858" s="6">
        <v>1</v>
      </c>
      <c r="F3858" s="6">
        <v>2.7322892542774282</v>
      </c>
      <c r="G3858" s="6">
        <v>0.79646538611964501</v>
      </c>
      <c r="H3858" s="6">
        <v>12.765417076737766</v>
      </c>
      <c r="I3858" s="6">
        <v>5.4343877026598273</v>
      </c>
      <c r="J3858" s="6">
        <v>4.1837757988515971</v>
      </c>
      <c r="K3858" s="7">
        <v>1.1470778061072584</v>
      </c>
      <c r="L3858" s="7">
        <v>0.23669423892141761</v>
      </c>
    </row>
    <row r="3859" spans="2:12" x14ac:dyDescent="0.25">
      <c r="B3859" s="4">
        <v>3856</v>
      </c>
      <c r="C3859" s="6">
        <v>19.412851740234935</v>
      </c>
      <c r="D3859" s="6">
        <v>1.9352282421317637</v>
      </c>
      <c r="E3859" s="6">
        <v>3</v>
      </c>
      <c r="F3859" s="6">
        <v>3.1827232514130297</v>
      </c>
      <c r="G3859" s="6">
        <v>0.7868577441360366</v>
      </c>
      <c r="H3859" s="6">
        <v>21.062396837411622</v>
      </c>
      <c r="I3859" s="6">
        <v>3.1497604483883035</v>
      </c>
      <c r="J3859" s="6">
        <v>2.1162470452858284</v>
      </c>
      <c r="K3859" s="7">
        <v>2.1693649360239489</v>
      </c>
      <c r="L3859" s="7">
        <v>0.55466574591963025</v>
      </c>
    </row>
    <row r="3860" spans="2:12" x14ac:dyDescent="0.25">
      <c r="B3860" s="4">
        <v>3857</v>
      </c>
      <c r="C3860" s="6">
        <v>9.2432916422486819</v>
      </c>
      <c r="D3860" s="6">
        <v>1.4212684937679647</v>
      </c>
      <c r="E3860" s="6">
        <v>2</v>
      </c>
      <c r="F3860" s="6">
        <v>5.3162137393196289</v>
      </c>
      <c r="G3860" s="6">
        <v>0.32696512407485234</v>
      </c>
      <c r="H3860" s="6">
        <v>28.28544682370428</v>
      </c>
      <c r="I3860" s="6">
        <v>1.4909450874708365</v>
      </c>
      <c r="J3860" s="6">
        <v>3.5718405691853121</v>
      </c>
      <c r="K3860" s="7">
        <v>6.2387024181587076</v>
      </c>
      <c r="L3860" s="7">
        <v>1.8432558486250885</v>
      </c>
    </row>
    <row r="3861" spans="2:12" x14ac:dyDescent="0.25">
      <c r="B3861" s="4">
        <v>3858</v>
      </c>
      <c r="C3861" s="6">
        <v>3.0889644240419303</v>
      </c>
      <c r="D3861" s="6">
        <v>1.5787032106335617</v>
      </c>
      <c r="E3861" s="6">
        <v>1</v>
      </c>
      <c r="F3861" s="6">
        <v>0.75503737828374018</v>
      </c>
      <c r="G3861" s="6">
        <v>1.8953873866875335</v>
      </c>
      <c r="H3861" s="6">
        <v>28.467553429060693</v>
      </c>
      <c r="I3861" s="6">
        <v>5.4964128777942527</v>
      </c>
      <c r="J3861" s="6">
        <v>2.9500632572671779</v>
      </c>
      <c r="K3861" s="7">
        <v>5.4638701345168315</v>
      </c>
      <c r="L3861" s="7">
        <v>1.1810829336546154</v>
      </c>
    </row>
    <row r="3862" spans="2:12" x14ac:dyDescent="0.25">
      <c r="B3862" s="4">
        <v>3859</v>
      </c>
      <c r="C3862" s="6">
        <v>10.550654033993698</v>
      </c>
      <c r="D3862" s="6">
        <v>1.4781127067970883</v>
      </c>
      <c r="E3862" s="6">
        <v>2</v>
      </c>
      <c r="F3862" s="6">
        <v>2.2799544593735694</v>
      </c>
      <c r="G3862" s="6">
        <v>1.2197370422173011</v>
      </c>
      <c r="H3862" s="6">
        <v>10.579210654317007</v>
      </c>
      <c r="I3862" s="6">
        <v>2.4618977032037082</v>
      </c>
      <c r="J3862" s="6">
        <v>1.7515760770459623</v>
      </c>
      <c r="K3862" s="7">
        <v>1.9294357777232847</v>
      </c>
      <c r="L3862" s="7">
        <v>3.0096827977726397</v>
      </c>
    </row>
    <row r="3863" spans="2:12" x14ac:dyDescent="0.25">
      <c r="B3863" s="4">
        <v>3860</v>
      </c>
      <c r="C3863" s="6">
        <v>10.464529621416521</v>
      </c>
      <c r="D3863" s="6">
        <v>1.4551431895013898</v>
      </c>
      <c r="E3863" s="6">
        <v>2</v>
      </c>
      <c r="F3863" s="6">
        <v>2.5042841248271848</v>
      </c>
      <c r="G3863" s="6">
        <v>1.0453262149241371</v>
      </c>
      <c r="H3863" s="6">
        <v>37.08728707767618</v>
      </c>
      <c r="I3863" s="6">
        <v>2.0875767589871357</v>
      </c>
      <c r="J3863" s="6">
        <v>2.7342202240357456</v>
      </c>
      <c r="K3863" s="7">
        <v>0.14077609111191483</v>
      </c>
      <c r="L3863" s="7">
        <v>0.87126193393741136</v>
      </c>
    </row>
    <row r="3864" spans="2:12" x14ac:dyDescent="0.25">
      <c r="B3864" s="4">
        <v>3861</v>
      </c>
      <c r="C3864" s="6">
        <v>3.1735952713173168</v>
      </c>
      <c r="D3864" s="6">
        <v>1.4356273915854993</v>
      </c>
      <c r="E3864" s="6">
        <v>3</v>
      </c>
      <c r="F3864" s="6">
        <v>1.7694027932607401</v>
      </c>
      <c r="G3864" s="6">
        <v>0.90676896140498831</v>
      </c>
      <c r="H3864" s="6">
        <v>19.887894792677436</v>
      </c>
      <c r="I3864" s="6">
        <v>2.0935365627426235</v>
      </c>
      <c r="J3864" s="6">
        <v>3.1627794915076626</v>
      </c>
      <c r="K3864" s="7">
        <v>0.18335446316121248</v>
      </c>
      <c r="L3864" s="7">
        <v>0.33263742433169668</v>
      </c>
    </row>
    <row r="3865" spans="2:12" x14ac:dyDescent="0.25">
      <c r="B3865" s="4">
        <v>3862</v>
      </c>
      <c r="C3865" s="6">
        <v>3.907012962215771</v>
      </c>
      <c r="D3865" s="6">
        <v>1.6828927255702646</v>
      </c>
      <c r="E3865" s="6">
        <v>2</v>
      </c>
      <c r="F3865" s="6">
        <v>2.3004931347836028</v>
      </c>
      <c r="G3865" s="6">
        <v>0.85558192313516568</v>
      </c>
      <c r="H3865" s="6">
        <v>28.466301339155073</v>
      </c>
      <c r="I3865" s="6">
        <v>1.8446290515057975</v>
      </c>
      <c r="J3865" s="6">
        <v>2.8841373916579442</v>
      </c>
      <c r="K3865" s="7">
        <v>0.23787196778791947</v>
      </c>
      <c r="L3865" s="7">
        <v>0.76790218882102357</v>
      </c>
    </row>
    <row r="3866" spans="2:12" x14ac:dyDescent="0.25">
      <c r="B3866" s="4">
        <v>3863</v>
      </c>
      <c r="C3866" s="6">
        <v>12.269298250279341</v>
      </c>
      <c r="D3866" s="6">
        <v>1.5064505953454084</v>
      </c>
      <c r="E3866" s="6">
        <v>2</v>
      </c>
      <c r="F3866" s="6">
        <v>2.2732050019862715</v>
      </c>
      <c r="G3866" s="6">
        <v>1.5955243819148968</v>
      </c>
      <c r="H3866" s="6">
        <v>32.932971731627219</v>
      </c>
      <c r="I3866" s="6">
        <v>3.1942859530065371</v>
      </c>
      <c r="J3866" s="6">
        <v>3.4306001457196946</v>
      </c>
      <c r="K3866" s="7">
        <v>2.2847848633419314</v>
      </c>
      <c r="L3866" s="7">
        <v>2.37026166187839</v>
      </c>
    </row>
    <row r="3867" spans="2:12" x14ac:dyDescent="0.25">
      <c r="B3867" s="4">
        <v>3864</v>
      </c>
      <c r="C3867" s="6">
        <v>14.435331196954813</v>
      </c>
      <c r="D3867" s="6">
        <v>1.3684027736561104</v>
      </c>
      <c r="E3867" s="6">
        <v>2</v>
      </c>
      <c r="F3867" s="6">
        <v>1.5122375185390209</v>
      </c>
      <c r="G3867" s="6">
        <v>2.5769260838173591</v>
      </c>
      <c r="H3867" s="6">
        <v>20.754442137589145</v>
      </c>
      <c r="I3867" s="6">
        <v>1.9229108283300844</v>
      </c>
      <c r="J3867" s="6">
        <v>3.045072654491968</v>
      </c>
      <c r="K3867" s="7">
        <v>3.5701140473210637</v>
      </c>
      <c r="L3867" s="7">
        <v>0.8859523003430938</v>
      </c>
    </row>
    <row r="3868" spans="2:12" x14ac:dyDescent="0.25">
      <c r="B3868" s="4">
        <v>3865</v>
      </c>
      <c r="C3868" s="6">
        <v>15.535336143398814</v>
      </c>
      <c r="D3868" s="6">
        <v>1.3239121917235559</v>
      </c>
      <c r="E3868" s="6">
        <v>2</v>
      </c>
      <c r="F3868" s="6">
        <v>3.3632883069719988</v>
      </c>
      <c r="G3868" s="6">
        <v>1.3803782436045053</v>
      </c>
      <c r="H3868" s="6">
        <v>15.642132981229633</v>
      </c>
      <c r="I3868" s="6">
        <v>3.2483111459133829</v>
      </c>
      <c r="J3868" s="6">
        <v>3.7664552478905726</v>
      </c>
      <c r="K3868" s="7">
        <v>0.14462755581792039</v>
      </c>
      <c r="L3868" s="7">
        <v>0.58596251714963177</v>
      </c>
    </row>
    <row r="3869" spans="2:12" x14ac:dyDescent="0.25">
      <c r="B3869" s="4">
        <v>3866</v>
      </c>
      <c r="C3869" s="6">
        <v>15.132795031375215</v>
      </c>
      <c r="D3869" s="6">
        <v>1.4777639552333719</v>
      </c>
      <c r="E3869" s="6">
        <v>2</v>
      </c>
      <c r="F3869" s="6">
        <v>6.4936132835283171</v>
      </c>
      <c r="G3869" s="6">
        <v>0.81464161566825366</v>
      </c>
      <c r="H3869" s="6">
        <v>17.628166934570988</v>
      </c>
      <c r="I3869" s="6">
        <v>3.7569018087843951</v>
      </c>
      <c r="J3869" s="6">
        <v>3.2805918629212005</v>
      </c>
      <c r="K3869" s="7">
        <v>3.9652425116632255</v>
      </c>
      <c r="L3869" s="7">
        <v>0.38170221869193038</v>
      </c>
    </row>
    <row r="3870" spans="2:12" x14ac:dyDescent="0.25">
      <c r="B3870" s="4">
        <v>3867</v>
      </c>
      <c r="C3870" s="6">
        <v>5.7567795110382383</v>
      </c>
      <c r="D3870" s="6">
        <v>1.6609332029610526</v>
      </c>
      <c r="E3870" s="6">
        <v>1</v>
      </c>
      <c r="F3870" s="6">
        <v>1.3328088841971768</v>
      </c>
      <c r="G3870" s="6">
        <v>0.74989614596945497</v>
      </c>
      <c r="H3870" s="6">
        <v>20.937804363758246</v>
      </c>
      <c r="I3870" s="6">
        <v>2.5279119303930386</v>
      </c>
      <c r="J3870" s="6">
        <v>3.6077583047876152</v>
      </c>
      <c r="K3870" s="7">
        <v>1.4836495646723997</v>
      </c>
      <c r="L3870" s="7">
        <v>0.18334787584008133</v>
      </c>
    </row>
    <row r="3871" spans="2:12" x14ac:dyDescent="0.25">
      <c r="B3871" s="4">
        <v>3868</v>
      </c>
      <c r="C3871" s="6">
        <v>1.057349989718567</v>
      </c>
      <c r="D3871" s="6">
        <v>1.3518755310773953</v>
      </c>
      <c r="E3871" s="6">
        <v>2</v>
      </c>
      <c r="F3871" s="6">
        <v>5.7062300902483392</v>
      </c>
      <c r="G3871" s="6">
        <v>0.54770870436641217</v>
      </c>
      <c r="H3871" s="6">
        <v>25.606281337628715</v>
      </c>
      <c r="I3871" s="6">
        <v>1.7451705398248385</v>
      </c>
      <c r="J3871" s="6">
        <v>1.2102164355964211</v>
      </c>
      <c r="K3871" s="7">
        <v>2.2140225053510481</v>
      </c>
      <c r="L3871" s="7">
        <v>0.37144756808438101</v>
      </c>
    </row>
    <row r="3872" spans="2:12" x14ac:dyDescent="0.25">
      <c r="B3872" s="4">
        <v>3869</v>
      </c>
      <c r="C3872" s="6">
        <v>1.2252181701730986</v>
      </c>
      <c r="D3872" s="6">
        <v>1.2100639985823238</v>
      </c>
      <c r="E3872" s="6">
        <v>2</v>
      </c>
      <c r="F3872" s="6">
        <v>8.046723756609234</v>
      </c>
      <c r="G3872" s="6">
        <v>0.3830121373795573</v>
      </c>
      <c r="H3872" s="6">
        <v>14.958264331798308</v>
      </c>
      <c r="I3872" s="6">
        <v>3.1988121129791938</v>
      </c>
      <c r="J3872" s="6">
        <v>2.954051616287523</v>
      </c>
      <c r="K3872" s="7">
        <v>0.52458149268191689</v>
      </c>
      <c r="L3872" s="7">
        <v>1.1086113298919085</v>
      </c>
    </row>
    <row r="3873" spans="2:12" x14ac:dyDescent="0.25">
      <c r="B3873" s="4">
        <v>3870</v>
      </c>
      <c r="C3873" s="6">
        <v>12.723721861133459</v>
      </c>
      <c r="D3873" s="6">
        <v>1.6828086383089169</v>
      </c>
      <c r="E3873" s="6">
        <v>3</v>
      </c>
      <c r="F3873" s="6">
        <v>5.4804268521311847</v>
      </c>
      <c r="G3873" s="6">
        <v>1.7928796493037811</v>
      </c>
      <c r="H3873" s="6">
        <v>34.637987856342789</v>
      </c>
      <c r="I3873" s="6">
        <v>2.0125200662978515</v>
      </c>
      <c r="J3873" s="6">
        <v>3.5707065987944784</v>
      </c>
      <c r="K3873" s="7">
        <v>0.46067075038967126</v>
      </c>
      <c r="L3873" s="7">
        <v>0.46474025985644513</v>
      </c>
    </row>
    <row r="3874" spans="2:12" x14ac:dyDescent="0.25">
      <c r="B3874" s="4">
        <v>3871</v>
      </c>
      <c r="C3874" s="6">
        <v>6.0953078651050738</v>
      </c>
      <c r="D3874" s="6">
        <v>1.3364960646630515</v>
      </c>
      <c r="E3874" s="6">
        <v>1</v>
      </c>
      <c r="F3874" s="6">
        <v>4.51353035472453</v>
      </c>
      <c r="G3874" s="6">
        <v>0.74912718142244061</v>
      </c>
      <c r="H3874" s="6">
        <v>24.886136588086416</v>
      </c>
      <c r="I3874" s="6">
        <v>2.7994810188003001</v>
      </c>
      <c r="J3874" s="6">
        <v>1.8414468913783957</v>
      </c>
      <c r="K3874" s="7">
        <v>4.3074656854881184</v>
      </c>
      <c r="L3874" s="7">
        <v>0.34001845870478664</v>
      </c>
    </row>
    <row r="3875" spans="2:12" x14ac:dyDescent="0.25">
      <c r="B3875" s="4">
        <v>3872</v>
      </c>
      <c r="C3875" s="6">
        <v>6.0491733340312592</v>
      </c>
      <c r="D3875" s="6">
        <v>1.742882823451116</v>
      </c>
      <c r="E3875" s="6">
        <v>2</v>
      </c>
      <c r="F3875" s="6">
        <v>1.8164022611512363</v>
      </c>
      <c r="G3875" s="6">
        <v>0.69604761509166757</v>
      </c>
      <c r="H3875" s="6">
        <v>17.57132566423023</v>
      </c>
      <c r="I3875" s="6">
        <v>1.9371966958027762</v>
      </c>
      <c r="J3875" s="6">
        <v>2.5962223085173042</v>
      </c>
      <c r="K3875" s="7">
        <v>2.8744870276878096</v>
      </c>
      <c r="L3875" s="7">
        <v>0.3072785249537025</v>
      </c>
    </row>
    <row r="3876" spans="2:12" x14ac:dyDescent="0.25">
      <c r="B3876" s="4">
        <v>3873</v>
      </c>
      <c r="C3876" s="6">
        <v>10.511804341515425</v>
      </c>
      <c r="D3876" s="6">
        <v>1.5971288064316433</v>
      </c>
      <c r="E3876" s="6">
        <v>2</v>
      </c>
      <c r="F3876" s="6">
        <v>2.9475554855895076</v>
      </c>
      <c r="G3876" s="6">
        <v>1.0542739902261997</v>
      </c>
      <c r="H3876" s="6">
        <v>29.122735458100696</v>
      </c>
      <c r="I3876" s="6">
        <v>2.7334058704124455</v>
      </c>
      <c r="J3876" s="6">
        <v>3.9951629826805011</v>
      </c>
      <c r="K3876" s="7">
        <v>1.765531519960839</v>
      </c>
      <c r="L3876" s="7">
        <v>0.3110965463199476</v>
      </c>
    </row>
    <row r="3877" spans="2:12" x14ac:dyDescent="0.25">
      <c r="B3877" s="4">
        <v>3874</v>
      </c>
      <c r="C3877" s="6">
        <v>12.821491230200117</v>
      </c>
      <c r="D3877" s="6">
        <v>1.6244735959810692</v>
      </c>
      <c r="E3877" s="6">
        <v>2</v>
      </c>
      <c r="F3877" s="6">
        <v>8.6919621116024359</v>
      </c>
      <c r="G3877" s="6">
        <v>0.79495452203526695</v>
      </c>
      <c r="H3877" s="6">
        <v>22.130751246004426</v>
      </c>
      <c r="I3877" s="6">
        <v>4.5589894124993657</v>
      </c>
      <c r="J3877" s="6">
        <v>0.18699909242186022</v>
      </c>
      <c r="K3877" s="7">
        <v>0.91166808881651606</v>
      </c>
      <c r="L3877" s="7">
        <v>0.23018049258567017</v>
      </c>
    </row>
    <row r="3878" spans="2:12" x14ac:dyDescent="0.25">
      <c r="B3878" s="4">
        <v>3875</v>
      </c>
      <c r="C3878" s="6">
        <v>6.4257737867253191</v>
      </c>
      <c r="D3878" s="6">
        <v>1.5744494466017909</v>
      </c>
      <c r="E3878" s="6">
        <v>2</v>
      </c>
      <c r="F3878" s="6">
        <v>4.2649141318958668</v>
      </c>
      <c r="G3878" s="6">
        <v>0.82013094607546955</v>
      </c>
      <c r="H3878" s="6">
        <v>19.216632795926955</v>
      </c>
      <c r="I3878" s="6">
        <v>2.4194550385518556</v>
      </c>
      <c r="J3878" s="6">
        <v>3.6916748017701542</v>
      </c>
      <c r="K3878" s="7">
        <v>4.2131824312923047</v>
      </c>
      <c r="L3878" s="7">
        <v>0.73057989823645642</v>
      </c>
    </row>
    <row r="3879" spans="2:12" x14ac:dyDescent="0.25">
      <c r="B3879" s="4">
        <v>3876</v>
      </c>
      <c r="C3879" s="6">
        <v>12.651422592477132</v>
      </c>
      <c r="D3879" s="6">
        <v>1.7223700074392665</v>
      </c>
      <c r="E3879" s="6">
        <v>3</v>
      </c>
      <c r="F3879" s="6">
        <v>2.6276177402394332</v>
      </c>
      <c r="G3879" s="6">
        <v>0.64759989640260485</v>
      </c>
      <c r="H3879" s="6">
        <v>26.573704630071347</v>
      </c>
      <c r="I3879" s="6">
        <v>3.378446837843466</v>
      </c>
      <c r="J3879" s="6">
        <v>1.3646403872936961</v>
      </c>
      <c r="K3879" s="7">
        <v>1.5606870158402062</v>
      </c>
      <c r="L3879" s="7">
        <v>0.25633744867044173</v>
      </c>
    </row>
    <row r="3880" spans="2:12" x14ac:dyDescent="0.25">
      <c r="B3880" s="4">
        <v>3877</v>
      </c>
      <c r="C3880" s="6">
        <v>20.248333792763809</v>
      </c>
      <c r="D3880" s="6">
        <v>1.5704077113709161</v>
      </c>
      <c r="E3880" s="6">
        <v>2</v>
      </c>
      <c r="F3880" s="6">
        <v>7.2149588615572968</v>
      </c>
      <c r="G3880" s="6">
        <v>1.0792458987986591</v>
      </c>
      <c r="H3880" s="6">
        <v>32.845760478026811</v>
      </c>
      <c r="I3880" s="6">
        <v>3.3095101525197639</v>
      </c>
      <c r="J3880" s="6">
        <v>4.288381607428871</v>
      </c>
      <c r="K3880" s="7">
        <v>1.338324801093433</v>
      </c>
      <c r="L3880" s="7">
        <v>6.7460799792747564E-2</v>
      </c>
    </row>
    <row r="3881" spans="2:12" x14ac:dyDescent="0.25">
      <c r="B3881" s="4">
        <v>3878</v>
      </c>
      <c r="C3881" s="6">
        <v>7.4126253444108992</v>
      </c>
      <c r="D3881" s="6">
        <v>1.4774701593405153</v>
      </c>
      <c r="E3881" s="6">
        <v>2</v>
      </c>
      <c r="F3881" s="6">
        <v>1.6358171184781169</v>
      </c>
      <c r="G3881" s="6">
        <v>1.5225294818543811</v>
      </c>
      <c r="H3881" s="6">
        <v>19.000803316207435</v>
      </c>
      <c r="I3881" s="6">
        <v>2.1482035048083392</v>
      </c>
      <c r="J3881" s="6">
        <v>3.1594387632576186</v>
      </c>
      <c r="K3881" s="7">
        <v>0.28502290026481492</v>
      </c>
      <c r="L3881" s="7">
        <v>4.8529662042342554E-2</v>
      </c>
    </row>
    <row r="3882" spans="2:12" x14ac:dyDescent="0.25">
      <c r="B3882" s="4">
        <v>3879</v>
      </c>
      <c r="C3882" s="6">
        <v>8.5826806926466155</v>
      </c>
      <c r="D3882" s="6">
        <v>1.2962816371153167</v>
      </c>
      <c r="E3882" s="6">
        <v>3</v>
      </c>
      <c r="F3882" s="6">
        <v>8.2006312242684913</v>
      </c>
      <c r="G3882" s="6">
        <v>0.46344960086507841</v>
      </c>
      <c r="H3882" s="6">
        <v>23.701215654469085</v>
      </c>
      <c r="I3882" s="6">
        <v>2.2202422687653751</v>
      </c>
      <c r="J3882" s="6">
        <v>1.1001459895411319</v>
      </c>
      <c r="K3882" s="7">
        <v>0.32360175325902268</v>
      </c>
      <c r="L3882" s="7">
        <v>0.24683836457394881</v>
      </c>
    </row>
    <row r="3883" spans="2:12" x14ac:dyDescent="0.25">
      <c r="B3883" s="4">
        <v>3880</v>
      </c>
      <c r="C3883" s="6">
        <v>9.6724254078251146</v>
      </c>
      <c r="D3883" s="6">
        <v>2.0180455383762133</v>
      </c>
      <c r="E3883" s="6">
        <v>2</v>
      </c>
      <c r="F3883" s="6">
        <v>7.9335653332090228</v>
      </c>
      <c r="G3883" s="6">
        <v>0.79605496944741005</v>
      </c>
      <c r="H3883" s="6">
        <v>28.853074002649539</v>
      </c>
      <c r="I3883" s="6">
        <v>3.5246581705559086</v>
      </c>
      <c r="J3883" s="6">
        <v>2.7470374284343806</v>
      </c>
      <c r="K3883" s="7">
        <v>0.43412180141334894</v>
      </c>
      <c r="L3883" s="7">
        <v>0.43386793409121022</v>
      </c>
    </row>
    <row r="3884" spans="2:12" x14ac:dyDescent="0.25">
      <c r="B3884" s="4">
        <v>3881</v>
      </c>
      <c r="C3884" s="6">
        <v>9.264274643857016</v>
      </c>
      <c r="D3884" s="6">
        <v>1.5594392448837162</v>
      </c>
      <c r="E3884" s="6">
        <v>1</v>
      </c>
      <c r="F3884" s="6">
        <v>1.2096017074901568</v>
      </c>
      <c r="G3884" s="6">
        <v>0.82085560871832097</v>
      </c>
      <c r="H3884" s="6">
        <v>25.189776926120071</v>
      </c>
      <c r="I3884" s="6">
        <v>2.9645876931897943</v>
      </c>
      <c r="J3884" s="6">
        <v>0.8552806575134253</v>
      </c>
      <c r="K3884" s="7">
        <v>0.7817281927122588</v>
      </c>
      <c r="L3884" s="7">
        <v>7.7448635051287587E-2</v>
      </c>
    </row>
    <row r="3885" spans="2:12" x14ac:dyDescent="0.25">
      <c r="B3885" s="4">
        <v>3882</v>
      </c>
      <c r="C3885" s="6">
        <v>1.9756454684894713</v>
      </c>
      <c r="D3885" s="6">
        <v>1.523729188067271</v>
      </c>
      <c r="E3885" s="6">
        <v>2</v>
      </c>
      <c r="F3885" s="6">
        <v>5.3107029439104645</v>
      </c>
      <c r="G3885" s="6">
        <v>0.64326420864216138</v>
      </c>
      <c r="H3885" s="6">
        <v>11.934356271517119</v>
      </c>
      <c r="I3885" s="6">
        <v>2.4381569425417648</v>
      </c>
      <c r="J3885" s="6">
        <v>2.7192331614066667</v>
      </c>
      <c r="K3885" s="7">
        <v>1.4641805467850513</v>
      </c>
      <c r="L3885" s="7">
        <v>0.80844195096986315</v>
      </c>
    </row>
    <row r="3886" spans="2:12" x14ac:dyDescent="0.25">
      <c r="B3886" s="4">
        <v>3883</v>
      </c>
      <c r="C3886" s="6">
        <v>11.09632360939133</v>
      </c>
      <c r="D3886" s="6">
        <v>1.4038851747214836</v>
      </c>
      <c r="E3886" s="6">
        <v>1</v>
      </c>
      <c r="F3886" s="6">
        <v>1.2066212463841763</v>
      </c>
      <c r="G3886" s="6">
        <v>0.69917104764391236</v>
      </c>
      <c r="H3886" s="6">
        <v>18.254331598212595</v>
      </c>
      <c r="I3886" s="6">
        <v>2.5107836266867292</v>
      </c>
      <c r="J3886" s="6">
        <v>0.94446560822710657</v>
      </c>
      <c r="K3886" s="7">
        <v>1.2533877310882995</v>
      </c>
      <c r="L3886" s="7">
        <v>0.52987491332335157</v>
      </c>
    </row>
    <row r="3887" spans="2:12" x14ac:dyDescent="0.25">
      <c r="B3887" s="4">
        <v>3884</v>
      </c>
      <c r="C3887" s="6">
        <v>3.0784830764344173</v>
      </c>
      <c r="D3887" s="6">
        <v>1.4458464062253455</v>
      </c>
      <c r="E3887" s="6">
        <v>1</v>
      </c>
      <c r="F3887" s="6">
        <v>0.69667527930770234</v>
      </c>
      <c r="G3887" s="6">
        <v>1.2059332318835123</v>
      </c>
      <c r="H3887" s="6">
        <v>6.9535172287999663</v>
      </c>
      <c r="I3887" s="6">
        <v>2.4803473655837562</v>
      </c>
      <c r="J3887" s="6">
        <v>3.0778046729594171</v>
      </c>
      <c r="K3887" s="7">
        <v>7.9048952216005945</v>
      </c>
      <c r="L3887" s="7">
        <v>1.8539232585320315</v>
      </c>
    </row>
    <row r="3888" spans="2:12" x14ac:dyDescent="0.25">
      <c r="B3888" s="4">
        <v>3885</v>
      </c>
      <c r="C3888" s="6">
        <v>16.467859777386309</v>
      </c>
      <c r="D3888" s="6">
        <v>1.457282250026126</v>
      </c>
      <c r="E3888" s="6">
        <v>1</v>
      </c>
      <c r="F3888" s="6">
        <v>0.51644432897969761</v>
      </c>
      <c r="G3888" s="6">
        <v>0.94149914792444578</v>
      </c>
      <c r="H3888" s="6">
        <v>25.502903866976052</v>
      </c>
      <c r="I3888" s="6">
        <v>3.5872274390960897</v>
      </c>
      <c r="J3888" s="6">
        <v>1.793067366468456</v>
      </c>
      <c r="K3888" s="7">
        <v>5.432518126954248</v>
      </c>
      <c r="L3888" s="7">
        <v>0.34417094187085656</v>
      </c>
    </row>
    <row r="3889" spans="2:12" x14ac:dyDescent="0.25">
      <c r="B3889" s="4">
        <v>3886</v>
      </c>
      <c r="C3889" s="6">
        <v>0.52693713325867186</v>
      </c>
      <c r="D3889" s="6">
        <v>1.5474459224911321</v>
      </c>
      <c r="E3889" s="6">
        <v>2</v>
      </c>
      <c r="F3889" s="6">
        <v>4.1186801031321849</v>
      </c>
      <c r="G3889" s="6">
        <v>0.31048976637292663</v>
      </c>
      <c r="H3889" s="6">
        <v>26.826250567549952</v>
      </c>
      <c r="I3889" s="6">
        <v>4.0487317027794107</v>
      </c>
      <c r="J3889" s="6">
        <v>4.2187478133094034</v>
      </c>
      <c r="K3889" s="7">
        <v>0.29219410867920531</v>
      </c>
      <c r="L3889" s="7">
        <v>0.30443864095508644</v>
      </c>
    </row>
    <row r="3890" spans="2:12" x14ac:dyDescent="0.25">
      <c r="B3890" s="4">
        <v>3887</v>
      </c>
      <c r="C3890" s="6">
        <v>7.9058584463080592</v>
      </c>
      <c r="D3890" s="6">
        <v>1.7695700833065178</v>
      </c>
      <c r="E3890" s="6">
        <v>2</v>
      </c>
      <c r="F3890" s="6">
        <v>0.66364401319932698</v>
      </c>
      <c r="G3890" s="6">
        <v>0.71142051921642802</v>
      </c>
      <c r="H3890" s="6">
        <v>17.84350484858577</v>
      </c>
      <c r="I3890" s="6">
        <v>3.258277559785137</v>
      </c>
      <c r="J3890" s="6">
        <v>3.9136089050509324</v>
      </c>
      <c r="K3890" s="7">
        <v>0.28056119830524889</v>
      </c>
      <c r="L3890" s="7">
        <v>0.32719009186116371</v>
      </c>
    </row>
    <row r="3891" spans="2:12" x14ac:dyDescent="0.25">
      <c r="B3891" s="4">
        <v>3888</v>
      </c>
      <c r="C3891" s="6">
        <v>10.623821021518111</v>
      </c>
      <c r="D3891" s="6">
        <v>1.5106564381849594</v>
      </c>
      <c r="E3891" s="6">
        <v>2</v>
      </c>
      <c r="F3891" s="6">
        <v>3.1901931103984507</v>
      </c>
      <c r="G3891" s="6">
        <v>1.2393365067156605</v>
      </c>
      <c r="H3891" s="6">
        <v>32.705213244789618</v>
      </c>
      <c r="I3891" s="6">
        <v>2.4802030907654395</v>
      </c>
      <c r="J3891" s="6">
        <v>3.5785563720070983</v>
      </c>
      <c r="K3891" s="7">
        <v>14.418285945142108</v>
      </c>
      <c r="L3891" s="7">
        <v>0.73106602454980418</v>
      </c>
    </row>
    <row r="3892" spans="2:12" x14ac:dyDescent="0.25">
      <c r="B3892" s="4">
        <v>3889</v>
      </c>
      <c r="C3892" s="6">
        <v>10.999532591658497</v>
      </c>
      <c r="D3892" s="6">
        <v>1.3959043507758895</v>
      </c>
      <c r="E3892" s="6">
        <v>2</v>
      </c>
      <c r="F3892" s="6">
        <v>3.7789366815414294</v>
      </c>
      <c r="G3892" s="6">
        <v>1.5804822994826102</v>
      </c>
      <c r="H3892" s="6">
        <v>36.794205804221583</v>
      </c>
      <c r="I3892" s="6">
        <v>2.4691936168083082</v>
      </c>
      <c r="J3892" s="6">
        <v>3.7160234056286123</v>
      </c>
      <c r="K3892" s="7">
        <v>2.5411160815980147</v>
      </c>
      <c r="L3892" s="7">
        <v>1.0960494667983859E-2</v>
      </c>
    </row>
    <row r="3893" spans="2:12" x14ac:dyDescent="0.25">
      <c r="B3893" s="4">
        <v>3890</v>
      </c>
      <c r="C3893" s="6">
        <v>10.844304497483744</v>
      </c>
      <c r="D3893" s="6">
        <v>2.0407141439816985</v>
      </c>
      <c r="E3893" s="6">
        <v>1</v>
      </c>
      <c r="F3893" s="6">
        <v>3.0031848404461847</v>
      </c>
      <c r="G3893" s="6">
        <v>1.3225006486565511</v>
      </c>
      <c r="H3893" s="6">
        <v>9.2752311843627471</v>
      </c>
      <c r="I3893" s="6">
        <v>3.9899016988615781</v>
      </c>
      <c r="J3893" s="6">
        <v>4.1745986330840665</v>
      </c>
      <c r="K3893" s="7">
        <v>8.3442789603188565</v>
      </c>
      <c r="L3893" s="7">
        <v>0.59960018514272073</v>
      </c>
    </row>
    <row r="3894" spans="2:12" x14ac:dyDescent="0.25">
      <c r="B3894" s="4">
        <v>3891</v>
      </c>
      <c r="C3894" s="6">
        <v>6.028731635334875</v>
      </c>
      <c r="D3894" s="6">
        <v>1.8354514197664495</v>
      </c>
      <c r="E3894" s="6">
        <v>3</v>
      </c>
      <c r="F3894" s="6">
        <v>4.3385730206654189</v>
      </c>
      <c r="G3894" s="6">
        <v>0.81374477145922008</v>
      </c>
      <c r="H3894" s="6">
        <v>17.066062676514488</v>
      </c>
      <c r="I3894" s="6">
        <v>1.7814060205620279</v>
      </c>
      <c r="J3894" s="6">
        <v>3.3363964987370656</v>
      </c>
      <c r="K3894" s="7">
        <v>0.47501937257844357</v>
      </c>
      <c r="L3894" s="7">
        <v>1.1533564772574929</v>
      </c>
    </row>
    <row r="3895" spans="2:12" x14ac:dyDescent="0.25">
      <c r="B3895" s="4">
        <v>3892</v>
      </c>
      <c r="C3895" s="6">
        <v>2.0744026281600956</v>
      </c>
      <c r="D3895" s="6">
        <v>1.4301113983601126</v>
      </c>
      <c r="E3895" s="6">
        <v>1</v>
      </c>
      <c r="F3895" s="6">
        <v>8.6538573557396159</v>
      </c>
      <c r="G3895" s="6">
        <v>0.72755553179458143</v>
      </c>
      <c r="H3895" s="6">
        <v>14.356097591029499</v>
      </c>
      <c r="I3895" s="6">
        <v>3.0553096369777539</v>
      </c>
      <c r="J3895" s="6">
        <v>2.90552391113714</v>
      </c>
      <c r="K3895" s="7">
        <v>0.94238147279297235</v>
      </c>
      <c r="L3895" s="7">
        <v>1.0839500837391711</v>
      </c>
    </row>
    <row r="3896" spans="2:12" x14ac:dyDescent="0.25">
      <c r="B3896" s="4">
        <v>3893</v>
      </c>
      <c r="C3896" s="6">
        <v>7.3619033559806653</v>
      </c>
      <c r="D3896" s="6">
        <v>1.7813034154877461</v>
      </c>
      <c r="E3896" s="6">
        <v>1</v>
      </c>
      <c r="F3896" s="6">
        <v>1.7296557293752846</v>
      </c>
      <c r="G3896" s="6">
        <v>1.0156572105636079</v>
      </c>
      <c r="H3896" s="6">
        <v>32.48730771592075</v>
      </c>
      <c r="I3896" s="6">
        <v>1.4282709106038036</v>
      </c>
      <c r="J3896" s="6">
        <v>3.7311184392229286</v>
      </c>
      <c r="K3896" s="7">
        <v>0.63906690164561397</v>
      </c>
      <c r="L3896" s="7">
        <v>2.0442833669899474</v>
      </c>
    </row>
    <row r="3897" spans="2:12" x14ac:dyDescent="0.25">
      <c r="B3897" s="4">
        <v>3894</v>
      </c>
      <c r="C3897" s="6">
        <v>3.7923236122301347</v>
      </c>
      <c r="D3897" s="6">
        <v>1.8030501138809489</v>
      </c>
      <c r="E3897" s="6">
        <v>1</v>
      </c>
      <c r="F3897" s="6">
        <v>7.697240005558565</v>
      </c>
      <c r="G3897" s="6">
        <v>0.99073386431078014</v>
      </c>
      <c r="H3897" s="6">
        <v>14.777809640110805</v>
      </c>
      <c r="I3897" s="6">
        <v>4.1702835891110563</v>
      </c>
      <c r="J3897" s="6">
        <v>3.356370726570554</v>
      </c>
      <c r="K3897" s="7">
        <v>2.9223412408965954</v>
      </c>
      <c r="L3897" s="7">
        <v>1.4025761413122877</v>
      </c>
    </row>
    <row r="3898" spans="2:12" x14ac:dyDescent="0.25">
      <c r="B3898" s="4">
        <v>3895</v>
      </c>
      <c r="C3898" s="6">
        <v>13.972061593767641</v>
      </c>
      <c r="D3898" s="6">
        <v>1.6831491738649877</v>
      </c>
      <c r="E3898" s="6">
        <v>2</v>
      </c>
      <c r="F3898" s="6">
        <v>1.1908234846160597</v>
      </c>
      <c r="G3898" s="6">
        <v>1.0062964681764168</v>
      </c>
      <c r="H3898" s="6">
        <v>33.805248259661795</v>
      </c>
      <c r="I3898" s="6">
        <v>2.5829962731991767</v>
      </c>
      <c r="J3898" s="6">
        <v>2.8962429714333431</v>
      </c>
      <c r="K3898" s="7">
        <v>0.43313881017836431</v>
      </c>
      <c r="L3898" s="7">
        <v>1.0204905551107932</v>
      </c>
    </row>
    <row r="3899" spans="2:12" x14ac:dyDescent="0.25">
      <c r="B3899" s="4">
        <v>3896</v>
      </c>
      <c r="C3899" s="6">
        <v>8.8436338250807509</v>
      </c>
      <c r="D3899" s="6">
        <v>1.6128964936611876</v>
      </c>
      <c r="E3899" s="6">
        <v>3</v>
      </c>
      <c r="F3899" s="6">
        <v>7.5267827361858988</v>
      </c>
      <c r="G3899" s="6">
        <v>0.80551053211844448</v>
      </c>
      <c r="H3899" s="6">
        <v>15.390205220521153</v>
      </c>
      <c r="I3899" s="6">
        <v>2.2171962481897891</v>
      </c>
      <c r="J3899" s="6">
        <v>4.8177542863469043</v>
      </c>
      <c r="K3899" s="7">
        <v>0.40807376811326235</v>
      </c>
      <c r="L3899" s="7">
        <v>0.37085499347886569</v>
      </c>
    </row>
    <row r="3900" spans="2:12" x14ac:dyDescent="0.25">
      <c r="B3900" s="4">
        <v>3897</v>
      </c>
      <c r="C3900" s="6">
        <v>9.7925322091393916</v>
      </c>
      <c r="D3900" s="6">
        <v>1.2099037368526093</v>
      </c>
      <c r="E3900" s="6">
        <v>1</v>
      </c>
      <c r="F3900" s="6">
        <v>7.7597870017787454</v>
      </c>
      <c r="G3900" s="6">
        <v>1.798113652087413</v>
      </c>
      <c r="H3900" s="6">
        <v>32.737843612459841</v>
      </c>
      <c r="I3900" s="6">
        <v>2.1903356346297218</v>
      </c>
      <c r="J3900" s="6">
        <v>2.832227434117871</v>
      </c>
      <c r="K3900" s="7">
        <v>0.82751972188976708</v>
      </c>
      <c r="L3900" s="7">
        <v>1.0894728847505244</v>
      </c>
    </row>
    <row r="3901" spans="2:12" x14ac:dyDescent="0.25">
      <c r="B3901" s="4">
        <v>3898</v>
      </c>
      <c r="C3901" s="6">
        <v>11.414828575447109</v>
      </c>
      <c r="D3901" s="6">
        <v>1.6165493051902673</v>
      </c>
      <c r="E3901" s="6">
        <v>2</v>
      </c>
      <c r="F3901" s="6">
        <v>5.8868876498816309</v>
      </c>
      <c r="G3901" s="6">
        <v>0.75263344140654842</v>
      </c>
      <c r="H3901" s="6">
        <v>10.807351118408315</v>
      </c>
      <c r="I3901" s="6">
        <v>4.3858518840173319</v>
      </c>
      <c r="J3901" s="6">
        <v>3.7099992569267033</v>
      </c>
      <c r="K3901" s="7">
        <v>9.5677354899141032E-2</v>
      </c>
      <c r="L3901" s="7">
        <v>9.1832495159658564E-2</v>
      </c>
    </row>
    <row r="3902" spans="2:12" x14ac:dyDescent="0.25">
      <c r="B3902" s="4">
        <v>3899</v>
      </c>
      <c r="C3902" s="6">
        <v>2.4012314308142582</v>
      </c>
      <c r="D3902" s="6">
        <v>1.4583335988993533</v>
      </c>
      <c r="E3902" s="6">
        <v>0</v>
      </c>
      <c r="F3902" s="6">
        <v>3.164997552034583</v>
      </c>
      <c r="G3902" s="6">
        <v>0.36948315333947418</v>
      </c>
      <c r="H3902" s="6">
        <v>16.939459283308938</v>
      </c>
      <c r="I3902" s="6">
        <v>4.2174378609677037</v>
      </c>
      <c r="J3902" s="6">
        <v>3.2499650066255859</v>
      </c>
      <c r="K3902" s="7">
        <v>0.20872484963112278</v>
      </c>
      <c r="L3902" s="7">
        <v>1.6445464373282441</v>
      </c>
    </row>
    <row r="3903" spans="2:12" x14ac:dyDescent="0.25">
      <c r="B3903" s="4">
        <v>3900</v>
      </c>
      <c r="C3903" s="6">
        <v>1.4875986888835673</v>
      </c>
      <c r="D3903" s="6">
        <v>1.2584370767820836</v>
      </c>
      <c r="E3903" s="6">
        <v>3</v>
      </c>
      <c r="F3903" s="6">
        <v>9.3645853129572352</v>
      </c>
      <c r="G3903" s="6">
        <v>2.572304691430003</v>
      </c>
      <c r="H3903" s="6">
        <v>20.737097051322337</v>
      </c>
      <c r="I3903" s="6">
        <v>3.2502262419196639</v>
      </c>
      <c r="J3903" s="6">
        <v>1.3103715129761693</v>
      </c>
      <c r="K3903" s="7">
        <v>2.3903228040615776</v>
      </c>
      <c r="L3903" s="7">
        <v>0.52487643829818709</v>
      </c>
    </row>
    <row r="3904" spans="2:12" x14ac:dyDescent="0.25">
      <c r="B3904" s="4">
        <v>3901</v>
      </c>
      <c r="C3904" s="6">
        <v>12.657289517846166</v>
      </c>
      <c r="D3904" s="6">
        <v>1.5926789116842008</v>
      </c>
      <c r="E3904" s="6">
        <v>2</v>
      </c>
      <c r="F3904" s="6">
        <v>4.0789330241579114</v>
      </c>
      <c r="G3904" s="6">
        <v>1.8234228941497934</v>
      </c>
      <c r="H3904" s="6">
        <v>18.994660575540451</v>
      </c>
      <c r="I3904" s="6">
        <v>2.3754162362084896</v>
      </c>
      <c r="J3904" s="6">
        <v>1.8557068362791447</v>
      </c>
      <c r="K3904" s="7">
        <v>1.1749375684010692</v>
      </c>
      <c r="L3904" s="7">
        <v>1.3377318021706703</v>
      </c>
    </row>
    <row r="3905" spans="2:12" x14ac:dyDescent="0.25">
      <c r="B3905" s="4">
        <v>3902</v>
      </c>
      <c r="C3905" s="6">
        <v>15.324817756887985</v>
      </c>
      <c r="D3905" s="6">
        <v>1.6215016469478853</v>
      </c>
      <c r="E3905" s="6">
        <v>2</v>
      </c>
      <c r="F3905" s="6">
        <v>3.3988509414550396</v>
      </c>
      <c r="G3905" s="6">
        <v>1.7210146759153384</v>
      </c>
      <c r="H3905" s="6">
        <v>18.628816248528597</v>
      </c>
      <c r="I3905" s="6">
        <v>2.1994518962210936</v>
      </c>
      <c r="J3905" s="6">
        <v>2.9441837225904397</v>
      </c>
      <c r="K3905" s="7">
        <v>0.57582915447733629</v>
      </c>
      <c r="L3905" s="7">
        <v>0.40661515762366912</v>
      </c>
    </row>
    <row r="3906" spans="2:12" x14ac:dyDescent="0.25">
      <c r="B3906" s="4">
        <v>3903</v>
      </c>
      <c r="C3906" s="6">
        <v>5.5609320198477441</v>
      </c>
      <c r="D3906" s="6">
        <v>1.9231826131176335</v>
      </c>
      <c r="E3906" s="6">
        <v>2</v>
      </c>
      <c r="F3906" s="6">
        <v>3.7634807699672534</v>
      </c>
      <c r="G3906" s="6">
        <v>0.54456252943483707</v>
      </c>
      <c r="H3906" s="6">
        <v>38.657290826959887</v>
      </c>
      <c r="I3906" s="6">
        <v>2.4892743216705422</v>
      </c>
      <c r="J3906" s="6">
        <v>1.6188135573081559</v>
      </c>
      <c r="K3906" s="7">
        <v>0.50525121376603788</v>
      </c>
      <c r="L3906" s="7">
        <v>0.80714789588035218</v>
      </c>
    </row>
    <row r="3907" spans="2:12" x14ac:dyDescent="0.25">
      <c r="B3907" s="4">
        <v>3904</v>
      </c>
      <c r="C3907" s="6">
        <v>8.1795799398279101</v>
      </c>
      <c r="D3907" s="6">
        <v>1.9314372708865033</v>
      </c>
      <c r="E3907" s="6">
        <v>1</v>
      </c>
      <c r="F3907" s="6">
        <v>1.7718869267343944</v>
      </c>
      <c r="G3907" s="6">
        <v>1.2654037493407722</v>
      </c>
      <c r="H3907" s="6">
        <v>31.050832370755543</v>
      </c>
      <c r="I3907" s="6">
        <v>5.3979671865287866</v>
      </c>
      <c r="J3907" s="6">
        <v>3.8973337815676867</v>
      </c>
      <c r="K3907" s="7">
        <v>4.1381143767604582</v>
      </c>
      <c r="L3907" s="7">
        <v>0.26212514738520237</v>
      </c>
    </row>
    <row r="3908" spans="2:12" x14ac:dyDescent="0.25">
      <c r="B3908" s="4">
        <v>3905</v>
      </c>
      <c r="C3908" s="6">
        <v>6.9768839819961865</v>
      </c>
      <c r="D3908" s="6">
        <v>1.6709740206282351</v>
      </c>
      <c r="E3908" s="6">
        <v>0</v>
      </c>
      <c r="F3908" s="6">
        <v>0.94974741063304113</v>
      </c>
      <c r="G3908" s="6">
        <v>1.3984657624385157</v>
      </c>
      <c r="H3908" s="6">
        <v>22.254612693008298</v>
      </c>
      <c r="I3908" s="6">
        <v>3.3716931192479511</v>
      </c>
      <c r="J3908" s="6">
        <v>4.5466051049044571</v>
      </c>
      <c r="K3908" s="7">
        <v>3.6149647091569932</v>
      </c>
      <c r="L3908" s="7">
        <v>0.13472161230999671</v>
      </c>
    </row>
    <row r="3909" spans="2:12" x14ac:dyDescent="0.25">
      <c r="B3909" s="4">
        <v>3906</v>
      </c>
      <c r="C3909" s="6">
        <v>9.6615657020518313</v>
      </c>
      <c r="D3909" s="6">
        <v>1.8278674853133308</v>
      </c>
      <c r="E3909" s="6">
        <v>2</v>
      </c>
      <c r="F3909" s="6">
        <v>4.5517273455675058</v>
      </c>
      <c r="G3909" s="6">
        <v>1.9067011704369081</v>
      </c>
      <c r="H3909" s="6">
        <v>20.57615849100922</v>
      </c>
      <c r="I3909" s="6">
        <v>2.0169595168768208</v>
      </c>
      <c r="J3909" s="6">
        <v>4.2208774394783912</v>
      </c>
      <c r="K3909" s="7">
        <v>0.87154226104789556</v>
      </c>
      <c r="L3909" s="7">
        <v>1.900689094565799</v>
      </c>
    </row>
    <row r="3910" spans="2:12" x14ac:dyDescent="0.25">
      <c r="B3910" s="4">
        <v>3907</v>
      </c>
      <c r="C3910" s="6">
        <v>13.497854295004352</v>
      </c>
      <c r="D3910" s="6">
        <v>1.8863846760784364</v>
      </c>
      <c r="E3910" s="6">
        <v>1</v>
      </c>
      <c r="F3910" s="6">
        <v>3.7631202501487055</v>
      </c>
      <c r="G3910" s="6">
        <v>1.4078059740758522</v>
      </c>
      <c r="H3910" s="6">
        <v>36.805804648429444</v>
      </c>
      <c r="I3910" s="6">
        <v>1.5940088894590272</v>
      </c>
      <c r="J3910" s="6">
        <v>1.159073893015268</v>
      </c>
      <c r="K3910" s="7">
        <v>0.8377485010432929</v>
      </c>
      <c r="L3910" s="7">
        <v>0.45892001402079208</v>
      </c>
    </row>
    <row r="3911" spans="2:12" x14ac:dyDescent="0.25">
      <c r="B3911" s="4">
        <v>3908</v>
      </c>
      <c r="C3911" s="6">
        <v>9.0592714217945645</v>
      </c>
      <c r="D3911" s="6">
        <v>1.4051499621666406</v>
      </c>
      <c r="E3911" s="6">
        <v>3</v>
      </c>
      <c r="F3911" s="6">
        <v>0.26127089730926684</v>
      </c>
      <c r="G3911" s="6">
        <v>1.3439848942295862</v>
      </c>
      <c r="H3911" s="6">
        <v>20.309066311529996</v>
      </c>
      <c r="I3911" s="6">
        <v>1.8496025963213223</v>
      </c>
      <c r="J3911" s="6">
        <v>1.9308720684532941</v>
      </c>
      <c r="K3911" s="7">
        <v>0.68738876159436746</v>
      </c>
      <c r="L3911" s="7">
        <v>1.3231930502973237</v>
      </c>
    </row>
    <row r="3912" spans="2:12" x14ac:dyDescent="0.25">
      <c r="B3912" s="4">
        <v>3909</v>
      </c>
      <c r="C3912" s="6">
        <v>8.9081615887896266</v>
      </c>
      <c r="D3912" s="6">
        <v>1.7130434405532295</v>
      </c>
      <c r="E3912" s="6">
        <v>1</v>
      </c>
      <c r="F3912" s="6">
        <v>4.6493390958060701</v>
      </c>
      <c r="G3912" s="6">
        <v>0.83262898230730631</v>
      </c>
      <c r="H3912" s="6">
        <v>44.644910542382952</v>
      </c>
      <c r="I3912" s="6">
        <v>2.3076685547216504</v>
      </c>
      <c r="J3912" s="6">
        <v>3.7211481299683653</v>
      </c>
      <c r="K3912" s="7">
        <v>1.1192976457046273</v>
      </c>
      <c r="L3912" s="7">
        <v>1.2173400759779971</v>
      </c>
    </row>
    <row r="3913" spans="2:12" x14ac:dyDescent="0.25">
      <c r="B3913" s="4">
        <v>3910</v>
      </c>
      <c r="C3913" s="6">
        <v>17.660751024777241</v>
      </c>
      <c r="D3913" s="6">
        <v>1.4413027096278574</v>
      </c>
      <c r="E3913" s="6">
        <v>1</v>
      </c>
      <c r="F3913" s="6">
        <v>2.7008273069552433</v>
      </c>
      <c r="G3913" s="6">
        <v>0.95434351486794256</v>
      </c>
      <c r="H3913" s="6">
        <v>24.46899311090575</v>
      </c>
      <c r="I3913" s="6">
        <v>2.8259418194853438</v>
      </c>
      <c r="J3913" s="6">
        <v>1.7618140167651206</v>
      </c>
      <c r="K3913" s="7">
        <v>7.5492241529787059</v>
      </c>
      <c r="L3913" s="7">
        <v>0.60016113289974093</v>
      </c>
    </row>
    <row r="3914" spans="2:12" x14ac:dyDescent="0.25">
      <c r="B3914" s="4">
        <v>3911</v>
      </c>
      <c r="C3914" s="6">
        <v>14.292783946953932</v>
      </c>
      <c r="D3914" s="6">
        <v>1.8394730897720604</v>
      </c>
      <c r="E3914" s="6">
        <v>2</v>
      </c>
      <c r="F3914" s="6">
        <v>1.7338725853085692</v>
      </c>
      <c r="G3914" s="6">
        <v>2.2982137747627149</v>
      </c>
      <c r="H3914" s="6">
        <v>14.459184390517269</v>
      </c>
      <c r="I3914" s="6">
        <v>2.4375685875082143</v>
      </c>
      <c r="J3914" s="6">
        <v>4.4178075693393026</v>
      </c>
      <c r="K3914" s="7">
        <v>0.29478476336887194</v>
      </c>
      <c r="L3914" s="7">
        <v>2.8214911184853269</v>
      </c>
    </row>
    <row r="3915" spans="2:12" x14ac:dyDescent="0.25">
      <c r="B3915" s="4">
        <v>3912</v>
      </c>
      <c r="C3915" s="6">
        <v>11.989066773339879</v>
      </c>
      <c r="D3915" s="6">
        <v>1.7062269953457627</v>
      </c>
      <c r="E3915" s="6">
        <v>1</v>
      </c>
      <c r="F3915" s="6">
        <v>1.9356580653232365</v>
      </c>
      <c r="G3915" s="6">
        <v>1.6807846197747711</v>
      </c>
      <c r="H3915" s="6">
        <v>13.758892824756314</v>
      </c>
      <c r="I3915" s="6">
        <v>3.7161466035050541</v>
      </c>
      <c r="J3915" s="6">
        <v>4.4432845390659814</v>
      </c>
      <c r="K3915" s="7">
        <v>3.3371320213629777E-2</v>
      </c>
      <c r="L3915" s="7">
        <v>0.96225855737968125</v>
      </c>
    </row>
    <row r="3916" spans="2:12" x14ac:dyDescent="0.25">
      <c r="B3916" s="4">
        <v>3913</v>
      </c>
      <c r="C3916" s="6">
        <v>5.8178616722806051</v>
      </c>
      <c r="D3916" s="6">
        <v>1.505195022207704</v>
      </c>
      <c r="E3916" s="6">
        <v>3</v>
      </c>
      <c r="F3916" s="6">
        <v>2.3827076685816513</v>
      </c>
      <c r="G3916" s="6">
        <v>2.2868247178809136</v>
      </c>
      <c r="H3916" s="6">
        <v>15.49277111834329</v>
      </c>
      <c r="I3916" s="6">
        <v>3.8811952188320751</v>
      </c>
      <c r="J3916" s="6">
        <v>2.5672880679685468</v>
      </c>
      <c r="K3916" s="7">
        <v>2.0170881152478093</v>
      </c>
      <c r="L3916" s="7">
        <v>1.1159354792105338</v>
      </c>
    </row>
    <row r="3917" spans="2:12" x14ac:dyDescent="0.25">
      <c r="B3917" s="4">
        <v>3914</v>
      </c>
      <c r="C3917" s="6">
        <v>13.667080632975457</v>
      </c>
      <c r="D3917" s="6">
        <v>1.91605249978603</v>
      </c>
      <c r="E3917" s="6">
        <v>1</v>
      </c>
      <c r="F3917" s="6">
        <v>9.5081136711243825</v>
      </c>
      <c r="G3917" s="6">
        <v>0.76281848795103269</v>
      </c>
      <c r="H3917" s="6">
        <v>39.103550767900543</v>
      </c>
      <c r="I3917" s="6">
        <v>2.4984585600708149</v>
      </c>
      <c r="J3917" s="6">
        <v>1.572716883685193</v>
      </c>
      <c r="K3917" s="7">
        <v>2.1556136450809364</v>
      </c>
      <c r="L3917" s="7">
        <v>1.9743404092384838</v>
      </c>
    </row>
    <row r="3918" spans="2:12" x14ac:dyDescent="0.25">
      <c r="B3918" s="4">
        <v>3915</v>
      </c>
      <c r="C3918" s="6">
        <v>9.5964824186826316</v>
      </c>
      <c r="D3918" s="6">
        <v>1.8683401356317473</v>
      </c>
      <c r="E3918" s="6">
        <v>3</v>
      </c>
      <c r="F3918" s="6">
        <v>1.3882511189055313</v>
      </c>
      <c r="G3918" s="6">
        <v>0.58414611778301506</v>
      </c>
      <c r="H3918" s="6">
        <v>21.577265339395595</v>
      </c>
      <c r="I3918" s="6">
        <v>1.9345980226902961</v>
      </c>
      <c r="J3918" s="6">
        <v>3.1410547866325311</v>
      </c>
      <c r="K3918" s="7">
        <v>2.4171562760600818</v>
      </c>
      <c r="L3918" s="7">
        <v>0.63252607486789691</v>
      </c>
    </row>
    <row r="3919" spans="2:12" x14ac:dyDescent="0.25">
      <c r="B3919" s="4">
        <v>3916</v>
      </c>
      <c r="C3919" s="6">
        <v>6.6900685971144185</v>
      </c>
      <c r="D3919" s="6">
        <v>1.3895509168328579</v>
      </c>
      <c r="E3919" s="6">
        <v>1</v>
      </c>
      <c r="F3919" s="6">
        <v>3.0380658504278735</v>
      </c>
      <c r="G3919" s="6">
        <v>0.60604755432049606</v>
      </c>
      <c r="H3919" s="6">
        <v>20.695705493269941</v>
      </c>
      <c r="I3919" s="6">
        <v>2.3785178466710701</v>
      </c>
      <c r="J3919" s="6">
        <v>2.6768863554348381</v>
      </c>
      <c r="K3919" s="7">
        <v>2.5716877504176558</v>
      </c>
      <c r="L3919" s="7">
        <v>1.6236878195521287</v>
      </c>
    </row>
    <row r="3920" spans="2:12" x14ac:dyDescent="0.25">
      <c r="B3920" s="4">
        <v>3917</v>
      </c>
      <c r="C3920" s="6">
        <v>12.989970695349291</v>
      </c>
      <c r="D3920" s="6">
        <v>1.7043201703821238</v>
      </c>
      <c r="E3920" s="6">
        <v>2</v>
      </c>
      <c r="F3920" s="6">
        <v>6.1828444637639253</v>
      </c>
      <c r="G3920" s="6">
        <v>0.4222080434667933</v>
      </c>
      <c r="H3920" s="6">
        <v>18.21036883187459</v>
      </c>
      <c r="I3920" s="6">
        <v>4.2101844629880656</v>
      </c>
      <c r="J3920" s="6">
        <v>2.3269824260733016</v>
      </c>
      <c r="K3920" s="7">
        <v>2.526421726999331</v>
      </c>
      <c r="L3920" s="7">
        <v>7.929536203890046E-2</v>
      </c>
    </row>
    <row r="3921" spans="2:12" x14ac:dyDescent="0.25">
      <c r="B3921" s="4">
        <v>3918</v>
      </c>
      <c r="C3921" s="6">
        <v>7.0461138925382247</v>
      </c>
      <c r="D3921" s="6">
        <v>1.9678308964761377</v>
      </c>
      <c r="E3921" s="6">
        <v>2</v>
      </c>
      <c r="F3921" s="6">
        <v>8.9657739431324615</v>
      </c>
      <c r="G3921" s="6">
        <v>0.80091319757188473</v>
      </c>
      <c r="H3921" s="6">
        <v>22.085037194509148</v>
      </c>
      <c r="I3921" s="6">
        <v>2.9882540155178012</v>
      </c>
      <c r="J3921" s="6">
        <v>2.7030296143585559</v>
      </c>
      <c r="K3921" s="7">
        <v>0.98272348473785465</v>
      </c>
      <c r="L3921" s="7">
        <v>2.1615705080471597</v>
      </c>
    </row>
    <row r="3922" spans="2:12" x14ac:dyDescent="0.25">
      <c r="B3922" s="4">
        <v>3919</v>
      </c>
      <c r="C3922" s="6">
        <v>21.005568740226565</v>
      </c>
      <c r="D3922" s="6">
        <v>1.4584096297353579</v>
      </c>
      <c r="E3922" s="6">
        <v>0</v>
      </c>
      <c r="F3922" s="6">
        <v>2.4328354167311921</v>
      </c>
      <c r="G3922" s="6">
        <v>1.2349507284777776</v>
      </c>
      <c r="H3922" s="6">
        <v>26.56308819495024</v>
      </c>
      <c r="I3922" s="6">
        <v>2.5540809929668247</v>
      </c>
      <c r="J3922" s="6">
        <v>1.8346733868674221</v>
      </c>
      <c r="K3922" s="7">
        <v>5.6758529243441673</v>
      </c>
      <c r="L3922" s="7">
        <v>1.1107323434726288</v>
      </c>
    </row>
    <row r="3923" spans="2:12" x14ac:dyDescent="0.25">
      <c r="B3923" s="4">
        <v>3920</v>
      </c>
      <c r="C3923" s="6">
        <v>12.392583617345981</v>
      </c>
      <c r="D3923" s="6">
        <v>1.7582440249306825</v>
      </c>
      <c r="E3923" s="6">
        <v>2</v>
      </c>
      <c r="F3923" s="6">
        <v>1.6731224331880459</v>
      </c>
      <c r="G3923" s="6">
        <v>0.35672949593032349</v>
      </c>
      <c r="H3923" s="6">
        <v>19.259947372849204</v>
      </c>
      <c r="I3923" s="6">
        <v>3.2030008688283558</v>
      </c>
      <c r="J3923" s="6">
        <v>3.8350376707468428</v>
      </c>
      <c r="K3923" s="7">
        <v>0.91378633826714883</v>
      </c>
      <c r="L3923" s="7">
        <v>1.4075709610036624</v>
      </c>
    </row>
    <row r="3924" spans="2:12" x14ac:dyDescent="0.25">
      <c r="B3924" s="4">
        <v>3921</v>
      </c>
      <c r="C3924" s="6">
        <v>15.683999128614698</v>
      </c>
      <c r="D3924" s="6">
        <v>1.4204863659806928</v>
      </c>
      <c r="E3924" s="6">
        <v>2</v>
      </c>
      <c r="F3924" s="6">
        <v>3.8363010951504521</v>
      </c>
      <c r="G3924" s="6">
        <v>1.2252543354399978</v>
      </c>
      <c r="H3924" s="6">
        <v>21.239729756977205</v>
      </c>
      <c r="I3924" s="6">
        <v>3.3545446528463425</v>
      </c>
      <c r="J3924" s="6">
        <v>2.0736592545252632</v>
      </c>
      <c r="K3924" s="7">
        <v>9.3207921339862274</v>
      </c>
      <c r="L3924" s="7">
        <v>0.53558077681574434</v>
      </c>
    </row>
    <row r="3925" spans="2:12" x14ac:dyDescent="0.25">
      <c r="B3925" s="4">
        <v>3922</v>
      </c>
      <c r="C3925" s="6">
        <v>14.887612843396102</v>
      </c>
      <c r="D3925" s="6">
        <v>1.5053570913608485</v>
      </c>
      <c r="E3925" s="6">
        <v>1</v>
      </c>
      <c r="F3925" s="6">
        <v>4.9420871561242086</v>
      </c>
      <c r="G3925" s="6">
        <v>0.66358701248267238</v>
      </c>
      <c r="H3925" s="6">
        <v>16.686033058729009</v>
      </c>
      <c r="I3925" s="6">
        <v>2.0038327280674748</v>
      </c>
      <c r="J3925" s="6">
        <v>3.0384646360770717</v>
      </c>
      <c r="K3925" s="7">
        <v>0.38922995443602698</v>
      </c>
      <c r="L3925" s="7">
        <v>2.7250455511016827</v>
      </c>
    </row>
    <row r="3926" spans="2:12" x14ac:dyDescent="0.25">
      <c r="B3926" s="4">
        <v>3923</v>
      </c>
      <c r="C3926" s="6">
        <v>7.6741624024446704</v>
      </c>
      <c r="D3926" s="6">
        <v>1.8153207624397121</v>
      </c>
      <c r="E3926" s="6">
        <v>2</v>
      </c>
      <c r="F3926" s="6">
        <v>4.2238783906746935</v>
      </c>
      <c r="G3926" s="6">
        <v>1.5157106495981358</v>
      </c>
      <c r="H3926" s="6">
        <v>23.482716724465803</v>
      </c>
      <c r="I3926" s="6">
        <v>2.636483892069831</v>
      </c>
      <c r="J3926" s="6">
        <v>2.712669320018759</v>
      </c>
      <c r="K3926" s="7">
        <v>7.0152806879718893E-2</v>
      </c>
      <c r="L3926" s="7">
        <v>1.8587352675959561</v>
      </c>
    </row>
    <row r="3927" spans="2:12" x14ac:dyDescent="0.25">
      <c r="B3927" s="4">
        <v>3924</v>
      </c>
      <c r="C3927" s="6">
        <v>17.926109216357979</v>
      </c>
      <c r="D3927" s="6">
        <v>1.9437053160976046</v>
      </c>
      <c r="E3927" s="6">
        <v>2</v>
      </c>
      <c r="F3927" s="6">
        <v>0.35709368985051648</v>
      </c>
      <c r="G3927" s="6">
        <v>2.0993488542853203</v>
      </c>
      <c r="H3927" s="6">
        <v>24.823622887191021</v>
      </c>
      <c r="I3927" s="6">
        <v>2.6351892548963369</v>
      </c>
      <c r="J3927" s="6">
        <v>3.9487473388661622</v>
      </c>
      <c r="K3927" s="7">
        <v>0.22615312095706636</v>
      </c>
      <c r="L3927" s="7">
        <v>0.39517829517801789</v>
      </c>
    </row>
    <row r="3928" spans="2:12" x14ac:dyDescent="0.25">
      <c r="B3928" s="4">
        <v>3925</v>
      </c>
      <c r="C3928" s="6">
        <v>9.1702546915626062</v>
      </c>
      <c r="D3928" s="6">
        <v>1.6508976583402535</v>
      </c>
      <c r="E3928" s="6">
        <v>3</v>
      </c>
      <c r="F3928" s="6">
        <v>4.8349420351545191</v>
      </c>
      <c r="G3928" s="6">
        <v>0.63085787150871353</v>
      </c>
      <c r="H3928" s="6">
        <v>23.593828104161283</v>
      </c>
      <c r="I3928" s="6">
        <v>2.9233589005560141</v>
      </c>
      <c r="J3928" s="6">
        <v>1.5703742734923507</v>
      </c>
      <c r="K3928" s="7">
        <v>2.8934599953331439</v>
      </c>
      <c r="L3928" s="7">
        <v>1.1993094764721868</v>
      </c>
    </row>
    <row r="3929" spans="2:12" x14ac:dyDescent="0.25">
      <c r="B3929" s="4">
        <v>3926</v>
      </c>
      <c r="C3929" s="6">
        <v>9.2933291235460516</v>
      </c>
      <c r="D3929" s="6">
        <v>2.169726778195697</v>
      </c>
      <c r="E3929" s="6">
        <v>2</v>
      </c>
      <c r="F3929" s="6">
        <v>3.1459606636776942</v>
      </c>
      <c r="G3929" s="6">
        <v>0.55552521431047741</v>
      </c>
      <c r="H3929" s="6">
        <v>17.691456274828294</v>
      </c>
      <c r="I3929" s="6">
        <v>2.2525477599525074</v>
      </c>
      <c r="J3929" s="6">
        <v>2.3575434399587754</v>
      </c>
      <c r="K3929" s="7">
        <v>3.4234245544543969</v>
      </c>
      <c r="L3929" s="7">
        <v>0.57395120173493841</v>
      </c>
    </row>
    <row r="3930" spans="2:12" x14ac:dyDescent="0.25">
      <c r="B3930" s="4">
        <v>3927</v>
      </c>
      <c r="C3930" s="6">
        <v>9.924979771291758</v>
      </c>
      <c r="D3930" s="6">
        <v>1.5214267113263231</v>
      </c>
      <c r="E3930" s="6">
        <v>2</v>
      </c>
      <c r="F3930" s="6">
        <v>4.3603883939048451</v>
      </c>
      <c r="G3930" s="6">
        <v>0.52152892092272229</v>
      </c>
      <c r="H3930" s="6">
        <v>25.979081883725655</v>
      </c>
      <c r="I3930" s="6">
        <v>3.5649547981356848</v>
      </c>
      <c r="J3930" s="6">
        <v>1.3758383466070829</v>
      </c>
      <c r="K3930" s="7">
        <v>6.3205293866702625</v>
      </c>
      <c r="L3930" s="7">
        <v>0.25419837080216351</v>
      </c>
    </row>
    <row r="3931" spans="2:12" x14ac:dyDescent="0.25">
      <c r="B3931" s="4">
        <v>3928</v>
      </c>
      <c r="C3931" s="6">
        <v>18.36158247708887</v>
      </c>
      <c r="D3931" s="6">
        <v>1.5844854183653085</v>
      </c>
      <c r="E3931" s="6">
        <v>1</v>
      </c>
      <c r="F3931" s="6">
        <v>1.2272668353360596</v>
      </c>
      <c r="G3931" s="6">
        <v>0.85695873835499747</v>
      </c>
      <c r="H3931" s="6">
        <v>23.046220849624248</v>
      </c>
      <c r="I3931" s="6">
        <v>2.4700608416533076</v>
      </c>
      <c r="J3931" s="6">
        <v>3.3513317692351148</v>
      </c>
      <c r="K3931" s="7">
        <v>4.6675153107824396</v>
      </c>
      <c r="L3931" s="7">
        <v>2.0969928892925114</v>
      </c>
    </row>
    <row r="3932" spans="2:12" x14ac:dyDescent="0.25">
      <c r="B3932" s="4">
        <v>3929</v>
      </c>
      <c r="C3932" s="6">
        <v>14.320313580597258</v>
      </c>
      <c r="D3932" s="6">
        <v>1.3321436356227392</v>
      </c>
      <c r="E3932" s="6">
        <v>2</v>
      </c>
      <c r="F3932" s="6">
        <v>4.6657282356906169</v>
      </c>
      <c r="G3932" s="6">
        <v>0.66149917783038914</v>
      </c>
      <c r="H3932" s="6">
        <v>16.750787585093736</v>
      </c>
      <c r="I3932" s="6">
        <v>2.7497290590000252</v>
      </c>
      <c r="J3932" s="6">
        <v>3.9343463565610577</v>
      </c>
      <c r="K3932" s="7">
        <v>7.6687692043281866E-2</v>
      </c>
      <c r="L3932" s="7">
        <v>1.3844545330194029</v>
      </c>
    </row>
    <row r="3933" spans="2:12" x14ac:dyDescent="0.25">
      <c r="B3933" s="4">
        <v>3930</v>
      </c>
      <c r="C3933" s="6">
        <v>9.4364999928528661</v>
      </c>
      <c r="D3933" s="6">
        <v>1.408202853006977</v>
      </c>
      <c r="E3933" s="6">
        <v>1</v>
      </c>
      <c r="F3933" s="6">
        <v>0.69845674467220209</v>
      </c>
      <c r="G3933" s="6">
        <v>0.98586688097523423</v>
      </c>
      <c r="H3933" s="6">
        <v>23.661185536702209</v>
      </c>
      <c r="I3933" s="6">
        <v>2.056276524048954</v>
      </c>
      <c r="J3933" s="6">
        <v>1.1427072867345682</v>
      </c>
      <c r="K3933" s="7">
        <v>1.738052028176313</v>
      </c>
      <c r="L3933" s="7">
        <v>0.91439151409680774</v>
      </c>
    </row>
    <row r="3934" spans="2:12" x14ac:dyDescent="0.25">
      <c r="B3934" s="4">
        <v>3931</v>
      </c>
      <c r="C3934" s="6">
        <v>11.4552496019577</v>
      </c>
      <c r="D3934" s="6">
        <v>1.4058039115591106</v>
      </c>
      <c r="E3934" s="6">
        <v>1</v>
      </c>
      <c r="F3934" s="6">
        <v>0.6048703848464394</v>
      </c>
      <c r="G3934" s="6">
        <v>1.541331685054228</v>
      </c>
      <c r="H3934" s="6">
        <v>30.56017025824438</v>
      </c>
      <c r="I3934" s="6">
        <v>3.1464359913418392</v>
      </c>
      <c r="J3934" s="6">
        <v>3.1504229752912423</v>
      </c>
      <c r="K3934" s="7">
        <v>0.22446424741593629</v>
      </c>
      <c r="L3934" s="7">
        <v>1.3229180678136088</v>
      </c>
    </row>
    <row r="3935" spans="2:12" x14ac:dyDescent="0.25">
      <c r="B3935" s="4">
        <v>3932</v>
      </c>
      <c r="C3935" s="6">
        <v>16.30683118525031</v>
      </c>
      <c r="D3935" s="6">
        <v>1.3155844532050442</v>
      </c>
      <c r="E3935" s="6">
        <v>1</v>
      </c>
      <c r="F3935" s="6">
        <v>3.2381381605166597</v>
      </c>
      <c r="G3935" s="6">
        <v>0.73589501228811283</v>
      </c>
      <c r="H3935" s="6">
        <v>35.271511143321675</v>
      </c>
      <c r="I3935" s="6">
        <v>2.8970341367617567</v>
      </c>
      <c r="J3935" s="6">
        <v>2.3284071180267438</v>
      </c>
      <c r="K3935" s="7">
        <v>4.2644563336777566</v>
      </c>
      <c r="L3935" s="7">
        <v>1.1038121233133913</v>
      </c>
    </row>
    <row r="3936" spans="2:12" x14ac:dyDescent="0.25">
      <c r="B3936" s="4">
        <v>3933</v>
      </c>
      <c r="C3936" s="6">
        <v>11.826519774550347</v>
      </c>
      <c r="D3936" s="6">
        <v>1.9232923363056342</v>
      </c>
      <c r="E3936" s="6">
        <v>2</v>
      </c>
      <c r="F3936" s="6">
        <v>1.5097933046278689</v>
      </c>
      <c r="G3936" s="6">
        <v>0.47030336122429112</v>
      </c>
      <c r="H3936" s="6">
        <v>35.857320304192221</v>
      </c>
      <c r="I3936" s="6">
        <v>1.9638291817480955</v>
      </c>
      <c r="J3936" s="6">
        <v>2.0710824461192328</v>
      </c>
      <c r="K3936" s="7">
        <v>2.0043216896237124</v>
      </c>
      <c r="L3936" s="7">
        <v>1.0195568520050207</v>
      </c>
    </row>
    <row r="3937" spans="2:12" x14ac:dyDescent="0.25">
      <c r="B3937" s="4">
        <v>3934</v>
      </c>
      <c r="C3937" s="6">
        <v>13.85737846109558</v>
      </c>
      <c r="D3937" s="6">
        <v>2.0167043092754322</v>
      </c>
      <c r="E3937" s="6">
        <v>3</v>
      </c>
      <c r="F3937" s="6">
        <v>7.9946230454080549</v>
      </c>
      <c r="G3937" s="6">
        <v>1.5223387886421906</v>
      </c>
      <c r="H3937" s="6">
        <v>10.103706464656188</v>
      </c>
      <c r="I3937" s="6">
        <v>2.2621915698556765</v>
      </c>
      <c r="J3937" s="6">
        <v>3.6673208725161146</v>
      </c>
      <c r="K3937" s="7">
        <v>1.3631392724112006</v>
      </c>
      <c r="L3937" s="7">
        <v>0.36206306473229155</v>
      </c>
    </row>
    <row r="3938" spans="2:12" x14ac:dyDescent="0.25">
      <c r="B3938" s="4">
        <v>3935</v>
      </c>
      <c r="C3938" s="6">
        <v>10.205521140734323</v>
      </c>
      <c r="D3938" s="6">
        <v>1.8680165768952388</v>
      </c>
      <c r="E3938" s="6">
        <v>2</v>
      </c>
      <c r="F3938" s="6">
        <v>4.9320146105857239</v>
      </c>
      <c r="G3938" s="6">
        <v>1.3895154803945888</v>
      </c>
      <c r="H3938" s="6">
        <v>19.769281701585999</v>
      </c>
      <c r="I3938" s="6">
        <v>3.3341815990644941</v>
      </c>
      <c r="J3938" s="6">
        <v>1.9996221788357045</v>
      </c>
      <c r="K3938" s="7">
        <v>0.95644937324238</v>
      </c>
      <c r="L3938" s="7">
        <v>1.1520484438230776</v>
      </c>
    </row>
    <row r="3939" spans="2:12" x14ac:dyDescent="0.25">
      <c r="B3939" s="4">
        <v>3936</v>
      </c>
      <c r="C3939" s="6">
        <v>10.922890769427033</v>
      </c>
      <c r="D3939" s="6">
        <v>1.5054661662624631</v>
      </c>
      <c r="E3939" s="6">
        <v>3</v>
      </c>
      <c r="F3939" s="6">
        <v>3.1389583606945486</v>
      </c>
      <c r="G3939" s="6">
        <v>2.1140345125019109</v>
      </c>
      <c r="H3939" s="6">
        <v>15.414885951837128</v>
      </c>
      <c r="I3939" s="6">
        <v>2.7432176095319432</v>
      </c>
      <c r="J3939" s="6">
        <v>2.7814392527919529</v>
      </c>
      <c r="K3939" s="7">
        <v>1.7747428257716051</v>
      </c>
      <c r="L3939" s="7">
        <v>0.36276635274285129</v>
      </c>
    </row>
    <row r="3940" spans="2:12" x14ac:dyDescent="0.25">
      <c r="B3940" s="4">
        <v>3937</v>
      </c>
      <c r="C3940" s="6">
        <v>9.6539635026390904</v>
      </c>
      <c r="D3940" s="6">
        <v>1.7393818352028776</v>
      </c>
      <c r="E3940" s="6">
        <v>2</v>
      </c>
      <c r="F3940" s="6">
        <v>2.5533875134680972</v>
      </c>
      <c r="G3940" s="6">
        <v>1.4511868785654785</v>
      </c>
      <c r="H3940" s="6">
        <v>33.31575228495241</v>
      </c>
      <c r="I3940" s="6">
        <v>1.7003893770295404</v>
      </c>
      <c r="J3940" s="6">
        <v>3.382206106980858</v>
      </c>
      <c r="K3940" s="7">
        <v>3.0550660718884846</v>
      </c>
      <c r="L3940" s="7">
        <v>1.6887493633115009</v>
      </c>
    </row>
    <row r="3941" spans="2:12" x14ac:dyDescent="0.25">
      <c r="B3941" s="4">
        <v>3938</v>
      </c>
      <c r="C3941" s="6">
        <v>13.606236913425441</v>
      </c>
      <c r="D3941" s="6">
        <v>1.8744814505396616</v>
      </c>
      <c r="E3941" s="6">
        <v>2</v>
      </c>
      <c r="F3941" s="6">
        <v>6.1422273144387907</v>
      </c>
      <c r="G3941" s="6">
        <v>1.4170014526721635</v>
      </c>
      <c r="H3941" s="6">
        <v>24.759969366515236</v>
      </c>
      <c r="I3941" s="6">
        <v>2.3328088125201796</v>
      </c>
      <c r="J3941" s="6">
        <v>3.7611524438518682</v>
      </c>
      <c r="K3941" s="7">
        <v>0.45382378109541072</v>
      </c>
      <c r="L3941" s="7">
        <v>0.80643198728394072</v>
      </c>
    </row>
    <row r="3942" spans="2:12" x14ac:dyDescent="0.25">
      <c r="B3942" s="4">
        <v>3939</v>
      </c>
      <c r="C3942" s="6">
        <v>5.4341887001581259</v>
      </c>
      <c r="D3942" s="6">
        <v>1.8307291928277267</v>
      </c>
      <c r="E3942" s="6">
        <v>3</v>
      </c>
      <c r="F3942" s="6">
        <v>11.101810652257274</v>
      </c>
      <c r="G3942" s="6">
        <v>0.3963486945231709</v>
      </c>
      <c r="H3942" s="6">
        <v>29.701887142286946</v>
      </c>
      <c r="I3942" s="6">
        <v>3.1674248948940837</v>
      </c>
      <c r="J3942" s="6">
        <v>2.7828703500581793</v>
      </c>
      <c r="K3942" s="7">
        <v>1.9321235669530255</v>
      </c>
      <c r="L3942" s="7">
        <v>0.58702529423525562</v>
      </c>
    </row>
    <row r="3943" spans="2:12" x14ac:dyDescent="0.25">
      <c r="B3943" s="4">
        <v>3940</v>
      </c>
      <c r="C3943" s="6">
        <v>7.7500343778837077E-2</v>
      </c>
      <c r="D3943" s="6">
        <v>1.4497978418560544</v>
      </c>
      <c r="E3943" s="6">
        <v>1</v>
      </c>
      <c r="F3943" s="6">
        <v>6.244839346033336</v>
      </c>
      <c r="G3943" s="6">
        <v>2.7494097434657445</v>
      </c>
      <c r="H3943" s="6">
        <v>16.431518215309346</v>
      </c>
      <c r="I3943" s="6">
        <v>2.6771935336147887</v>
      </c>
      <c r="J3943" s="6">
        <v>3.6889552910092824</v>
      </c>
      <c r="K3943" s="7">
        <v>4.7450128829939358</v>
      </c>
      <c r="L3943" s="7">
        <v>0.83791886208263089</v>
      </c>
    </row>
    <row r="3944" spans="2:12" x14ac:dyDescent="0.25">
      <c r="B3944" s="4">
        <v>3941</v>
      </c>
      <c r="C3944" s="6">
        <v>2.6696479871690615</v>
      </c>
      <c r="D3944" s="6">
        <v>1.8636212429251604</v>
      </c>
      <c r="E3944" s="6">
        <v>1</v>
      </c>
      <c r="F3944" s="6">
        <v>2.1669313404724413</v>
      </c>
      <c r="G3944" s="6">
        <v>0.77565279937945752</v>
      </c>
      <c r="H3944" s="6">
        <v>39.095217193583473</v>
      </c>
      <c r="I3944" s="6">
        <v>2.7674052327427234</v>
      </c>
      <c r="J3944" s="6">
        <v>4.8313847671914356</v>
      </c>
      <c r="K3944" s="7">
        <v>1.5610561716862468</v>
      </c>
      <c r="L3944" s="7">
        <v>2.320185133757322</v>
      </c>
    </row>
    <row r="3945" spans="2:12" x14ac:dyDescent="0.25">
      <c r="B3945" s="4">
        <v>3942</v>
      </c>
      <c r="C3945" s="6">
        <v>13.709598042241526</v>
      </c>
      <c r="D3945" s="6">
        <v>1.5463726270222087</v>
      </c>
      <c r="E3945" s="6">
        <v>1</v>
      </c>
      <c r="F3945" s="6">
        <v>2.0776172190263251</v>
      </c>
      <c r="G3945" s="6">
        <v>0.68604791290015932</v>
      </c>
      <c r="H3945" s="6">
        <v>27.293269871906219</v>
      </c>
      <c r="I3945" s="6">
        <v>2.3158667752841553</v>
      </c>
      <c r="J3945" s="6">
        <v>4.2366493552347286</v>
      </c>
      <c r="K3945" s="7">
        <v>1.5950711013982102</v>
      </c>
      <c r="L3945" s="7">
        <v>0.51959088909643092</v>
      </c>
    </row>
    <row r="3946" spans="2:12" x14ac:dyDescent="0.25">
      <c r="B3946" s="4">
        <v>3943</v>
      </c>
      <c r="C3946" s="6">
        <v>10.284716901543733</v>
      </c>
      <c r="D3946" s="6">
        <v>1.6926612158583856</v>
      </c>
      <c r="E3946" s="6">
        <v>2</v>
      </c>
      <c r="F3946" s="6">
        <v>2.9725042696975028</v>
      </c>
      <c r="G3946" s="6">
        <v>0.27030044631851424</v>
      </c>
      <c r="H3946" s="6">
        <v>34.58580501634065</v>
      </c>
      <c r="I3946" s="6">
        <v>2.4490634262827489</v>
      </c>
      <c r="J3946" s="6">
        <v>2.9970303652032664</v>
      </c>
      <c r="K3946" s="7">
        <v>0.72916634941065317</v>
      </c>
      <c r="L3946" s="7">
        <v>0.54790573386606967</v>
      </c>
    </row>
    <row r="3947" spans="2:12" x14ac:dyDescent="0.25">
      <c r="B3947" s="4">
        <v>3944</v>
      </c>
      <c r="C3947" s="6">
        <v>7.5048981628344418</v>
      </c>
      <c r="D3947" s="6">
        <v>1.5707276454563932</v>
      </c>
      <c r="E3947" s="6">
        <v>0</v>
      </c>
      <c r="F3947" s="6">
        <v>2.9975248245879174</v>
      </c>
      <c r="G3947" s="6">
        <v>0.94048432352643607</v>
      </c>
      <c r="H3947" s="6">
        <v>22.888355617834737</v>
      </c>
      <c r="I3947" s="6">
        <v>2.8361206937059613</v>
      </c>
      <c r="J3947" s="6">
        <v>2.758677589268558</v>
      </c>
      <c r="K3947" s="7">
        <v>3.3334991826159981</v>
      </c>
      <c r="L3947" s="7">
        <v>3.576425586985469E-2</v>
      </c>
    </row>
    <row r="3948" spans="2:12" x14ac:dyDescent="0.25">
      <c r="B3948" s="4">
        <v>3945</v>
      </c>
      <c r="C3948" s="6">
        <v>17.880941969667518</v>
      </c>
      <c r="D3948" s="6">
        <v>1.7306696037060312</v>
      </c>
      <c r="E3948" s="6">
        <v>1</v>
      </c>
      <c r="F3948" s="6">
        <v>4.7960096977301268</v>
      </c>
      <c r="G3948" s="6">
        <v>3.6837309415035926</v>
      </c>
      <c r="H3948" s="6">
        <v>16.999083886806858</v>
      </c>
      <c r="I3948" s="6">
        <v>2.6444877458446343</v>
      </c>
      <c r="J3948" s="6">
        <v>3.7263999918973281</v>
      </c>
      <c r="K3948" s="7">
        <v>2.9291027895299782</v>
      </c>
      <c r="L3948" s="7">
        <v>0.67287748054974628</v>
      </c>
    </row>
    <row r="3949" spans="2:12" x14ac:dyDescent="0.25">
      <c r="B3949" s="4">
        <v>3946</v>
      </c>
      <c r="C3949" s="6">
        <v>12.371461991444226</v>
      </c>
      <c r="D3949" s="6">
        <v>1.6981457621034082</v>
      </c>
      <c r="E3949" s="6">
        <v>3</v>
      </c>
      <c r="F3949" s="6">
        <v>5.0743455490890499</v>
      </c>
      <c r="G3949" s="6">
        <v>1.0460087734302399</v>
      </c>
      <c r="H3949" s="6">
        <v>37.595986177775281</v>
      </c>
      <c r="I3949" s="6">
        <v>2.8628596958902905</v>
      </c>
      <c r="J3949" s="6">
        <v>0.79866537309864982</v>
      </c>
      <c r="K3949" s="7">
        <v>1.2262625889505867</v>
      </c>
      <c r="L3949" s="7">
        <v>2.3909698037339604</v>
      </c>
    </row>
    <row r="3950" spans="2:12" x14ac:dyDescent="0.25">
      <c r="B3950" s="4">
        <v>3947</v>
      </c>
      <c r="C3950" s="6">
        <v>10.0954158888186</v>
      </c>
      <c r="D3950" s="6">
        <v>1.0700350726544001</v>
      </c>
      <c r="E3950" s="6">
        <v>1</v>
      </c>
      <c r="F3950" s="6">
        <v>3.0039875056522427</v>
      </c>
      <c r="G3950" s="6">
        <v>0.98212228242835908</v>
      </c>
      <c r="H3950" s="6">
        <v>35.176534582820871</v>
      </c>
      <c r="I3950" s="6">
        <v>4.5124309820488255</v>
      </c>
      <c r="J3950" s="6">
        <v>4.2256036330254663</v>
      </c>
      <c r="K3950" s="7">
        <v>0.18406508163240376</v>
      </c>
      <c r="L3950" s="7">
        <v>1.3859048941763799</v>
      </c>
    </row>
    <row r="3951" spans="2:12" x14ac:dyDescent="0.25">
      <c r="B3951" s="4">
        <v>3948</v>
      </c>
      <c r="C3951" s="6">
        <v>7.0047369424636354</v>
      </c>
      <c r="D3951" s="6">
        <v>1.8611038652770324</v>
      </c>
      <c r="E3951" s="6">
        <v>2</v>
      </c>
      <c r="F3951" s="6">
        <v>2.1670464340765481</v>
      </c>
      <c r="G3951" s="6">
        <v>0.967338247915567</v>
      </c>
      <c r="H3951" s="6">
        <v>16.067399573117704</v>
      </c>
      <c r="I3951" s="6">
        <v>3.3153670287261461</v>
      </c>
      <c r="J3951" s="6">
        <v>1.1517618020026248</v>
      </c>
      <c r="K3951" s="7">
        <v>1.6362967793835133</v>
      </c>
      <c r="L3951" s="7">
        <v>0.33490587326057969</v>
      </c>
    </row>
    <row r="3952" spans="2:12" x14ac:dyDescent="0.25">
      <c r="B3952" s="4">
        <v>3949</v>
      </c>
      <c r="C3952" s="6">
        <v>10.553135715187988</v>
      </c>
      <c r="D3952" s="6">
        <v>1.5830034258509751</v>
      </c>
      <c r="E3952" s="6">
        <v>2</v>
      </c>
      <c r="F3952" s="6">
        <v>7.440805642427236</v>
      </c>
      <c r="G3952" s="6">
        <v>1.1181916716415579</v>
      </c>
      <c r="H3952" s="6">
        <v>23.527778976387111</v>
      </c>
      <c r="I3952" s="6">
        <v>3.2933959455312918</v>
      </c>
      <c r="J3952" s="6">
        <v>3.4398232739167254</v>
      </c>
      <c r="K3952" s="7">
        <v>1.8614446915044567</v>
      </c>
      <c r="L3952" s="7">
        <v>1.1362995219660885</v>
      </c>
    </row>
    <row r="3953" spans="2:12" x14ac:dyDescent="0.25">
      <c r="B3953" s="4">
        <v>3950</v>
      </c>
      <c r="C3953" s="6">
        <v>4.8101283710394576</v>
      </c>
      <c r="D3953" s="6">
        <v>1.3852080189922948</v>
      </c>
      <c r="E3953" s="6">
        <v>3</v>
      </c>
      <c r="F3953" s="6">
        <v>6.4455275705617101</v>
      </c>
      <c r="G3953" s="6">
        <v>1.0871619433109199</v>
      </c>
      <c r="H3953" s="6">
        <v>17.359611829018704</v>
      </c>
      <c r="I3953" s="6">
        <v>3.1372903436717636</v>
      </c>
      <c r="J3953" s="6">
        <v>0.38544593548803213</v>
      </c>
      <c r="K3953" s="7">
        <v>4.8812840093116323</v>
      </c>
      <c r="L3953" s="7">
        <v>0.27797271600348822</v>
      </c>
    </row>
    <row r="3954" spans="2:12" x14ac:dyDescent="0.25">
      <c r="B3954" s="4">
        <v>3951</v>
      </c>
      <c r="C3954" s="6">
        <v>13.479244647706357</v>
      </c>
      <c r="D3954" s="6">
        <v>2.169387811335926</v>
      </c>
      <c r="E3954" s="6">
        <v>2</v>
      </c>
      <c r="F3954" s="6">
        <v>1.7563758005777717</v>
      </c>
      <c r="G3954" s="6">
        <v>0.35073687751165639</v>
      </c>
      <c r="H3954" s="6">
        <v>21.021447266420843</v>
      </c>
      <c r="I3954" s="6">
        <v>2.8708347951628399</v>
      </c>
      <c r="J3954" s="6">
        <v>0.44208308557545051</v>
      </c>
      <c r="K3954" s="7">
        <v>1.0019159376308975</v>
      </c>
      <c r="L3954" s="7">
        <v>0.73617534628033698</v>
      </c>
    </row>
    <row r="3955" spans="2:12" x14ac:dyDescent="0.25">
      <c r="B3955" s="4">
        <v>3952</v>
      </c>
      <c r="C3955" s="6">
        <v>20.385516027321216</v>
      </c>
      <c r="D3955" s="6">
        <v>1.6182432187730664</v>
      </c>
      <c r="E3955" s="6">
        <v>2</v>
      </c>
      <c r="F3955" s="6">
        <v>5.9533986050618974</v>
      </c>
      <c r="G3955" s="6">
        <v>1.1650609022355001</v>
      </c>
      <c r="H3955" s="6">
        <v>31.588151749255211</v>
      </c>
      <c r="I3955" s="6">
        <v>4.0438432748692215</v>
      </c>
      <c r="J3955" s="6">
        <v>3.0537909335446827</v>
      </c>
      <c r="K3955" s="7">
        <v>0.85762790358385954</v>
      </c>
      <c r="L3955" s="7">
        <v>0.41701460997140127</v>
      </c>
    </row>
    <row r="3956" spans="2:12" x14ac:dyDescent="0.25">
      <c r="B3956" s="4">
        <v>3953</v>
      </c>
      <c r="C3956" s="6">
        <v>9.0708857166186494</v>
      </c>
      <c r="D3956" s="6">
        <v>1.2378751756542341</v>
      </c>
      <c r="E3956" s="6">
        <v>1</v>
      </c>
      <c r="F3956" s="6">
        <v>1.9331330718953608</v>
      </c>
      <c r="G3956" s="6">
        <v>0.83447353348036779</v>
      </c>
      <c r="H3956" s="6">
        <v>22.152746611867084</v>
      </c>
      <c r="I3956" s="6">
        <v>2.2694314364685093</v>
      </c>
      <c r="J3956" s="6">
        <v>1.230345658949469</v>
      </c>
      <c r="K3956" s="7">
        <v>4.4550660935317365</v>
      </c>
      <c r="L3956" s="7">
        <v>1.0984766427057491</v>
      </c>
    </row>
    <row r="3957" spans="2:12" x14ac:dyDescent="0.25">
      <c r="B3957" s="4">
        <v>3954</v>
      </c>
      <c r="C3957" s="6">
        <v>15.07827510516417</v>
      </c>
      <c r="D3957" s="6">
        <v>1.4294213467172141</v>
      </c>
      <c r="E3957" s="6">
        <v>3</v>
      </c>
      <c r="F3957" s="6">
        <v>0.68363868493574198</v>
      </c>
      <c r="G3957" s="6">
        <v>1.1006370668728569</v>
      </c>
      <c r="H3957" s="6">
        <v>15.495537081481062</v>
      </c>
      <c r="I3957" s="6">
        <v>2.5439073889784041</v>
      </c>
      <c r="J3957" s="6">
        <v>4.7458924892341603</v>
      </c>
      <c r="K3957" s="7">
        <v>3.7813101955698758</v>
      </c>
      <c r="L3957" s="7">
        <v>0.73084272842243303</v>
      </c>
    </row>
    <row r="3958" spans="2:12" x14ac:dyDescent="0.25">
      <c r="B3958" s="4">
        <v>3955</v>
      </c>
      <c r="C3958" s="6">
        <v>1.9177036685930684</v>
      </c>
      <c r="D3958" s="6">
        <v>1.7444296227265181</v>
      </c>
      <c r="E3958" s="6">
        <v>2</v>
      </c>
      <c r="F3958" s="6">
        <v>0.84934639639464216</v>
      </c>
      <c r="G3958" s="6">
        <v>0.95707567943064265</v>
      </c>
      <c r="H3958" s="6">
        <v>33.688539709471186</v>
      </c>
      <c r="I3958" s="6">
        <v>4.207284615714479</v>
      </c>
      <c r="J3958" s="6">
        <v>1.7012171346079612</v>
      </c>
      <c r="K3958" s="7">
        <v>0.5310007996904027</v>
      </c>
      <c r="L3958" s="7">
        <v>1.3771509854093389</v>
      </c>
    </row>
    <row r="3959" spans="2:12" x14ac:dyDescent="0.25">
      <c r="B3959" s="4">
        <v>3956</v>
      </c>
      <c r="C3959" s="6">
        <v>8.1373098753915141</v>
      </c>
      <c r="D3959" s="6">
        <v>1.3888380996664798</v>
      </c>
      <c r="E3959" s="6">
        <v>3</v>
      </c>
      <c r="F3959" s="6">
        <v>2.3290462741239457</v>
      </c>
      <c r="G3959" s="6">
        <v>1.5520636432204664</v>
      </c>
      <c r="H3959" s="6">
        <v>24.665696343019057</v>
      </c>
      <c r="I3959" s="6">
        <v>4.4337090122868617</v>
      </c>
      <c r="J3959" s="6">
        <v>0.65757024990240387</v>
      </c>
      <c r="K3959" s="7">
        <v>2.1348071283070307</v>
      </c>
      <c r="L3959" s="7">
        <v>0.14044383505136027</v>
      </c>
    </row>
    <row r="3960" spans="2:12" x14ac:dyDescent="0.25">
      <c r="B3960" s="4">
        <v>3957</v>
      </c>
      <c r="C3960" s="6">
        <v>10.871941368124544</v>
      </c>
      <c r="D3960" s="6">
        <v>1.6654114400851163</v>
      </c>
      <c r="E3960" s="6">
        <v>1</v>
      </c>
      <c r="F3960" s="6">
        <v>3.6679015669778074</v>
      </c>
      <c r="G3960" s="6">
        <v>2.2274930809387339</v>
      </c>
      <c r="H3960" s="6">
        <v>19.269398029475504</v>
      </c>
      <c r="I3960" s="6">
        <v>3.0334988103331249</v>
      </c>
      <c r="J3960" s="6">
        <v>3.4678030827473378</v>
      </c>
      <c r="K3960" s="7">
        <v>1.8030109188183858</v>
      </c>
      <c r="L3960" s="7">
        <v>1.893918820639626</v>
      </c>
    </row>
    <row r="3961" spans="2:12" x14ac:dyDescent="0.25">
      <c r="B3961" s="4">
        <v>3958</v>
      </c>
      <c r="C3961" s="6">
        <v>9.4299833964740358</v>
      </c>
      <c r="D3961" s="6">
        <v>1.3395178676459931</v>
      </c>
      <c r="E3961" s="6">
        <v>3</v>
      </c>
      <c r="F3961" s="6">
        <v>1.8139244792239935</v>
      </c>
      <c r="G3961" s="6">
        <v>0.57050491406828319</v>
      </c>
      <c r="H3961" s="6">
        <v>23.951540889862407</v>
      </c>
      <c r="I3961" s="6">
        <v>3.4992429706308181</v>
      </c>
      <c r="J3961" s="6">
        <v>0.8840354001826175</v>
      </c>
      <c r="K3961" s="7">
        <v>4.1192383192499422</v>
      </c>
      <c r="L3961" s="7">
        <v>0.30999154759414804</v>
      </c>
    </row>
    <row r="3962" spans="2:12" x14ac:dyDescent="0.25">
      <c r="B3962" s="4">
        <v>3959</v>
      </c>
      <c r="C3962" s="6">
        <v>7.1598010027633396</v>
      </c>
      <c r="D3962" s="6">
        <v>1.6417124169317308</v>
      </c>
      <c r="E3962" s="6">
        <v>1</v>
      </c>
      <c r="F3962" s="6">
        <v>3.0981033610251907</v>
      </c>
      <c r="G3962" s="6">
        <v>1.6884728038647676</v>
      </c>
      <c r="H3962" s="6">
        <v>13.113626797717011</v>
      </c>
      <c r="I3962" s="6">
        <v>3.763037728410858</v>
      </c>
      <c r="J3962" s="6">
        <v>3.2418980924278085</v>
      </c>
      <c r="K3962" s="7">
        <v>0.62764120321911987</v>
      </c>
      <c r="L3962" s="7">
        <v>1.2267088873670211</v>
      </c>
    </row>
    <row r="3963" spans="2:12" x14ac:dyDescent="0.25">
      <c r="B3963" s="4">
        <v>3960</v>
      </c>
      <c r="C3963" s="6">
        <v>12.162989969799623</v>
      </c>
      <c r="D3963" s="6">
        <v>1.7236638103374409</v>
      </c>
      <c r="E3963" s="6">
        <v>2</v>
      </c>
      <c r="F3963" s="6">
        <v>3.49682782122734</v>
      </c>
      <c r="G3963" s="6">
        <v>0.93613428653131792</v>
      </c>
      <c r="H3963" s="6">
        <v>18.571457804316118</v>
      </c>
      <c r="I3963" s="6">
        <v>4.0844675303309455</v>
      </c>
      <c r="J3963" s="6">
        <v>4.4007175528365901</v>
      </c>
      <c r="K3963" s="7">
        <v>2.3948071899546726</v>
      </c>
      <c r="L3963" s="7">
        <v>1.2594028968695916</v>
      </c>
    </row>
    <row r="3964" spans="2:12" x14ac:dyDescent="0.25">
      <c r="B3964" s="4">
        <v>3961</v>
      </c>
      <c r="C3964" s="6">
        <v>15.659624444509884</v>
      </c>
      <c r="D3964" s="6">
        <v>1.5410320612054889</v>
      </c>
      <c r="E3964" s="6">
        <v>3</v>
      </c>
      <c r="F3964" s="6">
        <v>4.8138780038808839</v>
      </c>
      <c r="G3964" s="6">
        <v>1.2475670789141524</v>
      </c>
      <c r="H3964" s="6">
        <v>14.667093081990556</v>
      </c>
      <c r="I3964" s="6">
        <v>4.6660776863234403</v>
      </c>
      <c r="J3964" s="6">
        <v>1.6827668461180463</v>
      </c>
      <c r="K3964" s="7">
        <v>3.6233268053993588</v>
      </c>
      <c r="L3964" s="7">
        <v>1.6795373205176778</v>
      </c>
    </row>
    <row r="3965" spans="2:12" x14ac:dyDescent="0.25">
      <c r="B3965" s="4">
        <v>3962</v>
      </c>
      <c r="C3965" s="6">
        <v>12.672577217298397</v>
      </c>
      <c r="D3965" s="6">
        <v>1.5762538139387583</v>
      </c>
      <c r="E3965" s="6">
        <v>1</v>
      </c>
      <c r="F3965" s="6">
        <v>2.4021381934689097</v>
      </c>
      <c r="G3965" s="6">
        <v>1.6175391304891298</v>
      </c>
      <c r="H3965" s="6">
        <v>14.664486299664816</v>
      </c>
      <c r="I3965" s="6">
        <v>1.4187659458585065</v>
      </c>
      <c r="J3965" s="6">
        <v>3.1980734086239173</v>
      </c>
      <c r="K3965" s="7">
        <v>0.29016220327067832</v>
      </c>
      <c r="L3965" s="7">
        <v>0.6750075507261003</v>
      </c>
    </row>
    <row r="3966" spans="2:12" x14ac:dyDescent="0.25">
      <c r="B3966" s="4">
        <v>3963</v>
      </c>
      <c r="C3966" s="6">
        <v>7.6947314548202721</v>
      </c>
      <c r="D3966" s="6">
        <v>1.7687100220455745</v>
      </c>
      <c r="E3966" s="6">
        <v>2</v>
      </c>
      <c r="F3966" s="6">
        <v>10.679965477766327</v>
      </c>
      <c r="G3966" s="6">
        <v>0.72191877378378</v>
      </c>
      <c r="H3966" s="6">
        <v>25.233580878190729</v>
      </c>
      <c r="I3966" s="6">
        <v>3.2700862312003993</v>
      </c>
      <c r="J3966" s="6">
        <v>0.26681172608529846</v>
      </c>
      <c r="K3966" s="7">
        <v>0.8376450890958087</v>
      </c>
      <c r="L3966" s="7">
        <v>0.36153614588054039</v>
      </c>
    </row>
    <row r="3967" spans="2:12" x14ac:dyDescent="0.25">
      <c r="B3967" s="4">
        <v>3964</v>
      </c>
      <c r="C3967" s="6">
        <v>17.047905227822596</v>
      </c>
      <c r="D3967" s="6">
        <v>1.8721960415132584</v>
      </c>
      <c r="E3967" s="6">
        <v>0</v>
      </c>
      <c r="F3967" s="6">
        <v>1.3752539545761491</v>
      </c>
      <c r="G3967" s="6">
        <v>0.53834745156481534</v>
      </c>
      <c r="H3967" s="6">
        <v>26.381139770329035</v>
      </c>
      <c r="I3967" s="6">
        <v>4.4283382013658104</v>
      </c>
      <c r="J3967" s="6">
        <v>2.6142680739538839</v>
      </c>
      <c r="K3967" s="7">
        <v>1.4235949488309128</v>
      </c>
      <c r="L3967" s="7">
        <v>2.7568834911098103</v>
      </c>
    </row>
    <row r="3968" spans="2:12" x14ac:dyDescent="0.25">
      <c r="B3968" s="4">
        <v>3965</v>
      </c>
      <c r="C3968" s="6">
        <v>12.812232460075073</v>
      </c>
      <c r="D3968" s="6">
        <v>1.870825968918655</v>
      </c>
      <c r="E3968" s="6">
        <v>1</v>
      </c>
      <c r="F3968" s="6">
        <v>6.2964798597473433</v>
      </c>
      <c r="G3968" s="6">
        <v>1.1291477146054045</v>
      </c>
      <c r="H3968" s="6">
        <v>35.67760779543795</v>
      </c>
      <c r="I3968" s="6">
        <v>2.3145688357868837</v>
      </c>
      <c r="J3968" s="6">
        <v>1.2040544195779261</v>
      </c>
      <c r="K3968" s="7">
        <v>2.9996518427748389</v>
      </c>
      <c r="L3968" s="7">
        <v>0.47861243432328215</v>
      </c>
    </row>
    <row r="3969" spans="2:12" x14ac:dyDescent="0.25">
      <c r="B3969" s="4">
        <v>3966</v>
      </c>
      <c r="C3969" s="6">
        <v>20.012644608656526</v>
      </c>
      <c r="D3969" s="6">
        <v>1.5868670899807338</v>
      </c>
      <c r="E3969" s="6">
        <v>1</v>
      </c>
      <c r="F3969" s="6">
        <v>6.5979789421080204</v>
      </c>
      <c r="G3969" s="6">
        <v>1.3235896494586199</v>
      </c>
      <c r="H3969" s="6">
        <v>28.104983032152212</v>
      </c>
      <c r="I3969" s="6">
        <v>2.5689625572306878</v>
      </c>
      <c r="J3969" s="6">
        <v>1.6779308489640627</v>
      </c>
      <c r="K3969" s="7">
        <v>1.9714286413166366</v>
      </c>
      <c r="L3969" s="7">
        <v>0.78682626431661529</v>
      </c>
    </row>
    <row r="3970" spans="2:12" x14ac:dyDescent="0.25">
      <c r="B3970" s="4">
        <v>3967</v>
      </c>
      <c r="C3970" s="6">
        <v>10.899491781231244</v>
      </c>
      <c r="D3970" s="6">
        <v>1.8066815336006121</v>
      </c>
      <c r="E3970" s="6">
        <v>3</v>
      </c>
      <c r="F3970" s="6">
        <v>3.3638507813452523</v>
      </c>
      <c r="G3970" s="6">
        <v>0.80281754021075502</v>
      </c>
      <c r="H3970" s="6">
        <v>27.73186435691515</v>
      </c>
      <c r="I3970" s="6">
        <v>3.4614908038939678</v>
      </c>
      <c r="J3970" s="6">
        <v>2.5731509629685503</v>
      </c>
      <c r="K3970" s="7">
        <v>0.64611571175579208</v>
      </c>
      <c r="L3970" s="7">
        <v>0.24872683600921028</v>
      </c>
    </row>
    <row r="3971" spans="2:12" x14ac:dyDescent="0.25">
      <c r="B3971" s="4">
        <v>3968</v>
      </c>
      <c r="C3971" s="6">
        <v>10.631072955557853</v>
      </c>
      <c r="D3971" s="6">
        <v>1.4835703212351357</v>
      </c>
      <c r="E3971" s="6">
        <v>2</v>
      </c>
      <c r="F3971" s="6">
        <v>0.93480643091599425</v>
      </c>
      <c r="G3971" s="6">
        <v>1.8368813704065803</v>
      </c>
      <c r="H3971" s="6">
        <v>43.125523224484382</v>
      </c>
      <c r="I3971" s="6">
        <v>3.1360731650975455</v>
      </c>
      <c r="J3971" s="6">
        <v>1.7368825153460397</v>
      </c>
      <c r="K3971" s="7">
        <v>0.25748149128017117</v>
      </c>
      <c r="L3971" s="7">
        <v>0.16061441979618213</v>
      </c>
    </row>
    <row r="3972" spans="2:12" x14ac:dyDescent="0.25">
      <c r="B3972" s="4">
        <v>3969</v>
      </c>
      <c r="C3972" s="6">
        <v>3.860010970706238</v>
      </c>
      <c r="D3972" s="6">
        <v>1.6375651331326757</v>
      </c>
      <c r="E3972" s="6">
        <v>2</v>
      </c>
      <c r="F3972" s="6">
        <v>3.4204040257050741</v>
      </c>
      <c r="G3972" s="6">
        <v>1.189344487032906</v>
      </c>
      <c r="H3972" s="6">
        <v>12.907947008192254</v>
      </c>
      <c r="I3972" s="6">
        <v>2.3421638888022525</v>
      </c>
      <c r="J3972" s="6">
        <v>3.0353035741433843</v>
      </c>
      <c r="K3972" s="7">
        <v>4.9861376541848248</v>
      </c>
      <c r="L3972" s="7">
        <v>0.97251736968120006</v>
      </c>
    </row>
    <row r="3973" spans="2:12" x14ac:dyDescent="0.25">
      <c r="B3973" s="4">
        <v>3970</v>
      </c>
      <c r="C3973" s="6">
        <v>5.7113163222827144</v>
      </c>
      <c r="D3973" s="6">
        <v>1.5597183089520819</v>
      </c>
      <c r="E3973" s="6">
        <v>1</v>
      </c>
      <c r="F3973" s="6">
        <v>3.6130494405441995</v>
      </c>
      <c r="G3973" s="6">
        <v>0.84323414543193298</v>
      </c>
      <c r="H3973" s="6">
        <v>13.602563924714868</v>
      </c>
      <c r="I3973" s="6">
        <v>2.3276572524926751</v>
      </c>
      <c r="J3973" s="6">
        <v>3.3618148409709141</v>
      </c>
      <c r="K3973" s="7">
        <v>5.4215998843689572</v>
      </c>
      <c r="L3973" s="7">
        <v>0.26726757219323366</v>
      </c>
    </row>
    <row r="3974" spans="2:12" x14ac:dyDescent="0.25">
      <c r="B3974" s="4">
        <v>3971</v>
      </c>
      <c r="C3974" s="6">
        <v>6.9069329744774297</v>
      </c>
      <c r="D3974" s="6">
        <v>1.4208367710392171</v>
      </c>
      <c r="E3974" s="6">
        <v>2</v>
      </c>
      <c r="F3974" s="6">
        <v>2.5811770112780787</v>
      </c>
      <c r="G3974" s="6">
        <v>1.0612439643637976</v>
      </c>
      <c r="H3974" s="6">
        <v>44.364964478628345</v>
      </c>
      <c r="I3974" s="6">
        <v>2.785160751934431</v>
      </c>
      <c r="J3974" s="6">
        <v>2.8783822864786028</v>
      </c>
      <c r="K3974" s="7">
        <v>3.7873191926778143</v>
      </c>
      <c r="L3974" s="7">
        <v>0.1745605503979932</v>
      </c>
    </row>
    <row r="3975" spans="2:12" x14ac:dyDescent="0.25">
      <c r="B3975" s="4">
        <v>3972</v>
      </c>
      <c r="C3975" s="6">
        <v>18.098382787688266</v>
      </c>
      <c r="D3975" s="6">
        <v>1.4207101947173557</v>
      </c>
      <c r="E3975" s="6">
        <v>2</v>
      </c>
      <c r="F3975" s="6">
        <v>0.36220759884551257</v>
      </c>
      <c r="G3975" s="6">
        <v>1.7442477255898974</v>
      </c>
      <c r="H3975" s="6">
        <v>20.940391367289472</v>
      </c>
      <c r="I3975" s="6">
        <v>3.1568326846493862</v>
      </c>
      <c r="J3975" s="6">
        <v>3.6738157211928888</v>
      </c>
      <c r="K3975" s="7">
        <v>0.33270530126753306</v>
      </c>
      <c r="L3975" s="7">
        <v>0.39199998738975367</v>
      </c>
    </row>
    <row r="3976" spans="2:12" x14ac:dyDescent="0.25">
      <c r="B3976" s="4">
        <v>3973</v>
      </c>
      <c r="C3976" s="6">
        <v>5.9561909033890297</v>
      </c>
      <c r="D3976" s="6">
        <v>1.6511816723415458</v>
      </c>
      <c r="E3976" s="6">
        <v>2</v>
      </c>
      <c r="F3976" s="6">
        <v>5.524808783121121</v>
      </c>
      <c r="G3976" s="6">
        <v>0.5124374622472917</v>
      </c>
      <c r="H3976" s="6">
        <v>10.988926441289772</v>
      </c>
      <c r="I3976" s="6">
        <v>3.2342968357214419</v>
      </c>
      <c r="J3976" s="6">
        <v>2.5804869401369164</v>
      </c>
      <c r="K3976" s="7">
        <v>2.9368085987853809</v>
      </c>
      <c r="L3976" s="7">
        <v>0.31585140178215626</v>
      </c>
    </row>
    <row r="3977" spans="2:12" x14ac:dyDescent="0.25">
      <c r="B3977" s="4">
        <v>3974</v>
      </c>
      <c r="C3977" s="6">
        <v>5.3055830980014198</v>
      </c>
      <c r="D3977" s="6">
        <v>1.6974114436978596</v>
      </c>
      <c r="E3977" s="6">
        <v>3</v>
      </c>
      <c r="F3977" s="6">
        <v>3.6758074535102425</v>
      </c>
      <c r="G3977" s="6">
        <v>0.35749636479422592</v>
      </c>
      <c r="H3977" s="6">
        <v>16.921253949024837</v>
      </c>
      <c r="I3977" s="6">
        <v>2.8290118827359896</v>
      </c>
      <c r="J3977" s="6">
        <v>2.9670265289853819</v>
      </c>
      <c r="K3977" s="7">
        <v>1.8721511661688792</v>
      </c>
      <c r="L3977" s="7">
        <v>1.0933879895502401</v>
      </c>
    </row>
    <row r="3978" spans="2:12" x14ac:dyDescent="0.25">
      <c r="B3978" s="4">
        <v>3975</v>
      </c>
      <c r="C3978" s="6">
        <v>17.907780686068072</v>
      </c>
      <c r="D3978" s="6">
        <v>1.5306682843822927</v>
      </c>
      <c r="E3978" s="6">
        <v>1</v>
      </c>
      <c r="F3978" s="6">
        <v>4.1209739330700126</v>
      </c>
      <c r="G3978" s="6">
        <v>1.0184005098674225</v>
      </c>
      <c r="H3978" s="6">
        <v>29.852031768101682</v>
      </c>
      <c r="I3978" s="6">
        <v>2.2719143186306598</v>
      </c>
      <c r="J3978" s="6">
        <v>0.83877849200176036</v>
      </c>
      <c r="K3978" s="7">
        <v>1.468423503407843</v>
      </c>
      <c r="L3978" s="7">
        <v>1.7408329077193618</v>
      </c>
    </row>
    <row r="3979" spans="2:12" x14ac:dyDescent="0.25">
      <c r="B3979" s="4">
        <v>3976</v>
      </c>
      <c r="C3979" s="6">
        <v>17.338385651779806</v>
      </c>
      <c r="D3979" s="6">
        <v>1.3969992067814463</v>
      </c>
      <c r="E3979" s="6">
        <v>2</v>
      </c>
      <c r="F3979" s="6">
        <v>2.1507578485940027</v>
      </c>
      <c r="G3979" s="6">
        <v>0.36833357681199635</v>
      </c>
      <c r="H3979" s="6">
        <v>21.712102812441366</v>
      </c>
      <c r="I3979" s="6">
        <v>2.7618434348756655</v>
      </c>
      <c r="J3979" s="6">
        <v>1.7477085554957159</v>
      </c>
      <c r="K3979" s="7">
        <v>2.5287948167407217</v>
      </c>
      <c r="L3979" s="7">
        <v>0.35562230199629319</v>
      </c>
    </row>
    <row r="3980" spans="2:12" x14ac:dyDescent="0.25">
      <c r="B3980" s="4">
        <v>3977</v>
      </c>
      <c r="C3980" s="6">
        <v>15.207560605146789</v>
      </c>
      <c r="D3980" s="6">
        <v>1.1694353837560278</v>
      </c>
      <c r="E3980" s="6">
        <v>0</v>
      </c>
      <c r="F3980" s="6">
        <v>6.7178405379334807</v>
      </c>
      <c r="G3980" s="6">
        <v>0.73170345705679274</v>
      </c>
      <c r="H3980" s="6">
        <v>20.598628945166784</v>
      </c>
      <c r="I3980" s="6">
        <v>2.3910363854157506</v>
      </c>
      <c r="J3980" s="6">
        <v>1.3282145705194108</v>
      </c>
      <c r="K3980" s="7">
        <v>0.14370543563775162</v>
      </c>
      <c r="L3980" s="7">
        <v>1.1295738361978147</v>
      </c>
    </row>
    <row r="3981" spans="2:12" x14ac:dyDescent="0.25">
      <c r="B3981" s="4">
        <v>3978</v>
      </c>
      <c r="C3981" s="6">
        <v>4.3748716140181818</v>
      </c>
      <c r="D3981" s="6">
        <v>1.6577812814496009</v>
      </c>
      <c r="E3981" s="6">
        <v>1</v>
      </c>
      <c r="F3981" s="6">
        <v>1.3597500309326001</v>
      </c>
      <c r="G3981" s="6">
        <v>0.78774248701825567</v>
      </c>
      <c r="H3981" s="6">
        <v>21.353340610893738</v>
      </c>
      <c r="I3981" s="6">
        <v>1.518552313556865</v>
      </c>
      <c r="J3981" s="6">
        <v>3.1373468535912563</v>
      </c>
      <c r="K3981" s="7">
        <v>0.83884658621146613</v>
      </c>
      <c r="L3981" s="7">
        <v>1.0601843555691315</v>
      </c>
    </row>
    <row r="3982" spans="2:12" x14ac:dyDescent="0.25">
      <c r="B3982" s="4">
        <v>3979</v>
      </c>
      <c r="C3982" s="6">
        <v>15.333132105892625</v>
      </c>
      <c r="D3982" s="6">
        <v>1.7960414323339544</v>
      </c>
      <c r="E3982" s="6">
        <v>3</v>
      </c>
      <c r="F3982" s="6">
        <v>2.302929638781027</v>
      </c>
      <c r="G3982" s="6">
        <v>1.0523068655698391</v>
      </c>
      <c r="H3982" s="6">
        <v>22.707868986375203</v>
      </c>
      <c r="I3982" s="6">
        <v>1.536207635409619</v>
      </c>
      <c r="J3982" s="6">
        <v>3.0435231344837215</v>
      </c>
      <c r="K3982" s="7">
        <v>0.6019549407525735</v>
      </c>
      <c r="L3982" s="7">
        <v>1.6585842518177452</v>
      </c>
    </row>
    <row r="3983" spans="2:12" x14ac:dyDescent="0.25">
      <c r="B3983" s="4">
        <v>3980</v>
      </c>
      <c r="C3983" s="6">
        <v>7.0921377641667558</v>
      </c>
      <c r="D3983" s="6">
        <v>1.3931401780847175</v>
      </c>
      <c r="E3983" s="6">
        <v>2</v>
      </c>
      <c r="F3983" s="6">
        <v>1.5887226410273179</v>
      </c>
      <c r="G3983" s="6">
        <v>3.7175754674570221</v>
      </c>
      <c r="H3983" s="6">
        <v>27.289105059852993</v>
      </c>
      <c r="I3983" s="6">
        <v>2.1839767681555702</v>
      </c>
      <c r="J3983" s="6">
        <v>2.4878763958258716</v>
      </c>
      <c r="K3983" s="7">
        <v>3.870719805797615E-2</v>
      </c>
      <c r="L3983" s="7">
        <v>1.0455302333302505</v>
      </c>
    </row>
    <row r="3984" spans="2:12" x14ac:dyDescent="0.25">
      <c r="B3984" s="4">
        <v>3981</v>
      </c>
      <c r="C3984" s="6">
        <v>13.741056896025899</v>
      </c>
      <c r="D3984" s="6">
        <v>1.4614940977789637</v>
      </c>
      <c r="E3984" s="6">
        <v>1</v>
      </c>
      <c r="F3984" s="6">
        <v>7.0140987188585795</v>
      </c>
      <c r="G3984" s="6">
        <v>1.3715935387223657</v>
      </c>
      <c r="H3984" s="6">
        <v>22.637158708079802</v>
      </c>
      <c r="I3984" s="6">
        <v>2.5954556373580373</v>
      </c>
      <c r="J3984" s="6">
        <v>1.5170883609115604</v>
      </c>
      <c r="K3984" s="7">
        <v>12.390202704914673</v>
      </c>
      <c r="L3984" s="7">
        <v>1.0946005698332857</v>
      </c>
    </row>
    <row r="3985" spans="2:12" x14ac:dyDescent="0.25">
      <c r="B3985" s="4">
        <v>3982</v>
      </c>
      <c r="C3985" s="6">
        <v>7.5135559977317747</v>
      </c>
      <c r="D3985" s="6">
        <v>1.5298061578018767</v>
      </c>
      <c r="E3985" s="6">
        <v>2</v>
      </c>
      <c r="F3985" s="6">
        <v>1.1712907349020727</v>
      </c>
      <c r="G3985" s="6">
        <v>1.3518049670424974</v>
      </c>
      <c r="H3985" s="6">
        <v>36.068858029929174</v>
      </c>
      <c r="I3985" s="6">
        <v>2.0005290633861339</v>
      </c>
      <c r="J3985" s="6">
        <v>0.78571902331285437</v>
      </c>
      <c r="K3985" s="7">
        <v>1.2472013340861556</v>
      </c>
      <c r="L3985" s="7">
        <v>0.43852180682110881</v>
      </c>
    </row>
    <row r="3986" spans="2:12" x14ac:dyDescent="0.25">
      <c r="B3986" s="4">
        <v>3983</v>
      </c>
      <c r="C3986" s="6">
        <v>-2.9171412704567405</v>
      </c>
      <c r="D3986" s="6">
        <v>1.5736007524341391</v>
      </c>
      <c r="E3986" s="6">
        <v>1</v>
      </c>
      <c r="F3986" s="6">
        <v>5.1386467313070145</v>
      </c>
      <c r="G3986" s="6">
        <v>1.3108085936498104</v>
      </c>
      <c r="H3986" s="6">
        <v>23.369567449070292</v>
      </c>
      <c r="I3986" s="6">
        <v>4.2678270560707761</v>
      </c>
      <c r="J3986" s="6">
        <v>4.1044935784213266</v>
      </c>
      <c r="K3986" s="7">
        <v>0.3030926762235715</v>
      </c>
      <c r="L3986" s="7">
        <v>0.23365058149252835</v>
      </c>
    </row>
    <row r="3987" spans="2:12" x14ac:dyDescent="0.25">
      <c r="B3987" s="4">
        <v>3984</v>
      </c>
      <c r="C3987" s="6">
        <v>19.871828894399304</v>
      </c>
      <c r="D3987" s="6">
        <v>2.1140020357731761</v>
      </c>
      <c r="E3987" s="6">
        <v>1</v>
      </c>
      <c r="F3987" s="6">
        <v>2.1386274087591626</v>
      </c>
      <c r="G3987" s="6">
        <v>0.49959773219472364</v>
      </c>
      <c r="H3987" s="6">
        <v>17.798790995630426</v>
      </c>
      <c r="I3987" s="6">
        <v>3.3128796586017963</v>
      </c>
      <c r="J3987" s="6">
        <v>4.4864996004500783</v>
      </c>
      <c r="K3987" s="7">
        <v>6.5510959014600065E-2</v>
      </c>
      <c r="L3987" s="7">
        <v>0.46464579675813938</v>
      </c>
    </row>
    <row r="3988" spans="2:12" x14ac:dyDescent="0.25">
      <c r="B3988" s="4">
        <v>3985</v>
      </c>
      <c r="C3988" s="6">
        <v>5.0415209845728128</v>
      </c>
      <c r="D3988" s="6">
        <v>1.6442376893185462</v>
      </c>
      <c r="E3988" s="6">
        <v>2</v>
      </c>
      <c r="F3988" s="6">
        <v>2.1951735448686227</v>
      </c>
      <c r="G3988" s="6">
        <v>0.64546588906466695</v>
      </c>
      <c r="H3988" s="6">
        <v>16.425256760024016</v>
      </c>
      <c r="I3988" s="6">
        <v>2.2049268882434765</v>
      </c>
      <c r="J3988" s="6">
        <v>3.7777696546077983</v>
      </c>
      <c r="K3988" s="7">
        <v>0.75988250945441715</v>
      </c>
      <c r="L3988" s="7">
        <v>0.47266395405281958</v>
      </c>
    </row>
    <row r="3989" spans="2:12" x14ac:dyDescent="0.25">
      <c r="B3989" s="4">
        <v>3986</v>
      </c>
      <c r="C3989" s="6">
        <v>13.111595632965379</v>
      </c>
      <c r="D3989" s="6">
        <v>1.2317970994002132</v>
      </c>
      <c r="E3989" s="6">
        <v>1</v>
      </c>
      <c r="F3989" s="6">
        <v>0.69083362244211965</v>
      </c>
      <c r="G3989" s="6">
        <v>1.3842758530013703</v>
      </c>
      <c r="H3989" s="6">
        <v>13.657543624740029</v>
      </c>
      <c r="I3989" s="6">
        <v>2.3899776208761101</v>
      </c>
      <c r="J3989" s="6">
        <v>3.5064334707226132</v>
      </c>
      <c r="K3989" s="7">
        <v>8.4070708643671554E-2</v>
      </c>
      <c r="L3989" s="7">
        <v>1.2395390423641257</v>
      </c>
    </row>
    <row r="3990" spans="2:12" x14ac:dyDescent="0.25">
      <c r="B3990" s="4">
        <v>3987</v>
      </c>
      <c r="C3990" s="6">
        <v>6.11193456821763</v>
      </c>
      <c r="D3990" s="6">
        <v>1.6969058062607694</v>
      </c>
      <c r="E3990" s="6">
        <v>2</v>
      </c>
      <c r="F3990" s="6">
        <v>4.041534680755194</v>
      </c>
      <c r="G3990" s="6">
        <v>0.88086916019214268</v>
      </c>
      <c r="H3990" s="6">
        <v>27.754200592572307</v>
      </c>
      <c r="I3990" s="6">
        <v>3.715511909499698</v>
      </c>
      <c r="J3990" s="6">
        <v>3.3632075018597982</v>
      </c>
      <c r="K3990" s="7">
        <v>0.77618263749967964</v>
      </c>
      <c r="L3990" s="7">
        <v>0.48413535712559908</v>
      </c>
    </row>
    <row r="3991" spans="2:12" x14ac:dyDescent="0.25">
      <c r="B3991" s="4">
        <v>3988</v>
      </c>
      <c r="C3991" s="6">
        <v>10.786518155597228</v>
      </c>
      <c r="D3991" s="6">
        <v>2.0132856640089858</v>
      </c>
      <c r="E3991" s="6">
        <v>0</v>
      </c>
      <c r="F3991" s="6">
        <v>5.6091150790693503</v>
      </c>
      <c r="G3991" s="6">
        <v>1.982820777803018</v>
      </c>
      <c r="H3991" s="6">
        <v>13.564915824322979</v>
      </c>
      <c r="I3991" s="6">
        <v>2.5031937042822472</v>
      </c>
      <c r="J3991" s="6">
        <v>0.23688146556493728</v>
      </c>
      <c r="K3991" s="7">
        <v>4.1389226549324587E-3</v>
      </c>
      <c r="L3991" s="7">
        <v>4.8171805600098566E-2</v>
      </c>
    </row>
    <row r="3992" spans="2:12" x14ac:dyDescent="0.25">
      <c r="B3992" s="4">
        <v>3989</v>
      </c>
      <c r="C3992" s="6">
        <v>20.911833874311412</v>
      </c>
      <c r="D3992" s="6">
        <v>1.3567145588193874</v>
      </c>
      <c r="E3992" s="6">
        <v>1</v>
      </c>
      <c r="F3992" s="6">
        <v>3.9735381295088263</v>
      </c>
      <c r="G3992" s="6">
        <v>1.0885336217578814</v>
      </c>
      <c r="H3992" s="6">
        <v>10.718078296587832</v>
      </c>
      <c r="I3992" s="6">
        <v>3.0845521167230321</v>
      </c>
      <c r="J3992" s="6">
        <v>2.1966464979719915</v>
      </c>
      <c r="K3992" s="7">
        <v>0.37396444042420063</v>
      </c>
      <c r="L3992" s="7">
        <v>0.40684780298682649</v>
      </c>
    </row>
    <row r="3993" spans="2:12" x14ac:dyDescent="0.25">
      <c r="B3993" s="4">
        <v>3990</v>
      </c>
      <c r="C3993" s="6">
        <v>13.019609491385561</v>
      </c>
      <c r="D3993" s="6">
        <v>1.3013702329975176</v>
      </c>
      <c r="E3993" s="6">
        <v>3</v>
      </c>
      <c r="F3993" s="6">
        <v>3.3399097434257117</v>
      </c>
      <c r="G3993" s="6">
        <v>1.0624936161204299</v>
      </c>
      <c r="H3993" s="6">
        <v>19.524175828177029</v>
      </c>
      <c r="I3993" s="6">
        <v>2.5536352385864221</v>
      </c>
      <c r="J3993" s="6">
        <v>1.0211027069233738</v>
      </c>
      <c r="K3993" s="7">
        <v>2.5732549549482675</v>
      </c>
      <c r="L3993" s="7">
        <v>0.77631736169385523</v>
      </c>
    </row>
    <row r="3994" spans="2:12" x14ac:dyDescent="0.25">
      <c r="B3994" s="4">
        <v>3991</v>
      </c>
      <c r="C3994" s="6">
        <v>10.783451178635731</v>
      </c>
      <c r="D3994" s="6">
        <v>1.8054517767104017</v>
      </c>
      <c r="E3994" s="6">
        <v>3</v>
      </c>
      <c r="F3994" s="6">
        <v>1.856688790143241</v>
      </c>
      <c r="G3994" s="6">
        <v>0.64298947160488185</v>
      </c>
      <c r="H3994" s="6">
        <v>24.293870467050539</v>
      </c>
      <c r="I3994" s="6">
        <v>4.5766009496782845</v>
      </c>
      <c r="J3994" s="6">
        <v>0.12157587299611493</v>
      </c>
      <c r="K3994" s="7">
        <v>3.5586199952460227</v>
      </c>
      <c r="L3994" s="7">
        <v>0.55001916277512575</v>
      </c>
    </row>
    <row r="3995" spans="2:12" x14ac:dyDescent="0.25">
      <c r="B3995" s="4">
        <v>3992</v>
      </c>
      <c r="C3995" s="6">
        <v>10.682304355129018</v>
      </c>
      <c r="D3995" s="6">
        <v>1.7189149011138176</v>
      </c>
      <c r="E3995" s="6">
        <v>2</v>
      </c>
      <c r="F3995" s="6">
        <v>1.3947001201376192</v>
      </c>
      <c r="G3995" s="6">
        <v>0.39534354752956485</v>
      </c>
      <c r="H3995" s="6">
        <v>23.704220115048592</v>
      </c>
      <c r="I3995" s="6">
        <v>3.5747711444292243</v>
      </c>
      <c r="J3995" s="6">
        <v>1.4189267949607849</v>
      </c>
      <c r="K3995" s="7">
        <v>0.47830599227528786</v>
      </c>
      <c r="L3995" s="7">
        <v>2.7988826477565131E-2</v>
      </c>
    </row>
    <row r="3996" spans="2:12" x14ac:dyDescent="0.25">
      <c r="B3996" s="4">
        <v>3993</v>
      </c>
      <c r="C3996" s="6">
        <v>18.562762780396305</v>
      </c>
      <c r="D3996" s="6">
        <v>1.5794981467329299</v>
      </c>
      <c r="E3996" s="6">
        <v>0</v>
      </c>
      <c r="F3996" s="6">
        <v>0.94894635755925594</v>
      </c>
      <c r="G3996" s="6">
        <v>1.4061233743014365</v>
      </c>
      <c r="H3996" s="6">
        <v>35.644217598741491</v>
      </c>
      <c r="I3996" s="6">
        <v>2.954787327361152</v>
      </c>
      <c r="J3996" s="6">
        <v>3.091078024792719</v>
      </c>
      <c r="K3996" s="7">
        <v>10.10802781192835</v>
      </c>
      <c r="L3996" s="7">
        <v>1.1973718531610673</v>
      </c>
    </row>
    <row r="3997" spans="2:12" x14ac:dyDescent="0.25">
      <c r="B3997" s="4">
        <v>3994</v>
      </c>
      <c r="C3997" s="6">
        <v>18.986347192845194</v>
      </c>
      <c r="D3997" s="6">
        <v>1.6019084668196786</v>
      </c>
      <c r="E3997" s="6">
        <v>2</v>
      </c>
      <c r="F3997" s="6">
        <v>2.8484727274170787</v>
      </c>
      <c r="G3997" s="6">
        <v>1.5643583547183306</v>
      </c>
      <c r="H3997" s="6">
        <v>33.659241716253398</v>
      </c>
      <c r="I3997" s="6">
        <v>4.7741572113068562</v>
      </c>
      <c r="J3997" s="6">
        <v>4.3469266095650632</v>
      </c>
      <c r="K3997" s="7">
        <v>0.36481699778992305</v>
      </c>
      <c r="L3997" s="7">
        <v>0.39845753831898834</v>
      </c>
    </row>
    <row r="3998" spans="2:12" x14ac:dyDescent="0.25">
      <c r="B3998" s="4">
        <v>3995</v>
      </c>
      <c r="C3998" s="6">
        <v>14.262341283758857</v>
      </c>
      <c r="D3998" s="6">
        <v>1.383030031521052</v>
      </c>
      <c r="E3998" s="6">
        <v>1</v>
      </c>
      <c r="F3998" s="6">
        <v>1.2882146227515265</v>
      </c>
      <c r="G3998" s="6">
        <v>1.9183611653470456</v>
      </c>
      <c r="H3998" s="6">
        <v>27.384548210978096</v>
      </c>
      <c r="I3998" s="6">
        <v>3.2818253586740496</v>
      </c>
      <c r="J3998" s="6">
        <v>4.5120133658044201</v>
      </c>
      <c r="K3998" s="7">
        <v>9.1881076872150445</v>
      </c>
      <c r="L3998" s="7">
        <v>0.20194014854154776</v>
      </c>
    </row>
    <row r="3999" spans="2:12" x14ac:dyDescent="0.25">
      <c r="B3999" s="4">
        <v>3996</v>
      </c>
      <c r="C3999" s="6">
        <v>7.3191386328560446</v>
      </c>
      <c r="D3999" s="6">
        <v>1.4339190729364208</v>
      </c>
      <c r="E3999" s="6">
        <v>1</v>
      </c>
      <c r="F3999" s="6">
        <v>0.83148025954248761</v>
      </c>
      <c r="G3999" s="6">
        <v>0.63570450657328115</v>
      </c>
      <c r="H3999" s="6">
        <v>32.295283153464723</v>
      </c>
      <c r="I3999" s="6">
        <v>3.7125741925857794</v>
      </c>
      <c r="J3999" s="6">
        <v>2.7826063935870056</v>
      </c>
      <c r="K3999" s="7">
        <v>2.7155314315196972</v>
      </c>
      <c r="L3999" s="7">
        <v>0.41865879967761133</v>
      </c>
    </row>
    <row r="4000" spans="2:12" x14ac:dyDescent="0.25">
      <c r="B4000" s="4">
        <v>3997</v>
      </c>
      <c r="C4000" s="6">
        <v>4.0003585784155256</v>
      </c>
      <c r="D4000" s="6">
        <v>1.731567225554937</v>
      </c>
      <c r="E4000" s="6">
        <v>1</v>
      </c>
      <c r="F4000" s="6">
        <v>8.7697987428293676</v>
      </c>
      <c r="G4000" s="6">
        <v>1.6292231728323219</v>
      </c>
      <c r="H4000" s="6">
        <v>19.778341220700256</v>
      </c>
      <c r="I4000" s="6">
        <v>2.9727334149208073</v>
      </c>
      <c r="J4000" s="6">
        <v>3.2016525425100384</v>
      </c>
      <c r="K4000" s="7">
        <v>0.25711087197054566</v>
      </c>
      <c r="L4000" s="7">
        <v>1.5001792119114454</v>
      </c>
    </row>
    <row r="4001" spans="2:12" x14ac:dyDescent="0.25">
      <c r="B4001" s="4">
        <v>3998</v>
      </c>
      <c r="C4001" s="6">
        <v>9.7641703986431043</v>
      </c>
      <c r="D4001" s="6">
        <v>1.573752227275903</v>
      </c>
      <c r="E4001" s="6">
        <v>2</v>
      </c>
      <c r="F4001" s="6">
        <v>4.4010470482024573</v>
      </c>
      <c r="G4001" s="6">
        <v>1.0612986221708967</v>
      </c>
      <c r="H4001" s="6">
        <v>19.356563751376228</v>
      </c>
      <c r="I4001" s="6">
        <v>2.2443546058587742</v>
      </c>
      <c r="J4001" s="6">
        <v>3.6000077575053355</v>
      </c>
      <c r="K4001" s="7">
        <v>2.0012639792446252</v>
      </c>
      <c r="L4001" s="7">
        <v>2.460792039681559</v>
      </c>
    </row>
    <row r="4002" spans="2:12" x14ac:dyDescent="0.25">
      <c r="B4002" s="4">
        <v>3999</v>
      </c>
      <c r="C4002" s="6">
        <v>3.4913437355046035</v>
      </c>
      <c r="D4002" s="6">
        <v>1.2925728965740984</v>
      </c>
      <c r="E4002" s="6">
        <v>3</v>
      </c>
      <c r="F4002" s="6">
        <v>1.879480925101872</v>
      </c>
      <c r="G4002" s="6">
        <v>0.83105951967601099</v>
      </c>
      <c r="H4002" s="6">
        <v>29.999162179427049</v>
      </c>
      <c r="I4002" s="6">
        <v>4.0010978330063702</v>
      </c>
      <c r="J4002" s="6">
        <v>1.6018625517590219</v>
      </c>
      <c r="K4002" s="7">
        <v>0.73247998153899896</v>
      </c>
      <c r="L4002" s="7">
        <v>0.27127245734582867</v>
      </c>
    </row>
    <row r="4003" spans="2:12" x14ac:dyDescent="0.25">
      <c r="B4003" s="4">
        <v>4000</v>
      </c>
      <c r="C4003" s="6">
        <v>4.1154548373726021</v>
      </c>
      <c r="D4003" s="6">
        <v>2.1027685690325537</v>
      </c>
      <c r="E4003" s="6">
        <v>2</v>
      </c>
      <c r="F4003" s="6">
        <v>2.5032322992547051</v>
      </c>
      <c r="G4003" s="6">
        <v>0.75460663778539805</v>
      </c>
      <c r="H4003" s="6">
        <v>15.565268504971762</v>
      </c>
      <c r="I4003" s="6">
        <v>2.899350463270669</v>
      </c>
      <c r="J4003" s="6">
        <v>2.7944576652586579</v>
      </c>
      <c r="K4003" s="7">
        <v>2.6238810340702239</v>
      </c>
      <c r="L4003" s="7">
        <v>0.33868503156491236</v>
      </c>
    </row>
    <row r="4004" spans="2:12" x14ac:dyDescent="0.25">
      <c r="B4004" s="4">
        <v>4001</v>
      </c>
      <c r="C4004" s="6">
        <v>10.053624510024068</v>
      </c>
      <c r="D4004" s="6">
        <v>1.7339293130172313</v>
      </c>
      <c r="E4004" s="6">
        <v>2</v>
      </c>
      <c r="F4004" s="6">
        <v>2.7629997622342239</v>
      </c>
      <c r="G4004" s="6">
        <v>0.76624383495682702</v>
      </c>
      <c r="H4004" s="6">
        <v>22.463819088678342</v>
      </c>
      <c r="I4004" s="6">
        <v>2.4481112059397088</v>
      </c>
      <c r="J4004" s="6">
        <v>4.4082002311989141</v>
      </c>
      <c r="K4004" s="7">
        <v>0.11005658751472973</v>
      </c>
      <c r="L4004" s="7">
        <v>0.37515887975999063</v>
      </c>
    </row>
    <row r="4005" spans="2:12" x14ac:dyDescent="0.25">
      <c r="B4005" s="4">
        <v>4002</v>
      </c>
      <c r="C4005" s="6">
        <v>10.887963948264712</v>
      </c>
      <c r="D4005" s="6">
        <v>1.7230102923202679</v>
      </c>
      <c r="E4005" s="6">
        <v>2</v>
      </c>
      <c r="F4005" s="6">
        <v>0.32730420842731195</v>
      </c>
      <c r="G4005" s="6">
        <v>1.1966056589693623</v>
      </c>
      <c r="H4005" s="6">
        <v>24.371392890996287</v>
      </c>
      <c r="I4005" s="6">
        <v>2.7871067015152167</v>
      </c>
      <c r="J4005" s="6">
        <v>1.7209357944390089</v>
      </c>
      <c r="K4005" s="7">
        <v>2.0103421142994593</v>
      </c>
      <c r="L4005" s="7">
        <v>2.4451873807496666E-2</v>
      </c>
    </row>
    <row r="4006" spans="2:12" x14ac:dyDescent="0.25">
      <c r="B4006" s="4">
        <v>4003</v>
      </c>
      <c r="C4006" s="6">
        <v>2.0918901043130269</v>
      </c>
      <c r="D4006" s="6">
        <v>1.5050278652213032</v>
      </c>
      <c r="E4006" s="6">
        <v>2</v>
      </c>
      <c r="F4006" s="6">
        <v>4.2652910703039728</v>
      </c>
      <c r="G4006" s="6">
        <v>2.1246455768843</v>
      </c>
      <c r="H4006" s="6">
        <v>21.508705098458975</v>
      </c>
      <c r="I4006" s="6">
        <v>2.4893935139482499</v>
      </c>
      <c r="J4006" s="6">
        <v>2.7505274724234385</v>
      </c>
      <c r="K4006" s="7">
        <v>7.1592314220868869E-2</v>
      </c>
      <c r="L4006" s="7">
        <v>0.66111298711173139</v>
      </c>
    </row>
    <row r="4007" spans="2:12" x14ac:dyDescent="0.25">
      <c r="B4007" s="4">
        <v>4004</v>
      </c>
      <c r="C4007" s="6">
        <v>14.675522589143625</v>
      </c>
      <c r="D4007" s="6">
        <v>1.1818104406178354</v>
      </c>
      <c r="E4007" s="6">
        <v>3</v>
      </c>
      <c r="F4007" s="6">
        <v>3.0411601388436797</v>
      </c>
      <c r="G4007" s="6">
        <v>1.0636527204051298</v>
      </c>
      <c r="H4007" s="6">
        <v>13.276990697023862</v>
      </c>
      <c r="I4007" s="6">
        <v>4.2740380079164417</v>
      </c>
      <c r="J4007" s="6">
        <v>3.9111559158559857</v>
      </c>
      <c r="K4007" s="7">
        <v>4.0700529779437824</v>
      </c>
      <c r="L4007" s="7">
        <v>0.80797446367326575</v>
      </c>
    </row>
    <row r="4008" spans="2:12" x14ac:dyDescent="0.25">
      <c r="B4008" s="4">
        <v>4005</v>
      </c>
      <c r="C4008" s="6">
        <v>8.1575309336133532</v>
      </c>
      <c r="D4008" s="6">
        <v>1.743855480980643</v>
      </c>
      <c r="E4008" s="6">
        <v>1</v>
      </c>
      <c r="F4008" s="6">
        <v>1.6267850432497692</v>
      </c>
      <c r="G4008" s="6">
        <v>0.79323616196576807</v>
      </c>
      <c r="H4008" s="6">
        <v>34.020187827903847</v>
      </c>
      <c r="I4008" s="6">
        <v>2.0597944057475686</v>
      </c>
      <c r="J4008" s="6">
        <v>3.8610578676780145</v>
      </c>
      <c r="K4008" s="7">
        <v>3.4619601703237777</v>
      </c>
      <c r="L4008" s="7">
        <v>0.16300192584404322</v>
      </c>
    </row>
    <row r="4009" spans="2:12" x14ac:dyDescent="0.25">
      <c r="B4009" s="4">
        <v>4006</v>
      </c>
      <c r="C4009" s="6">
        <v>8.8728613285221254</v>
      </c>
      <c r="D4009" s="6">
        <v>1.5606887082050651</v>
      </c>
      <c r="E4009" s="6">
        <v>3</v>
      </c>
      <c r="F4009" s="6">
        <v>9.5948568746383938</v>
      </c>
      <c r="G4009" s="6">
        <v>0.90109668989302683</v>
      </c>
      <c r="H4009" s="6">
        <v>24.935979158900061</v>
      </c>
      <c r="I4009" s="6">
        <v>2.5760125201370339</v>
      </c>
      <c r="J4009" s="6">
        <v>0.45393224641563362</v>
      </c>
      <c r="K4009" s="7">
        <v>0.56388557405248718</v>
      </c>
      <c r="L4009" s="7">
        <v>0.60790941475669968</v>
      </c>
    </row>
    <row r="4010" spans="2:12" x14ac:dyDescent="0.25">
      <c r="B4010" s="4">
        <v>4007</v>
      </c>
      <c r="C4010" s="6">
        <v>25.037962831247157</v>
      </c>
      <c r="D4010" s="6">
        <v>1.6105110032163283</v>
      </c>
      <c r="E4010" s="6">
        <v>1</v>
      </c>
      <c r="F4010" s="6">
        <v>10.873055292988358</v>
      </c>
      <c r="G4010" s="6">
        <v>0.6203850808332485</v>
      </c>
      <c r="H4010" s="6">
        <v>35.492829448996744</v>
      </c>
      <c r="I4010" s="6">
        <v>2.8603489018442398</v>
      </c>
      <c r="J4010" s="6">
        <v>1.391172734518656</v>
      </c>
      <c r="K4010" s="7">
        <v>2.0898198673610335</v>
      </c>
      <c r="L4010" s="7">
        <v>2.0586620898128083</v>
      </c>
    </row>
    <row r="4011" spans="2:12" x14ac:dyDescent="0.25">
      <c r="B4011" s="4">
        <v>4008</v>
      </c>
      <c r="C4011" s="6">
        <v>8.1618786656437781</v>
      </c>
      <c r="D4011" s="6">
        <v>1.5313613784275937</v>
      </c>
      <c r="E4011" s="6">
        <v>3</v>
      </c>
      <c r="F4011" s="6">
        <v>0.77139076490614789</v>
      </c>
      <c r="G4011" s="6">
        <v>0.95695813630731474</v>
      </c>
      <c r="H4011" s="6">
        <v>10.440154408890564</v>
      </c>
      <c r="I4011" s="6">
        <v>1.8307460354410181</v>
      </c>
      <c r="J4011" s="6">
        <v>2.7516775300053804</v>
      </c>
      <c r="K4011" s="7">
        <v>0.68794676532934185</v>
      </c>
      <c r="L4011" s="7">
        <v>0.68001106227852637</v>
      </c>
    </row>
    <row r="4012" spans="2:12" x14ac:dyDescent="0.25">
      <c r="B4012" s="4">
        <v>4009</v>
      </c>
      <c r="C4012" s="6">
        <v>11.680613068316129</v>
      </c>
      <c r="D4012" s="6">
        <v>1.3865109059080138</v>
      </c>
      <c r="E4012" s="6">
        <v>2</v>
      </c>
      <c r="F4012" s="6">
        <v>6.0495924454338343</v>
      </c>
      <c r="G4012" s="6">
        <v>0.67493686423556487</v>
      </c>
      <c r="H4012" s="6">
        <v>18.392155102911367</v>
      </c>
      <c r="I4012" s="6">
        <v>3.6632924019853204</v>
      </c>
      <c r="J4012" s="6">
        <v>3.9326905820615803</v>
      </c>
      <c r="K4012" s="7">
        <v>2.508433132830687</v>
      </c>
      <c r="L4012" s="7">
        <v>0.22434290120667241</v>
      </c>
    </row>
    <row r="4013" spans="2:12" x14ac:dyDescent="0.25">
      <c r="B4013" s="4">
        <v>4010</v>
      </c>
      <c r="C4013" s="6">
        <v>13.132306598080671</v>
      </c>
      <c r="D4013" s="6">
        <v>1.7205564273710909</v>
      </c>
      <c r="E4013" s="6">
        <v>2</v>
      </c>
      <c r="F4013" s="6">
        <v>3.0112862388604746</v>
      </c>
      <c r="G4013" s="6">
        <v>0.56720476891224214</v>
      </c>
      <c r="H4013" s="6">
        <v>25.65706230666737</v>
      </c>
      <c r="I4013" s="6">
        <v>4.4368119334224989</v>
      </c>
      <c r="J4013" s="6">
        <v>3.3764339701722368</v>
      </c>
      <c r="K4013" s="7">
        <v>1.5885601222027643</v>
      </c>
      <c r="L4013" s="7">
        <v>1.0231856335614224</v>
      </c>
    </row>
    <row r="4014" spans="2:12" x14ac:dyDescent="0.25">
      <c r="B4014" s="4">
        <v>4011</v>
      </c>
      <c r="C4014" s="6">
        <v>5.4657180422355358</v>
      </c>
      <c r="D4014" s="6">
        <v>1.6329102995607059</v>
      </c>
      <c r="E4014" s="6">
        <v>2</v>
      </c>
      <c r="F4014" s="6">
        <v>4.1391166756651847</v>
      </c>
      <c r="G4014" s="6">
        <v>0.93393717442173252</v>
      </c>
      <c r="H4014" s="6">
        <v>33.110484336168881</v>
      </c>
      <c r="I4014" s="6">
        <v>3.4841218483623964</v>
      </c>
      <c r="J4014" s="6">
        <v>3.0388589080816475</v>
      </c>
      <c r="K4014" s="7">
        <v>0.65044087641844051</v>
      </c>
      <c r="L4014" s="7">
        <v>0.59590130184438372</v>
      </c>
    </row>
    <row r="4015" spans="2:12" x14ac:dyDescent="0.25">
      <c r="B4015" s="4">
        <v>4012</v>
      </c>
      <c r="C4015" s="6">
        <v>14.048091347311907</v>
      </c>
      <c r="D4015" s="6">
        <v>1.5874718176073479</v>
      </c>
      <c r="E4015" s="6">
        <v>3</v>
      </c>
      <c r="F4015" s="6">
        <v>1.490576295891608</v>
      </c>
      <c r="G4015" s="6">
        <v>0.67194559242632401</v>
      </c>
      <c r="H4015" s="6">
        <v>27.761690613598169</v>
      </c>
      <c r="I4015" s="6">
        <v>2.0964643819692124</v>
      </c>
      <c r="J4015" s="6">
        <v>4.2526712155427981</v>
      </c>
      <c r="K4015" s="7">
        <v>2.062012948594774</v>
      </c>
      <c r="L4015" s="7">
        <v>2.399556991876286</v>
      </c>
    </row>
    <row r="4016" spans="2:12" x14ac:dyDescent="0.25">
      <c r="B4016" s="4">
        <v>4013</v>
      </c>
      <c r="C4016" s="6">
        <v>7.3579840440967033</v>
      </c>
      <c r="D4016" s="6">
        <v>1.5971106757461815</v>
      </c>
      <c r="E4016" s="6">
        <v>3</v>
      </c>
      <c r="F4016" s="6">
        <v>5.916506200217678</v>
      </c>
      <c r="G4016" s="6">
        <v>0.37118520846342395</v>
      </c>
      <c r="H4016" s="6">
        <v>16.700183654547953</v>
      </c>
      <c r="I4016" s="6">
        <v>3.056647849211199</v>
      </c>
      <c r="J4016" s="6">
        <v>2.1108549136349399</v>
      </c>
      <c r="K4016" s="7">
        <v>10.230462146283731</v>
      </c>
      <c r="L4016" s="7">
        <v>7.9895915755135591E-2</v>
      </c>
    </row>
    <row r="4017" spans="2:12" x14ac:dyDescent="0.25">
      <c r="B4017" s="4">
        <v>4014</v>
      </c>
      <c r="C4017" s="6">
        <v>9.7934390288986677</v>
      </c>
      <c r="D4017" s="6">
        <v>1.13910713834801</v>
      </c>
      <c r="E4017" s="6">
        <v>2</v>
      </c>
      <c r="F4017" s="6">
        <v>4.9282381050576882</v>
      </c>
      <c r="G4017" s="6">
        <v>0.89461831170437556</v>
      </c>
      <c r="H4017" s="6">
        <v>29.439798328144626</v>
      </c>
      <c r="I4017" s="6">
        <v>3.8626726280280486</v>
      </c>
      <c r="J4017" s="6">
        <v>2.9802916137737414</v>
      </c>
      <c r="K4017" s="7">
        <v>1.4435906529164215</v>
      </c>
      <c r="L4017" s="7">
        <v>0.48268131290012528</v>
      </c>
    </row>
    <row r="4018" spans="2:12" x14ac:dyDescent="0.25">
      <c r="B4018" s="4">
        <v>4015</v>
      </c>
      <c r="C4018" s="6">
        <v>10.507510588140681</v>
      </c>
      <c r="D4018" s="6">
        <v>1.4635404285706732</v>
      </c>
      <c r="E4018" s="6">
        <v>2</v>
      </c>
      <c r="F4018" s="6">
        <v>5.0272336827047948</v>
      </c>
      <c r="G4018" s="6">
        <v>1.0168438511689615</v>
      </c>
      <c r="H4018" s="6">
        <v>20.03579656207549</v>
      </c>
      <c r="I4018" s="6">
        <v>2.4061685236581263</v>
      </c>
      <c r="J4018" s="6">
        <v>1.7773337470839583</v>
      </c>
      <c r="K4018" s="7">
        <v>1.2317925559168457</v>
      </c>
      <c r="L4018" s="7">
        <v>1.9790987274155294</v>
      </c>
    </row>
    <row r="4019" spans="2:12" x14ac:dyDescent="0.25">
      <c r="B4019" s="4">
        <v>4016</v>
      </c>
      <c r="C4019" s="6">
        <v>5.8367642222929552</v>
      </c>
      <c r="D4019" s="6">
        <v>1.3478041499745104</v>
      </c>
      <c r="E4019" s="6">
        <v>2</v>
      </c>
      <c r="F4019" s="6">
        <v>5.9886862749938183</v>
      </c>
      <c r="G4019" s="6">
        <v>1.7852864615335098</v>
      </c>
      <c r="H4019" s="6">
        <v>33.897024888600185</v>
      </c>
      <c r="I4019" s="6">
        <v>3.0226463826145848</v>
      </c>
      <c r="J4019" s="6">
        <v>1.7743663643105836</v>
      </c>
      <c r="K4019" s="7">
        <v>3.6378511021042177E-2</v>
      </c>
      <c r="L4019" s="7">
        <v>1.1958108213423251</v>
      </c>
    </row>
    <row r="4020" spans="2:12" x14ac:dyDescent="0.25">
      <c r="B4020" s="4">
        <v>4017</v>
      </c>
      <c r="C4020" s="6">
        <v>13.180517542710984</v>
      </c>
      <c r="D4020" s="6">
        <v>1.4669048833315697</v>
      </c>
      <c r="E4020" s="6">
        <v>3</v>
      </c>
      <c r="F4020" s="6">
        <v>1.3252706077299645</v>
      </c>
      <c r="G4020" s="6">
        <v>1.185658868851607</v>
      </c>
      <c r="H4020" s="6">
        <v>50.308739704669691</v>
      </c>
      <c r="I4020" s="6">
        <v>3.8387818528425512</v>
      </c>
      <c r="J4020" s="6">
        <v>3.5456683489136367</v>
      </c>
      <c r="K4020" s="7">
        <v>2.8849307694533786</v>
      </c>
      <c r="L4020" s="7">
        <v>3.0519257156256083</v>
      </c>
    </row>
    <row r="4021" spans="2:12" x14ac:dyDescent="0.25">
      <c r="B4021" s="4">
        <v>4018</v>
      </c>
      <c r="C4021" s="6">
        <v>15.674627152443994</v>
      </c>
      <c r="D4021" s="6">
        <v>1.3635901185223855</v>
      </c>
      <c r="E4021" s="6">
        <v>0</v>
      </c>
      <c r="F4021" s="6">
        <v>2.4201431515253162</v>
      </c>
      <c r="G4021" s="6">
        <v>1.9526125580163465</v>
      </c>
      <c r="H4021" s="6">
        <v>25.787590751739678</v>
      </c>
      <c r="I4021" s="6">
        <v>1.6573222692007974</v>
      </c>
      <c r="J4021" s="6">
        <v>4.1615480497620663</v>
      </c>
      <c r="K4021" s="7">
        <v>1.4348966224585058</v>
      </c>
      <c r="L4021" s="7">
        <v>2.2251888233322928E-2</v>
      </c>
    </row>
    <row r="4022" spans="2:12" x14ac:dyDescent="0.25">
      <c r="B4022" s="4">
        <v>4019</v>
      </c>
      <c r="C4022" s="6">
        <v>-0.60039655240753831</v>
      </c>
      <c r="D4022" s="6">
        <v>1.330521644995593</v>
      </c>
      <c r="E4022" s="6">
        <v>2</v>
      </c>
      <c r="F4022" s="6">
        <v>2.9557092282635336</v>
      </c>
      <c r="G4022" s="6">
        <v>1.0079018894995802</v>
      </c>
      <c r="H4022" s="6">
        <v>23.56196960929698</v>
      </c>
      <c r="I4022" s="6">
        <v>2.5621661455513074</v>
      </c>
      <c r="J4022" s="6">
        <v>3.8317105750526808</v>
      </c>
      <c r="K4022" s="7">
        <v>0.29303122168822116</v>
      </c>
      <c r="L4022" s="7">
        <v>0.48282428621023565</v>
      </c>
    </row>
    <row r="4023" spans="2:12" x14ac:dyDescent="0.25">
      <c r="B4023" s="4">
        <v>4020</v>
      </c>
      <c r="C4023" s="6">
        <v>1.9119278614390627</v>
      </c>
      <c r="D4023" s="6">
        <v>1.5884776614626794</v>
      </c>
      <c r="E4023" s="6">
        <v>1</v>
      </c>
      <c r="F4023" s="6">
        <v>1.3652303004334962</v>
      </c>
      <c r="G4023" s="6">
        <v>0.63517388464352831</v>
      </c>
      <c r="H4023" s="6">
        <v>23.745918798256131</v>
      </c>
      <c r="I4023" s="6">
        <v>4.7287765861377702</v>
      </c>
      <c r="J4023" s="6">
        <v>3.3807757564927985</v>
      </c>
      <c r="K4023" s="7">
        <v>0.81281959794036374</v>
      </c>
      <c r="L4023" s="7">
        <v>1.2592748539082876</v>
      </c>
    </row>
    <row r="4024" spans="2:12" x14ac:dyDescent="0.25">
      <c r="B4024" s="4">
        <v>4021</v>
      </c>
      <c r="C4024" s="6">
        <v>13.681934498789339</v>
      </c>
      <c r="D4024" s="6">
        <v>1.6993133818923154</v>
      </c>
      <c r="E4024" s="6">
        <v>1</v>
      </c>
      <c r="F4024" s="6">
        <v>2.4876735057377308</v>
      </c>
      <c r="G4024" s="6">
        <v>0.90693836449487264</v>
      </c>
      <c r="H4024" s="6">
        <v>30.233254024011732</v>
      </c>
      <c r="I4024" s="6">
        <v>4.0368144583798866</v>
      </c>
      <c r="J4024" s="6">
        <v>2.9888271353006512</v>
      </c>
      <c r="K4024" s="7">
        <v>1.2472737901055377</v>
      </c>
      <c r="L4024" s="7">
        <v>0.30905200058920329</v>
      </c>
    </row>
    <row r="4025" spans="2:12" x14ac:dyDescent="0.25">
      <c r="B4025" s="4">
        <v>4022</v>
      </c>
      <c r="C4025" s="6">
        <v>20.955211107954089</v>
      </c>
      <c r="D4025" s="6">
        <v>1.6066414946378733</v>
      </c>
      <c r="E4025" s="6">
        <v>3</v>
      </c>
      <c r="F4025" s="6">
        <v>0.72075113248890899</v>
      </c>
      <c r="G4025" s="6">
        <v>1.0483333077871646</v>
      </c>
      <c r="H4025" s="6">
        <v>22.339523327686738</v>
      </c>
      <c r="I4025" s="6">
        <v>2.3617924592258692</v>
      </c>
      <c r="J4025" s="6">
        <v>2.5105801115506217</v>
      </c>
      <c r="K4025" s="7">
        <v>0.503713158711801</v>
      </c>
      <c r="L4025" s="7">
        <v>1.0332979744526058</v>
      </c>
    </row>
    <row r="4026" spans="2:12" x14ac:dyDescent="0.25">
      <c r="B4026" s="4">
        <v>4023</v>
      </c>
      <c r="C4026" s="6">
        <v>14.849612080320753</v>
      </c>
      <c r="D4026" s="6">
        <v>1.4763973570854874</v>
      </c>
      <c r="E4026" s="6">
        <v>2</v>
      </c>
      <c r="F4026" s="6">
        <v>3.9245906175314187</v>
      </c>
      <c r="G4026" s="6">
        <v>1.138640124660915</v>
      </c>
      <c r="H4026" s="6">
        <v>22.639746324758839</v>
      </c>
      <c r="I4026" s="6">
        <v>2.9922760799597516</v>
      </c>
      <c r="J4026" s="6">
        <v>2.0579415623432791</v>
      </c>
      <c r="K4026" s="7">
        <v>3.8707966600997157</v>
      </c>
      <c r="L4026" s="7">
        <v>0.62662442546127461</v>
      </c>
    </row>
    <row r="4027" spans="2:12" x14ac:dyDescent="0.25">
      <c r="B4027" s="4">
        <v>4024</v>
      </c>
      <c r="C4027" s="6">
        <v>-0.98056257649045087</v>
      </c>
      <c r="D4027" s="6">
        <v>1.8764151539449798</v>
      </c>
      <c r="E4027" s="6">
        <v>1</v>
      </c>
      <c r="F4027" s="6">
        <v>8.0029692143696867</v>
      </c>
      <c r="G4027" s="6">
        <v>0.76844577947047854</v>
      </c>
      <c r="H4027" s="6">
        <v>28.217009966912208</v>
      </c>
      <c r="I4027" s="6">
        <v>2.8040637599206319</v>
      </c>
      <c r="J4027" s="6">
        <v>0.2174091127145926</v>
      </c>
      <c r="K4027" s="7">
        <v>1.9360644661534143</v>
      </c>
      <c r="L4027" s="7">
        <v>0.65204663351536274</v>
      </c>
    </row>
    <row r="4028" spans="2:12" x14ac:dyDescent="0.25">
      <c r="B4028" s="4">
        <v>4025</v>
      </c>
      <c r="C4028" s="6">
        <v>17.135187117236637</v>
      </c>
      <c r="D4028" s="6">
        <v>1.2485240856128639</v>
      </c>
      <c r="E4028" s="6">
        <v>1</v>
      </c>
      <c r="F4028" s="6">
        <v>5.235891574059802</v>
      </c>
      <c r="G4028" s="6">
        <v>0.71303412737523031</v>
      </c>
      <c r="H4028" s="6">
        <v>22.111689602629443</v>
      </c>
      <c r="I4028" s="6">
        <v>2.1205294011913107</v>
      </c>
      <c r="J4028" s="6">
        <v>4.168564866925017</v>
      </c>
      <c r="K4028" s="7">
        <v>0.64835539254567975</v>
      </c>
      <c r="L4028" s="7">
        <v>0.11392497447154258</v>
      </c>
    </row>
    <row r="4029" spans="2:12" x14ac:dyDescent="0.25">
      <c r="B4029" s="4">
        <v>4026</v>
      </c>
      <c r="C4029" s="6">
        <v>9.9194487347346509</v>
      </c>
      <c r="D4029" s="6">
        <v>1.6624468189827484</v>
      </c>
      <c r="E4029" s="6">
        <v>2</v>
      </c>
      <c r="F4029" s="6">
        <v>12.61204976165641</v>
      </c>
      <c r="G4029" s="6">
        <v>0.65261093749159316</v>
      </c>
      <c r="H4029" s="6">
        <v>27.654697040125875</v>
      </c>
      <c r="I4029" s="6">
        <v>3.8389665615052637</v>
      </c>
      <c r="J4029" s="6">
        <v>2.4464239169048008</v>
      </c>
      <c r="K4029" s="7">
        <v>0.70363982944082215</v>
      </c>
      <c r="L4029" s="7">
        <v>1.4516846900606251</v>
      </c>
    </row>
    <row r="4030" spans="2:12" x14ac:dyDescent="0.25">
      <c r="B4030" s="4">
        <v>4027</v>
      </c>
      <c r="C4030" s="6">
        <v>4.0545147929479155</v>
      </c>
      <c r="D4030" s="6">
        <v>1.5378150000162398</v>
      </c>
      <c r="E4030" s="6">
        <v>1</v>
      </c>
      <c r="F4030" s="6">
        <v>7.063908535494611</v>
      </c>
      <c r="G4030" s="6">
        <v>0.52289284717616547</v>
      </c>
      <c r="H4030" s="6">
        <v>14.530427762903628</v>
      </c>
      <c r="I4030" s="6">
        <v>2.7201600727103523</v>
      </c>
      <c r="J4030" s="6">
        <v>4.110146262527838</v>
      </c>
      <c r="K4030" s="7">
        <v>0.82264235741117842</v>
      </c>
      <c r="L4030" s="7">
        <v>1.6891111197579254</v>
      </c>
    </row>
    <row r="4031" spans="2:12" x14ac:dyDescent="0.25">
      <c r="B4031" s="4">
        <v>4028</v>
      </c>
      <c r="C4031" s="6">
        <v>5.0874543357899906</v>
      </c>
      <c r="D4031" s="6">
        <v>1.467231175629917</v>
      </c>
      <c r="E4031" s="6">
        <v>1</v>
      </c>
      <c r="F4031" s="6">
        <v>5.1216353396641257</v>
      </c>
      <c r="G4031" s="6">
        <v>1.0904564315467251</v>
      </c>
      <c r="H4031" s="6">
        <v>23.330029086878483</v>
      </c>
      <c r="I4031" s="6">
        <v>4.2692674259487244</v>
      </c>
      <c r="J4031" s="6">
        <v>1.6364638685365673</v>
      </c>
      <c r="K4031" s="7">
        <v>0.11615566361731432</v>
      </c>
      <c r="L4031" s="7">
        <v>0.3037939117940997</v>
      </c>
    </row>
    <row r="4032" spans="2:12" x14ac:dyDescent="0.25">
      <c r="B4032" s="4">
        <v>4029</v>
      </c>
      <c r="C4032" s="6">
        <v>19.840562609442308</v>
      </c>
      <c r="D4032" s="6">
        <v>1.5281167202790642</v>
      </c>
      <c r="E4032" s="6">
        <v>2</v>
      </c>
      <c r="F4032" s="6">
        <v>2.4172550423534571</v>
      </c>
      <c r="G4032" s="6">
        <v>0.90499046392832938</v>
      </c>
      <c r="H4032" s="6">
        <v>14.693982779045808</v>
      </c>
      <c r="I4032" s="6">
        <v>3.1257261108572214</v>
      </c>
      <c r="J4032" s="6">
        <v>3.3867894522499036</v>
      </c>
      <c r="K4032" s="7">
        <v>1.5060067512315649</v>
      </c>
      <c r="L4032" s="7">
        <v>3.2082668677687711</v>
      </c>
    </row>
    <row r="4033" spans="2:12" x14ac:dyDescent="0.25">
      <c r="B4033" s="4">
        <v>4030</v>
      </c>
      <c r="C4033" s="6">
        <v>10.506676841177605</v>
      </c>
      <c r="D4033" s="6">
        <v>2.1328654744974909</v>
      </c>
      <c r="E4033" s="6">
        <v>2</v>
      </c>
      <c r="F4033" s="6">
        <v>7.9300608300907447</v>
      </c>
      <c r="G4033" s="6">
        <v>1.8911995926666965</v>
      </c>
      <c r="H4033" s="6">
        <v>29.775992329792594</v>
      </c>
      <c r="I4033" s="6">
        <v>2.1339099660270393</v>
      </c>
      <c r="J4033" s="6">
        <v>0.96281534369178112</v>
      </c>
      <c r="K4033" s="7">
        <v>0.27759689040743357</v>
      </c>
      <c r="L4033" s="7">
        <v>0.11844853872645078</v>
      </c>
    </row>
    <row r="4034" spans="2:12" x14ac:dyDescent="0.25">
      <c r="B4034" s="4">
        <v>4031</v>
      </c>
      <c r="C4034" s="6">
        <v>3.8630678719102409</v>
      </c>
      <c r="D4034" s="6">
        <v>1.4254937879821568</v>
      </c>
      <c r="E4034" s="6">
        <v>2</v>
      </c>
      <c r="F4034" s="6">
        <v>2.5768195143689199</v>
      </c>
      <c r="G4034" s="6">
        <v>0.93024988411372189</v>
      </c>
      <c r="H4034" s="6">
        <v>20.981499140192419</v>
      </c>
      <c r="I4034" s="6">
        <v>2.982980162706566</v>
      </c>
      <c r="J4034" s="6">
        <v>2.655959493721574</v>
      </c>
      <c r="K4034" s="7">
        <v>1.3351674048724027</v>
      </c>
      <c r="L4034" s="7">
        <v>1.2995986726826194</v>
      </c>
    </row>
    <row r="4035" spans="2:12" x14ac:dyDescent="0.25">
      <c r="B4035" s="4">
        <v>4032</v>
      </c>
      <c r="C4035" s="6">
        <v>19.801781920534165</v>
      </c>
      <c r="D4035" s="6">
        <v>1.4375693852194196</v>
      </c>
      <c r="E4035" s="6">
        <v>1</v>
      </c>
      <c r="F4035" s="6">
        <v>3.135361253576558</v>
      </c>
      <c r="G4035" s="6">
        <v>2.1773342989369402</v>
      </c>
      <c r="H4035" s="6">
        <v>22.693825826684748</v>
      </c>
      <c r="I4035" s="6">
        <v>2.4634327520902208</v>
      </c>
      <c r="J4035" s="6">
        <v>2.8377772413373883</v>
      </c>
      <c r="K4035" s="7">
        <v>1.4409773486400492</v>
      </c>
      <c r="L4035" s="7">
        <v>0.33924974770342109</v>
      </c>
    </row>
    <row r="4036" spans="2:12" x14ac:dyDescent="0.25">
      <c r="B4036" s="4">
        <v>4033</v>
      </c>
      <c r="C4036" s="6">
        <v>15.646449397941016</v>
      </c>
      <c r="D4036" s="6">
        <v>1.4902845226098798</v>
      </c>
      <c r="E4036" s="6">
        <v>0</v>
      </c>
      <c r="F4036" s="6">
        <v>7.2352784305869156</v>
      </c>
      <c r="G4036" s="6">
        <v>0.80498545644440389</v>
      </c>
      <c r="H4036" s="6">
        <v>14.573301442467468</v>
      </c>
      <c r="I4036" s="6">
        <v>3.9559037011586065</v>
      </c>
      <c r="J4036" s="6">
        <v>2.4220967834188412</v>
      </c>
      <c r="K4036" s="7">
        <v>1.4112023496396935</v>
      </c>
      <c r="L4036" s="7">
        <v>3.2338235115229206</v>
      </c>
    </row>
    <row r="4037" spans="2:12" x14ac:dyDescent="0.25">
      <c r="B4037" s="4">
        <v>4034</v>
      </c>
      <c r="C4037" s="6">
        <v>5.9980976642507828</v>
      </c>
      <c r="D4037" s="6">
        <v>1.8003416204781431</v>
      </c>
      <c r="E4037" s="6">
        <v>2</v>
      </c>
      <c r="F4037" s="6">
        <v>3.405847634152213</v>
      </c>
      <c r="G4037" s="6">
        <v>1.2623355162816448</v>
      </c>
      <c r="H4037" s="6">
        <v>23.226080897597186</v>
      </c>
      <c r="I4037" s="6">
        <v>1.9736754305257678</v>
      </c>
      <c r="J4037" s="6">
        <v>1.1057962734119984</v>
      </c>
      <c r="K4037" s="7">
        <v>0.84790737090862811</v>
      </c>
      <c r="L4037" s="7">
        <v>2.851146921719E-2</v>
      </c>
    </row>
    <row r="4038" spans="2:12" x14ac:dyDescent="0.25">
      <c r="B4038" s="4">
        <v>4035</v>
      </c>
      <c r="C4038" s="6">
        <v>6.8663087217772931</v>
      </c>
      <c r="D4038" s="6">
        <v>1.6357970341710966</v>
      </c>
      <c r="E4038" s="6">
        <v>2</v>
      </c>
      <c r="F4038" s="6">
        <v>7.162978662974365</v>
      </c>
      <c r="G4038" s="6">
        <v>1.4291746695850951</v>
      </c>
      <c r="H4038" s="6">
        <v>20.110608708231009</v>
      </c>
      <c r="I4038" s="6">
        <v>2.3026808527835536</v>
      </c>
      <c r="J4038" s="6">
        <v>1.0377442939780099</v>
      </c>
      <c r="K4038" s="7">
        <v>3.9894300355508344E-3</v>
      </c>
      <c r="L4038" s="7">
        <v>0.45904377816609937</v>
      </c>
    </row>
    <row r="4039" spans="2:12" x14ac:dyDescent="0.25">
      <c r="B4039" s="4">
        <v>4036</v>
      </c>
      <c r="C4039" s="6">
        <v>7.8154787368416665</v>
      </c>
      <c r="D4039" s="6">
        <v>1.5022181926423213</v>
      </c>
      <c r="E4039" s="6">
        <v>1</v>
      </c>
      <c r="F4039" s="6">
        <v>1.8062481147590883</v>
      </c>
      <c r="G4039" s="6">
        <v>1.7276646395503441</v>
      </c>
      <c r="H4039" s="6">
        <v>24.634973388829227</v>
      </c>
      <c r="I4039" s="6">
        <v>1.6146906379581487</v>
      </c>
      <c r="J4039" s="6">
        <v>1.745245625236969</v>
      </c>
      <c r="K4039" s="7">
        <v>0.43448686867011838</v>
      </c>
      <c r="L4039" s="7">
        <v>1.5842803158490983</v>
      </c>
    </row>
    <row r="4040" spans="2:12" x14ac:dyDescent="0.25">
      <c r="B4040" s="4">
        <v>4037</v>
      </c>
      <c r="C4040" s="6">
        <v>6.7932568011175078</v>
      </c>
      <c r="D4040" s="6">
        <v>1.6207343323801873</v>
      </c>
      <c r="E4040" s="6">
        <v>1</v>
      </c>
      <c r="F4040" s="6">
        <v>1.2377909404215157</v>
      </c>
      <c r="G4040" s="6">
        <v>0.40687641405449182</v>
      </c>
      <c r="H4040" s="6">
        <v>30.778314431909461</v>
      </c>
      <c r="I4040" s="6">
        <v>3.5748148449054731</v>
      </c>
      <c r="J4040" s="6">
        <v>2.5549016863882184</v>
      </c>
      <c r="K4040" s="7">
        <v>0.33621872480940268</v>
      </c>
      <c r="L4040" s="7">
        <v>0.78358832735392336</v>
      </c>
    </row>
    <row r="4041" spans="2:12" x14ac:dyDescent="0.25">
      <c r="B4041" s="4">
        <v>4038</v>
      </c>
      <c r="C4041" s="6">
        <v>9.8792680658390566</v>
      </c>
      <c r="D4041" s="6">
        <v>1.4907850893463874</v>
      </c>
      <c r="E4041" s="6">
        <v>1</v>
      </c>
      <c r="F4041" s="6">
        <v>10.450956060867101</v>
      </c>
      <c r="G4041" s="6">
        <v>0.85313751841832786</v>
      </c>
      <c r="H4041" s="6">
        <v>22.116944343194906</v>
      </c>
      <c r="I4041" s="6">
        <v>2.8201488914740556</v>
      </c>
      <c r="J4041" s="6">
        <v>2.6654014846978482</v>
      </c>
      <c r="K4041" s="7">
        <v>4.466239583731995E-2</v>
      </c>
      <c r="L4041" s="7">
        <v>0.19102796367394906</v>
      </c>
    </row>
    <row r="4042" spans="2:12" x14ac:dyDescent="0.25">
      <c r="B4042" s="4">
        <v>4039</v>
      </c>
      <c r="C4042" s="6">
        <v>11.3254361192367</v>
      </c>
      <c r="D4042" s="6">
        <v>1.6699288340989979</v>
      </c>
      <c r="E4042" s="6">
        <v>2</v>
      </c>
      <c r="F4042" s="6">
        <v>4.3060688101561482</v>
      </c>
      <c r="G4042" s="6">
        <v>1.3728754829675676</v>
      </c>
      <c r="H4042" s="6">
        <v>16.142232999181143</v>
      </c>
      <c r="I4042" s="6">
        <v>2.4700298639343794</v>
      </c>
      <c r="J4042" s="6">
        <v>2.470251189420384</v>
      </c>
      <c r="K4042" s="7">
        <v>2.8467923464253047</v>
      </c>
      <c r="L4042" s="7">
        <v>0.20002887602197345</v>
      </c>
    </row>
    <row r="4043" spans="2:12" x14ac:dyDescent="0.25">
      <c r="B4043" s="4">
        <v>4040</v>
      </c>
      <c r="C4043" s="6">
        <v>19.147284292430342</v>
      </c>
      <c r="D4043" s="6">
        <v>2.0836885927287714</v>
      </c>
      <c r="E4043" s="6">
        <v>0</v>
      </c>
      <c r="F4043" s="6">
        <v>6.3615559903799905</v>
      </c>
      <c r="G4043" s="6">
        <v>2.1160421494936155</v>
      </c>
      <c r="H4043" s="6">
        <v>34.762627754615529</v>
      </c>
      <c r="I4043" s="6">
        <v>3.7815744526444726</v>
      </c>
      <c r="J4043" s="6">
        <v>2.836341463105561</v>
      </c>
      <c r="K4043" s="7">
        <v>0.7049811643995737</v>
      </c>
      <c r="L4043" s="7">
        <v>0.9891254974449265</v>
      </c>
    </row>
    <row r="4044" spans="2:12" x14ac:dyDescent="0.25">
      <c r="B4044" s="4">
        <v>4041</v>
      </c>
      <c r="C4044" s="6">
        <v>16.662346417006965</v>
      </c>
      <c r="D4044" s="6">
        <v>1.7318131935363548</v>
      </c>
      <c r="E4044" s="6">
        <v>2</v>
      </c>
      <c r="F4044" s="6">
        <v>3.0895739962575379</v>
      </c>
      <c r="G4044" s="6">
        <v>0.92523196680846276</v>
      </c>
      <c r="H4044" s="6">
        <v>42.827739224323665</v>
      </c>
      <c r="I4044" s="6">
        <v>2.9485155260354978</v>
      </c>
      <c r="J4044" s="6">
        <v>4.123098182779481</v>
      </c>
      <c r="K4044" s="7">
        <v>7.7038078362527587E-2</v>
      </c>
      <c r="L4044" s="7">
        <v>2.0067499969005436</v>
      </c>
    </row>
    <row r="4045" spans="2:12" x14ac:dyDescent="0.25">
      <c r="B4045" s="4">
        <v>4042</v>
      </c>
      <c r="C4045" s="6">
        <v>10.961293993926409</v>
      </c>
      <c r="D4045" s="6">
        <v>1.2704925274720722</v>
      </c>
      <c r="E4045" s="6">
        <v>2</v>
      </c>
      <c r="F4045" s="6">
        <v>2.091920113236815</v>
      </c>
      <c r="G4045" s="6">
        <v>1.3841810710454199</v>
      </c>
      <c r="H4045" s="6">
        <v>30.577496799740622</v>
      </c>
      <c r="I4045" s="6">
        <v>2.1819233294368883</v>
      </c>
      <c r="J4045" s="6">
        <v>3.8209653673490562</v>
      </c>
      <c r="K4045" s="7">
        <v>2.6714683349825417</v>
      </c>
      <c r="L4045" s="7">
        <v>0.33356273849535462</v>
      </c>
    </row>
    <row r="4046" spans="2:12" x14ac:dyDescent="0.25">
      <c r="B4046" s="4">
        <v>4043</v>
      </c>
      <c r="C4046" s="6">
        <v>7.6026409932919146</v>
      </c>
      <c r="D4046" s="6">
        <v>1.2843397794318028</v>
      </c>
      <c r="E4046" s="6">
        <v>0</v>
      </c>
      <c r="F4046" s="6">
        <v>5.5124261745485805</v>
      </c>
      <c r="G4046" s="6">
        <v>0.96179290458568045</v>
      </c>
      <c r="H4046" s="6">
        <v>35.285286572578954</v>
      </c>
      <c r="I4046" s="6">
        <v>2.4330947290840008</v>
      </c>
      <c r="J4046" s="6">
        <v>2.4139890760476246</v>
      </c>
      <c r="K4046" s="7">
        <v>0.48282706576808931</v>
      </c>
      <c r="L4046" s="7">
        <v>0.37921246713272827</v>
      </c>
    </row>
    <row r="4047" spans="2:12" x14ac:dyDescent="0.25">
      <c r="B4047" s="4">
        <v>4044</v>
      </c>
      <c r="C4047" s="6">
        <v>14.113479349948546</v>
      </c>
      <c r="D4047" s="6">
        <v>1.4093768928282417</v>
      </c>
      <c r="E4047" s="6">
        <v>3</v>
      </c>
      <c r="F4047" s="6">
        <v>3.6899164467309222</v>
      </c>
      <c r="G4047" s="6">
        <v>1.2125518127883819</v>
      </c>
      <c r="H4047" s="6">
        <v>26.809324685270624</v>
      </c>
      <c r="I4047" s="6">
        <v>1.7068317739288383</v>
      </c>
      <c r="J4047" s="6">
        <v>2.784220405567102</v>
      </c>
      <c r="K4047" s="7">
        <v>1.9822481164293071</v>
      </c>
      <c r="L4047" s="7">
        <v>0.48942686583289519</v>
      </c>
    </row>
    <row r="4048" spans="2:12" x14ac:dyDescent="0.25">
      <c r="B4048" s="4">
        <v>4045</v>
      </c>
      <c r="C4048" s="6">
        <v>7.3317553720155093</v>
      </c>
      <c r="D4048" s="6">
        <v>1.8606343659116185</v>
      </c>
      <c r="E4048" s="6">
        <v>3</v>
      </c>
      <c r="F4048" s="6">
        <v>5.2889884089293009</v>
      </c>
      <c r="G4048" s="6">
        <v>1.2839856581098377</v>
      </c>
      <c r="H4048" s="6">
        <v>15.045838641096704</v>
      </c>
      <c r="I4048" s="6">
        <v>2.3724262866970149</v>
      </c>
      <c r="J4048" s="6">
        <v>1.9069947076723375</v>
      </c>
      <c r="K4048" s="7">
        <v>1.7592708875827827</v>
      </c>
      <c r="L4048" s="7">
        <v>5.137811647284253E-2</v>
      </c>
    </row>
    <row r="4049" spans="2:12" x14ac:dyDescent="0.25">
      <c r="B4049" s="4">
        <v>4046</v>
      </c>
      <c r="C4049" s="6">
        <v>5.0695114107321242</v>
      </c>
      <c r="D4049" s="6">
        <v>1.7692268970318563</v>
      </c>
      <c r="E4049" s="6">
        <v>1</v>
      </c>
      <c r="F4049" s="6">
        <v>6.7041194249683693</v>
      </c>
      <c r="G4049" s="6">
        <v>0.46936996892601995</v>
      </c>
      <c r="H4049" s="6">
        <v>19.548328638873194</v>
      </c>
      <c r="I4049" s="6">
        <v>3.05837355180577</v>
      </c>
      <c r="J4049" s="6">
        <v>3.0745927017914152</v>
      </c>
      <c r="K4049" s="7">
        <v>0.83030539727789421</v>
      </c>
      <c r="L4049" s="7">
        <v>1.4743562303873148</v>
      </c>
    </row>
    <row r="4050" spans="2:12" x14ac:dyDescent="0.25">
      <c r="B4050" s="4">
        <v>4047</v>
      </c>
      <c r="C4050" s="6">
        <v>-1.0141624222908128</v>
      </c>
      <c r="D4050" s="6">
        <v>1.5114594241428456</v>
      </c>
      <c r="E4050" s="6">
        <v>1</v>
      </c>
      <c r="F4050" s="6">
        <v>2.2936371083694964</v>
      </c>
      <c r="G4050" s="6">
        <v>0.63391089254455724</v>
      </c>
      <c r="H4050" s="6">
        <v>26.561261504935963</v>
      </c>
      <c r="I4050" s="6">
        <v>2.0633237335553427</v>
      </c>
      <c r="J4050" s="6">
        <v>0.33568465394199326</v>
      </c>
      <c r="K4050" s="7">
        <v>0.45514370452359731</v>
      </c>
      <c r="L4050" s="7">
        <v>1.2938860921865272</v>
      </c>
    </row>
    <row r="4051" spans="2:12" x14ac:dyDescent="0.25">
      <c r="B4051" s="4">
        <v>4048</v>
      </c>
      <c r="C4051" s="6">
        <v>22.265395504025317</v>
      </c>
      <c r="D4051" s="6">
        <v>1.2645437573495584</v>
      </c>
      <c r="E4051" s="6">
        <v>1</v>
      </c>
      <c r="F4051" s="6">
        <v>3.7804226961909944</v>
      </c>
      <c r="G4051" s="6">
        <v>0.93693786358771836</v>
      </c>
      <c r="H4051" s="6">
        <v>42.776381598224724</v>
      </c>
      <c r="I4051" s="6">
        <v>2.2882870422349217</v>
      </c>
      <c r="J4051" s="6">
        <v>1.8322889790321666</v>
      </c>
      <c r="K4051" s="7">
        <v>1.7061809119368816</v>
      </c>
      <c r="L4051" s="7">
        <v>1.0921572018547423</v>
      </c>
    </row>
    <row r="4052" spans="2:12" x14ac:dyDescent="0.25">
      <c r="B4052" s="4">
        <v>4049</v>
      </c>
      <c r="C4052" s="6">
        <v>16.601438701057717</v>
      </c>
      <c r="D4052" s="6">
        <v>1.6366429733233006</v>
      </c>
      <c r="E4052" s="6">
        <v>2</v>
      </c>
      <c r="F4052" s="6">
        <v>9.0506019519136043</v>
      </c>
      <c r="G4052" s="6">
        <v>0.78595204938065166</v>
      </c>
      <c r="H4052" s="6">
        <v>28.946114470347752</v>
      </c>
      <c r="I4052" s="6">
        <v>2.8755211470792164</v>
      </c>
      <c r="J4052" s="6">
        <v>1.1779798106860728</v>
      </c>
      <c r="K4052" s="7">
        <v>0.70467888947922519</v>
      </c>
      <c r="L4052" s="7">
        <v>0.30701429826943127</v>
      </c>
    </row>
    <row r="4053" spans="2:12" x14ac:dyDescent="0.25">
      <c r="B4053" s="4">
        <v>4050</v>
      </c>
      <c r="C4053" s="6">
        <v>1.6935095516016325</v>
      </c>
      <c r="D4053" s="6">
        <v>1.9606075143891613</v>
      </c>
      <c r="E4053" s="6">
        <v>0</v>
      </c>
      <c r="F4053" s="6">
        <v>2.295547399668787</v>
      </c>
      <c r="G4053" s="6">
        <v>1.3430332006907424</v>
      </c>
      <c r="H4053" s="6">
        <v>21.799950068716676</v>
      </c>
      <c r="I4053" s="6">
        <v>3.4637604745992276</v>
      </c>
      <c r="J4053" s="6">
        <v>4.1960706509251668</v>
      </c>
      <c r="K4053" s="7">
        <v>0.99522972979310564</v>
      </c>
      <c r="L4053" s="7">
        <v>1.1158271734950467</v>
      </c>
    </row>
    <row r="4054" spans="2:12" x14ac:dyDescent="0.25">
      <c r="B4054" s="4">
        <v>4051</v>
      </c>
      <c r="C4054" s="6">
        <v>7.3162868202577336</v>
      </c>
      <c r="D4054" s="6">
        <v>1.9161537456323718</v>
      </c>
      <c r="E4054" s="6">
        <v>2</v>
      </c>
      <c r="F4054" s="6">
        <v>0.88942402713196078</v>
      </c>
      <c r="G4054" s="6">
        <v>1.2920852776047074</v>
      </c>
      <c r="H4054" s="6">
        <v>26.670934553554531</v>
      </c>
      <c r="I4054" s="6">
        <v>2.2425371284548548</v>
      </c>
      <c r="J4054" s="6">
        <v>0.35718765499679567</v>
      </c>
      <c r="K4054" s="7">
        <v>0.15958572091130957</v>
      </c>
      <c r="L4054" s="7">
        <v>1.3984422908721217</v>
      </c>
    </row>
    <row r="4055" spans="2:12" x14ac:dyDescent="0.25">
      <c r="B4055" s="4">
        <v>4052</v>
      </c>
      <c r="C4055" s="6">
        <v>12.632880110493744</v>
      </c>
      <c r="D4055" s="6">
        <v>1.8182745767370367</v>
      </c>
      <c r="E4055" s="6">
        <v>2</v>
      </c>
      <c r="F4055" s="6">
        <v>6.2646011072181071</v>
      </c>
      <c r="G4055" s="6">
        <v>1.2920597779899314</v>
      </c>
      <c r="H4055" s="6">
        <v>20.546204692845908</v>
      </c>
      <c r="I4055" s="6">
        <v>3.4963324493241559</v>
      </c>
      <c r="J4055" s="6">
        <v>0.45330017986637533</v>
      </c>
      <c r="K4055" s="7">
        <v>0.45434122402566446</v>
      </c>
      <c r="L4055" s="7">
        <v>1.5322734198265868</v>
      </c>
    </row>
    <row r="4056" spans="2:12" x14ac:dyDescent="0.25">
      <c r="B4056" s="4">
        <v>4053</v>
      </c>
      <c r="C4056" s="6">
        <v>15.245451629203711</v>
      </c>
      <c r="D4056" s="6">
        <v>1.2320727714821123</v>
      </c>
      <c r="E4056" s="6">
        <v>1</v>
      </c>
      <c r="F4056" s="6">
        <v>3.2352357303137915</v>
      </c>
      <c r="G4056" s="6">
        <v>1.5701882857920566</v>
      </c>
      <c r="H4056" s="6">
        <v>18.604619577988089</v>
      </c>
      <c r="I4056" s="6">
        <v>2.5300620070255486</v>
      </c>
      <c r="J4056" s="6">
        <v>3.9909266474511416</v>
      </c>
      <c r="K4056" s="7">
        <v>4.1197584911355527</v>
      </c>
      <c r="L4056" s="7">
        <v>0.48001920834642481</v>
      </c>
    </row>
    <row r="4057" spans="2:12" x14ac:dyDescent="0.25">
      <c r="B4057" s="4">
        <v>4054</v>
      </c>
      <c r="C4057" s="6">
        <v>6.6825358097571037</v>
      </c>
      <c r="D4057" s="6">
        <v>1.7881412249269395</v>
      </c>
      <c r="E4057" s="6">
        <v>2</v>
      </c>
      <c r="F4057" s="6">
        <v>2.4505389217773561</v>
      </c>
      <c r="G4057" s="6">
        <v>0.61124654626537178</v>
      </c>
      <c r="H4057" s="6">
        <v>14.127739533727716</v>
      </c>
      <c r="I4057" s="6">
        <v>2.9845036336234485</v>
      </c>
      <c r="J4057" s="6">
        <v>3.4070375896480463</v>
      </c>
      <c r="K4057" s="7">
        <v>1.5978406739823885</v>
      </c>
      <c r="L4057" s="7">
        <v>0.98434450583156918</v>
      </c>
    </row>
    <row r="4058" spans="2:12" x14ac:dyDescent="0.25">
      <c r="B4058" s="4">
        <v>4055</v>
      </c>
      <c r="C4058" s="6">
        <v>11.740557015633016</v>
      </c>
      <c r="D4058" s="6">
        <v>1.469901945474428</v>
      </c>
      <c r="E4058" s="6">
        <v>2</v>
      </c>
      <c r="F4058" s="6">
        <v>2.592805071451076</v>
      </c>
      <c r="G4058" s="6">
        <v>0.68547451572904539</v>
      </c>
      <c r="H4058" s="6">
        <v>25.279662806463705</v>
      </c>
      <c r="I4058" s="6">
        <v>1.8582444380821928</v>
      </c>
      <c r="J4058" s="6">
        <v>2.5180801149349605</v>
      </c>
      <c r="K4058" s="7">
        <v>1.6756630154504861</v>
      </c>
      <c r="L4058" s="7">
        <v>1.0733390994759935</v>
      </c>
    </row>
    <row r="4059" spans="2:12" x14ac:dyDescent="0.25">
      <c r="B4059" s="4">
        <v>4056</v>
      </c>
      <c r="C4059" s="6">
        <v>3.6176340086986141</v>
      </c>
      <c r="D4059" s="6">
        <v>2.2430429153286622</v>
      </c>
      <c r="E4059" s="6">
        <v>3</v>
      </c>
      <c r="F4059" s="6">
        <v>2.7445020575103665</v>
      </c>
      <c r="G4059" s="6">
        <v>1.3790239888523981</v>
      </c>
      <c r="H4059" s="6">
        <v>17.885403093250012</v>
      </c>
      <c r="I4059" s="6">
        <v>2.4202132868120287</v>
      </c>
      <c r="J4059" s="6">
        <v>3.4856288453158815</v>
      </c>
      <c r="K4059" s="7">
        <v>1.2513358449607206</v>
      </c>
      <c r="L4059" s="7">
        <v>0.47771176378364877</v>
      </c>
    </row>
    <row r="4060" spans="2:12" x14ac:dyDescent="0.25">
      <c r="B4060" s="4">
        <v>4057</v>
      </c>
      <c r="C4060" s="6">
        <v>6.083389217483024</v>
      </c>
      <c r="D4060" s="6">
        <v>1.4295023690374835</v>
      </c>
      <c r="E4060" s="6">
        <v>1</v>
      </c>
      <c r="F4060" s="6">
        <v>2.5410627854921257</v>
      </c>
      <c r="G4060" s="6">
        <v>2.3670218040142297</v>
      </c>
      <c r="H4060" s="6">
        <v>22.228366618555864</v>
      </c>
      <c r="I4060" s="6">
        <v>2.2912163056915182</v>
      </c>
      <c r="J4060" s="6">
        <v>3.3077315469430473</v>
      </c>
      <c r="K4060" s="7">
        <v>0.10871037886250107</v>
      </c>
      <c r="L4060" s="7">
        <v>0.53372860466644878</v>
      </c>
    </row>
    <row r="4061" spans="2:12" x14ac:dyDescent="0.25">
      <c r="B4061" s="4">
        <v>4058</v>
      </c>
      <c r="C4061" s="6">
        <v>15.807160151078143</v>
      </c>
      <c r="D4061" s="6">
        <v>1.4020352883783962</v>
      </c>
      <c r="E4061" s="6">
        <v>3</v>
      </c>
      <c r="F4061" s="6">
        <v>9.8309820457664436</v>
      </c>
      <c r="G4061" s="6">
        <v>0.67873552146344474</v>
      </c>
      <c r="H4061" s="6">
        <v>24.563058697873171</v>
      </c>
      <c r="I4061" s="6">
        <v>3.6900847769148895</v>
      </c>
      <c r="J4061" s="6">
        <v>3.5695299723790033</v>
      </c>
      <c r="K4061" s="7">
        <v>3.0536788448020511</v>
      </c>
      <c r="L4061" s="7">
        <v>1.5122412729404429</v>
      </c>
    </row>
    <row r="4062" spans="2:12" x14ac:dyDescent="0.25">
      <c r="B4062" s="4">
        <v>4059</v>
      </c>
      <c r="C4062" s="6">
        <v>6.5312348501321047</v>
      </c>
      <c r="D4062" s="6">
        <v>1.2330498095422096</v>
      </c>
      <c r="E4062" s="6">
        <v>2</v>
      </c>
      <c r="F4062" s="6">
        <v>3.0328505199768054</v>
      </c>
      <c r="G4062" s="6">
        <v>0.57230850094540953</v>
      </c>
      <c r="H4062" s="6">
        <v>27.591602658773894</v>
      </c>
      <c r="I4062" s="6">
        <v>1.9699095859095042</v>
      </c>
      <c r="J4062" s="6">
        <v>3.1507653945793681</v>
      </c>
      <c r="K4062" s="7">
        <v>1.7373195904304624</v>
      </c>
      <c r="L4062" s="7">
        <v>0.11377855468046766</v>
      </c>
    </row>
    <row r="4063" spans="2:12" x14ac:dyDescent="0.25">
      <c r="B4063" s="4">
        <v>4060</v>
      </c>
      <c r="C4063" s="6">
        <v>17.210718001596334</v>
      </c>
      <c r="D4063" s="6">
        <v>1.1253565852695449</v>
      </c>
      <c r="E4063" s="6">
        <v>3</v>
      </c>
      <c r="F4063" s="6">
        <v>1.0859916184684808</v>
      </c>
      <c r="G4063" s="6">
        <v>1.0977452034487882</v>
      </c>
      <c r="H4063" s="6">
        <v>26.428688229177176</v>
      </c>
      <c r="I4063" s="6">
        <v>3.2611341795133799</v>
      </c>
      <c r="J4063" s="6">
        <v>3.4269845254649089</v>
      </c>
      <c r="K4063" s="7">
        <v>0.64803929212943234</v>
      </c>
      <c r="L4063" s="7">
        <v>3.5698209962936427E-2</v>
      </c>
    </row>
    <row r="4064" spans="2:12" x14ac:dyDescent="0.25">
      <c r="B4064" s="4">
        <v>4061</v>
      </c>
      <c r="C4064" s="6">
        <v>6.5918337283272805</v>
      </c>
      <c r="D4064" s="6">
        <v>1.4836151077781543</v>
      </c>
      <c r="E4064" s="6">
        <v>2</v>
      </c>
      <c r="F4064" s="6">
        <v>0.80016884854482484</v>
      </c>
      <c r="G4064" s="6">
        <v>1.0604268375956858</v>
      </c>
      <c r="H4064" s="6">
        <v>16.828276140924107</v>
      </c>
      <c r="I4064" s="6">
        <v>1.8763456867832793</v>
      </c>
      <c r="J4064" s="6">
        <v>3.1566646075010092</v>
      </c>
      <c r="K4064" s="7">
        <v>5.1566877690219242</v>
      </c>
      <c r="L4064" s="7">
        <v>1.2592960212274904</v>
      </c>
    </row>
    <row r="4065" spans="2:12" x14ac:dyDescent="0.25">
      <c r="B4065" s="4">
        <v>4062</v>
      </c>
      <c r="C4065" s="6">
        <v>7.6014089578349848</v>
      </c>
      <c r="D4065" s="6">
        <v>1.5421964172402194</v>
      </c>
      <c r="E4065" s="6">
        <v>0</v>
      </c>
      <c r="F4065" s="6">
        <v>3.7291512893201753</v>
      </c>
      <c r="G4065" s="6">
        <v>0.68933828136111608</v>
      </c>
      <c r="H4065" s="6">
        <v>18.880687518444834</v>
      </c>
      <c r="I4065" s="6">
        <v>2.0951304889603755</v>
      </c>
      <c r="J4065" s="6">
        <v>3.3116915926913082</v>
      </c>
      <c r="K4065" s="7">
        <v>9.6771225009479364E-2</v>
      </c>
      <c r="L4065" s="7">
        <v>0.54474880618565247</v>
      </c>
    </row>
    <row r="4066" spans="2:12" x14ac:dyDescent="0.25">
      <c r="B4066" s="4">
        <v>4063</v>
      </c>
      <c r="C4066" s="6">
        <v>2.3680761772475458</v>
      </c>
      <c r="D4066" s="6">
        <v>1.3495047421431574</v>
      </c>
      <c r="E4066" s="6">
        <v>1</v>
      </c>
      <c r="F4066" s="6">
        <v>1.7878657261843696</v>
      </c>
      <c r="G4066" s="6">
        <v>1.5864501452677435</v>
      </c>
      <c r="H4066" s="6">
        <v>23.999504387892451</v>
      </c>
      <c r="I4066" s="6">
        <v>2.1302537594701461</v>
      </c>
      <c r="J4066" s="6">
        <v>2.6063176827530947</v>
      </c>
      <c r="K4066" s="7">
        <v>0.88175947753360773</v>
      </c>
      <c r="L4066" s="7">
        <v>0.68742432329069103</v>
      </c>
    </row>
    <row r="4067" spans="2:12" x14ac:dyDescent="0.25">
      <c r="B4067" s="4">
        <v>4064</v>
      </c>
      <c r="C4067" s="6">
        <v>7.4188958022884481</v>
      </c>
      <c r="D4067" s="6">
        <v>1.7742530312205718</v>
      </c>
      <c r="E4067" s="6">
        <v>2</v>
      </c>
      <c r="F4067" s="6">
        <v>5.0329493864838994</v>
      </c>
      <c r="G4067" s="6">
        <v>0.80557283720703932</v>
      </c>
      <c r="H4067" s="6">
        <v>17.591668152794156</v>
      </c>
      <c r="I4067" s="6">
        <v>2.7937555262987148</v>
      </c>
      <c r="J4067" s="6">
        <v>2.3387622754704549</v>
      </c>
      <c r="K4067" s="7">
        <v>5.1552806828627338</v>
      </c>
      <c r="L4067" s="7">
        <v>0.56973123865033004</v>
      </c>
    </row>
    <row r="4068" spans="2:12" x14ac:dyDescent="0.25">
      <c r="B4068" s="4">
        <v>4065</v>
      </c>
      <c r="C4068" s="6">
        <v>14.831972938976914</v>
      </c>
      <c r="D4068" s="6">
        <v>1.7721264718429341</v>
      </c>
      <c r="E4068" s="6">
        <v>2</v>
      </c>
      <c r="F4068" s="6">
        <v>2.5026658756178937</v>
      </c>
      <c r="G4068" s="6">
        <v>0.64433965592353559</v>
      </c>
      <c r="H4068" s="6">
        <v>11.372387185469783</v>
      </c>
      <c r="I4068" s="6">
        <v>2.1221412339735846</v>
      </c>
      <c r="J4068" s="6">
        <v>1.7690152098520866</v>
      </c>
      <c r="K4068" s="7">
        <v>7.0516046709879161</v>
      </c>
      <c r="L4068" s="7">
        <v>0.97883345160929436</v>
      </c>
    </row>
    <row r="4069" spans="2:12" x14ac:dyDescent="0.25">
      <c r="B4069" s="4">
        <v>4066</v>
      </c>
      <c r="C4069" s="6">
        <v>7.6973121577233847</v>
      </c>
      <c r="D4069" s="6">
        <v>1.8260983856672357</v>
      </c>
      <c r="E4069" s="6">
        <v>1</v>
      </c>
      <c r="F4069" s="6">
        <v>6.6671463503083919</v>
      </c>
      <c r="G4069" s="6">
        <v>0.81484966226003441</v>
      </c>
      <c r="H4069" s="6">
        <v>28.412348386821737</v>
      </c>
      <c r="I4069" s="6">
        <v>2.5126208868353173</v>
      </c>
      <c r="J4069" s="6">
        <v>3.215174889679103</v>
      </c>
      <c r="K4069" s="7">
        <v>4.3744087284909003</v>
      </c>
      <c r="L4069" s="7">
        <v>0.29837103557202138</v>
      </c>
    </row>
    <row r="4070" spans="2:12" x14ac:dyDescent="0.25">
      <c r="B4070" s="4">
        <v>4067</v>
      </c>
      <c r="C4070" s="6">
        <v>16.289343976062252</v>
      </c>
      <c r="D4070" s="6">
        <v>1.812292413970902</v>
      </c>
      <c r="E4070" s="6">
        <v>2</v>
      </c>
      <c r="F4070" s="6">
        <v>4.5092167479838574</v>
      </c>
      <c r="G4070" s="6">
        <v>1.0757247028166237</v>
      </c>
      <c r="H4070" s="6">
        <v>32.17093272682402</v>
      </c>
      <c r="I4070" s="6">
        <v>1.4136389341088429</v>
      </c>
      <c r="J4070" s="6">
        <v>3.5412974101958787</v>
      </c>
      <c r="K4070" s="7">
        <v>0.98284544487838077</v>
      </c>
      <c r="L4070" s="7">
        <v>0.75757373131474537</v>
      </c>
    </row>
    <row r="4071" spans="2:12" x14ac:dyDescent="0.25">
      <c r="B4071" s="4">
        <v>4068</v>
      </c>
      <c r="C4071" s="6">
        <v>3.0833144877432055</v>
      </c>
      <c r="D4071" s="6">
        <v>1.7531025868836796</v>
      </c>
      <c r="E4071" s="6">
        <v>3</v>
      </c>
      <c r="F4071" s="6">
        <v>4.5044188344858282</v>
      </c>
      <c r="G4071" s="6">
        <v>0.66121656158340381</v>
      </c>
      <c r="H4071" s="6">
        <v>24.551735014966596</v>
      </c>
      <c r="I4071" s="6">
        <v>3.1583438951370884</v>
      </c>
      <c r="J4071" s="6">
        <v>1.660534918931668</v>
      </c>
      <c r="K4071" s="7">
        <v>0.8127594550053977</v>
      </c>
      <c r="L4071" s="7">
        <v>0.6749055731643735</v>
      </c>
    </row>
    <row r="4072" spans="2:12" x14ac:dyDescent="0.25">
      <c r="B4072" s="4">
        <v>4069</v>
      </c>
      <c r="C4072" s="6">
        <v>12.809656012804584</v>
      </c>
      <c r="D4072" s="6">
        <v>1.6312466474516067</v>
      </c>
      <c r="E4072" s="6">
        <v>2</v>
      </c>
      <c r="F4072" s="6">
        <v>4.8472060685868268</v>
      </c>
      <c r="G4072" s="6">
        <v>1.1370607262562753</v>
      </c>
      <c r="H4072" s="6">
        <v>16.304762218684832</v>
      </c>
      <c r="I4072" s="6">
        <v>2.6310966013723522</v>
      </c>
      <c r="J4072" s="6">
        <v>2.7729258164706043</v>
      </c>
      <c r="K4072" s="7">
        <v>1.399061437573417E-2</v>
      </c>
      <c r="L4072" s="7">
        <v>0.68313544845489449</v>
      </c>
    </row>
    <row r="4073" spans="2:12" x14ac:dyDescent="0.25">
      <c r="B4073" s="4">
        <v>4070</v>
      </c>
      <c r="C4073" s="6">
        <v>16.028082716987566</v>
      </c>
      <c r="D4073" s="6">
        <v>1.449978394419237</v>
      </c>
      <c r="E4073" s="6">
        <v>1</v>
      </c>
      <c r="F4073" s="6">
        <v>3.2523069671799485</v>
      </c>
      <c r="G4073" s="6">
        <v>2.7913959923013323</v>
      </c>
      <c r="H4073" s="6">
        <v>23.365511778257265</v>
      </c>
      <c r="I4073" s="6">
        <v>5.1290490488613614</v>
      </c>
      <c r="J4073" s="6">
        <v>2.0220791122497825</v>
      </c>
      <c r="K4073" s="7">
        <v>1.6072263978790964</v>
      </c>
      <c r="L4073" s="7">
        <v>0.50764441302824947</v>
      </c>
    </row>
    <row r="4074" spans="2:12" x14ac:dyDescent="0.25">
      <c r="B4074" s="4">
        <v>4071</v>
      </c>
      <c r="C4074" s="6">
        <v>6.9638902215806642</v>
      </c>
      <c r="D4074" s="6">
        <v>1.630594657740793</v>
      </c>
      <c r="E4074" s="6">
        <v>3</v>
      </c>
      <c r="F4074" s="6">
        <v>1.2051934382777123</v>
      </c>
      <c r="G4074" s="6">
        <v>0.7617255494442905</v>
      </c>
      <c r="H4074" s="6">
        <v>12.267951447052226</v>
      </c>
      <c r="I4074" s="6">
        <v>2.9619103086257663</v>
      </c>
      <c r="J4074" s="6">
        <v>3.8426094835879177</v>
      </c>
      <c r="K4074" s="7">
        <v>0.34563130274417281</v>
      </c>
      <c r="L4074" s="7">
        <v>0.1023700336933325</v>
      </c>
    </row>
    <row r="4075" spans="2:12" x14ac:dyDescent="0.25">
      <c r="B4075" s="4">
        <v>4072</v>
      </c>
      <c r="C4075" s="6">
        <v>8.9296644368687623</v>
      </c>
      <c r="D4075" s="6">
        <v>1.5860129748609202</v>
      </c>
      <c r="E4075" s="6">
        <v>1</v>
      </c>
      <c r="F4075" s="6">
        <v>5.4267881055676259</v>
      </c>
      <c r="G4075" s="6">
        <v>1.8584631077690721</v>
      </c>
      <c r="H4075" s="6">
        <v>17.675495346784267</v>
      </c>
      <c r="I4075" s="6">
        <v>2.4428167975243196</v>
      </c>
      <c r="J4075" s="6">
        <v>1.7540312050267106</v>
      </c>
      <c r="K4075" s="7">
        <v>0.1203913666247447</v>
      </c>
      <c r="L4075" s="7">
        <v>5.3191108062255008E-2</v>
      </c>
    </row>
    <row r="4076" spans="2:12" x14ac:dyDescent="0.25">
      <c r="B4076" s="4">
        <v>4073</v>
      </c>
      <c r="C4076" s="6">
        <v>11.038037581663554</v>
      </c>
      <c r="D4076" s="6">
        <v>1.5209501386961533</v>
      </c>
      <c r="E4076" s="6">
        <v>0</v>
      </c>
      <c r="F4076" s="6">
        <v>2.2765881774309937</v>
      </c>
      <c r="G4076" s="6">
        <v>2.239284325042886</v>
      </c>
      <c r="H4076" s="6">
        <v>29.547275221149128</v>
      </c>
      <c r="I4076" s="6">
        <v>2.5770684660342589</v>
      </c>
      <c r="J4076" s="6">
        <v>2.9512657916845462</v>
      </c>
      <c r="K4076" s="7">
        <v>1.5910509825210564</v>
      </c>
      <c r="L4076" s="7">
        <v>0.7640108370716735</v>
      </c>
    </row>
    <row r="4077" spans="2:12" x14ac:dyDescent="0.25">
      <c r="B4077" s="4">
        <v>4074</v>
      </c>
      <c r="C4077" s="6">
        <v>3.3768188435182314</v>
      </c>
      <c r="D4077" s="6">
        <v>1.6848875742259153</v>
      </c>
      <c r="E4077" s="6">
        <v>2</v>
      </c>
      <c r="F4077" s="6">
        <v>0.47942929157761532</v>
      </c>
      <c r="G4077" s="6">
        <v>1.2960841031338828</v>
      </c>
      <c r="H4077" s="6">
        <v>23.841750074534595</v>
      </c>
      <c r="I4077" s="6">
        <v>2.0564650233714521</v>
      </c>
      <c r="J4077" s="6">
        <v>0.76141419990096404</v>
      </c>
      <c r="K4077" s="7">
        <v>7.5667470627783304</v>
      </c>
      <c r="L4077" s="7">
        <v>0.95239124876803782</v>
      </c>
    </row>
    <row r="4078" spans="2:12" x14ac:dyDescent="0.25">
      <c r="B4078" s="4">
        <v>4075</v>
      </c>
      <c r="C4078" s="6">
        <v>9.8895161304645836</v>
      </c>
      <c r="D4078" s="6">
        <v>1.827237426272925</v>
      </c>
      <c r="E4078" s="6">
        <v>1</v>
      </c>
      <c r="F4078" s="6">
        <v>8.4496827022487562</v>
      </c>
      <c r="G4078" s="6">
        <v>0.65684824713393886</v>
      </c>
      <c r="H4078" s="6">
        <v>14.602348597268058</v>
      </c>
      <c r="I4078" s="6">
        <v>3.5756317138286979</v>
      </c>
      <c r="J4078" s="6">
        <v>2.4678588013859408</v>
      </c>
      <c r="K4078" s="7">
        <v>0.23095691104342639</v>
      </c>
      <c r="L4078" s="7">
        <v>0.91717295147668976</v>
      </c>
    </row>
    <row r="4079" spans="2:12" x14ac:dyDescent="0.25">
      <c r="B4079" s="4">
        <v>4076</v>
      </c>
      <c r="C4079" s="6">
        <v>10.380688064311052</v>
      </c>
      <c r="D4079" s="6">
        <v>1.2846826809205321</v>
      </c>
      <c r="E4079" s="6">
        <v>2</v>
      </c>
      <c r="F4079" s="6">
        <v>8.5753004221688407</v>
      </c>
      <c r="G4079" s="6">
        <v>0.96153317340021516</v>
      </c>
      <c r="H4079" s="6">
        <v>18.505684522122582</v>
      </c>
      <c r="I4079" s="6">
        <v>2.4218103895545031</v>
      </c>
      <c r="J4079" s="6">
        <v>1.3014149747570207</v>
      </c>
      <c r="K4079" s="7">
        <v>1.8263109712151886</v>
      </c>
      <c r="L4079" s="7">
        <v>1.3997265077039041</v>
      </c>
    </row>
    <row r="4080" spans="2:12" x14ac:dyDescent="0.25">
      <c r="B4080" s="4">
        <v>4077</v>
      </c>
      <c r="C4080" s="6">
        <v>19.702008893640389</v>
      </c>
      <c r="D4080" s="6">
        <v>1.5684877151385321</v>
      </c>
      <c r="E4080" s="6">
        <v>2</v>
      </c>
      <c r="F4080" s="6">
        <v>1.345832749512764</v>
      </c>
      <c r="G4080" s="6">
        <v>0.91214434713918457</v>
      </c>
      <c r="H4080" s="6">
        <v>25.82948376977469</v>
      </c>
      <c r="I4080" s="6">
        <v>2.6702786772844957</v>
      </c>
      <c r="J4080" s="6">
        <v>3.3404772635208952</v>
      </c>
      <c r="K4080" s="7">
        <v>2.0293530942156379</v>
      </c>
      <c r="L4080" s="7">
        <v>0.8676118936092404</v>
      </c>
    </row>
    <row r="4081" spans="2:12" x14ac:dyDescent="0.25">
      <c r="B4081" s="4">
        <v>4078</v>
      </c>
      <c r="C4081" s="6">
        <v>12.94026386548857</v>
      </c>
      <c r="D4081" s="6">
        <v>1.4163061395039636</v>
      </c>
      <c r="E4081" s="6">
        <v>2</v>
      </c>
      <c r="F4081" s="6">
        <v>1.9827541359228873</v>
      </c>
      <c r="G4081" s="6">
        <v>1.09147202028326</v>
      </c>
      <c r="H4081" s="6">
        <v>11.553031539247451</v>
      </c>
      <c r="I4081" s="6">
        <v>2.3075853686518562</v>
      </c>
      <c r="J4081" s="6">
        <v>2.7796338139318375</v>
      </c>
      <c r="K4081" s="7">
        <v>0.62961573078076316</v>
      </c>
      <c r="L4081" s="7">
        <v>0.58902415079227666</v>
      </c>
    </row>
    <row r="4082" spans="2:12" x14ac:dyDescent="0.25">
      <c r="B4082" s="4">
        <v>4079</v>
      </c>
      <c r="C4082" s="6">
        <v>-2.6805564038409369</v>
      </c>
      <c r="D4082" s="6">
        <v>1.4843447082641523</v>
      </c>
      <c r="E4082" s="6">
        <v>3</v>
      </c>
      <c r="F4082" s="6">
        <v>0.502836182237131</v>
      </c>
      <c r="G4082" s="6">
        <v>0.44189024691520229</v>
      </c>
      <c r="H4082" s="6">
        <v>37.917750529665796</v>
      </c>
      <c r="I4082" s="6">
        <v>2.5302216052302882</v>
      </c>
      <c r="J4082" s="6">
        <v>1.8416791346767523</v>
      </c>
      <c r="K4082" s="7">
        <v>5.1853929400708374</v>
      </c>
      <c r="L4082" s="7">
        <v>2.5628363137632122</v>
      </c>
    </row>
    <row r="4083" spans="2:12" x14ac:dyDescent="0.25">
      <c r="B4083" s="4">
        <v>4080</v>
      </c>
      <c r="C4083" s="6">
        <v>4.3401000504919072</v>
      </c>
      <c r="D4083" s="6">
        <v>1.4314528206707458</v>
      </c>
      <c r="E4083" s="6">
        <v>3</v>
      </c>
      <c r="F4083" s="6">
        <v>7.5079154900193457</v>
      </c>
      <c r="G4083" s="6">
        <v>1.4572112556563876</v>
      </c>
      <c r="H4083" s="6">
        <v>23.004259928463973</v>
      </c>
      <c r="I4083" s="6">
        <v>3.1579496186039249</v>
      </c>
      <c r="J4083" s="6">
        <v>0.7647086183729972</v>
      </c>
      <c r="K4083" s="7">
        <v>3.2847351411182557</v>
      </c>
      <c r="L4083" s="7">
        <v>0.29952963518458697</v>
      </c>
    </row>
    <row r="4084" spans="2:12" x14ac:dyDescent="0.25">
      <c r="B4084" s="4">
        <v>4081</v>
      </c>
      <c r="C4084" s="6">
        <v>9.6406999007348322</v>
      </c>
      <c r="D4084" s="6">
        <v>1.3594317322345477</v>
      </c>
      <c r="E4084" s="6">
        <v>1</v>
      </c>
      <c r="F4084" s="6">
        <v>3.8986285656409234</v>
      </c>
      <c r="G4084" s="6">
        <v>2.1619686587489264</v>
      </c>
      <c r="H4084" s="6">
        <v>19.157159899357804</v>
      </c>
      <c r="I4084" s="6">
        <v>2.3528192543105892</v>
      </c>
      <c r="J4084" s="6">
        <v>0.83699224563262664</v>
      </c>
      <c r="K4084" s="7">
        <v>3.7546733478811798</v>
      </c>
      <c r="L4084" s="7">
        <v>2.7542966608886372</v>
      </c>
    </row>
    <row r="4085" spans="2:12" x14ac:dyDescent="0.25">
      <c r="B4085" s="4">
        <v>4082</v>
      </c>
      <c r="C4085" s="6">
        <v>11.806667810904008</v>
      </c>
      <c r="D4085" s="6">
        <v>1.6797015591470921</v>
      </c>
      <c r="E4085" s="6">
        <v>2</v>
      </c>
      <c r="F4085" s="6">
        <v>1.5504296580802464</v>
      </c>
      <c r="G4085" s="6">
        <v>1.2066641685629249</v>
      </c>
      <c r="H4085" s="6">
        <v>13.36563121895519</v>
      </c>
      <c r="I4085" s="6">
        <v>4.6224089249095188</v>
      </c>
      <c r="J4085" s="6">
        <v>3.5739278253884681</v>
      </c>
      <c r="K4085" s="7">
        <v>5.312001062936698</v>
      </c>
      <c r="L4085" s="7">
        <v>8.6988062086843468E-2</v>
      </c>
    </row>
    <row r="4086" spans="2:12" x14ac:dyDescent="0.25">
      <c r="B4086" s="4">
        <v>4083</v>
      </c>
      <c r="C4086" s="6">
        <v>17.459295313627251</v>
      </c>
      <c r="D4086" s="6">
        <v>1.3734215789205964</v>
      </c>
      <c r="E4086" s="6">
        <v>1</v>
      </c>
      <c r="F4086" s="6">
        <v>3.9199797694490388</v>
      </c>
      <c r="G4086" s="6">
        <v>0.90457638238399829</v>
      </c>
      <c r="H4086" s="6">
        <v>20.500711270960888</v>
      </c>
      <c r="I4086" s="6">
        <v>1.8293269284654388</v>
      </c>
      <c r="J4086" s="6">
        <v>3.6734333220868072</v>
      </c>
      <c r="K4086" s="7">
        <v>2.3284705391246763</v>
      </c>
      <c r="L4086" s="7">
        <v>2.2645126944932383</v>
      </c>
    </row>
    <row r="4087" spans="2:12" x14ac:dyDescent="0.25">
      <c r="B4087" s="4">
        <v>4084</v>
      </c>
      <c r="C4087" s="6">
        <v>16.132221908826931</v>
      </c>
      <c r="D4087" s="6">
        <v>1.767608225559834</v>
      </c>
      <c r="E4087" s="6">
        <v>1</v>
      </c>
      <c r="F4087" s="6">
        <v>7.8737200347161842</v>
      </c>
      <c r="G4087" s="6">
        <v>0.96333993038404564</v>
      </c>
      <c r="H4087" s="6">
        <v>17.415737193867425</v>
      </c>
      <c r="I4087" s="6">
        <v>2.227623686408791</v>
      </c>
      <c r="J4087" s="6">
        <v>1.3771006474556493</v>
      </c>
      <c r="K4087" s="7">
        <v>1.3718960875666677</v>
      </c>
      <c r="L4087" s="7">
        <v>0.54812781764799412</v>
      </c>
    </row>
    <row r="4088" spans="2:12" x14ac:dyDescent="0.25">
      <c r="B4088" s="4">
        <v>4085</v>
      </c>
      <c r="C4088" s="6">
        <v>5.3476531193879238</v>
      </c>
      <c r="D4088" s="6">
        <v>1.452772990826604</v>
      </c>
      <c r="E4088" s="6">
        <v>3</v>
      </c>
      <c r="F4088" s="6">
        <v>6.9698671973023458</v>
      </c>
      <c r="G4088" s="6">
        <v>0.57252361207001456</v>
      </c>
      <c r="H4088" s="6">
        <v>28.476234999775031</v>
      </c>
      <c r="I4088" s="6">
        <v>2.1004727538937584</v>
      </c>
      <c r="J4088" s="6">
        <v>0.88625772180775364</v>
      </c>
      <c r="K4088" s="7">
        <v>0.78797877818492734</v>
      </c>
      <c r="L4088" s="7">
        <v>0.10019295990442137</v>
      </c>
    </row>
    <row r="4089" spans="2:12" x14ac:dyDescent="0.25">
      <c r="B4089" s="4">
        <v>4086</v>
      </c>
      <c r="C4089" s="6">
        <v>7.9059915045224898</v>
      </c>
      <c r="D4089" s="6">
        <v>1.2821365340855031</v>
      </c>
      <c r="E4089" s="6">
        <v>3</v>
      </c>
      <c r="F4089" s="6">
        <v>0.67827327245281466</v>
      </c>
      <c r="G4089" s="6">
        <v>1.3283475035936156</v>
      </c>
      <c r="H4089" s="6">
        <v>17.454263487251577</v>
      </c>
      <c r="I4089" s="6">
        <v>2.4785496197067345</v>
      </c>
      <c r="J4089" s="6">
        <v>3.7794613846784673</v>
      </c>
      <c r="K4089" s="7">
        <v>1.5212264557467092</v>
      </c>
      <c r="L4089" s="7">
        <v>2.2288991313628692</v>
      </c>
    </row>
    <row r="4090" spans="2:12" x14ac:dyDescent="0.25">
      <c r="B4090" s="4">
        <v>4087</v>
      </c>
      <c r="C4090" s="6">
        <v>3.4417926550534963</v>
      </c>
      <c r="D4090" s="6">
        <v>1.2839518272740635</v>
      </c>
      <c r="E4090" s="6">
        <v>3</v>
      </c>
      <c r="F4090" s="6">
        <v>3.6626988092548785</v>
      </c>
      <c r="G4090" s="6">
        <v>1.1224044718080275</v>
      </c>
      <c r="H4090" s="6">
        <v>32.441159657758732</v>
      </c>
      <c r="I4090" s="6">
        <v>2.5026216669536137</v>
      </c>
      <c r="J4090" s="6">
        <v>1.703449223269782</v>
      </c>
      <c r="K4090" s="7">
        <v>3.8426953975661924</v>
      </c>
      <c r="L4090" s="7">
        <v>0.3161452486429453</v>
      </c>
    </row>
    <row r="4091" spans="2:12" x14ac:dyDescent="0.25">
      <c r="B4091" s="4">
        <v>4088</v>
      </c>
      <c r="C4091" s="6">
        <v>13.427087103222485</v>
      </c>
      <c r="D4091" s="6">
        <v>1.5652549934992759</v>
      </c>
      <c r="E4091" s="6">
        <v>2</v>
      </c>
      <c r="F4091" s="6">
        <v>0.83279726961193834</v>
      </c>
      <c r="G4091" s="6">
        <v>0.67382832526996328</v>
      </c>
      <c r="H4091" s="6">
        <v>9.7541325428484917</v>
      </c>
      <c r="I4091" s="6">
        <v>2.0155717138054574</v>
      </c>
      <c r="J4091" s="6">
        <v>2.7250929167549134</v>
      </c>
      <c r="K4091" s="7">
        <v>0.44128701592971353</v>
      </c>
      <c r="L4091" s="7">
        <v>0.48148313557559064</v>
      </c>
    </row>
    <row r="4092" spans="2:12" x14ac:dyDescent="0.25">
      <c r="B4092" s="4">
        <v>4089</v>
      </c>
      <c r="C4092" s="6">
        <v>3.7545194036183815</v>
      </c>
      <c r="D4092" s="6">
        <v>1.1688623173830619</v>
      </c>
      <c r="E4092" s="6">
        <v>3</v>
      </c>
      <c r="F4092" s="6">
        <v>1.2696308442236834</v>
      </c>
      <c r="G4092" s="6">
        <v>1.0977718967506505</v>
      </c>
      <c r="H4092" s="6">
        <v>29.138044266178682</v>
      </c>
      <c r="I4092" s="6">
        <v>2.7253226118238651</v>
      </c>
      <c r="J4092" s="6">
        <v>2.9032066879376575</v>
      </c>
      <c r="K4092" s="7">
        <v>2.0053054817685516</v>
      </c>
      <c r="L4092" s="7">
        <v>0.51574364734250966</v>
      </c>
    </row>
    <row r="4093" spans="2:12" x14ac:dyDescent="0.25">
      <c r="B4093" s="4">
        <v>4090</v>
      </c>
      <c r="C4093" s="6">
        <v>12.834250143197821</v>
      </c>
      <c r="D4093" s="6">
        <v>1.9172905099398139</v>
      </c>
      <c r="E4093" s="6">
        <v>2</v>
      </c>
      <c r="F4093" s="6">
        <v>2.5693911881294653</v>
      </c>
      <c r="G4093" s="6">
        <v>0.70001182730763944</v>
      </c>
      <c r="H4093" s="6">
        <v>19.434067956807645</v>
      </c>
      <c r="I4093" s="6">
        <v>2.53531549752504</v>
      </c>
      <c r="J4093" s="6">
        <v>1.9259449341127381</v>
      </c>
      <c r="K4093" s="7">
        <v>0.15723637237439211</v>
      </c>
      <c r="L4093" s="7">
        <v>0.59687701398656245</v>
      </c>
    </row>
    <row r="4094" spans="2:12" x14ac:dyDescent="0.25">
      <c r="B4094" s="4">
        <v>4091</v>
      </c>
      <c r="C4094" s="6">
        <v>15.842849610478389</v>
      </c>
      <c r="D4094" s="6">
        <v>2.0354605204696949</v>
      </c>
      <c r="E4094" s="6">
        <v>2</v>
      </c>
      <c r="F4094" s="6">
        <v>1.3108465073225437</v>
      </c>
      <c r="G4094" s="6">
        <v>0.61715995386512867</v>
      </c>
      <c r="H4094" s="6">
        <v>10.949977843389085</v>
      </c>
      <c r="I4094" s="6">
        <v>1.9604009428369191</v>
      </c>
      <c r="J4094" s="6">
        <v>0.98297575724586073</v>
      </c>
      <c r="K4094" s="7">
        <v>4.7245502453936785</v>
      </c>
      <c r="L4094" s="7">
        <v>1.1597843107833576</v>
      </c>
    </row>
    <row r="4095" spans="2:12" x14ac:dyDescent="0.25">
      <c r="B4095" s="4">
        <v>4092</v>
      </c>
      <c r="C4095" s="6">
        <v>13.698849472855501</v>
      </c>
      <c r="D4095" s="6">
        <v>1.6932144408587946</v>
      </c>
      <c r="E4095" s="6">
        <v>3</v>
      </c>
      <c r="F4095" s="6">
        <v>5.2232226934761012</v>
      </c>
      <c r="G4095" s="6">
        <v>1.3666082110311801</v>
      </c>
      <c r="H4095" s="6">
        <v>20.661315887812211</v>
      </c>
      <c r="I4095" s="6">
        <v>4.4094331693964124</v>
      </c>
      <c r="J4095" s="6">
        <v>3.1881772320605783</v>
      </c>
      <c r="K4095" s="7">
        <v>5.9725207658413284</v>
      </c>
      <c r="L4095" s="7">
        <v>2.2035550619002575</v>
      </c>
    </row>
    <row r="4096" spans="2:12" x14ac:dyDescent="0.25">
      <c r="B4096" s="4">
        <v>4093</v>
      </c>
      <c r="C4096" s="6">
        <v>15.349447151451633</v>
      </c>
      <c r="D4096" s="6">
        <v>1.3164236947025811</v>
      </c>
      <c r="E4096" s="6">
        <v>2</v>
      </c>
      <c r="F4096" s="6">
        <v>3.7349743515839617</v>
      </c>
      <c r="G4096" s="6">
        <v>0.68248946185273185</v>
      </c>
      <c r="H4096" s="6">
        <v>8.9112514156910692</v>
      </c>
      <c r="I4096" s="6">
        <v>3.35975217777961</v>
      </c>
      <c r="J4096" s="6">
        <v>3.7484071472020108</v>
      </c>
      <c r="K4096" s="7">
        <v>0.78441715660864553</v>
      </c>
      <c r="L4096" s="7">
        <v>9.5242982799018105E-2</v>
      </c>
    </row>
    <row r="4097" spans="2:12" x14ac:dyDescent="0.25">
      <c r="B4097" s="4">
        <v>4094</v>
      </c>
      <c r="C4097" s="6">
        <v>15.234881367495515</v>
      </c>
      <c r="D4097" s="6">
        <v>2.119210552017786</v>
      </c>
      <c r="E4097" s="6">
        <v>2</v>
      </c>
      <c r="F4097" s="6">
        <v>1.2740829131884015</v>
      </c>
      <c r="G4097" s="6">
        <v>0.50614258431650383</v>
      </c>
      <c r="H4097" s="6">
        <v>11.976691241229368</v>
      </c>
      <c r="I4097" s="6">
        <v>4.039674387137886</v>
      </c>
      <c r="J4097" s="6">
        <v>2.1132627958265546</v>
      </c>
      <c r="K4097" s="7">
        <v>1.0918806582310763</v>
      </c>
      <c r="L4097" s="7">
        <v>0.48298657215830526</v>
      </c>
    </row>
    <row r="4098" spans="2:12" x14ac:dyDescent="0.25">
      <c r="B4098" s="4">
        <v>4095</v>
      </c>
      <c r="C4098" s="6">
        <v>8.8146087024030493</v>
      </c>
      <c r="D4098" s="6">
        <v>1.1078674865287736</v>
      </c>
      <c r="E4098" s="6">
        <v>2</v>
      </c>
      <c r="F4098" s="6">
        <v>5.8148963681110999</v>
      </c>
      <c r="G4098" s="6">
        <v>1.0000543000071027</v>
      </c>
      <c r="H4098" s="6">
        <v>32.361361477089915</v>
      </c>
      <c r="I4098" s="6">
        <v>3.7746479428185862</v>
      </c>
      <c r="J4098" s="6">
        <v>0.73722810332709587</v>
      </c>
      <c r="K4098" s="7">
        <v>0.95912970929993879</v>
      </c>
      <c r="L4098" s="7">
        <v>0.5706951417411521</v>
      </c>
    </row>
    <row r="4099" spans="2:12" x14ac:dyDescent="0.25">
      <c r="B4099" s="4">
        <v>4096</v>
      </c>
      <c r="C4099" s="6">
        <v>4.7342966540197127</v>
      </c>
      <c r="D4099" s="6">
        <v>1.4976838572248352</v>
      </c>
      <c r="E4099" s="6">
        <v>2</v>
      </c>
      <c r="F4099" s="6">
        <v>1.2675866288223772</v>
      </c>
      <c r="G4099" s="6">
        <v>0.67790598230969146</v>
      </c>
      <c r="H4099" s="6">
        <v>19.415148834755069</v>
      </c>
      <c r="I4099" s="6">
        <v>2.2755286742036827</v>
      </c>
      <c r="J4099" s="6">
        <v>4.4483819931383</v>
      </c>
      <c r="K4099" s="7">
        <v>0.50217565036052791</v>
      </c>
      <c r="L4099" s="7">
        <v>0.54957356632233278</v>
      </c>
    </row>
    <row r="4100" spans="2:12" x14ac:dyDescent="0.25">
      <c r="B4100" s="4">
        <v>4097</v>
      </c>
      <c r="C4100" s="6">
        <v>20.130241627418364</v>
      </c>
      <c r="D4100" s="6">
        <v>1.6914314599086326</v>
      </c>
      <c r="E4100" s="6">
        <v>3</v>
      </c>
      <c r="F4100" s="6">
        <v>4.6417180362793307</v>
      </c>
      <c r="G4100" s="6">
        <v>0.6404254201319125</v>
      </c>
      <c r="H4100" s="6">
        <v>31.868334293979913</v>
      </c>
      <c r="I4100" s="6">
        <v>4.1263430262848866</v>
      </c>
      <c r="J4100" s="6">
        <v>3.0163397482705641</v>
      </c>
      <c r="K4100" s="7">
        <v>0.93029021170199389</v>
      </c>
      <c r="L4100" s="7">
        <v>0.45190223568806553</v>
      </c>
    </row>
    <row r="4101" spans="2:12" x14ac:dyDescent="0.25">
      <c r="B4101" s="4">
        <v>4098</v>
      </c>
      <c r="C4101" s="6">
        <v>1.5428598764782837</v>
      </c>
      <c r="D4101" s="6">
        <v>1.4569326512127481</v>
      </c>
      <c r="E4101" s="6">
        <v>2</v>
      </c>
      <c r="F4101" s="6">
        <v>6.2033589898866213</v>
      </c>
      <c r="G4101" s="6">
        <v>0.4061291589233551</v>
      </c>
      <c r="H4101" s="6">
        <v>23.059164579164054</v>
      </c>
      <c r="I4101" s="6">
        <v>2.8663491840262254</v>
      </c>
      <c r="J4101" s="6">
        <v>2.2175340023713228</v>
      </c>
      <c r="K4101" s="7">
        <v>5.3404421588788518</v>
      </c>
      <c r="L4101" s="7">
        <v>2.1402020357918792</v>
      </c>
    </row>
    <row r="4102" spans="2:12" x14ac:dyDescent="0.25">
      <c r="B4102" s="4">
        <v>4099</v>
      </c>
      <c r="C4102" s="6">
        <v>0.68082360559192523</v>
      </c>
      <c r="D4102" s="6">
        <v>1.6167080860494787</v>
      </c>
      <c r="E4102" s="6">
        <v>1</v>
      </c>
      <c r="F4102" s="6">
        <v>2.3591865821097628</v>
      </c>
      <c r="G4102" s="6">
        <v>1.0223842604859232</v>
      </c>
      <c r="H4102" s="6">
        <v>14.456897495083407</v>
      </c>
      <c r="I4102" s="6">
        <v>1.7607051779035416</v>
      </c>
      <c r="J4102" s="6">
        <v>4.4193274080655911</v>
      </c>
      <c r="K4102" s="7">
        <v>1.9630839047638964</v>
      </c>
      <c r="L4102" s="7">
        <v>2.1465502837073003</v>
      </c>
    </row>
    <row r="4103" spans="2:12" x14ac:dyDescent="0.25">
      <c r="B4103" s="4">
        <v>4100</v>
      </c>
      <c r="C4103" s="6">
        <v>11.272183387287637</v>
      </c>
      <c r="D4103" s="6">
        <v>1.6805196774393323</v>
      </c>
      <c r="E4103" s="6">
        <v>1</v>
      </c>
      <c r="F4103" s="6">
        <v>6.8736103503675112</v>
      </c>
      <c r="G4103" s="6">
        <v>0.87007360840557324</v>
      </c>
      <c r="H4103" s="6">
        <v>20.819041765521952</v>
      </c>
      <c r="I4103" s="6">
        <v>2.39556469065238</v>
      </c>
      <c r="J4103" s="6">
        <v>0.89348049943435048</v>
      </c>
      <c r="K4103" s="7">
        <v>1.2360774079644694</v>
      </c>
      <c r="L4103" s="7">
        <v>2.6413569888913466</v>
      </c>
    </row>
    <row r="4104" spans="2:12" x14ac:dyDescent="0.25">
      <c r="B4104" s="4">
        <v>4101</v>
      </c>
      <c r="C4104" s="6">
        <v>5.8438594528569352</v>
      </c>
      <c r="D4104" s="6">
        <v>1.6836442123436064</v>
      </c>
      <c r="E4104" s="6">
        <v>3</v>
      </c>
      <c r="F4104" s="6">
        <v>4.9275139747937367</v>
      </c>
      <c r="G4104" s="6">
        <v>1.5123865598142665</v>
      </c>
      <c r="H4104" s="6">
        <v>18.588155015076886</v>
      </c>
      <c r="I4104" s="6">
        <v>7.0587955478921645</v>
      </c>
      <c r="J4104" s="6">
        <v>4.5672915822672522</v>
      </c>
      <c r="K4104" s="7">
        <v>1.216901026129636</v>
      </c>
      <c r="L4104" s="7">
        <v>0.19561306579565982</v>
      </c>
    </row>
    <row r="4105" spans="2:12" x14ac:dyDescent="0.25">
      <c r="B4105" s="4">
        <v>4102</v>
      </c>
      <c r="C4105" s="6">
        <v>4.0992348909644925</v>
      </c>
      <c r="D4105" s="6">
        <v>1.2894112271217291</v>
      </c>
      <c r="E4105" s="6">
        <v>2</v>
      </c>
      <c r="F4105" s="6">
        <v>2.910908429157991</v>
      </c>
      <c r="G4105" s="6">
        <v>1.5180398969297726</v>
      </c>
      <c r="H4105" s="6">
        <v>35.915961768902044</v>
      </c>
      <c r="I4105" s="6">
        <v>2.5743181932367771</v>
      </c>
      <c r="J4105" s="6">
        <v>1.9795258553358599</v>
      </c>
      <c r="K4105" s="7">
        <v>2.9801338225796434</v>
      </c>
      <c r="L4105" s="7">
        <v>0.22867489563303497</v>
      </c>
    </row>
    <row r="4106" spans="2:12" x14ac:dyDescent="0.25">
      <c r="B4106" s="4">
        <v>4103</v>
      </c>
      <c r="C4106" s="6">
        <v>2.3414215118895951</v>
      </c>
      <c r="D4106" s="6">
        <v>1.4677143248717361</v>
      </c>
      <c r="E4106" s="6">
        <v>1</v>
      </c>
      <c r="F4106" s="6">
        <v>2.5824296104558941</v>
      </c>
      <c r="G4106" s="6">
        <v>1.1744825314733387</v>
      </c>
      <c r="H4106" s="6">
        <v>16.088325253016116</v>
      </c>
      <c r="I4106" s="6">
        <v>2.3861734820336662</v>
      </c>
      <c r="J4106" s="6">
        <v>1.4881083578950434</v>
      </c>
      <c r="K4106" s="7">
        <v>0.9971882077801707</v>
      </c>
      <c r="L4106" s="7">
        <v>1.1539501543993487</v>
      </c>
    </row>
    <row r="4107" spans="2:12" x14ac:dyDescent="0.25">
      <c r="B4107" s="4">
        <v>4104</v>
      </c>
      <c r="C4107" s="6">
        <v>10.713251153430898</v>
      </c>
      <c r="D4107" s="6">
        <v>1.5543778124447167</v>
      </c>
      <c r="E4107" s="6">
        <v>2</v>
      </c>
      <c r="F4107" s="6">
        <v>1.5688113396013772</v>
      </c>
      <c r="G4107" s="6">
        <v>0.942094662744414</v>
      </c>
      <c r="H4107" s="6">
        <v>17.59617814020357</v>
      </c>
      <c r="I4107" s="6">
        <v>2.201457406280122</v>
      </c>
      <c r="J4107" s="6">
        <v>2.1938290897641735</v>
      </c>
      <c r="K4107" s="7">
        <v>0.28915269968261303</v>
      </c>
      <c r="L4107" s="7">
        <v>0.99030648970086455</v>
      </c>
    </row>
    <row r="4108" spans="2:12" x14ac:dyDescent="0.25">
      <c r="B4108" s="4">
        <v>4105</v>
      </c>
      <c r="C4108" s="6">
        <v>16.645975073696857</v>
      </c>
      <c r="D4108" s="6">
        <v>1.1886112388505228</v>
      </c>
      <c r="E4108" s="6">
        <v>3</v>
      </c>
      <c r="F4108" s="6">
        <v>7.0046215008353307</v>
      </c>
      <c r="G4108" s="6">
        <v>0.83601965225735841</v>
      </c>
      <c r="H4108" s="6">
        <v>17.02916331194832</v>
      </c>
      <c r="I4108" s="6">
        <v>2.3033664101940379</v>
      </c>
      <c r="J4108" s="6">
        <v>4.5209212044327334</v>
      </c>
      <c r="K4108" s="7">
        <v>0.13281103689073637</v>
      </c>
      <c r="L4108" s="7">
        <v>1.0017522336917986</v>
      </c>
    </row>
    <row r="4109" spans="2:12" x14ac:dyDescent="0.25">
      <c r="B4109" s="4">
        <v>4106</v>
      </c>
      <c r="C4109" s="6">
        <v>22.516717130456545</v>
      </c>
      <c r="D4109" s="6">
        <v>1.2899075016975785</v>
      </c>
      <c r="E4109" s="6">
        <v>0</v>
      </c>
      <c r="F4109" s="6">
        <v>7.5476078616764939</v>
      </c>
      <c r="G4109" s="6">
        <v>2.1870936370344021</v>
      </c>
      <c r="H4109" s="6">
        <v>36.497240543275851</v>
      </c>
      <c r="I4109" s="6">
        <v>4.1751964033964573</v>
      </c>
      <c r="J4109" s="6">
        <v>0.99406497999331189</v>
      </c>
      <c r="K4109" s="7">
        <v>2.2961785037713627</v>
      </c>
      <c r="L4109" s="7">
        <v>2.8945016158113357</v>
      </c>
    </row>
    <row r="4110" spans="2:12" x14ac:dyDescent="0.25">
      <c r="B4110" s="4">
        <v>4107</v>
      </c>
      <c r="C4110" s="6">
        <v>8.1545319833110845</v>
      </c>
      <c r="D4110" s="6">
        <v>1.555917229961826</v>
      </c>
      <c r="E4110" s="6">
        <v>1</v>
      </c>
      <c r="F4110" s="6">
        <v>0.31786185178124338</v>
      </c>
      <c r="G4110" s="6">
        <v>0.61914709408256108</v>
      </c>
      <c r="H4110" s="6">
        <v>44.636401957970442</v>
      </c>
      <c r="I4110" s="6">
        <v>2.7423314708196922</v>
      </c>
      <c r="J4110" s="6">
        <v>2.4647985814523792</v>
      </c>
      <c r="K4110" s="7">
        <v>5.4527718940820682</v>
      </c>
      <c r="L4110" s="7">
        <v>0.17278390808192096</v>
      </c>
    </row>
    <row r="4111" spans="2:12" x14ac:dyDescent="0.25">
      <c r="B4111" s="4">
        <v>4108</v>
      </c>
      <c r="C4111" s="6">
        <v>9.7746056118194335</v>
      </c>
      <c r="D4111" s="6">
        <v>1.4541128878571374</v>
      </c>
      <c r="E4111" s="6">
        <v>0</v>
      </c>
      <c r="F4111" s="6">
        <v>3.8239176354426681</v>
      </c>
      <c r="G4111" s="6">
        <v>1.1199421369552987</v>
      </c>
      <c r="H4111" s="6">
        <v>27.81179133351057</v>
      </c>
      <c r="I4111" s="6">
        <v>3.5444696493633452</v>
      </c>
      <c r="J4111" s="6">
        <v>1.4359187075148214</v>
      </c>
      <c r="K4111" s="7">
        <v>5.0222963344617009</v>
      </c>
      <c r="L4111" s="7">
        <v>0.24074771305852333</v>
      </c>
    </row>
    <row r="4112" spans="2:12" x14ac:dyDescent="0.25">
      <c r="B4112" s="4">
        <v>4109</v>
      </c>
      <c r="C4112" s="6">
        <v>16.812862160312292</v>
      </c>
      <c r="D4112" s="6">
        <v>1.2631953964171432</v>
      </c>
      <c r="E4112" s="6">
        <v>2</v>
      </c>
      <c r="F4112" s="6">
        <v>9.4376014157380919</v>
      </c>
      <c r="G4112" s="6">
        <v>0.9325205789028983</v>
      </c>
      <c r="H4112" s="6">
        <v>12.878674276884738</v>
      </c>
      <c r="I4112" s="6">
        <v>2.5193977663950111</v>
      </c>
      <c r="J4112" s="6">
        <v>3.201142469681979</v>
      </c>
      <c r="K4112" s="7">
        <v>4.5547036848269853</v>
      </c>
      <c r="L4112" s="7">
        <v>1.7456931200577654</v>
      </c>
    </row>
    <row r="4113" spans="2:12" x14ac:dyDescent="0.25">
      <c r="B4113" s="4">
        <v>4110</v>
      </c>
      <c r="C4113" s="6">
        <v>8.5352495740965715</v>
      </c>
      <c r="D4113" s="6">
        <v>1.8248770342542167</v>
      </c>
      <c r="E4113" s="6">
        <v>1</v>
      </c>
      <c r="F4113" s="6">
        <v>0.74546562363871571</v>
      </c>
      <c r="G4113" s="6">
        <v>0.63389192740736389</v>
      </c>
      <c r="H4113" s="6">
        <v>35.697954467279111</v>
      </c>
      <c r="I4113" s="6">
        <v>3.3766792417879894</v>
      </c>
      <c r="J4113" s="6">
        <v>1.247972777070147</v>
      </c>
      <c r="K4113" s="7">
        <v>2.1737272044409433</v>
      </c>
      <c r="L4113" s="7">
        <v>0.7611800072109971</v>
      </c>
    </row>
    <row r="4114" spans="2:12" x14ac:dyDescent="0.25">
      <c r="B4114" s="4">
        <v>4111</v>
      </c>
      <c r="C4114" s="6">
        <v>24.174000917220731</v>
      </c>
      <c r="D4114" s="6">
        <v>2.0150158629529829</v>
      </c>
      <c r="E4114" s="6">
        <v>2</v>
      </c>
      <c r="F4114" s="6">
        <v>9.2520066745429403</v>
      </c>
      <c r="G4114" s="6">
        <v>0.82408459977538939</v>
      </c>
      <c r="H4114" s="6">
        <v>18.129796449092865</v>
      </c>
      <c r="I4114" s="6">
        <v>2.9142366641094792</v>
      </c>
      <c r="J4114" s="6">
        <v>2.6467554648675113</v>
      </c>
      <c r="K4114" s="7">
        <v>1.4050609909547971</v>
      </c>
      <c r="L4114" s="7">
        <v>2.9381311951747365E-2</v>
      </c>
    </row>
    <row r="4115" spans="2:12" x14ac:dyDescent="0.25">
      <c r="B4115" s="4">
        <v>4112</v>
      </c>
      <c r="C4115" s="6">
        <v>14.536018081837948</v>
      </c>
      <c r="D4115" s="6">
        <v>1.8684883218427975</v>
      </c>
      <c r="E4115" s="6">
        <v>2</v>
      </c>
      <c r="F4115" s="6">
        <v>2.9978450799899554</v>
      </c>
      <c r="G4115" s="6">
        <v>0.46273849249983756</v>
      </c>
      <c r="H4115" s="6">
        <v>21.924760525408715</v>
      </c>
      <c r="I4115" s="6">
        <v>1.5322168092045214</v>
      </c>
      <c r="J4115" s="6">
        <v>1.6260475644959391</v>
      </c>
      <c r="K4115" s="7">
        <v>0.19770755232404791</v>
      </c>
      <c r="L4115" s="7">
        <v>2.0036335250902537</v>
      </c>
    </row>
    <row r="4116" spans="2:12" x14ac:dyDescent="0.25">
      <c r="B4116" s="4">
        <v>4113</v>
      </c>
      <c r="C4116" s="6">
        <v>11.168313665726863</v>
      </c>
      <c r="D4116" s="6">
        <v>1.1497123862471987</v>
      </c>
      <c r="E4116" s="6">
        <v>1</v>
      </c>
      <c r="F4116" s="6">
        <v>2.0839181095423527</v>
      </c>
      <c r="G4116" s="6">
        <v>0.78242488616395234</v>
      </c>
      <c r="H4116" s="6">
        <v>10.986044512635704</v>
      </c>
      <c r="I4116" s="6">
        <v>3.651999875208281</v>
      </c>
      <c r="J4116" s="6">
        <v>3.1676401496158446</v>
      </c>
      <c r="K4116" s="7">
        <v>0.69720630374102432</v>
      </c>
      <c r="L4116" s="7">
        <v>0.2225271335017486</v>
      </c>
    </row>
    <row r="4117" spans="2:12" x14ac:dyDescent="0.25">
      <c r="B4117" s="4">
        <v>4114</v>
      </c>
      <c r="C4117" s="6">
        <v>14.791090155506071</v>
      </c>
      <c r="D4117" s="6">
        <v>1.3611455104885173</v>
      </c>
      <c r="E4117" s="6">
        <v>1</v>
      </c>
      <c r="F4117" s="6">
        <v>0.7783497480316679</v>
      </c>
      <c r="G4117" s="6">
        <v>1.0001603640085486</v>
      </c>
      <c r="H4117" s="6">
        <v>24.557844624905826</v>
      </c>
      <c r="I4117" s="6">
        <v>2.3666104360451206</v>
      </c>
      <c r="J4117" s="6">
        <v>4.2310379180578979</v>
      </c>
      <c r="K4117" s="7">
        <v>14.56492877946347</v>
      </c>
      <c r="L4117" s="7">
        <v>0.13033518828091428</v>
      </c>
    </row>
    <row r="4118" spans="2:12" x14ac:dyDescent="0.25">
      <c r="B4118" s="4">
        <v>4115</v>
      </c>
      <c r="C4118" s="6">
        <v>14.90346566788927</v>
      </c>
      <c r="D4118" s="6">
        <v>1.5264724094943123</v>
      </c>
      <c r="E4118" s="6">
        <v>3</v>
      </c>
      <c r="F4118" s="6">
        <v>0.85036806323320635</v>
      </c>
      <c r="G4118" s="6">
        <v>0.56510540165329293</v>
      </c>
      <c r="H4118" s="6">
        <v>17.81021645858932</v>
      </c>
      <c r="I4118" s="6">
        <v>4.4691038252757913</v>
      </c>
      <c r="J4118" s="6">
        <v>1.6964660406308978</v>
      </c>
      <c r="K4118" s="7">
        <v>0.57871018917953887</v>
      </c>
      <c r="L4118" s="7">
        <v>0.65530700381082652</v>
      </c>
    </row>
    <row r="4119" spans="2:12" x14ac:dyDescent="0.25">
      <c r="B4119" s="4">
        <v>4116</v>
      </c>
      <c r="C4119" s="6">
        <v>4.6736522836568266</v>
      </c>
      <c r="D4119" s="6">
        <v>1.6987401662538497</v>
      </c>
      <c r="E4119" s="6">
        <v>1</v>
      </c>
      <c r="F4119" s="6">
        <v>3.0426943180661841</v>
      </c>
      <c r="G4119" s="6">
        <v>1.8354297992831827</v>
      </c>
      <c r="H4119" s="6">
        <v>15.95457969361795</v>
      </c>
      <c r="I4119" s="6">
        <v>1.9685842397701832</v>
      </c>
      <c r="J4119" s="6">
        <v>2.8384056632754255</v>
      </c>
      <c r="K4119" s="7">
        <v>0.46471711714875186</v>
      </c>
      <c r="L4119" s="7">
        <v>1.9299959114420104</v>
      </c>
    </row>
    <row r="4120" spans="2:12" x14ac:dyDescent="0.25">
      <c r="B4120" s="4">
        <v>4117</v>
      </c>
      <c r="C4120" s="6">
        <v>15.127291581720524</v>
      </c>
      <c r="D4120" s="6">
        <v>1.3781895431458093</v>
      </c>
      <c r="E4120" s="6">
        <v>3</v>
      </c>
      <c r="F4120" s="6">
        <v>6.2545017071675462</v>
      </c>
      <c r="G4120" s="6">
        <v>0.85802680012679378</v>
      </c>
      <c r="H4120" s="6">
        <v>12.111579593740492</v>
      </c>
      <c r="I4120" s="6">
        <v>1.9692130473766531</v>
      </c>
      <c r="J4120" s="6">
        <v>3.5095593933573181</v>
      </c>
      <c r="K4120" s="7">
        <v>0.91154495516501111</v>
      </c>
      <c r="L4120" s="7">
        <v>1.1069985053358118</v>
      </c>
    </row>
    <row r="4121" spans="2:12" x14ac:dyDescent="0.25">
      <c r="B4121" s="4">
        <v>4118</v>
      </c>
      <c r="C4121" s="6">
        <v>4.6448669048334335</v>
      </c>
      <c r="D4121" s="6">
        <v>1.2462464538165081</v>
      </c>
      <c r="E4121" s="6">
        <v>1</v>
      </c>
      <c r="F4121" s="6">
        <v>2.9858742834740184</v>
      </c>
      <c r="G4121" s="6">
        <v>0.48616357991519371</v>
      </c>
      <c r="H4121" s="6">
        <v>15.037896464022522</v>
      </c>
      <c r="I4121" s="6">
        <v>4.4417993566165945</v>
      </c>
      <c r="J4121" s="6">
        <v>0.52486863629741232</v>
      </c>
      <c r="K4121" s="7">
        <v>0.19731875793482215</v>
      </c>
      <c r="L4121" s="7">
        <v>0.95857064405121939</v>
      </c>
    </row>
    <row r="4122" spans="2:12" x14ac:dyDescent="0.25">
      <c r="B4122" s="4">
        <v>4119</v>
      </c>
      <c r="C4122" s="6">
        <v>7.4482885419694869</v>
      </c>
      <c r="D4122" s="6">
        <v>1.3003846787835711</v>
      </c>
      <c r="E4122" s="6">
        <v>2</v>
      </c>
      <c r="F4122" s="6">
        <v>1.4436018859873412</v>
      </c>
      <c r="G4122" s="6">
        <v>0.84092177107141863</v>
      </c>
      <c r="H4122" s="6">
        <v>12.800956731475466</v>
      </c>
      <c r="I4122" s="6">
        <v>2.3104769127522635</v>
      </c>
      <c r="J4122" s="6">
        <v>2.9039166083291894</v>
      </c>
      <c r="K4122" s="7">
        <v>0.50878098423942619</v>
      </c>
      <c r="L4122" s="7">
        <v>0.34438062943742559</v>
      </c>
    </row>
    <row r="4123" spans="2:12" x14ac:dyDescent="0.25">
      <c r="B4123" s="4">
        <v>4120</v>
      </c>
      <c r="C4123" s="6">
        <v>9.1603237388536023</v>
      </c>
      <c r="D4123" s="6">
        <v>1.5069911028558525</v>
      </c>
      <c r="E4123" s="6">
        <v>3</v>
      </c>
      <c r="F4123" s="6">
        <v>2.8352687677095636</v>
      </c>
      <c r="G4123" s="6">
        <v>0.6738130807340128</v>
      </c>
      <c r="H4123" s="6">
        <v>28.346901878672654</v>
      </c>
      <c r="I4123" s="6">
        <v>2.93780689914851</v>
      </c>
      <c r="J4123" s="6">
        <v>1.4359083988534738</v>
      </c>
      <c r="K4123" s="7">
        <v>1.5387683542410486</v>
      </c>
      <c r="L4123" s="7">
        <v>2.8890260617842132</v>
      </c>
    </row>
    <row r="4124" spans="2:12" x14ac:dyDescent="0.25">
      <c r="B4124" s="4">
        <v>4121</v>
      </c>
      <c r="C4124" s="6">
        <v>17.266336213737212</v>
      </c>
      <c r="D4124" s="6">
        <v>1.5156068108520966</v>
      </c>
      <c r="E4124" s="6">
        <v>2</v>
      </c>
      <c r="F4124" s="6">
        <v>1.3422804241933108</v>
      </c>
      <c r="G4124" s="6">
        <v>0.42608064442156968</v>
      </c>
      <c r="H4124" s="6">
        <v>25.840357746350517</v>
      </c>
      <c r="I4124" s="6">
        <v>2.3554116949668464</v>
      </c>
      <c r="J4124" s="6">
        <v>2.8032707459006048</v>
      </c>
      <c r="K4124" s="7">
        <v>4.1640459948640096</v>
      </c>
      <c r="L4124" s="7">
        <v>5.7467628714269074E-2</v>
      </c>
    </row>
    <row r="4125" spans="2:12" x14ac:dyDescent="0.25">
      <c r="B4125" s="4">
        <v>4122</v>
      </c>
      <c r="C4125" s="6">
        <v>8.9822191639396074</v>
      </c>
      <c r="D4125" s="6">
        <v>1.4168639214017507</v>
      </c>
      <c r="E4125" s="6">
        <v>2</v>
      </c>
      <c r="F4125" s="6">
        <v>5.3378586403449244</v>
      </c>
      <c r="G4125" s="6">
        <v>1.9500660624616561</v>
      </c>
      <c r="H4125" s="6">
        <v>42.98365828912489</v>
      </c>
      <c r="I4125" s="6">
        <v>3.0245803185898694</v>
      </c>
      <c r="J4125" s="6">
        <v>2.8449219435497799</v>
      </c>
      <c r="K4125" s="7">
        <v>5.8978341774622605</v>
      </c>
      <c r="L4125" s="7">
        <v>1.2591600780778385</v>
      </c>
    </row>
    <row r="4126" spans="2:12" x14ac:dyDescent="0.25">
      <c r="B4126" s="4">
        <v>4123</v>
      </c>
      <c r="C4126" s="6">
        <v>8.0306899436032673</v>
      </c>
      <c r="D4126" s="6">
        <v>1.5449928593134179</v>
      </c>
      <c r="E4126" s="6">
        <v>2</v>
      </c>
      <c r="F4126" s="6">
        <v>6.4316837314401951</v>
      </c>
      <c r="G4126" s="6">
        <v>0.70987559937786171</v>
      </c>
      <c r="H4126" s="6">
        <v>36.905979305293499</v>
      </c>
      <c r="I4126" s="6">
        <v>2.1795838589967258</v>
      </c>
      <c r="J4126" s="6">
        <v>2.4455914756874328</v>
      </c>
      <c r="K4126" s="7">
        <v>2.8701117320043634</v>
      </c>
      <c r="L4126" s="7">
        <v>0.37282192391039587</v>
      </c>
    </row>
    <row r="4127" spans="2:12" x14ac:dyDescent="0.25">
      <c r="B4127" s="4">
        <v>4124</v>
      </c>
      <c r="C4127" s="6">
        <v>12.005858941567523</v>
      </c>
      <c r="D4127" s="6">
        <v>1.3128200324090336</v>
      </c>
      <c r="E4127" s="6">
        <v>1</v>
      </c>
      <c r="F4127" s="6">
        <v>5.5706360299040547</v>
      </c>
      <c r="G4127" s="6">
        <v>0.58228088194437777</v>
      </c>
      <c r="H4127" s="6">
        <v>30.638800646595769</v>
      </c>
      <c r="I4127" s="6">
        <v>2.772473691025072</v>
      </c>
      <c r="J4127" s="6">
        <v>2.963987021595726</v>
      </c>
      <c r="K4127" s="7">
        <v>2.8701341003586189</v>
      </c>
      <c r="L4127" s="7">
        <v>0.68500633556557211</v>
      </c>
    </row>
    <row r="4128" spans="2:12" x14ac:dyDescent="0.25">
      <c r="B4128" s="4">
        <v>4125</v>
      </c>
      <c r="C4128" s="6">
        <v>0.90003430944260998</v>
      </c>
      <c r="D4128" s="6">
        <v>1.2797543031005323</v>
      </c>
      <c r="E4128" s="6">
        <v>1</v>
      </c>
      <c r="F4128" s="6">
        <v>1.553856826340136</v>
      </c>
      <c r="G4128" s="6">
        <v>1.3792918783844217</v>
      </c>
      <c r="H4128" s="6">
        <v>26.001503478605009</v>
      </c>
      <c r="I4128" s="6">
        <v>2.4214372522851044</v>
      </c>
      <c r="J4128" s="6">
        <v>2.4203901048750436</v>
      </c>
      <c r="K4128" s="7">
        <v>1.0387792082761946</v>
      </c>
      <c r="L4128" s="7">
        <v>0.5216245459072183</v>
      </c>
    </row>
    <row r="4129" spans="2:12" x14ac:dyDescent="0.25">
      <c r="B4129" s="4">
        <v>4126</v>
      </c>
      <c r="C4129" s="6">
        <v>13.778440246498526</v>
      </c>
      <c r="D4129" s="6">
        <v>1.2012425212942253</v>
      </c>
      <c r="E4129" s="6">
        <v>2</v>
      </c>
      <c r="F4129" s="6">
        <v>0.70286862025041241</v>
      </c>
      <c r="G4129" s="6">
        <v>1.2121351475177653</v>
      </c>
      <c r="H4129" s="6">
        <v>21.588456696472722</v>
      </c>
      <c r="I4129" s="6">
        <v>2.855910339231889</v>
      </c>
      <c r="J4129" s="6">
        <v>2.6438457901271009</v>
      </c>
      <c r="K4129" s="7">
        <v>0.9389808034289393</v>
      </c>
      <c r="L4129" s="7">
        <v>0.2275796132263373</v>
      </c>
    </row>
    <row r="4130" spans="2:12" x14ac:dyDescent="0.25">
      <c r="B4130" s="4">
        <v>4127</v>
      </c>
      <c r="C4130" s="6">
        <v>16.032943033757849</v>
      </c>
      <c r="D4130" s="6">
        <v>1.8601917817821807</v>
      </c>
      <c r="E4130" s="6">
        <v>2</v>
      </c>
      <c r="F4130" s="6">
        <v>1.3391259136228757</v>
      </c>
      <c r="G4130" s="6">
        <v>0.94431443324144226</v>
      </c>
      <c r="H4130" s="6">
        <v>35.105027011273179</v>
      </c>
      <c r="I4130" s="6">
        <v>2.2343547195755575</v>
      </c>
      <c r="J4130" s="6">
        <v>2.8838946812800725</v>
      </c>
      <c r="K4130" s="7">
        <v>4.4020230086548162</v>
      </c>
      <c r="L4130" s="7">
        <v>0.6735405931891717</v>
      </c>
    </row>
    <row r="4131" spans="2:12" x14ac:dyDescent="0.25">
      <c r="B4131" s="4">
        <v>4128</v>
      </c>
      <c r="C4131" s="6">
        <v>13.166496991744426</v>
      </c>
      <c r="D4131" s="6">
        <v>1.2551880998065688</v>
      </c>
      <c r="E4131" s="6">
        <v>1</v>
      </c>
      <c r="F4131" s="6">
        <v>0.62214334201385757</v>
      </c>
      <c r="G4131" s="6">
        <v>0.49644348664332627</v>
      </c>
      <c r="H4131" s="6">
        <v>19.800613428075557</v>
      </c>
      <c r="I4131" s="6">
        <v>2.2293342932222742</v>
      </c>
      <c r="J4131" s="6">
        <v>2.5091164645808877</v>
      </c>
      <c r="K4131" s="7">
        <v>5.7829581647280479</v>
      </c>
      <c r="L4131" s="7">
        <v>2.0018841234811093</v>
      </c>
    </row>
    <row r="4132" spans="2:12" x14ac:dyDescent="0.25">
      <c r="B4132" s="4">
        <v>4129</v>
      </c>
      <c r="C4132" s="6">
        <v>22.345090074058817</v>
      </c>
      <c r="D4132" s="6">
        <v>1.6771037721049777</v>
      </c>
      <c r="E4132" s="6">
        <v>2</v>
      </c>
      <c r="F4132" s="6">
        <v>2.1220207604487822</v>
      </c>
      <c r="G4132" s="6">
        <v>0.70022269407504323</v>
      </c>
      <c r="H4132" s="6">
        <v>25.658912153854814</v>
      </c>
      <c r="I4132" s="6">
        <v>3.2993806080000256</v>
      </c>
      <c r="J4132" s="6">
        <v>1.1433396910192664</v>
      </c>
      <c r="K4132" s="7">
        <v>8.7643584959116588E-2</v>
      </c>
      <c r="L4132" s="7">
        <v>1.5963022331276482</v>
      </c>
    </row>
    <row r="4133" spans="2:12" x14ac:dyDescent="0.25">
      <c r="B4133" s="4">
        <v>4130</v>
      </c>
      <c r="C4133" s="6">
        <v>6.6179831525419566</v>
      </c>
      <c r="D4133" s="6">
        <v>1.6338829238591803</v>
      </c>
      <c r="E4133" s="6">
        <v>2</v>
      </c>
      <c r="F4133" s="6">
        <v>4.3994389718124758</v>
      </c>
      <c r="G4133" s="6">
        <v>1.7605950888868138</v>
      </c>
      <c r="H4133" s="6">
        <v>16.8385294917707</v>
      </c>
      <c r="I4133" s="6">
        <v>3.7335812238844581</v>
      </c>
      <c r="J4133" s="6">
        <v>1.1598968412546975</v>
      </c>
      <c r="K4133" s="7">
        <v>1.1924484194142511</v>
      </c>
      <c r="L4133" s="7">
        <v>1.3949451841057965</v>
      </c>
    </row>
    <row r="4134" spans="2:12" x14ac:dyDescent="0.25">
      <c r="B4134" s="4">
        <v>4131</v>
      </c>
      <c r="C4134" s="6">
        <v>18.290913896868865</v>
      </c>
      <c r="D4134" s="6">
        <v>1.7124742118241008</v>
      </c>
      <c r="E4134" s="6">
        <v>0</v>
      </c>
      <c r="F4134" s="6">
        <v>8.0119194748497105</v>
      </c>
      <c r="G4134" s="6">
        <v>0.75927511198657172</v>
      </c>
      <c r="H4134" s="6">
        <v>19.742099430397285</v>
      </c>
      <c r="I4134" s="6">
        <v>2.2295679043058021</v>
      </c>
      <c r="J4134" s="6">
        <v>1.429036818112138</v>
      </c>
      <c r="K4134" s="7">
        <v>2.1901189348835737</v>
      </c>
      <c r="L4134" s="7">
        <v>0.4383752686791913</v>
      </c>
    </row>
    <row r="4135" spans="2:12" x14ac:dyDescent="0.25">
      <c r="B4135" s="4">
        <v>4132</v>
      </c>
      <c r="C4135" s="6">
        <v>11.945922603433473</v>
      </c>
      <c r="D4135" s="6">
        <v>1.6041512763676973</v>
      </c>
      <c r="E4135" s="6">
        <v>2</v>
      </c>
      <c r="F4135" s="6">
        <v>2.2355379098095001</v>
      </c>
      <c r="G4135" s="6">
        <v>0.61523774575549273</v>
      </c>
      <c r="H4135" s="6">
        <v>21.088743980858592</v>
      </c>
      <c r="I4135" s="6">
        <v>1.4041860203564915</v>
      </c>
      <c r="J4135" s="6">
        <v>2.8027756595167346</v>
      </c>
      <c r="K4135" s="7">
        <v>0.16899747389196484</v>
      </c>
      <c r="L4135" s="7">
        <v>2.2364188809770815</v>
      </c>
    </row>
    <row r="4136" spans="2:12" x14ac:dyDescent="0.25">
      <c r="B4136" s="4">
        <v>4133</v>
      </c>
      <c r="C4136" s="6">
        <v>6.7579045380470388</v>
      </c>
      <c r="D4136" s="6">
        <v>1.486234089145192</v>
      </c>
      <c r="E4136" s="6">
        <v>1</v>
      </c>
      <c r="F4136" s="6">
        <v>3.4952835810547871</v>
      </c>
      <c r="G4136" s="6">
        <v>0.5338481184649122</v>
      </c>
      <c r="H4136" s="6">
        <v>23.378496493435946</v>
      </c>
      <c r="I4136" s="6">
        <v>2.4133323042408135</v>
      </c>
      <c r="J4136" s="6">
        <v>3.0599346256555755</v>
      </c>
      <c r="K4136" s="7">
        <v>1.8041024636173313</v>
      </c>
      <c r="L4136" s="7">
        <v>1.9867982428355229</v>
      </c>
    </row>
    <row r="4137" spans="2:12" x14ac:dyDescent="0.25">
      <c r="B4137" s="4">
        <v>4134</v>
      </c>
      <c r="C4137" s="6">
        <v>4.873905352674913</v>
      </c>
      <c r="D4137" s="6">
        <v>1.8326188293718406</v>
      </c>
      <c r="E4137" s="6">
        <v>2</v>
      </c>
      <c r="F4137" s="6">
        <v>2.8518306428252438</v>
      </c>
      <c r="G4137" s="6">
        <v>1.5470441678527405</v>
      </c>
      <c r="H4137" s="6">
        <v>9.9225958224712052</v>
      </c>
      <c r="I4137" s="6">
        <v>2.9764394172199902</v>
      </c>
      <c r="J4137" s="6">
        <v>0.72250916704793255</v>
      </c>
      <c r="K4137" s="7">
        <v>0.61702181924655752</v>
      </c>
      <c r="L4137" s="7">
        <v>0.47982351021321501</v>
      </c>
    </row>
    <row r="4138" spans="2:12" x14ac:dyDescent="0.25">
      <c r="B4138" s="4">
        <v>4135</v>
      </c>
      <c r="C4138" s="6">
        <v>9.1481987954993045</v>
      </c>
      <c r="D4138" s="6">
        <v>1.7948201958741901</v>
      </c>
      <c r="E4138" s="6">
        <v>2</v>
      </c>
      <c r="F4138" s="6">
        <v>1.5103534527492735</v>
      </c>
      <c r="G4138" s="6">
        <v>0.59506386817671941</v>
      </c>
      <c r="H4138" s="6">
        <v>42.68529219643532</v>
      </c>
      <c r="I4138" s="6">
        <v>3.456486862364224</v>
      </c>
      <c r="J4138" s="6">
        <v>2.7187907331159318</v>
      </c>
      <c r="K4138" s="7">
        <v>3.9999261903627885</v>
      </c>
      <c r="L4138" s="7">
        <v>0.31144938082209084</v>
      </c>
    </row>
    <row r="4139" spans="2:12" x14ac:dyDescent="0.25">
      <c r="B4139" s="4">
        <v>4136</v>
      </c>
      <c r="C4139" s="6">
        <v>9.2597371027642055</v>
      </c>
      <c r="D4139" s="6">
        <v>1.2348776841167641</v>
      </c>
      <c r="E4139" s="6">
        <v>0</v>
      </c>
      <c r="F4139" s="6">
        <v>2.254672292389944</v>
      </c>
      <c r="G4139" s="6">
        <v>1.5777906711486529</v>
      </c>
      <c r="H4139" s="6">
        <v>15.423193842820222</v>
      </c>
      <c r="I4139" s="6">
        <v>3.0437010308174361</v>
      </c>
      <c r="J4139" s="6">
        <v>4.440530737906645</v>
      </c>
      <c r="K4139" s="7">
        <v>1.4681676237197836</v>
      </c>
      <c r="L4139" s="7">
        <v>0.47960347126253672</v>
      </c>
    </row>
    <row r="4140" spans="2:12" x14ac:dyDescent="0.25">
      <c r="B4140" s="4">
        <v>4137</v>
      </c>
      <c r="C4140" s="6">
        <v>8.3617877281016124</v>
      </c>
      <c r="D4140" s="6">
        <v>1.3086062291320482</v>
      </c>
      <c r="E4140" s="6">
        <v>1</v>
      </c>
      <c r="F4140" s="6">
        <v>5.4719497762522584</v>
      </c>
      <c r="G4140" s="6">
        <v>0.66376049623507694</v>
      </c>
      <c r="H4140" s="6">
        <v>49.210087066831974</v>
      </c>
      <c r="I4140" s="6">
        <v>2.765338140977541</v>
      </c>
      <c r="J4140" s="6">
        <v>4.5378950278059529</v>
      </c>
      <c r="K4140" s="7">
        <v>2.2040703866711309</v>
      </c>
      <c r="L4140" s="7">
        <v>0.16311590204991061</v>
      </c>
    </row>
    <row r="4141" spans="2:12" x14ac:dyDescent="0.25">
      <c r="B4141" s="4">
        <v>4138</v>
      </c>
      <c r="C4141" s="6">
        <v>12.457725055852769</v>
      </c>
      <c r="D4141" s="6">
        <v>1.7575935345083624</v>
      </c>
      <c r="E4141" s="6">
        <v>1</v>
      </c>
      <c r="F4141" s="6">
        <v>2.8393816024767062</v>
      </c>
      <c r="G4141" s="6">
        <v>1.2801024374807168</v>
      </c>
      <c r="H4141" s="6">
        <v>31.076519941200246</v>
      </c>
      <c r="I4141" s="6">
        <v>2.5935471333372204</v>
      </c>
      <c r="J4141" s="6">
        <v>2.6375090326216704</v>
      </c>
      <c r="K4141" s="7">
        <v>0.99930474769484923</v>
      </c>
      <c r="L4141" s="7">
        <v>0.53761762423919479</v>
      </c>
    </row>
    <row r="4142" spans="2:12" x14ac:dyDescent="0.25">
      <c r="B4142" s="4">
        <v>4139</v>
      </c>
      <c r="C4142" s="6">
        <v>12.483935340300818</v>
      </c>
      <c r="D4142" s="6">
        <v>1.467664048622656</v>
      </c>
      <c r="E4142" s="6">
        <v>1</v>
      </c>
      <c r="F4142" s="6">
        <v>10.395721887811975</v>
      </c>
      <c r="G4142" s="6">
        <v>1.2705383607074758</v>
      </c>
      <c r="H4142" s="6">
        <v>8.7926657034320712</v>
      </c>
      <c r="I4142" s="6">
        <v>2.1873211870641436</v>
      </c>
      <c r="J4142" s="6">
        <v>1.3984434458767649</v>
      </c>
      <c r="K4142" s="7">
        <v>1.2598158489807696</v>
      </c>
      <c r="L4142" s="7">
        <v>0.2994481840269575</v>
      </c>
    </row>
    <row r="4143" spans="2:12" x14ac:dyDescent="0.25">
      <c r="B4143" s="4">
        <v>4140</v>
      </c>
      <c r="C4143" s="6">
        <v>6.2685073516279415</v>
      </c>
      <c r="D4143" s="6">
        <v>2.0328726353841202</v>
      </c>
      <c r="E4143" s="6">
        <v>3</v>
      </c>
      <c r="F4143" s="6">
        <v>3.0661516391344819</v>
      </c>
      <c r="G4143" s="6">
        <v>1.489144678946174</v>
      </c>
      <c r="H4143" s="6">
        <v>31.714629841827179</v>
      </c>
      <c r="I4143" s="6">
        <v>2.1875091426867441</v>
      </c>
      <c r="J4143" s="6">
        <v>1.9699728752600327</v>
      </c>
      <c r="K4143" s="7">
        <v>1.3794381120614323</v>
      </c>
      <c r="L4143" s="7">
        <v>1.6687462652949834</v>
      </c>
    </row>
    <row r="4144" spans="2:12" x14ac:dyDescent="0.25">
      <c r="B4144" s="4">
        <v>4141</v>
      </c>
      <c r="C4144" s="6">
        <v>17.366021291949416</v>
      </c>
      <c r="D4144" s="6">
        <v>1.5092233679612077</v>
      </c>
      <c r="E4144" s="6">
        <v>3</v>
      </c>
      <c r="F4144" s="6">
        <v>3.6110386453605319</v>
      </c>
      <c r="G4144" s="6">
        <v>1.469453158004931</v>
      </c>
      <c r="H4144" s="6">
        <v>26.82881438544721</v>
      </c>
      <c r="I4144" s="6">
        <v>2.7821100951414017</v>
      </c>
      <c r="J4144" s="6">
        <v>1.507076399393932</v>
      </c>
      <c r="K4144" s="7">
        <v>0.51082742546913062</v>
      </c>
      <c r="L4144" s="7">
        <v>0.49219625939824502</v>
      </c>
    </row>
    <row r="4145" spans="2:12" x14ac:dyDescent="0.25">
      <c r="B4145" s="4">
        <v>4142</v>
      </c>
      <c r="C4145" s="6">
        <v>14.413890047281475</v>
      </c>
      <c r="D4145" s="6">
        <v>1.9017208648125412</v>
      </c>
      <c r="E4145" s="6">
        <v>3</v>
      </c>
      <c r="F4145" s="6">
        <v>6.7014418647478093</v>
      </c>
      <c r="G4145" s="6">
        <v>0.29048400617696279</v>
      </c>
      <c r="H4145" s="6">
        <v>15.859400094596833</v>
      </c>
      <c r="I4145" s="6">
        <v>1.9922454850480678</v>
      </c>
      <c r="J4145" s="6">
        <v>3.7031583721244838</v>
      </c>
      <c r="K4145" s="7">
        <v>1.0895021276121128</v>
      </c>
      <c r="L4145" s="7">
        <v>0.40829635518558866</v>
      </c>
    </row>
    <row r="4146" spans="2:12" x14ac:dyDescent="0.25">
      <c r="B4146" s="4">
        <v>4143</v>
      </c>
      <c r="C4146" s="6">
        <v>-1.1896993769941986</v>
      </c>
      <c r="D4146" s="6">
        <v>1.4828473404590845</v>
      </c>
      <c r="E4146" s="6">
        <v>1</v>
      </c>
      <c r="F4146" s="6">
        <v>4.6661286663628916</v>
      </c>
      <c r="G4146" s="6">
        <v>1.376241324876103</v>
      </c>
      <c r="H4146" s="6">
        <v>31.11087826913629</v>
      </c>
      <c r="I4146" s="6">
        <v>1.2032023299836705</v>
      </c>
      <c r="J4146" s="6">
        <v>2.5873154011296071</v>
      </c>
      <c r="K4146" s="7">
        <v>1.634560131365431</v>
      </c>
      <c r="L4146" s="7">
        <v>1.969990785658928</v>
      </c>
    </row>
    <row r="4147" spans="2:12" x14ac:dyDescent="0.25">
      <c r="B4147" s="4">
        <v>4144</v>
      </c>
      <c r="C4147" s="6">
        <v>11.401938026192484</v>
      </c>
      <c r="D4147" s="6">
        <v>1.227312263084722</v>
      </c>
      <c r="E4147" s="6">
        <v>3</v>
      </c>
      <c r="F4147" s="6">
        <v>1.7590195367034314</v>
      </c>
      <c r="G4147" s="6">
        <v>0.62556860295338368</v>
      </c>
      <c r="H4147" s="6">
        <v>11.385047562635373</v>
      </c>
      <c r="I4147" s="6">
        <v>2.5286206625218006</v>
      </c>
      <c r="J4147" s="6">
        <v>2.5526177172209681</v>
      </c>
      <c r="K4147" s="7">
        <v>3.0460628367753588</v>
      </c>
      <c r="L4147" s="7">
        <v>2.6494631468035457</v>
      </c>
    </row>
    <row r="4148" spans="2:12" x14ac:dyDescent="0.25">
      <c r="B4148" s="4">
        <v>4145</v>
      </c>
      <c r="C4148" s="6">
        <v>9.561136980085962</v>
      </c>
      <c r="D4148" s="6">
        <v>1.7831495212737842</v>
      </c>
      <c r="E4148" s="6">
        <v>3</v>
      </c>
      <c r="F4148" s="6">
        <v>4.3358174435985068</v>
      </c>
      <c r="G4148" s="6">
        <v>0.71518109806948438</v>
      </c>
      <c r="H4148" s="6">
        <v>11.032197254174378</v>
      </c>
      <c r="I4148" s="6">
        <v>3.5895410688709104</v>
      </c>
      <c r="J4148" s="6">
        <v>4.2638728939766306</v>
      </c>
      <c r="K4148" s="7">
        <v>3.8836540057690425E-2</v>
      </c>
      <c r="L4148" s="7">
        <v>0.4188637654114562</v>
      </c>
    </row>
    <row r="4149" spans="2:12" x14ac:dyDescent="0.25">
      <c r="B4149" s="4">
        <v>4146</v>
      </c>
      <c r="C4149" s="6">
        <v>10.723426236175353</v>
      </c>
      <c r="D4149" s="6">
        <v>1.4574145488258936</v>
      </c>
      <c r="E4149" s="6">
        <v>3</v>
      </c>
      <c r="F4149" s="6">
        <v>4.2981002387515517</v>
      </c>
      <c r="G4149" s="6">
        <v>0.36920842689284294</v>
      </c>
      <c r="H4149" s="6">
        <v>28.456259191891032</v>
      </c>
      <c r="I4149" s="6">
        <v>1.6617648782700458</v>
      </c>
      <c r="J4149" s="6">
        <v>1.9806749416072422</v>
      </c>
      <c r="K4149" s="7">
        <v>0.59659653423114778</v>
      </c>
      <c r="L4149" s="7">
        <v>0.81402776700260915</v>
      </c>
    </row>
    <row r="4150" spans="2:12" x14ac:dyDescent="0.25">
      <c r="B4150" s="4">
        <v>4147</v>
      </c>
      <c r="C4150" s="6">
        <v>10.830618108951807</v>
      </c>
      <c r="D4150" s="6">
        <v>1.2374031688786453</v>
      </c>
      <c r="E4150" s="6">
        <v>0</v>
      </c>
      <c r="F4150" s="6">
        <v>1.6227738734022963</v>
      </c>
      <c r="G4150" s="6">
        <v>0.38366903397441487</v>
      </c>
      <c r="H4150" s="6">
        <v>15.745185189847202</v>
      </c>
      <c r="I4150" s="6">
        <v>2.7507438009806373</v>
      </c>
      <c r="J4150" s="6">
        <v>2.2901712968949539</v>
      </c>
      <c r="K4150" s="7">
        <v>4.1873941828674637</v>
      </c>
      <c r="L4150" s="7">
        <v>0.85676609148238536</v>
      </c>
    </row>
    <row r="4151" spans="2:12" x14ac:dyDescent="0.25">
      <c r="B4151" s="4">
        <v>4148</v>
      </c>
      <c r="C4151" s="6">
        <v>10.79830866447454</v>
      </c>
      <c r="D4151" s="6">
        <v>1.4980604462575342</v>
      </c>
      <c r="E4151" s="6">
        <v>1</v>
      </c>
      <c r="F4151" s="6">
        <v>8.0517777928949954</v>
      </c>
      <c r="G4151" s="6">
        <v>1.1106089395207115</v>
      </c>
      <c r="H4151" s="6">
        <v>40.812345146168028</v>
      </c>
      <c r="I4151" s="6">
        <v>3.9679472379627172</v>
      </c>
      <c r="J4151" s="6">
        <v>1.7419094084990088</v>
      </c>
      <c r="K4151" s="7">
        <v>2.7823723422132849</v>
      </c>
      <c r="L4151" s="7">
        <v>0.11540259056576242</v>
      </c>
    </row>
    <row r="4152" spans="2:12" x14ac:dyDescent="0.25">
      <c r="B4152" s="4">
        <v>4149</v>
      </c>
      <c r="C4152" s="6">
        <v>12.878805088157566</v>
      </c>
      <c r="D4152" s="6">
        <v>1.7780580499635583</v>
      </c>
      <c r="E4152" s="6">
        <v>1</v>
      </c>
      <c r="F4152" s="6">
        <v>4.6200939973376567</v>
      </c>
      <c r="G4152" s="6">
        <v>0.846392607139828</v>
      </c>
      <c r="H4152" s="6">
        <v>15.778644211396792</v>
      </c>
      <c r="I4152" s="6">
        <v>3.183352085599445</v>
      </c>
      <c r="J4152" s="6">
        <v>3.5984483018356053</v>
      </c>
      <c r="K4152" s="7">
        <v>4.5067703929880674</v>
      </c>
      <c r="L4152" s="7">
        <v>0.48370555945968968</v>
      </c>
    </row>
    <row r="4153" spans="2:12" x14ac:dyDescent="0.25">
      <c r="B4153" s="4">
        <v>4150</v>
      </c>
      <c r="C4153" s="6">
        <v>2.9872106929178361</v>
      </c>
      <c r="D4153" s="6">
        <v>1.8509208650179099</v>
      </c>
      <c r="E4153" s="6">
        <v>2</v>
      </c>
      <c r="F4153" s="6">
        <v>4.7669834189130551</v>
      </c>
      <c r="G4153" s="6">
        <v>0.65152178897637192</v>
      </c>
      <c r="H4153" s="6">
        <v>23.45373801514787</v>
      </c>
      <c r="I4153" s="6">
        <v>2.2358047781801385</v>
      </c>
      <c r="J4153" s="6">
        <v>4.4309575417208045</v>
      </c>
      <c r="K4153" s="7">
        <v>1.0989080694023263</v>
      </c>
      <c r="L4153" s="7">
        <v>1.0368126796017547</v>
      </c>
    </row>
    <row r="4154" spans="2:12" x14ac:dyDescent="0.25">
      <c r="B4154" s="4">
        <v>4151</v>
      </c>
      <c r="C4154" s="6">
        <v>6.6068911671910335</v>
      </c>
      <c r="D4154" s="6">
        <v>1.5834573613682104</v>
      </c>
      <c r="E4154" s="6">
        <v>2</v>
      </c>
      <c r="F4154" s="6">
        <v>3.2664643641496536</v>
      </c>
      <c r="G4154" s="6">
        <v>1.2333981738225206</v>
      </c>
      <c r="H4154" s="6">
        <v>15.262217954220917</v>
      </c>
      <c r="I4154" s="6">
        <v>3.5376081562414732</v>
      </c>
      <c r="J4154" s="6">
        <v>1.7936904350767939</v>
      </c>
      <c r="K4154" s="7">
        <v>2.0079125783422795</v>
      </c>
      <c r="L4154" s="7">
        <v>2.7567546657064166</v>
      </c>
    </row>
    <row r="4155" spans="2:12" x14ac:dyDescent="0.25">
      <c r="B4155" s="4">
        <v>4152</v>
      </c>
      <c r="C4155" s="6">
        <v>3.248690636633361</v>
      </c>
      <c r="D4155" s="6">
        <v>1.7904265774702619</v>
      </c>
      <c r="E4155" s="6">
        <v>3</v>
      </c>
      <c r="F4155" s="6">
        <v>3.5754453767261833</v>
      </c>
      <c r="G4155" s="6">
        <v>0.77627347793758372</v>
      </c>
      <c r="H4155" s="6">
        <v>26.448605602974837</v>
      </c>
      <c r="I4155" s="6">
        <v>3.3236498085837902</v>
      </c>
      <c r="J4155" s="6">
        <v>2.1031546563376158</v>
      </c>
      <c r="K4155" s="7">
        <v>4.458607027596595</v>
      </c>
      <c r="L4155" s="7">
        <v>0.27167012913397759</v>
      </c>
    </row>
    <row r="4156" spans="2:12" x14ac:dyDescent="0.25">
      <c r="B4156" s="4">
        <v>4153</v>
      </c>
      <c r="C4156" s="6">
        <v>6.3348554932014931</v>
      </c>
      <c r="D4156" s="6">
        <v>1.932606740688134</v>
      </c>
      <c r="E4156" s="6">
        <v>2</v>
      </c>
      <c r="F4156" s="6">
        <v>1.9747457214789434</v>
      </c>
      <c r="G4156" s="6">
        <v>1.6943285921870987</v>
      </c>
      <c r="H4156" s="6">
        <v>25.675825726409698</v>
      </c>
      <c r="I4156" s="6">
        <v>3.3138817161977885</v>
      </c>
      <c r="J4156" s="6">
        <v>1.9048191264571535</v>
      </c>
      <c r="K4156" s="7">
        <v>0.28215034322702193</v>
      </c>
      <c r="L4156" s="7">
        <v>0.66421600795711322</v>
      </c>
    </row>
    <row r="4157" spans="2:12" x14ac:dyDescent="0.25">
      <c r="B4157" s="4">
        <v>4154</v>
      </c>
      <c r="C4157" s="6">
        <v>9.0591830543885816</v>
      </c>
      <c r="D4157" s="6">
        <v>2.1473561671104275</v>
      </c>
      <c r="E4157" s="6">
        <v>1</v>
      </c>
      <c r="F4157" s="6">
        <v>3.2635699612490106</v>
      </c>
      <c r="G4157" s="6">
        <v>0.53343908881328794</v>
      </c>
      <c r="H4157" s="6">
        <v>29.228292553994699</v>
      </c>
      <c r="I4157" s="6">
        <v>3.088014649419101</v>
      </c>
      <c r="J4157" s="6">
        <v>3.4968572935587066</v>
      </c>
      <c r="K4157" s="7">
        <v>1.8091032611536502</v>
      </c>
      <c r="L4157" s="7">
        <v>1.9215122250233301</v>
      </c>
    </row>
    <row r="4158" spans="2:12" x14ac:dyDescent="0.25">
      <c r="B4158" s="4">
        <v>4155</v>
      </c>
      <c r="C4158" s="6">
        <v>7.7173760585231399</v>
      </c>
      <c r="D4158" s="6">
        <v>1.5380061472818174</v>
      </c>
      <c r="E4158" s="6">
        <v>2</v>
      </c>
      <c r="F4158" s="6">
        <v>4.5679788213254531</v>
      </c>
      <c r="G4158" s="6">
        <v>0.47272669107026621</v>
      </c>
      <c r="H4158" s="6">
        <v>29.785769853319156</v>
      </c>
      <c r="I4158" s="6">
        <v>2.3193260500251753</v>
      </c>
      <c r="J4158" s="6">
        <v>2.2052300197828694</v>
      </c>
      <c r="K4158" s="7">
        <v>0.57178138268271372</v>
      </c>
      <c r="L4158" s="7">
        <v>0.91984868606321479</v>
      </c>
    </row>
    <row r="4159" spans="2:12" x14ac:dyDescent="0.25">
      <c r="B4159" s="4">
        <v>4156</v>
      </c>
      <c r="C4159" s="6">
        <v>13.998295133329384</v>
      </c>
      <c r="D4159" s="6">
        <v>1.7056553437635527</v>
      </c>
      <c r="E4159" s="6">
        <v>1</v>
      </c>
      <c r="F4159" s="6">
        <v>1.3765456181725952</v>
      </c>
      <c r="G4159" s="6">
        <v>0.87823586087137961</v>
      </c>
      <c r="H4159" s="6">
        <v>30.531336322890702</v>
      </c>
      <c r="I4159" s="6">
        <v>4.1411547986156165</v>
      </c>
      <c r="J4159" s="6">
        <v>3.0292506990653361</v>
      </c>
      <c r="K4159" s="7">
        <v>0.38852682433886987</v>
      </c>
      <c r="L4159" s="7">
        <v>1.2337150460884849</v>
      </c>
    </row>
    <row r="4160" spans="2:12" x14ac:dyDescent="0.25">
      <c r="B4160" s="4">
        <v>4157</v>
      </c>
      <c r="C4160" s="6">
        <v>13.17376179446749</v>
      </c>
      <c r="D4160" s="6">
        <v>1.3548625659286615</v>
      </c>
      <c r="E4160" s="6">
        <v>2</v>
      </c>
      <c r="F4160" s="6">
        <v>5.819787966001515</v>
      </c>
      <c r="G4160" s="6">
        <v>1.6473656755622217</v>
      </c>
      <c r="H4160" s="6">
        <v>4.3405981219018184</v>
      </c>
      <c r="I4160" s="6">
        <v>4.0038584605281029</v>
      </c>
      <c r="J4160" s="6">
        <v>0.87382327701964979</v>
      </c>
      <c r="K4160" s="7">
        <v>2.6107730888074698</v>
      </c>
      <c r="L4160" s="7">
        <v>0.15709111014090379</v>
      </c>
    </row>
    <row r="4161" spans="2:12" x14ac:dyDescent="0.25">
      <c r="B4161" s="4">
        <v>4158</v>
      </c>
      <c r="C4161" s="6">
        <v>17.269353859690206</v>
      </c>
      <c r="D4161" s="6">
        <v>1.3171562694785079</v>
      </c>
      <c r="E4161" s="6">
        <v>3</v>
      </c>
      <c r="F4161" s="6">
        <v>9.067425430771765</v>
      </c>
      <c r="G4161" s="6">
        <v>0.98864426637058933</v>
      </c>
      <c r="H4161" s="6">
        <v>14.581360635528027</v>
      </c>
      <c r="I4161" s="6">
        <v>3.7529469354294926</v>
      </c>
      <c r="J4161" s="6">
        <v>1.6290063870616305</v>
      </c>
      <c r="K4161" s="7">
        <v>2.4516688277341663</v>
      </c>
      <c r="L4161" s="7">
        <v>5.867334051076372E-2</v>
      </c>
    </row>
    <row r="4162" spans="2:12" x14ac:dyDescent="0.25">
      <c r="B4162" s="4">
        <v>4159</v>
      </c>
      <c r="C4162" s="6">
        <v>5.5264516918273268</v>
      </c>
      <c r="D4162" s="6">
        <v>1.9410253581837014</v>
      </c>
      <c r="E4162" s="6">
        <v>2</v>
      </c>
      <c r="F4162" s="6">
        <v>3.069416157618102</v>
      </c>
      <c r="G4162" s="6">
        <v>0.78980679517706198</v>
      </c>
      <c r="H4162" s="6">
        <v>23.615820100066596</v>
      </c>
      <c r="I4162" s="6">
        <v>2.582976515749043</v>
      </c>
      <c r="J4162" s="6">
        <v>2.6231105395569645</v>
      </c>
      <c r="K4162" s="7">
        <v>1.7960091724829796</v>
      </c>
      <c r="L4162" s="7">
        <v>2.168934155754499E-2</v>
      </c>
    </row>
    <row r="4163" spans="2:12" x14ac:dyDescent="0.25">
      <c r="B4163" s="4">
        <v>4160</v>
      </c>
      <c r="C4163" s="6">
        <v>3.9137436360313513</v>
      </c>
      <c r="D4163" s="6">
        <v>1.7368303131307081</v>
      </c>
      <c r="E4163" s="6">
        <v>2</v>
      </c>
      <c r="F4163" s="6">
        <v>12.53402920927673</v>
      </c>
      <c r="G4163" s="6">
        <v>0.8328007773480175</v>
      </c>
      <c r="H4163" s="6">
        <v>33.83538183102565</v>
      </c>
      <c r="I4163" s="6">
        <v>2.2347498185505041</v>
      </c>
      <c r="J4163" s="6">
        <v>2.2970703199145079</v>
      </c>
      <c r="K4163" s="7">
        <v>0.72545813444703422</v>
      </c>
      <c r="L4163" s="7">
        <v>1.6902561728024956</v>
      </c>
    </row>
    <row r="4164" spans="2:12" x14ac:dyDescent="0.25">
      <c r="B4164" s="4">
        <v>4161</v>
      </c>
      <c r="C4164" s="6">
        <v>15.918862903118608</v>
      </c>
      <c r="D4164" s="6">
        <v>1.468480976069436</v>
      </c>
      <c r="E4164" s="6">
        <v>2</v>
      </c>
      <c r="F4164" s="6">
        <v>3.3199568979425131</v>
      </c>
      <c r="G4164" s="6">
        <v>1.6200480724767043</v>
      </c>
      <c r="H4164" s="6">
        <v>13.965642076867937</v>
      </c>
      <c r="I4164" s="6">
        <v>3.7240703749803443</v>
      </c>
      <c r="J4164" s="6">
        <v>1.0665105704029778</v>
      </c>
      <c r="K4164" s="7">
        <v>0.42076791958227194</v>
      </c>
      <c r="L4164" s="7">
        <v>0.29151596749451458</v>
      </c>
    </row>
    <row r="4165" spans="2:12" x14ac:dyDescent="0.25">
      <c r="B4165" s="4">
        <v>4162</v>
      </c>
      <c r="C4165" s="6">
        <v>8.1085984671961526</v>
      </c>
      <c r="D4165" s="6">
        <v>1.5960002700144316</v>
      </c>
      <c r="E4165" s="6">
        <v>2</v>
      </c>
      <c r="F4165" s="6">
        <v>1.1725342841315087</v>
      </c>
      <c r="G4165" s="6">
        <v>1.122229056017269</v>
      </c>
      <c r="H4165" s="6">
        <v>25.497221672614302</v>
      </c>
      <c r="I4165" s="6">
        <v>2.0005067533024246</v>
      </c>
      <c r="J4165" s="6">
        <v>2.8783653269962879</v>
      </c>
      <c r="K4165" s="7">
        <v>0.73552810283420345</v>
      </c>
      <c r="L4165" s="7">
        <v>0.31132499943314013</v>
      </c>
    </row>
    <row r="4166" spans="2:12" x14ac:dyDescent="0.25">
      <c r="B4166" s="4">
        <v>4163</v>
      </c>
      <c r="C4166" s="6">
        <v>16.634884952582976</v>
      </c>
      <c r="D4166" s="6">
        <v>1.7953933601409564</v>
      </c>
      <c r="E4166" s="6">
        <v>3</v>
      </c>
      <c r="F4166" s="6">
        <v>2.3157731559740329</v>
      </c>
      <c r="G4166" s="6">
        <v>1.0325226727337844</v>
      </c>
      <c r="H4166" s="6">
        <v>17.497565972678533</v>
      </c>
      <c r="I4166" s="6">
        <v>2.4700869946896131</v>
      </c>
      <c r="J4166" s="6">
        <v>3.4145867774426035</v>
      </c>
      <c r="K4166" s="7">
        <v>2.1055776920812366E-2</v>
      </c>
      <c r="L4166" s="7">
        <v>0.21049286850129315</v>
      </c>
    </row>
    <row r="4167" spans="2:12" x14ac:dyDescent="0.25">
      <c r="B4167" s="4">
        <v>4164</v>
      </c>
      <c r="C4167" s="6">
        <v>14.022769281766756</v>
      </c>
      <c r="D4167" s="6">
        <v>1.8328024879061735</v>
      </c>
      <c r="E4167" s="6">
        <v>1</v>
      </c>
      <c r="F4167" s="6">
        <v>11.202903118145166</v>
      </c>
      <c r="G4167" s="6">
        <v>0.78144141484049934</v>
      </c>
      <c r="H4167" s="6">
        <v>13.39600767908418</v>
      </c>
      <c r="I4167" s="6">
        <v>2.2666614836166721</v>
      </c>
      <c r="J4167" s="6">
        <v>3.2220943798718951</v>
      </c>
      <c r="K4167" s="7">
        <v>2.1681158863855612</v>
      </c>
      <c r="L4167" s="7">
        <v>0.2263724007843361</v>
      </c>
    </row>
    <row r="4168" spans="2:12" x14ac:dyDescent="0.25">
      <c r="B4168" s="4">
        <v>4165</v>
      </c>
      <c r="C4168" s="6">
        <v>2.5886484053315506</v>
      </c>
      <c r="D4168" s="6">
        <v>1.4308057862141386</v>
      </c>
      <c r="E4168" s="6">
        <v>2</v>
      </c>
      <c r="F4168" s="6">
        <v>7.4036962175501051</v>
      </c>
      <c r="G4168" s="6">
        <v>1.3926573489889402</v>
      </c>
      <c r="H4168" s="6">
        <v>6.4152629840297308</v>
      </c>
      <c r="I4168" s="6">
        <v>2.0985294031713302</v>
      </c>
      <c r="J4168" s="6">
        <v>3.0814473602673398</v>
      </c>
      <c r="K4168" s="7">
        <v>2.9299974482556439</v>
      </c>
      <c r="L4168" s="7">
        <v>0.10076082988842405</v>
      </c>
    </row>
    <row r="4169" spans="2:12" x14ac:dyDescent="0.25">
      <c r="B4169" s="4">
        <v>4166</v>
      </c>
      <c r="C4169" s="6">
        <v>15.583986964514384</v>
      </c>
      <c r="D4169" s="6">
        <v>2.1596064212305839</v>
      </c>
      <c r="E4169" s="6">
        <v>2</v>
      </c>
      <c r="F4169" s="6">
        <v>21.017194636715526</v>
      </c>
      <c r="G4169" s="6">
        <v>1.2374216196798637</v>
      </c>
      <c r="H4169" s="6">
        <v>20.613976963289524</v>
      </c>
      <c r="I4169" s="6">
        <v>3.4515967309897286</v>
      </c>
      <c r="J4169" s="6">
        <v>3.47203247071899</v>
      </c>
      <c r="K4169" s="7">
        <v>0.5397797959315408</v>
      </c>
      <c r="L4169" s="7">
        <v>6.0209529430326238E-2</v>
      </c>
    </row>
    <row r="4170" spans="2:12" x14ac:dyDescent="0.25">
      <c r="B4170" s="4">
        <v>4167</v>
      </c>
      <c r="C4170" s="6">
        <v>5.0852138185852525</v>
      </c>
      <c r="D4170" s="6">
        <v>1.7700102857853783</v>
      </c>
      <c r="E4170" s="6">
        <v>1</v>
      </c>
      <c r="F4170" s="6">
        <v>0.7101399892386191</v>
      </c>
      <c r="G4170" s="6">
        <v>1.493984526571887</v>
      </c>
      <c r="H4170" s="6">
        <v>19.934354652771098</v>
      </c>
      <c r="I4170" s="6">
        <v>4.3920682749764506</v>
      </c>
      <c r="J4170" s="6">
        <v>3.0996027144046279</v>
      </c>
      <c r="K4170" s="7">
        <v>2.0423860582604361</v>
      </c>
      <c r="L4170" s="7">
        <v>0.18167023901809734</v>
      </c>
    </row>
    <row r="4171" spans="2:12" x14ac:dyDescent="0.25">
      <c r="B4171" s="4">
        <v>4168</v>
      </c>
      <c r="C4171" s="6">
        <v>15.226096555151855</v>
      </c>
      <c r="D4171" s="6">
        <v>1.4238891484479228</v>
      </c>
      <c r="E4171" s="6">
        <v>1</v>
      </c>
      <c r="F4171" s="6">
        <v>3.4504317052855504</v>
      </c>
      <c r="G4171" s="6">
        <v>0.87438883666384837</v>
      </c>
      <c r="H4171" s="6">
        <v>29.641274207220043</v>
      </c>
      <c r="I4171" s="6">
        <v>2.3882348929912904</v>
      </c>
      <c r="J4171" s="6">
        <v>1.9081410655405318</v>
      </c>
      <c r="K4171" s="7">
        <v>0.74829513164981376</v>
      </c>
      <c r="L4171" s="7">
        <v>2.5535376595936681</v>
      </c>
    </row>
    <row r="4172" spans="2:12" x14ac:dyDescent="0.25">
      <c r="B4172" s="4">
        <v>4169</v>
      </c>
      <c r="C4172" s="6">
        <v>17.052226808944862</v>
      </c>
      <c r="D4172" s="6">
        <v>1.528329713994435</v>
      </c>
      <c r="E4172" s="6">
        <v>3</v>
      </c>
      <c r="F4172" s="6">
        <v>2.6371526746463454</v>
      </c>
      <c r="G4172" s="6">
        <v>0.73820859355438195</v>
      </c>
      <c r="H4172" s="6">
        <v>15.551552694666093</v>
      </c>
      <c r="I4172" s="6">
        <v>3.482930775024947</v>
      </c>
      <c r="J4172" s="6">
        <v>3.0486040212833547</v>
      </c>
      <c r="K4172" s="7">
        <v>1.7711007403534949</v>
      </c>
      <c r="L4172" s="7">
        <v>0.14732172815108535</v>
      </c>
    </row>
    <row r="4173" spans="2:12" x14ac:dyDescent="0.25">
      <c r="B4173" s="4">
        <v>4170</v>
      </c>
      <c r="C4173" s="6">
        <v>17.124413546211358</v>
      </c>
      <c r="D4173" s="6">
        <v>2.0001280755322215</v>
      </c>
      <c r="E4173" s="6">
        <v>3</v>
      </c>
      <c r="F4173" s="6">
        <v>3.1986745327024075</v>
      </c>
      <c r="G4173" s="6">
        <v>1.2116041032927658</v>
      </c>
      <c r="H4173" s="6">
        <v>31.681427044203694</v>
      </c>
      <c r="I4173" s="6">
        <v>2.5221708865947101</v>
      </c>
      <c r="J4173" s="6">
        <v>4.136204356319257</v>
      </c>
      <c r="K4173" s="7">
        <v>5.6530532831889984</v>
      </c>
      <c r="L4173" s="7">
        <v>9.8289467066565522E-2</v>
      </c>
    </row>
    <row r="4174" spans="2:12" x14ac:dyDescent="0.25">
      <c r="B4174" s="4">
        <v>4171</v>
      </c>
      <c r="C4174" s="6">
        <v>22.4802817405028</v>
      </c>
      <c r="D4174" s="6">
        <v>1.2678046279178077</v>
      </c>
      <c r="E4174" s="6">
        <v>3</v>
      </c>
      <c r="F4174" s="6">
        <v>1.5667299404271984</v>
      </c>
      <c r="G4174" s="6">
        <v>0.9811936923082184</v>
      </c>
      <c r="H4174" s="6">
        <v>17.306054322692965</v>
      </c>
      <c r="I4174" s="6">
        <v>1.8698475319296251</v>
      </c>
      <c r="J4174" s="6">
        <v>2.3791360507911041</v>
      </c>
      <c r="K4174" s="7">
        <v>1.9087901602789552</v>
      </c>
      <c r="L4174" s="7">
        <v>0.1653072016605476</v>
      </c>
    </row>
    <row r="4175" spans="2:12" x14ac:dyDescent="0.25">
      <c r="B4175" s="4">
        <v>4172</v>
      </c>
      <c r="C4175" s="6">
        <v>14.013399333177416</v>
      </c>
      <c r="D4175" s="6">
        <v>1.9647681080292092</v>
      </c>
      <c r="E4175" s="6">
        <v>1</v>
      </c>
      <c r="F4175" s="6">
        <v>7.2284387204756868</v>
      </c>
      <c r="G4175" s="6">
        <v>1.3586567439568165</v>
      </c>
      <c r="H4175" s="6">
        <v>19.43440556359403</v>
      </c>
      <c r="I4175" s="6">
        <v>3.7451554609432325</v>
      </c>
      <c r="J4175" s="6">
        <v>2.2111729985018242</v>
      </c>
      <c r="K4175" s="7">
        <v>2.0845533053278533</v>
      </c>
      <c r="L4175" s="7">
        <v>4.0011447218386023E-2</v>
      </c>
    </row>
    <row r="4176" spans="2:12" x14ac:dyDescent="0.25">
      <c r="B4176" s="4">
        <v>4173</v>
      </c>
      <c r="C4176" s="6">
        <v>13.929788622631644</v>
      </c>
      <c r="D4176" s="6">
        <v>1.2535225680611646</v>
      </c>
      <c r="E4176" s="6">
        <v>1</v>
      </c>
      <c r="F4176" s="6">
        <v>3.6620242462012182</v>
      </c>
      <c r="G4176" s="6">
        <v>0.64759657468277965</v>
      </c>
      <c r="H4176" s="6">
        <v>10.479378193614018</v>
      </c>
      <c r="I4176" s="6">
        <v>2.6761501234384539</v>
      </c>
      <c r="J4176" s="6">
        <v>4.3582297221931956</v>
      </c>
      <c r="K4176" s="7">
        <v>5.7321996704692673</v>
      </c>
      <c r="L4176" s="7">
        <v>1.2811739443979324</v>
      </c>
    </row>
    <row r="4177" spans="2:12" x14ac:dyDescent="0.25">
      <c r="B4177" s="4">
        <v>4174</v>
      </c>
      <c r="C4177" s="6">
        <v>11.025127282106878</v>
      </c>
      <c r="D4177" s="6">
        <v>1.6141457896712301</v>
      </c>
      <c r="E4177" s="6">
        <v>0</v>
      </c>
      <c r="F4177" s="6">
        <v>13.410910733639884</v>
      </c>
      <c r="G4177" s="6">
        <v>0.69411814799237159</v>
      </c>
      <c r="H4177" s="6">
        <v>19.602184868609363</v>
      </c>
      <c r="I4177" s="6">
        <v>3.547269077726241</v>
      </c>
      <c r="J4177" s="6">
        <v>4.1611568424976975</v>
      </c>
      <c r="K4177" s="7">
        <v>3.6375909422337003</v>
      </c>
      <c r="L4177" s="7">
        <v>0.77027972377175569</v>
      </c>
    </row>
    <row r="4178" spans="2:12" x14ac:dyDescent="0.25">
      <c r="B4178" s="4">
        <v>4175</v>
      </c>
      <c r="C4178" s="6">
        <v>12.166634104735945</v>
      </c>
      <c r="D4178" s="6">
        <v>1.923351642594437</v>
      </c>
      <c r="E4178" s="6">
        <v>2</v>
      </c>
      <c r="F4178" s="6">
        <v>1.473879148170403</v>
      </c>
      <c r="G4178" s="6">
        <v>1.0761438185913546</v>
      </c>
      <c r="H4178" s="6">
        <v>23.70852877042379</v>
      </c>
      <c r="I4178" s="6">
        <v>2.8987620543868111</v>
      </c>
      <c r="J4178" s="6">
        <v>2.8854578982071422</v>
      </c>
      <c r="K4178" s="7">
        <v>3.5891217220849754</v>
      </c>
      <c r="L4178" s="7">
        <v>3.1842125929517366</v>
      </c>
    </row>
    <row r="4179" spans="2:12" x14ac:dyDescent="0.25">
      <c r="B4179" s="4">
        <v>4176</v>
      </c>
      <c r="C4179" s="6">
        <v>10.152763645360421</v>
      </c>
      <c r="D4179" s="6">
        <v>1.4109939980322277</v>
      </c>
      <c r="E4179" s="6">
        <v>2</v>
      </c>
      <c r="F4179" s="6">
        <v>3.8135056107914047</v>
      </c>
      <c r="G4179" s="6">
        <v>1.333686334866895</v>
      </c>
      <c r="H4179" s="6">
        <v>30.461807516413792</v>
      </c>
      <c r="I4179" s="6">
        <v>2.1077692016521214</v>
      </c>
      <c r="J4179" s="6">
        <v>2.6425398513698903</v>
      </c>
      <c r="K4179" s="7">
        <v>4.958168132592438</v>
      </c>
      <c r="L4179" s="7">
        <v>0.99064041308255446</v>
      </c>
    </row>
    <row r="4180" spans="2:12" x14ac:dyDescent="0.25">
      <c r="B4180" s="4">
        <v>4177</v>
      </c>
      <c r="C4180" s="6">
        <v>15.589981593861623</v>
      </c>
      <c r="D4180" s="6">
        <v>1.5182130864046208</v>
      </c>
      <c r="E4180" s="6">
        <v>0</v>
      </c>
      <c r="F4180" s="6">
        <v>1.1346376587330436</v>
      </c>
      <c r="G4180" s="6">
        <v>1.7031315979796149</v>
      </c>
      <c r="H4180" s="6">
        <v>32.353087321243812</v>
      </c>
      <c r="I4180" s="6">
        <v>2.3447695274014055</v>
      </c>
      <c r="J4180" s="6">
        <v>2.5599560722879429</v>
      </c>
      <c r="K4180" s="7">
        <v>0.4017951469611809</v>
      </c>
      <c r="L4180" s="7">
        <v>2.4974110990651388</v>
      </c>
    </row>
    <row r="4181" spans="2:12" x14ac:dyDescent="0.25">
      <c r="B4181" s="4">
        <v>4178</v>
      </c>
      <c r="C4181" s="6">
        <v>6.0473847866890136</v>
      </c>
      <c r="D4181" s="6">
        <v>1.2420792711900288</v>
      </c>
      <c r="E4181" s="6">
        <v>2</v>
      </c>
      <c r="F4181" s="6">
        <v>1.606645578449879</v>
      </c>
      <c r="G4181" s="6">
        <v>0.66122874959670153</v>
      </c>
      <c r="H4181" s="6">
        <v>21.570019566556848</v>
      </c>
      <c r="I4181" s="6">
        <v>4.9079244225365413</v>
      </c>
      <c r="J4181" s="6">
        <v>2.5580922643403934</v>
      </c>
      <c r="K4181" s="7">
        <v>6.7416722141338008</v>
      </c>
      <c r="L4181" s="7">
        <v>1.8354326947116548</v>
      </c>
    </row>
    <row r="4182" spans="2:12" x14ac:dyDescent="0.25">
      <c r="B4182" s="4">
        <v>4179</v>
      </c>
      <c r="C4182" s="6">
        <v>4.4721030031746611</v>
      </c>
      <c r="D4182" s="6">
        <v>1.0787608246892335</v>
      </c>
      <c r="E4182" s="6">
        <v>2</v>
      </c>
      <c r="F4182" s="6">
        <v>1.8443108380850928</v>
      </c>
      <c r="G4182" s="6">
        <v>1.1183051485900002</v>
      </c>
      <c r="H4182" s="6">
        <v>34.327772838503023</v>
      </c>
      <c r="I4182" s="6">
        <v>2.295034164380986</v>
      </c>
      <c r="J4182" s="6">
        <v>3.5167837495422347</v>
      </c>
      <c r="K4182" s="7">
        <v>1.1933331039293646</v>
      </c>
      <c r="L4182" s="7">
        <v>0.70326708640881974</v>
      </c>
    </row>
    <row r="4183" spans="2:12" x14ac:dyDescent="0.25">
      <c r="B4183" s="4">
        <v>4180</v>
      </c>
      <c r="C4183" s="6">
        <v>5.8368273998979037</v>
      </c>
      <c r="D4183" s="6">
        <v>2.0529235441991935</v>
      </c>
      <c r="E4183" s="6">
        <v>3</v>
      </c>
      <c r="F4183" s="6">
        <v>6.5244773704359567</v>
      </c>
      <c r="G4183" s="6">
        <v>1.6410270768192281</v>
      </c>
      <c r="H4183" s="6">
        <v>11.130268549075286</v>
      </c>
      <c r="I4183" s="6">
        <v>2.3238806557544187</v>
      </c>
      <c r="J4183" s="6">
        <v>1.3989757560194638</v>
      </c>
      <c r="K4183" s="7">
        <v>0.91980186451198265</v>
      </c>
      <c r="L4183" s="7">
        <v>0.24169178256932586</v>
      </c>
    </row>
    <row r="4184" spans="2:12" x14ac:dyDescent="0.25">
      <c r="B4184" s="4">
        <v>4181</v>
      </c>
      <c r="C4184" s="6">
        <v>3.4810272396613327</v>
      </c>
      <c r="D4184" s="6">
        <v>1.7044056065991009</v>
      </c>
      <c r="E4184" s="6">
        <v>1</v>
      </c>
      <c r="F4184" s="6">
        <v>3.2332166357396597</v>
      </c>
      <c r="G4184" s="6">
        <v>0.4590788423209719</v>
      </c>
      <c r="H4184" s="6">
        <v>22.752925139688685</v>
      </c>
      <c r="I4184" s="6">
        <v>1.9619264500047247</v>
      </c>
      <c r="J4184" s="6">
        <v>3.6027324180755951</v>
      </c>
      <c r="K4184" s="7">
        <v>1.1714218595169901</v>
      </c>
      <c r="L4184" s="7">
        <v>0.15827734986885969</v>
      </c>
    </row>
    <row r="4185" spans="2:12" x14ac:dyDescent="0.25">
      <c r="B4185" s="4">
        <v>4182</v>
      </c>
      <c r="C4185" s="6">
        <v>7.8924440934965663</v>
      </c>
      <c r="D4185" s="6">
        <v>1.1829627166344761</v>
      </c>
      <c r="E4185" s="6">
        <v>1</v>
      </c>
      <c r="F4185" s="6">
        <v>2.0416710019565727</v>
      </c>
      <c r="G4185" s="6">
        <v>1.4110370704003825</v>
      </c>
      <c r="H4185" s="6">
        <v>27.944375913674953</v>
      </c>
      <c r="I4185" s="6">
        <v>2.2337619767362948</v>
      </c>
      <c r="J4185" s="6">
        <v>3.3466395643717393</v>
      </c>
      <c r="K4185" s="7">
        <v>1.0802520322268159</v>
      </c>
      <c r="L4185" s="7">
        <v>5.5590288791543749E-2</v>
      </c>
    </row>
    <row r="4186" spans="2:12" x14ac:dyDescent="0.25">
      <c r="B4186" s="4">
        <v>4183</v>
      </c>
      <c r="C4186" s="6">
        <v>9.1229410616900832</v>
      </c>
      <c r="D4186" s="6">
        <v>1.2777258256798945</v>
      </c>
      <c r="E4186" s="6">
        <v>3</v>
      </c>
      <c r="F4186" s="6">
        <v>5.5226671161915872</v>
      </c>
      <c r="G4186" s="6">
        <v>0.62240628211621474</v>
      </c>
      <c r="H4186" s="6">
        <v>28.087580409196072</v>
      </c>
      <c r="I4186" s="6">
        <v>3.8701983862041645</v>
      </c>
      <c r="J4186" s="6">
        <v>2.3834174457228396</v>
      </c>
      <c r="K4186" s="7">
        <v>1.7363930658683584</v>
      </c>
      <c r="L4186" s="7">
        <v>5.3346946037309939E-2</v>
      </c>
    </row>
    <row r="4187" spans="2:12" x14ac:dyDescent="0.25">
      <c r="B4187" s="4">
        <v>4184</v>
      </c>
      <c r="C4187" s="6">
        <v>4.2625769851981108</v>
      </c>
      <c r="D4187" s="6">
        <v>1.5734504552856829</v>
      </c>
      <c r="E4187" s="6">
        <v>2</v>
      </c>
      <c r="F4187" s="6">
        <v>4.5741096477128833</v>
      </c>
      <c r="G4187" s="6">
        <v>0.65192546368663462</v>
      </c>
      <c r="H4187" s="6">
        <v>14.687525914417932</v>
      </c>
      <c r="I4187" s="6">
        <v>2.6185697104827637</v>
      </c>
      <c r="J4187" s="6">
        <v>2.5580991468014904</v>
      </c>
      <c r="K4187" s="7">
        <v>4.3940326868958328</v>
      </c>
      <c r="L4187" s="7">
        <v>1.2063007831120465</v>
      </c>
    </row>
    <row r="4188" spans="2:12" x14ac:dyDescent="0.25">
      <c r="B4188" s="4">
        <v>4185</v>
      </c>
      <c r="C4188" s="6">
        <v>11.818793567407431</v>
      </c>
      <c r="D4188" s="6">
        <v>2.0014308203838107</v>
      </c>
      <c r="E4188" s="6">
        <v>2</v>
      </c>
      <c r="F4188" s="6">
        <v>2.3462273203611517</v>
      </c>
      <c r="G4188" s="6">
        <v>1.1548837264383607</v>
      </c>
      <c r="H4188" s="6">
        <v>26.436310471762148</v>
      </c>
      <c r="I4188" s="6">
        <v>3.6791018181348414</v>
      </c>
      <c r="J4188" s="6">
        <v>2.8794542346108907</v>
      </c>
      <c r="K4188" s="7">
        <v>2.3131562086430253</v>
      </c>
      <c r="L4188" s="7">
        <v>0.81795026671629856</v>
      </c>
    </row>
    <row r="4189" spans="2:12" x14ac:dyDescent="0.25">
      <c r="B4189" s="4">
        <v>4186</v>
      </c>
      <c r="C4189" s="6">
        <v>3.3125351633815985</v>
      </c>
      <c r="D4189" s="6">
        <v>1.390522036495494</v>
      </c>
      <c r="E4189" s="6">
        <v>2</v>
      </c>
      <c r="F4189" s="6">
        <v>4.4888192578118993</v>
      </c>
      <c r="G4189" s="6">
        <v>1.3525775607972381</v>
      </c>
      <c r="H4189" s="6">
        <v>21.41997924738985</v>
      </c>
      <c r="I4189" s="6">
        <v>3.124971153580125</v>
      </c>
      <c r="J4189" s="6">
        <v>1.8391435491453858</v>
      </c>
      <c r="K4189" s="7">
        <v>4.0864687402163549</v>
      </c>
      <c r="L4189" s="7">
        <v>0.72297055661371079</v>
      </c>
    </row>
    <row r="4190" spans="2:12" x14ac:dyDescent="0.25">
      <c r="B4190" s="4">
        <v>4187</v>
      </c>
      <c r="C4190" s="6">
        <v>1.2919036579597378</v>
      </c>
      <c r="D4190" s="6">
        <v>1.5541407811400321</v>
      </c>
      <c r="E4190" s="6">
        <v>2</v>
      </c>
      <c r="F4190" s="6">
        <v>1.8380234612670494</v>
      </c>
      <c r="G4190" s="6">
        <v>0.85927634398848263</v>
      </c>
      <c r="H4190" s="6">
        <v>20.975560837820275</v>
      </c>
      <c r="I4190" s="6">
        <v>2.3889728838317033</v>
      </c>
      <c r="J4190" s="6">
        <v>3.5411205311225697</v>
      </c>
      <c r="K4190" s="7">
        <v>1.5602049660734183</v>
      </c>
      <c r="L4190" s="7">
        <v>1.8874397113756614</v>
      </c>
    </row>
    <row r="4191" spans="2:12" x14ac:dyDescent="0.25">
      <c r="B4191" s="4">
        <v>4188</v>
      </c>
      <c r="C4191" s="6">
        <v>14.889534440647136</v>
      </c>
      <c r="D4191" s="6">
        <v>1.4264773928098393</v>
      </c>
      <c r="E4191" s="6">
        <v>2</v>
      </c>
      <c r="F4191" s="6">
        <v>6.4540641692950294</v>
      </c>
      <c r="G4191" s="6">
        <v>2.0709505694698898</v>
      </c>
      <c r="H4191" s="6">
        <v>9.8286988666984598</v>
      </c>
      <c r="I4191" s="6">
        <v>2.3791462896435513</v>
      </c>
      <c r="J4191" s="6">
        <v>2.9531719259746394</v>
      </c>
      <c r="K4191" s="7">
        <v>1.6395168262527586</v>
      </c>
      <c r="L4191" s="7">
        <v>1.4525296886133725</v>
      </c>
    </row>
    <row r="4192" spans="2:12" x14ac:dyDescent="0.25">
      <c r="B4192" s="4">
        <v>4189</v>
      </c>
      <c r="C4192" s="6">
        <v>-4.2584217834339739</v>
      </c>
      <c r="D4192" s="6">
        <v>1.9123255699418411</v>
      </c>
      <c r="E4192" s="6">
        <v>2</v>
      </c>
      <c r="F4192" s="6">
        <v>4.9080022864521631</v>
      </c>
      <c r="G4192" s="6">
        <v>0.47413193398513936</v>
      </c>
      <c r="H4192" s="6">
        <v>11.940862953701574</v>
      </c>
      <c r="I4192" s="6">
        <v>3.2972839703138934</v>
      </c>
      <c r="J4192" s="6">
        <v>1.3700090194732206</v>
      </c>
      <c r="K4192" s="7">
        <v>7.9767934108484262E-2</v>
      </c>
      <c r="L4192" s="7">
        <v>0.19670705028031504</v>
      </c>
    </row>
    <row r="4193" spans="2:12" x14ac:dyDescent="0.25">
      <c r="B4193" s="4">
        <v>4190</v>
      </c>
      <c r="C4193" s="6">
        <v>7.0585482759990033</v>
      </c>
      <c r="D4193" s="6">
        <v>1.5248316249574598</v>
      </c>
      <c r="E4193" s="6">
        <v>2</v>
      </c>
      <c r="F4193" s="6">
        <v>2.4213991564939259</v>
      </c>
      <c r="G4193" s="6">
        <v>1.0600957618618787</v>
      </c>
      <c r="H4193" s="6">
        <v>16.514656933177658</v>
      </c>
      <c r="I4193" s="6">
        <v>2.1890457536831858</v>
      </c>
      <c r="J4193" s="6">
        <v>4.0324245447106852</v>
      </c>
      <c r="K4193" s="7">
        <v>0.54636511536776833</v>
      </c>
      <c r="L4193" s="7">
        <v>0.62969416390363087</v>
      </c>
    </row>
    <row r="4194" spans="2:12" x14ac:dyDescent="0.25">
      <c r="B4194" s="4">
        <v>4191</v>
      </c>
      <c r="C4194" s="6">
        <v>4.6585836019854483</v>
      </c>
      <c r="D4194" s="6">
        <v>1.5786417744696972</v>
      </c>
      <c r="E4194" s="6">
        <v>3</v>
      </c>
      <c r="F4194" s="6">
        <v>5.6514139646743722</v>
      </c>
      <c r="G4194" s="6">
        <v>0.72101504439675523</v>
      </c>
      <c r="H4194" s="6">
        <v>56.795471809999327</v>
      </c>
      <c r="I4194" s="6">
        <v>2.074637846318927</v>
      </c>
      <c r="J4194" s="6">
        <v>2.9250929552479867</v>
      </c>
      <c r="K4194" s="7">
        <v>1.6622356249283834</v>
      </c>
      <c r="L4194" s="7">
        <v>0.46744402114590705</v>
      </c>
    </row>
    <row r="4195" spans="2:12" x14ac:dyDescent="0.25">
      <c r="B4195" s="4">
        <v>4192</v>
      </c>
      <c r="C4195" s="6">
        <v>4.8439728177283339</v>
      </c>
      <c r="D4195" s="6">
        <v>1.4102739741793897</v>
      </c>
      <c r="E4195" s="6">
        <v>2</v>
      </c>
      <c r="F4195" s="6">
        <v>2.3036963011325637</v>
      </c>
      <c r="G4195" s="6">
        <v>0.97141867063528764</v>
      </c>
      <c r="H4195" s="6">
        <v>17.48068342217833</v>
      </c>
      <c r="I4195" s="6">
        <v>2.7859533727653023</v>
      </c>
      <c r="J4195" s="6">
        <v>3.1826923403611187</v>
      </c>
      <c r="K4195" s="7">
        <v>1.5085704536740405</v>
      </c>
      <c r="L4195" s="7">
        <v>4.8098455597524105E-2</v>
      </c>
    </row>
    <row r="4196" spans="2:12" x14ac:dyDescent="0.25">
      <c r="B4196" s="4">
        <v>4193</v>
      </c>
      <c r="C4196" s="6">
        <v>11.071967554290225</v>
      </c>
      <c r="D4196" s="6">
        <v>1.3373077976096135</v>
      </c>
      <c r="E4196" s="6">
        <v>1</v>
      </c>
      <c r="F4196" s="6">
        <v>2.4951070830133961</v>
      </c>
      <c r="G4196" s="6">
        <v>1.1362090548951314</v>
      </c>
      <c r="H4196" s="6">
        <v>32.90419727917908</v>
      </c>
      <c r="I4196" s="6">
        <v>3.3121293520829242</v>
      </c>
      <c r="J4196" s="6">
        <v>3.826855850923355</v>
      </c>
      <c r="K4196" s="7">
        <v>1.2727571282205079</v>
      </c>
      <c r="L4196" s="7">
        <v>1.3292824845989977</v>
      </c>
    </row>
    <row r="4197" spans="2:12" x14ac:dyDescent="0.25">
      <c r="B4197" s="4">
        <v>4194</v>
      </c>
      <c r="C4197" s="6">
        <v>16.645590967665704</v>
      </c>
      <c r="D4197" s="6">
        <v>1.3218936380090345</v>
      </c>
      <c r="E4197" s="6">
        <v>2</v>
      </c>
      <c r="F4197" s="6">
        <v>0.61283345560434066</v>
      </c>
      <c r="G4197" s="6">
        <v>0.66474233179682163</v>
      </c>
      <c r="H4197" s="6">
        <v>14.349753116416135</v>
      </c>
      <c r="I4197" s="6">
        <v>2.2872155330459489</v>
      </c>
      <c r="J4197" s="6">
        <v>2.059339126891885</v>
      </c>
      <c r="K4197" s="7">
        <v>4.5509585749956987</v>
      </c>
      <c r="L4197" s="7">
        <v>0.46347139114221314</v>
      </c>
    </row>
    <row r="4198" spans="2:12" x14ac:dyDescent="0.25">
      <c r="B4198" s="4">
        <v>4195</v>
      </c>
      <c r="C4198" s="6">
        <v>16.888800464807805</v>
      </c>
      <c r="D4198" s="6">
        <v>1.2736047311129566</v>
      </c>
      <c r="E4198" s="6">
        <v>3</v>
      </c>
      <c r="F4198" s="6">
        <v>4.9093001822470124E-2</v>
      </c>
      <c r="G4198" s="6">
        <v>0.40084713932024163</v>
      </c>
      <c r="H4198" s="6">
        <v>26.853264379169175</v>
      </c>
      <c r="I4198" s="6">
        <v>2.9838749431178893</v>
      </c>
      <c r="J4198" s="6">
        <v>3.4576240807432175</v>
      </c>
      <c r="K4198" s="7">
        <v>1.2264185631310269</v>
      </c>
      <c r="L4198" s="7">
        <v>0.81481753488503261</v>
      </c>
    </row>
    <row r="4199" spans="2:12" x14ac:dyDescent="0.25">
      <c r="B4199" s="4">
        <v>4196</v>
      </c>
      <c r="C4199" s="6">
        <v>14.552332206444026</v>
      </c>
      <c r="D4199" s="6">
        <v>1.7082909702797562</v>
      </c>
      <c r="E4199" s="6">
        <v>1</v>
      </c>
      <c r="F4199" s="6">
        <v>3.8669526603507527</v>
      </c>
      <c r="G4199" s="6">
        <v>1.2117838734621509</v>
      </c>
      <c r="H4199" s="6">
        <v>20.443628425048207</v>
      </c>
      <c r="I4199" s="6">
        <v>2.153637222475568</v>
      </c>
      <c r="J4199" s="6">
        <v>3.5984673337496682</v>
      </c>
      <c r="K4199" s="7">
        <v>6.6840834060874625</v>
      </c>
      <c r="L4199" s="7">
        <v>1.7310425434331282</v>
      </c>
    </row>
    <row r="4200" spans="2:12" x14ac:dyDescent="0.25">
      <c r="B4200" s="4">
        <v>4197</v>
      </c>
      <c r="C4200" s="6">
        <v>8.4899249067285378</v>
      </c>
      <c r="D4200" s="6">
        <v>1.4101446448748554</v>
      </c>
      <c r="E4200" s="6">
        <v>2</v>
      </c>
      <c r="F4200" s="6">
        <v>2.2651330200607225</v>
      </c>
      <c r="G4200" s="6">
        <v>1.1048344630952094</v>
      </c>
      <c r="H4200" s="6">
        <v>15.842345302844356</v>
      </c>
      <c r="I4200" s="6">
        <v>3.9981446015345399</v>
      </c>
      <c r="J4200" s="6">
        <v>3.1992658796826965</v>
      </c>
      <c r="K4200" s="7">
        <v>5.1508658755576349</v>
      </c>
      <c r="L4200" s="7">
        <v>0.3173358491129602</v>
      </c>
    </row>
    <row r="4201" spans="2:12" x14ac:dyDescent="0.25">
      <c r="B4201" s="4">
        <v>4198</v>
      </c>
      <c r="C4201" s="6">
        <v>14.724012685711255</v>
      </c>
      <c r="D4201" s="6">
        <v>1.8717475885674664</v>
      </c>
      <c r="E4201" s="6">
        <v>2</v>
      </c>
      <c r="F4201" s="6">
        <v>6.4324749654254374</v>
      </c>
      <c r="G4201" s="6">
        <v>0.93661583306701379</v>
      </c>
      <c r="H4201" s="6">
        <v>11.668751713184353</v>
      </c>
      <c r="I4201" s="6">
        <v>3.122151236893826</v>
      </c>
      <c r="J4201" s="6">
        <v>2.8362793182345039</v>
      </c>
      <c r="K4201" s="7">
        <v>7.2112006889728311E-2</v>
      </c>
      <c r="L4201" s="7">
        <v>0.37988653114013604</v>
      </c>
    </row>
    <row r="4202" spans="2:12" x14ac:dyDescent="0.25">
      <c r="B4202" s="4">
        <v>4199</v>
      </c>
      <c r="C4202" s="6">
        <v>7.5240493382925315</v>
      </c>
      <c r="D4202" s="6">
        <v>1.7651391200515243</v>
      </c>
      <c r="E4202" s="6">
        <v>1</v>
      </c>
      <c r="F4202" s="6">
        <v>4.0161833131839657</v>
      </c>
      <c r="G4202" s="6">
        <v>0.94537434919079788</v>
      </c>
      <c r="H4202" s="6">
        <v>21.819688056701832</v>
      </c>
      <c r="I4202" s="6">
        <v>2.3771650934683155</v>
      </c>
      <c r="J4202" s="6">
        <v>0.86460793237454125</v>
      </c>
      <c r="K4202" s="7">
        <v>2.8306198024054146</v>
      </c>
      <c r="L4202" s="7">
        <v>0.67415655747172876</v>
      </c>
    </row>
    <row r="4203" spans="2:12" x14ac:dyDescent="0.25">
      <c r="B4203" s="4">
        <v>4200</v>
      </c>
      <c r="C4203" s="6">
        <v>-3.0677777894560165E-2</v>
      </c>
      <c r="D4203" s="6">
        <v>1.3199407069391449</v>
      </c>
      <c r="E4203" s="6">
        <v>1</v>
      </c>
      <c r="F4203" s="6">
        <v>4.3872676012466538</v>
      </c>
      <c r="G4203" s="6">
        <v>1.1232416408869406</v>
      </c>
      <c r="H4203" s="6">
        <v>21.443217918121814</v>
      </c>
      <c r="I4203" s="6">
        <v>4.3748450223468422</v>
      </c>
      <c r="J4203" s="6">
        <v>2.8033281691104697</v>
      </c>
      <c r="K4203" s="7">
        <v>1.8808836739383665</v>
      </c>
      <c r="L4203" s="7">
        <v>1.0198226797462271</v>
      </c>
    </row>
    <row r="4204" spans="2:12" x14ac:dyDescent="0.25">
      <c r="B4204" s="4">
        <v>4201</v>
      </c>
      <c r="C4204" s="6">
        <v>0.34697599788552225</v>
      </c>
      <c r="D4204" s="6">
        <v>1.8644236538429511</v>
      </c>
      <c r="E4204" s="6">
        <v>2</v>
      </c>
      <c r="F4204" s="6">
        <v>5.7371177128159774</v>
      </c>
      <c r="G4204" s="6">
        <v>2.3742558720085802</v>
      </c>
      <c r="H4204" s="6">
        <v>23.425446639306468</v>
      </c>
      <c r="I4204" s="6">
        <v>3.5689442153380528</v>
      </c>
      <c r="J4204" s="6">
        <v>2.8144056543743567</v>
      </c>
      <c r="K4204" s="7">
        <v>0.80229403367254992</v>
      </c>
      <c r="L4204" s="7">
        <v>1.3979078172880381</v>
      </c>
    </row>
    <row r="4205" spans="2:12" x14ac:dyDescent="0.25">
      <c r="B4205" s="4">
        <v>4202</v>
      </c>
      <c r="C4205" s="6">
        <v>2.1623796618648514</v>
      </c>
      <c r="D4205" s="6">
        <v>1.4795779635188389</v>
      </c>
      <c r="E4205" s="6">
        <v>2</v>
      </c>
      <c r="F4205" s="6">
        <v>8.1149017184590324</v>
      </c>
      <c r="G4205" s="6">
        <v>1.4675433211763602</v>
      </c>
      <c r="H4205" s="6">
        <v>42.867610943031508</v>
      </c>
      <c r="I4205" s="6">
        <v>2.7253943449284166</v>
      </c>
      <c r="J4205" s="6">
        <v>1.8832651836263028</v>
      </c>
      <c r="K4205" s="7">
        <v>5.7040718098720653</v>
      </c>
      <c r="L4205" s="7">
        <v>1.9461396257032892</v>
      </c>
    </row>
    <row r="4206" spans="2:12" x14ac:dyDescent="0.25">
      <c r="B4206" s="4">
        <v>4203</v>
      </c>
      <c r="C4206" s="6">
        <v>8.3319969514756984</v>
      </c>
      <c r="D4206" s="6">
        <v>1.7256511811702266</v>
      </c>
      <c r="E4206" s="6">
        <v>3</v>
      </c>
      <c r="F4206" s="6">
        <v>4.3146034696528153</v>
      </c>
      <c r="G4206" s="6">
        <v>1.0333839852436288</v>
      </c>
      <c r="H4206" s="6">
        <v>27.625465457850094</v>
      </c>
      <c r="I4206" s="6">
        <v>3.1457605976876777</v>
      </c>
      <c r="J4206" s="6">
        <v>2.7521210470935591</v>
      </c>
      <c r="K4206" s="7">
        <v>0.57144024995030562</v>
      </c>
      <c r="L4206" s="7">
        <v>0.37827444942283156</v>
      </c>
    </row>
    <row r="4207" spans="2:12" x14ac:dyDescent="0.25">
      <c r="B4207" s="4">
        <v>4204</v>
      </c>
      <c r="C4207" s="6">
        <v>6.3029345215927846</v>
      </c>
      <c r="D4207" s="6">
        <v>1.4457663830680967</v>
      </c>
      <c r="E4207" s="6">
        <v>2</v>
      </c>
      <c r="F4207" s="6">
        <v>3.1643505220734931</v>
      </c>
      <c r="G4207" s="6">
        <v>1.5422827510763595</v>
      </c>
      <c r="H4207" s="6">
        <v>12.528930335246026</v>
      </c>
      <c r="I4207" s="6">
        <v>2.2242689399403415</v>
      </c>
      <c r="J4207" s="6">
        <v>2.1470880288266714</v>
      </c>
      <c r="K4207" s="7">
        <v>1.8480221963564121</v>
      </c>
      <c r="L4207" s="7">
        <v>9.1150389435986176E-2</v>
      </c>
    </row>
    <row r="4208" spans="2:12" x14ac:dyDescent="0.25">
      <c r="B4208" s="4">
        <v>4205</v>
      </c>
      <c r="C4208" s="6">
        <v>12.904840638917571</v>
      </c>
      <c r="D4208" s="6">
        <v>1.8563222922937328</v>
      </c>
      <c r="E4208" s="6">
        <v>3</v>
      </c>
      <c r="F4208" s="6">
        <v>6.0099767489419653</v>
      </c>
      <c r="G4208" s="6">
        <v>1.1877021788727622</v>
      </c>
      <c r="H4208" s="6">
        <v>17.883848714208451</v>
      </c>
      <c r="I4208" s="6">
        <v>3.8118093800507404</v>
      </c>
      <c r="J4208" s="6">
        <v>2.6643209706572093</v>
      </c>
      <c r="K4208" s="7">
        <v>1.2012493079146669</v>
      </c>
      <c r="L4208" s="7">
        <v>0.89194189991737316</v>
      </c>
    </row>
    <row r="4209" spans="2:12" x14ac:dyDescent="0.25">
      <c r="B4209" s="4">
        <v>4206</v>
      </c>
      <c r="C4209" s="6">
        <v>4.1917251614188018</v>
      </c>
      <c r="D4209" s="6">
        <v>1.5093140149720254</v>
      </c>
      <c r="E4209" s="6">
        <v>2</v>
      </c>
      <c r="F4209" s="6">
        <v>0.55145942900393663</v>
      </c>
      <c r="G4209" s="6">
        <v>0.28554391250382016</v>
      </c>
      <c r="H4209" s="6">
        <v>35.328138375756268</v>
      </c>
      <c r="I4209" s="6">
        <v>3.3838895087790295</v>
      </c>
      <c r="J4209" s="6">
        <v>0.25474109478323781</v>
      </c>
      <c r="K4209" s="7">
        <v>2.7284328862501881</v>
      </c>
      <c r="L4209" s="7">
        <v>0.71435231249195585</v>
      </c>
    </row>
    <row r="4210" spans="2:12" x14ac:dyDescent="0.25">
      <c r="B4210" s="4">
        <v>4207</v>
      </c>
      <c r="C4210" s="6">
        <v>3.1167891326372725</v>
      </c>
      <c r="D4210" s="6">
        <v>1.8277865977469427</v>
      </c>
      <c r="E4210" s="6">
        <v>3</v>
      </c>
      <c r="F4210" s="6">
        <v>3.6501718072323848</v>
      </c>
      <c r="G4210" s="6">
        <v>2.5194226868165743</v>
      </c>
      <c r="H4210" s="6">
        <v>19.917114520518648</v>
      </c>
      <c r="I4210" s="6">
        <v>2.194765386139494</v>
      </c>
      <c r="J4210" s="6">
        <v>0.12525612102476935</v>
      </c>
      <c r="K4210" s="7">
        <v>4.0641018509810811</v>
      </c>
      <c r="L4210" s="7">
        <v>0.65437936730662383</v>
      </c>
    </row>
    <row r="4211" spans="2:12" x14ac:dyDescent="0.25">
      <c r="B4211" s="4">
        <v>4208</v>
      </c>
      <c r="C4211" s="6">
        <v>18.237746391439686</v>
      </c>
      <c r="D4211" s="6">
        <v>1.2296393349225878</v>
      </c>
      <c r="E4211" s="6">
        <v>1</v>
      </c>
      <c r="F4211" s="6">
        <v>2.6728369377448358</v>
      </c>
      <c r="G4211" s="6">
        <v>0.75133706966729619</v>
      </c>
      <c r="H4211" s="6">
        <v>17.125634553492013</v>
      </c>
      <c r="I4211" s="6">
        <v>3.0024754093490582</v>
      </c>
      <c r="J4211" s="6">
        <v>1.685769654583986</v>
      </c>
      <c r="K4211" s="7">
        <v>0.54332541474615403</v>
      </c>
      <c r="L4211" s="7">
        <v>0.47529267894277144</v>
      </c>
    </row>
    <row r="4212" spans="2:12" x14ac:dyDescent="0.25">
      <c r="B4212" s="4">
        <v>4209</v>
      </c>
      <c r="C4212" s="6">
        <v>7.1519052775622418</v>
      </c>
      <c r="D4212" s="6">
        <v>1.5518600517358694</v>
      </c>
      <c r="E4212" s="6">
        <v>3</v>
      </c>
      <c r="F4212" s="6">
        <v>2.089084756211963</v>
      </c>
      <c r="G4212" s="6">
        <v>0.97006662087508333</v>
      </c>
      <c r="H4212" s="6">
        <v>27.118611719292069</v>
      </c>
      <c r="I4212" s="6">
        <v>4.4515177244430486</v>
      </c>
      <c r="J4212" s="6">
        <v>3.5254066938793938</v>
      </c>
      <c r="K4212" s="7">
        <v>2.2370968620520113</v>
      </c>
      <c r="L4212" s="7">
        <v>0.19433868859136968</v>
      </c>
    </row>
    <row r="4213" spans="2:12" x14ac:dyDescent="0.25">
      <c r="B4213" s="4">
        <v>4210</v>
      </c>
      <c r="C4213" s="6">
        <v>9.1468991589311486</v>
      </c>
      <c r="D4213" s="6">
        <v>2.1231963683373696</v>
      </c>
      <c r="E4213" s="6">
        <v>0</v>
      </c>
      <c r="F4213" s="6">
        <v>1.8270945512674615</v>
      </c>
      <c r="G4213" s="6">
        <v>1.4075196591693899</v>
      </c>
      <c r="H4213" s="6">
        <v>21.164894674271856</v>
      </c>
      <c r="I4213" s="6">
        <v>1.7107389351810625</v>
      </c>
      <c r="J4213" s="6">
        <v>2.529453924011853</v>
      </c>
      <c r="K4213" s="7">
        <v>0.93129369835602671</v>
      </c>
      <c r="L4213" s="7">
        <v>1.2942625044417932</v>
      </c>
    </row>
    <row r="4214" spans="2:12" x14ac:dyDescent="0.25">
      <c r="B4214" s="4">
        <v>4211</v>
      </c>
      <c r="C4214" s="6">
        <v>8.2964473331298585</v>
      </c>
      <c r="D4214" s="6">
        <v>1.8688528443781687</v>
      </c>
      <c r="E4214" s="6">
        <v>2</v>
      </c>
      <c r="F4214" s="6">
        <v>2.6293416700766463</v>
      </c>
      <c r="G4214" s="6">
        <v>1.0089942804327892</v>
      </c>
      <c r="H4214" s="6">
        <v>36.641769999905129</v>
      </c>
      <c r="I4214" s="6">
        <v>2.3455787898185094</v>
      </c>
      <c r="J4214" s="6">
        <v>2.556352759826034</v>
      </c>
      <c r="K4214" s="7">
        <v>4.4964264676003491</v>
      </c>
      <c r="L4214" s="7">
        <v>1.1238281650235251</v>
      </c>
    </row>
    <row r="4215" spans="2:12" x14ac:dyDescent="0.25">
      <c r="B4215" s="4">
        <v>4212</v>
      </c>
      <c r="C4215" s="6">
        <v>1.4068200009042862</v>
      </c>
      <c r="D4215" s="6">
        <v>1.6666245820388164</v>
      </c>
      <c r="E4215" s="6">
        <v>3</v>
      </c>
      <c r="F4215" s="6">
        <v>3.4494206516166419</v>
      </c>
      <c r="G4215" s="6">
        <v>1.0971219095530755</v>
      </c>
      <c r="H4215" s="6">
        <v>12.897750030551975</v>
      </c>
      <c r="I4215" s="6">
        <v>3.643465129110484</v>
      </c>
      <c r="J4215" s="6">
        <v>4.0106339091985816</v>
      </c>
      <c r="K4215" s="7">
        <v>3.2759474530977801</v>
      </c>
      <c r="L4215" s="7">
        <v>2.0605546125317589</v>
      </c>
    </row>
    <row r="4216" spans="2:12" x14ac:dyDescent="0.25">
      <c r="B4216" s="4">
        <v>4213</v>
      </c>
      <c r="C4216" s="6">
        <v>12.34361704780353</v>
      </c>
      <c r="D4216" s="6">
        <v>1.2694288941588263</v>
      </c>
      <c r="E4216" s="6">
        <v>1</v>
      </c>
      <c r="F4216" s="6">
        <v>1.4967510355588509</v>
      </c>
      <c r="G4216" s="6">
        <v>0.41094245597724688</v>
      </c>
      <c r="H4216" s="6">
        <v>19.193279761351043</v>
      </c>
      <c r="I4216" s="6">
        <v>3.6092745243156439</v>
      </c>
      <c r="J4216" s="6">
        <v>3.2797398545965293</v>
      </c>
      <c r="K4216" s="7">
        <v>0.82335363579214838</v>
      </c>
      <c r="L4216" s="7">
        <v>0.93462452948752528</v>
      </c>
    </row>
    <row r="4217" spans="2:12" x14ac:dyDescent="0.25">
      <c r="B4217" s="4">
        <v>4214</v>
      </c>
      <c r="C4217" s="6">
        <v>2.783820917196155</v>
      </c>
      <c r="D4217" s="6">
        <v>1.4369481225094258</v>
      </c>
      <c r="E4217" s="6">
        <v>3</v>
      </c>
      <c r="F4217" s="6">
        <v>2.3612904592253861</v>
      </c>
      <c r="G4217" s="6">
        <v>0.83818282033134994</v>
      </c>
      <c r="H4217" s="6">
        <v>19.667812158024638</v>
      </c>
      <c r="I4217" s="6">
        <v>2.4078675445715949</v>
      </c>
      <c r="J4217" s="6">
        <v>1.7578174964253566</v>
      </c>
      <c r="K4217" s="7">
        <v>4.2893825912887733</v>
      </c>
      <c r="L4217" s="7">
        <v>0.57907393933078499</v>
      </c>
    </row>
    <row r="4218" spans="2:12" x14ac:dyDescent="0.25">
      <c r="B4218" s="4">
        <v>4215</v>
      </c>
      <c r="C4218" s="6">
        <v>19.716494552375579</v>
      </c>
      <c r="D4218" s="6">
        <v>1.3559127575919439</v>
      </c>
      <c r="E4218" s="6">
        <v>3</v>
      </c>
      <c r="F4218" s="6">
        <v>5.435082501174838</v>
      </c>
      <c r="G4218" s="6">
        <v>0.85409424614573415</v>
      </c>
      <c r="H4218" s="6">
        <v>17.438215873027243</v>
      </c>
      <c r="I4218" s="6">
        <v>2.3694931371993211</v>
      </c>
      <c r="J4218" s="6">
        <v>4.8093604024216488</v>
      </c>
      <c r="K4218" s="7">
        <v>0.60921753275302171</v>
      </c>
      <c r="L4218" s="7">
        <v>0.67832627232884746</v>
      </c>
    </row>
    <row r="4219" spans="2:12" x14ac:dyDescent="0.25">
      <c r="B4219" s="4">
        <v>4216</v>
      </c>
      <c r="C4219" s="6">
        <v>6.6807244438749596</v>
      </c>
      <c r="D4219" s="6">
        <v>1.6534519416580733</v>
      </c>
      <c r="E4219" s="6">
        <v>1</v>
      </c>
      <c r="F4219" s="6">
        <v>7.2111369311469646</v>
      </c>
      <c r="G4219" s="6">
        <v>0.8202815921517469</v>
      </c>
      <c r="H4219" s="6">
        <v>20.343600971984156</v>
      </c>
      <c r="I4219" s="6">
        <v>1.9151482656236718</v>
      </c>
      <c r="J4219" s="6">
        <v>3.199894623304762</v>
      </c>
      <c r="K4219" s="7">
        <v>2.5482321340442424</v>
      </c>
      <c r="L4219" s="7">
        <v>0.55481001508824401</v>
      </c>
    </row>
    <row r="4220" spans="2:12" x14ac:dyDescent="0.25">
      <c r="B4220" s="4">
        <v>4217</v>
      </c>
      <c r="C4220" s="6">
        <v>14.252172019574571</v>
      </c>
      <c r="D4220" s="6">
        <v>1.9016622904543339</v>
      </c>
      <c r="E4220" s="6">
        <v>1</v>
      </c>
      <c r="F4220" s="6">
        <v>2.279803077542244</v>
      </c>
      <c r="G4220" s="6">
        <v>1.3738233747251074</v>
      </c>
      <c r="H4220" s="6">
        <v>24.710046719164353</v>
      </c>
      <c r="I4220" s="6">
        <v>5.0772098847604283</v>
      </c>
      <c r="J4220" s="6">
        <v>2.2150905296636529</v>
      </c>
      <c r="K4220" s="7">
        <v>3.7962193901785</v>
      </c>
      <c r="L4220" s="7">
        <v>0.57401564694528384</v>
      </c>
    </row>
    <row r="4221" spans="2:12" x14ac:dyDescent="0.25">
      <c r="B4221" s="4">
        <v>4218</v>
      </c>
      <c r="C4221" s="6">
        <v>13.572222218730211</v>
      </c>
      <c r="D4221" s="6">
        <v>1.5390438409903529</v>
      </c>
      <c r="E4221" s="6">
        <v>2</v>
      </c>
      <c r="F4221" s="6">
        <v>10.742853529371056</v>
      </c>
      <c r="G4221" s="6">
        <v>0.64177580922618116</v>
      </c>
      <c r="H4221" s="6">
        <v>34.335729822987787</v>
      </c>
      <c r="I4221" s="6">
        <v>3.0595493423334066</v>
      </c>
      <c r="J4221" s="6">
        <v>1.9270904149198465</v>
      </c>
      <c r="K4221" s="7">
        <v>2.1708988937969531</v>
      </c>
      <c r="L4221" s="7">
        <v>1.3794747761491788</v>
      </c>
    </row>
    <row r="4222" spans="2:12" x14ac:dyDescent="0.25">
      <c r="B4222" s="4">
        <v>4219</v>
      </c>
      <c r="C4222" s="6">
        <v>6.9946685646444839</v>
      </c>
      <c r="D4222" s="6">
        <v>1.3581926720326285</v>
      </c>
      <c r="E4222" s="6">
        <v>1</v>
      </c>
      <c r="F4222" s="6">
        <v>5.4326798324838546</v>
      </c>
      <c r="G4222" s="6">
        <v>0.99584276550789919</v>
      </c>
      <c r="H4222" s="6">
        <v>28.977582838276092</v>
      </c>
      <c r="I4222" s="6">
        <v>2.2694416185816406</v>
      </c>
      <c r="J4222" s="6">
        <v>2.2952684825229395</v>
      </c>
      <c r="K4222" s="7">
        <v>3.922583485786864</v>
      </c>
      <c r="L4222" s="7">
        <v>0.99040586484138626</v>
      </c>
    </row>
    <row r="4223" spans="2:12" x14ac:dyDescent="0.25">
      <c r="B4223" s="4">
        <v>4220</v>
      </c>
      <c r="C4223" s="6">
        <v>13.28956092849435</v>
      </c>
      <c r="D4223" s="6">
        <v>1.3608068381945453</v>
      </c>
      <c r="E4223" s="6">
        <v>2</v>
      </c>
      <c r="F4223" s="6">
        <v>11.664477617734228</v>
      </c>
      <c r="G4223" s="6">
        <v>0.4648164387000524</v>
      </c>
      <c r="H4223" s="6">
        <v>18.114817881700173</v>
      </c>
      <c r="I4223" s="6">
        <v>1.8533850117482684</v>
      </c>
      <c r="J4223" s="6">
        <v>2.330797007605399</v>
      </c>
      <c r="K4223" s="7">
        <v>4.154051507460415</v>
      </c>
      <c r="L4223" s="7">
        <v>0.33535373902452054</v>
      </c>
    </row>
    <row r="4224" spans="2:12" x14ac:dyDescent="0.25">
      <c r="B4224" s="4">
        <v>4221</v>
      </c>
      <c r="C4224" s="6">
        <v>5.0466623117896354</v>
      </c>
      <c r="D4224" s="6">
        <v>1.5023560299382024</v>
      </c>
      <c r="E4224" s="6">
        <v>2</v>
      </c>
      <c r="F4224" s="6">
        <v>2.9387601790849445</v>
      </c>
      <c r="G4224" s="6">
        <v>0.93653377037657015</v>
      </c>
      <c r="H4224" s="6">
        <v>17.443904353758104</v>
      </c>
      <c r="I4224" s="6">
        <v>6.092333687306736</v>
      </c>
      <c r="J4224" s="6">
        <v>3.1181351067097172</v>
      </c>
      <c r="K4224" s="7">
        <v>2.9402312869489284</v>
      </c>
      <c r="L4224" s="7">
        <v>0.2964762504882783</v>
      </c>
    </row>
    <row r="4225" spans="2:12" x14ac:dyDescent="0.25">
      <c r="B4225" s="4">
        <v>4222</v>
      </c>
      <c r="C4225" s="6">
        <v>4.6400776485430839E-2</v>
      </c>
      <c r="D4225" s="6">
        <v>1.4890349611883646</v>
      </c>
      <c r="E4225" s="6">
        <v>2</v>
      </c>
      <c r="F4225" s="6">
        <v>2.1607338493171695</v>
      </c>
      <c r="G4225" s="6">
        <v>1.1346326514372707</v>
      </c>
      <c r="H4225" s="6">
        <v>23.970137334367898</v>
      </c>
      <c r="I4225" s="6">
        <v>4.6214143889529593</v>
      </c>
      <c r="J4225" s="6">
        <v>2.6881283723332845</v>
      </c>
      <c r="K4225" s="7">
        <v>0.46636831908717608</v>
      </c>
      <c r="L4225" s="7">
        <v>0.83678920601292406</v>
      </c>
    </row>
    <row r="4226" spans="2:12" x14ac:dyDescent="0.25">
      <c r="B4226" s="4">
        <v>4223</v>
      </c>
      <c r="C4226" s="6">
        <v>12.658127836126786</v>
      </c>
      <c r="D4226" s="6">
        <v>1.4161860719678494</v>
      </c>
      <c r="E4226" s="6">
        <v>0</v>
      </c>
      <c r="F4226" s="6">
        <v>3.8578890346505359</v>
      </c>
      <c r="G4226" s="6">
        <v>1.3329964455444414</v>
      </c>
      <c r="H4226" s="6">
        <v>42.880462028603901</v>
      </c>
      <c r="I4226" s="6">
        <v>2.6018289527308895</v>
      </c>
      <c r="J4226" s="6">
        <v>2.7096798881795578</v>
      </c>
      <c r="K4226" s="7">
        <v>0.3028543343659989</v>
      </c>
      <c r="L4226" s="7">
        <v>1.6657143815833813</v>
      </c>
    </row>
    <row r="4227" spans="2:12" x14ac:dyDescent="0.25">
      <c r="B4227" s="4">
        <v>4224</v>
      </c>
      <c r="C4227" s="6">
        <v>-3.2774986749366519E-2</v>
      </c>
      <c r="D4227" s="6">
        <v>1.5845516375296078</v>
      </c>
      <c r="E4227" s="6">
        <v>2</v>
      </c>
      <c r="F4227" s="6">
        <v>3.4702414338844787</v>
      </c>
      <c r="G4227" s="6">
        <v>1.1531789439047839</v>
      </c>
      <c r="H4227" s="6">
        <v>16.671533165272052</v>
      </c>
      <c r="I4227" s="6">
        <v>3.4927977880027834</v>
      </c>
      <c r="J4227" s="6">
        <v>4.8721643046163443</v>
      </c>
      <c r="K4227" s="7">
        <v>3.2290786092563377</v>
      </c>
      <c r="L4227" s="7">
        <v>9.3307678595012974E-2</v>
      </c>
    </row>
    <row r="4228" spans="2:12" x14ac:dyDescent="0.25">
      <c r="B4228" s="4">
        <v>4225</v>
      </c>
      <c r="C4228" s="6">
        <v>18.546146804556003</v>
      </c>
      <c r="D4228" s="6">
        <v>1.6425900974736738</v>
      </c>
      <c r="E4228" s="6">
        <v>2</v>
      </c>
      <c r="F4228" s="6">
        <v>5.780698165932459</v>
      </c>
      <c r="G4228" s="6">
        <v>1.0815638998317247</v>
      </c>
      <c r="H4228" s="6">
        <v>22.609356046408578</v>
      </c>
      <c r="I4228" s="6">
        <v>5.1594263259644562</v>
      </c>
      <c r="J4228" s="6">
        <v>3.1044477274977895</v>
      </c>
      <c r="K4228" s="7">
        <v>1.8729117763994618</v>
      </c>
      <c r="L4228" s="7">
        <v>0.18580486592960557</v>
      </c>
    </row>
    <row r="4229" spans="2:12" x14ac:dyDescent="0.25">
      <c r="B4229" s="4">
        <v>4226</v>
      </c>
      <c r="C4229" s="6">
        <v>9.6905700484292598</v>
      </c>
      <c r="D4229" s="6">
        <v>1.8466722763725072</v>
      </c>
      <c r="E4229" s="6">
        <v>2</v>
      </c>
      <c r="F4229" s="6">
        <v>0.84705914861759912</v>
      </c>
      <c r="G4229" s="6">
        <v>1.728852633224206</v>
      </c>
      <c r="H4229" s="6">
        <v>20.658539462096947</v>
      </c>
      <c r="I4229" s="6">
        <v>2.4605333783803314</v>
      </c>
      <c r="J4229" s="6">
        <v>0.93811505409846629</v>
      </c>
      <c r="K4229" s="7">
        <v>3.450266942726242</v>
      </c>
      <c r="L4229" s="7">
        <v>1.794129860433797</v>
      </c>
    </row>
    <row r="4230" spans="2:12" x14ac:dyDescent="0.25">
      <c r="B4230" s="4">
        <v>4227</v>
      </c>
      <c r="C4230" s="6">
        <v>3.8636775410965241</v>
      </c>
      <c r="D4230" s="6">
        <v>1.3892742593002141</v>
      </c>
      <c r="E4230" s="6">
        <v>1</v>
      </c>
      <c r="F4230" s="6">
        <v>4.299101932747198</v>
      </c>
      <c r="G4230" s="6">
        <v>0.89584043700646276</v>
      </c>
      <c r="H4230" s="6">
        <v>18.772158620247072</v>
      </c>
      <c r="I4230" s="6">
        <v>3.1454029071326852</v>
      </c>
      <c r="J4230" s="6">
        <v>4.002128790867042</v>
      </c>
      <c r="K4230" s="7">
        <v>5.423535042940034</v>
      </c>
      <c r="L4230" s="7">
        <v>0.68008436632743763</v>
      </c>
    </row>
    <row r="4231" spans="2:12" x14ac:dyDescent="0.25">
      <c r="B4231" s="4">
        <v>4228</v>
      </c>
      <c r="C4231" s="6">
        <v>4.478826604465036</v>
      </c>
      <c r="D4231" s="6">
        <v>1.2893663354355911</v>
      </c>
      <c r="E4231" s="6">
        <v>2</v>
      </c>
      <c r="F4231" s="6">
        <v>8.8801323360877706</v>
      </c>
      <c r="G4231" s="6">
        <v>0.70183572652820325</v>
      </c>
      <c r="H4231" s="6">
        <v>32.737354505379898</v>
      </c>
      <c r="I4231" s="6">
        <v>2.3366364931185375</v>
      </c>
      <c r="J4231" s="6">
        <v>2.872679127498412</v>
      </c>
      <c r="K4231" s="7">
        <v>4.3650887360541342</v>
      </c>
      <c r="L4231" s="7">
        <v>0.23240684611941018</v>
      </c>
    </row>
    <row r="4232" spans="2:12" x14ac:dyDescent="0.25">
      <c r="B4232" s="4">
        <v>4229</v>
      </c>
      <c r="C4232" s="6">
        <v>3.438461013926811</v>
      </c>
      <c r="D4232" s="6">
        <v>1.6577735454244662</v>
      </c>
      <c r="E4232" s="6">
        <v>1</v>
      </c>
      <c r="F4232" s="6">
        <v>0.75929326621423121</v>
      </c>
      <c r="G4232" s="6">
        <v>0.61496326476821184</v>
      </c>
      <c r="H4232" s="6">
        <v>8.3385324636154294</v>
      </c>
      <c r="I4232" s="6">
        <v>2.4749955700450297</v>
      </c>
      <c r="J4232" s="6">
        <v>4.0069487546148421</v>
      </c>
      <c r="K4232" s="7">
        <v>5.0494981244866191E-2</v>
      </c>
      <c r="L4232" s="7">
        <v>0.27718615520948697</v>
      </c>
    </row>
    <row r="4233" spans="2:12" x14ac:dyDescent="0.25">
      <c r="B4233" s="4">
        <v>4230</v>
      </c>
      <c r="C4233" s="6">
        <v>4.9817082873741603</v>
      </c>
      <c r="D4233" s="6">
        <v>1.5643220067807331</v>
      </c>
      <c r="E4233" s="6">
        <v>3</v>
      </c>
      <c r="F4233" s="6">
        <v>2.7264169711214832</v>
      </c>
      <c r="G4233" s="6">
        <v>0.89404793189215959</v>
      </c>
      <c r="H4233" s="6">
        <v>12.276863799808027</v>
      </c>
      <c r="I4233" s="6">
        <v>2.5966571952073947</v>
      </c>
      <c r="J4233" s="6">
        <v>0.94040294633337429</v>
      </c>
      <c r="K4233" s="7">
        <v>3.1615150385691662</v>
      </c>
      <c r="L4233" s="7">
        <v>2.1731420407954252</v>
      </c>
    </row>
    <row r="4234" spans="2:12" x14ac:dyDescent="0.25">
      <c r="B4234" s="4">
        <v>4231</v>
      </c>
      <c r="C4234" s="6">
        <v>9.1282543313372191</v>
      </c>
      <c r="D4234" s="6">
        <v>1.8037504438042631</v>
      </c>
      <c r="E4234" s="6">
        <v>2</v>
      </c>
      <c r="F4234" s="6">
        <v>1.8546872504672141</v>
      </c>
      <c r="G4234" s="6">
        <v>0.73027018346083272</v>
      </c>
      <c r="H4234" s="6">
        <v>28.949818265421357</v>
      </c>
      <c r="I4234" s="6">
        <v>4.1011389334319492</v>
      </c>
      <c r="J4234" s="6">
        <v>2.6046625420442395</v>
      </c>
      <c r="K4234" s="7">
        <v>0.59925759909158027</v>
      </c>
      <c r="L4234" s="7">
        <v>0.93265283770604468</v>
      </c>
    </row>
    <row r="4235" spans="2:12" x14ac:dyDescent="0.25">
      <c r="B4235" s="4">
        <v>4232</v>
      </c>
      <c r="C4235" s="6">
        <v>9.8298070697871047</v>
      </c>
      <c r="D4235" s="6">
        <v>1.2449624615097798</v>
      </c>
      <c r="E4235" s="6">
        <v>1</v>
      </c>
      <c r="F4235" s="6">
        <v>2.0340229356318127</v>
      </c>
      <c r="G4235" s="6">
        <v>2.1706439595069291</v>
      </c>
      <c r="H4235" s="6">
        <v>17.24271845527511</v>
      </c>
      <c r="I4235" s="6">
        <v>3.5950060648478153</v>
      </c>
      <c r="J4235" s="6">
        <v>3.1287370962542669</v>
      </c>
      <c r="K4235" s="7">
        <v>0.98809244011583419</v>
      </c>
      <c r="L4235" s="7">
        <v>0.27679684623467743</v>
      </c>
    </row>
    <row r="4236" spans="2:12" x14ac:dyDescent="0.25">
      <c r="B4236" s="4">
        <v>4233</v>
      </c>
      <c r="C4236" s="6">
        <v>4.059360394784532</v>
      </c>
      <c r="D4236" s="6">
        <v>1.7307799219119044</v>
      </c>
      <c r="E4236" s="6">
        <v>3</v>
      </c>
      <c r="F4236" s="6">
        <v>12.10908034620814</v>
      </c>
      <c r="G4236" s="6">
        <v>1.550710042340838</v>
      </c>
      <c r="H4236" s="6">
        <v>31.35408309101912</v>
      </c>
      <c r="I4236" s="6">
        <v>3.6694192113591813</v>
      </c>
      <c r="J4236" s="6">
        <v>3.7988954054952755</v>
      </c>
      <c r="K4236" s="7">
        <v>1.6961194173245839</v>
      </c>
      <c r="L4236" s="7">
        <v>0.70323003577239462</v>
      </c>
    </row>
    <row r="4237" spans="2:12" x14ac:dyDescent="0.25">
      <c r="B4237" s="4">
        <v>4234</v>
      </c>
      <c r="C4237" s="6">
        <v>11.998746002341171</v>
      </c>
      <c r="D4237" s="6">
        <v>1.9609675950575889</v>
      </c>
      <c r="E4237" s="6">
        <v>3</v>
      </c>
      <c r="F4237" s="6">
        <v>2.8891758256147591</v>
      </c>
      <c r="G4237" s="6">
        <v>0.51825692806298229</v>
      </c>
      <c r="H4237" s="6">
        <v>16.536099499733155</v>
      </c>
      <c r="I4237" s="6">
        <v>2.1547999943123961</v>
      </c>
      <c r="J4237" s="6">
        <v>4.4076604293124539</v>
      </c>
      <c r="K4237" s="7">
        <v>5.8251960056211063</v>
      </c>
      <c r="L4237" s="7">
        <v>1.2243347574724204</v>
      </c>
    </row>
    <row r="4238" spans="2:12" x14ac:dyDescent="0.25">
      <c r="B4238" s="4">
        <v>4235</v>
      </c>
      <c r="C4238" s="6">
        <v>3.4033408628772914</v>
      </c>
      <c r="D4238" s="6">
        <v>1.8246145644176242</v>
      </c>
      <c r="E4238" s="6">
        <v>2</v>
      </c>
      <c r="F4238" s="6">
        <v>0.63507498385528749</v>
      </c>
      <c r="G4238" s="6">
        <v>1.0591837496510521</v>
      </c>
      <c r="H4238" s="6">
        <v>16.406284523545629</v>
      </c>
      <c r="I4238" s="6">
        <v>3.8840439729911296</v>
      </c>
      <c r="J4238" s="6">
        <v>2.7532397337510339</v>
      </c>
      <c r="K4238" s="7">
        <v>2.0426098876023926</v>
      </c>
      <c r="L4238" s="7">
        <v>2.0144961312126353</v>
      </c>
    </row>
    <row r="4239" spans="2:12" x14ac:dyDescent="0.25">
      <c r="B4239" s="4">
        <v>4236</v>
      </c>
      <c r="C4239" s="6">
        <v>5.8691296724333544</v>
      </c>
      <c r="D4239" s="6">
        <v>1.5371675781075322</v>
      </c>
      <c r="E4239" s="6">
        <v>2</v>
      </c>
      <c r="F4239" s="6">
        <v>11.962201689501883</v>
      </c>
      <c r="G4239" s="6">
        <v>1.6666657840895218</v>
      </c>
      <c r="H4239" s="6">
        <v>24.301121306747646</v>
      </c>
      <c r="I4239" s="6">
        <v>2.7063962483464237</v>
      </c>
      <c r="J4239" s="6">
        <v>1.5442857071915976</v>
      </c>
      <c r="K4239" s="7">
        <v>1.0641950269115261</v>
      </c>
      <c r="L4239" s="7">
        <v>0.86779559937002138</v>
      </c>
    </row>
    <row r="4240" spans="2:12" x14ac:dyDescent="0.25">
      <c r="B4240" s="4">
        <v>4237</v>
      </c>
      <c r="C4240" s="6">
        <v>4.751749239291958</v>
      </c>
      <c r="D4240" s="6">
        <v>1.4989364693397913</v>
      </c>
      <c r="E4240" s="6">
        <v>2</v>
      </c>
      <c r="F4240" s="6">
        <v>5.1138132745787201</v>
      </c>
      <c r="G4240" s="6">
        <v>0.85750944434543341</v>
      </c>
      <c r="H4240" s="6">
        <v>27.526961459496619</v>
      </c>
      <c r="I4240" s="6">
        <v>3.2411579740003056</v>
      </c>
      <c r="J4240" s="6">
        <v>2.7620543680409688</v>
      </c>
      <c r="K4240" s="7">
        <v>2.9714094149704664</v>
      </c>
      <c r="L4240" s="7">
        <v>1.4690442152125136</v>
      </c>
    </row>
    <row r="4241" spans="2:12" x14ac:dyDescent="0.25">
      <c r="B4241" s="4">
        <v>4238</v>
      </c>
      <c r="C4241" s="6">
        <v>6.3219810546869786</v>
      </c>
      <c r="D4241" s="6">
        <v>1.3420797560181661</v>
      </c>
      <c r="E4241" s="6">
        <v>2</v>
      </c>
      <c r="F4241" s="6">
        <v>2.0407760140068665</v>
      </c>
      <c r="G4241" s="6">
        <v>1.862008548292154</v>
      </c>
      <c r="H4241" s="6">
        <v>22.59675345518794</v>
      </c>
      <c r="I4241" s="6">
        <v>2.2119534684606705</v>
      </c>
      <c r="J4241" s="6">
        <v>1.5016921773316712</v>
      </c>
      <c r="K4241" s="7">
        <v>6.9962907677697421</v>
      </c>
      <c r="L4241" s="7">
        <v>0.39008174946967522</v>
      </c>
    </row>
    <row r="4242" spans="2:12" x14ac:dyDescent="0.25">
      <c r="B4242" s="4">
        <v>4239</v>
      </c>
      <c r="C4242" s="6">
        <v>7.6365947896570487</v>
      </c>
      <c r="D4242" s="6">
        <v>1.1274175849889176</v>
      </c>
      <c r="E4242" s="6">
        <v>2</v>
      </c>
      <c r="F4242" s="6">
        <v>0.48665121744046647</v>
      </c>
      <c r="G4242" s="6">
        <v>0.85204077826652835</v>
      </c>
      <c r="H4242" s="6">
        <v>27.044462650529447</v>
      </c>
      <c r="I4242" s="6">
        <v>2.1322641250712642</v>
      </c>
      <c r="J4242" s="6">
        <v>0.81967686466301981</v>
      </c>
      <c r="K4242" s="7">
        <v>5.9780830317593621</v>
      </c>
      <c r="L4242" s="7">
        <v>0.7832771603329195</v>
      </c>
    </row>
    <row r="4243" spans="2:12" x14ac:dyDescent="0.25">
      <c r="B4243" s="4">
        <v>4240</v>
      </c>
      <c r="C4243" s="6">
        <v>10.871273155604205</v>
      </c>
      <c r="D4243" s="6">
        <v>1.3579971127515065</v>
      </c>
      <c r="E4243" s="6">
        <v>2</v>
      </c>
      <c r="F4243" s="6">
        <v>8.2466198638192676</v>
      </c>
      <c r="G4243" s="6">
        <v>0.56710969017691304</v>
      </c>
      <c r="H4243" s="6">
        <v>18.136447971370629</v>
      </c>
      <c r="I4243" s="6">
        <v>2.5413449401115691</v>
      </c>
      <c r="J4243" s="6">
        <v>2.431870342092723</v>
      </c>
      <c r="K4243" s="7">
        <v>1.952121040106074</v>
      </c>
      <c r="L4243" s="7">
        <v>0.1268642856666769</v>
      </c>
    </row>
    <row r="4244" spans="2:12" x14ac:dyDescent="0.25">
      <c r="B4244" s="4">
        <v>4241</v>
      </c>
      <c r="C4244" s="6">
        <v>7.8116235418225575</v>
      </c>
      <c r="D4244" s="6">
        <v>1.3301555861938184</v>
      </c>
      <c r="E4244" s="6">
        <v>2</v>
      </c>
      <c r="F4244" s="6">
        <v>2.6146587462517421</v>
      </c>
      <c r="G4244" s="6">
        <v>0.98424262279715014</v>
      </c>
      <c r="H4244" s="6">
        <v>16.989787931168152</v>
      </c>
      <c r="I4244" s="6">
        <v>2.210190112121083</v>
      </c>
      <c r="J4244" s="6">
        <v>2.6737257016931952</v>
      </c>
      <c r="K4244" s="7">
        <v>3.2047716017402408</v>
      </c>
      <c r="L4244" s="7">
        <v>0.17686254086184938</v>
      </c>
    </row>
    <row r="4245" spans="2:12" x14ac:dyDescent="0.25">
      <c r="B4245" s="4">
        <v>4242</v>
      </c>
      <c r="C4245" s="6">
        <v>4.7485062355528154</v>
      </c>
      <c r="D4245" s="6">
        <v>1.6324105635933148</v>
      </c>
      <c r="E4245" s="6">
        <v>1</v>
      </c>
      <c r="F4245" s="6">
        <v>9.7457976739214913E-2</v>
      </c>
      <c r="G4245" s="6">
        <v>0.47564174669124853</v>
      </c>
      <c r="H4245" s="6">
        <v>26.228019107399525</v>
      </c>
      <c r="I4245" s="6">
        <v>2.8982075106445988</v>
      </c>
      <c r="J4245" s="6">
        <v>3.8465955772497282</v>
      </c>
      <c r="K4245" s="7">
        <v>1.3227697971015822</v>
      </c>
      <c r="L4245" s="7">
        <v>0.37009642295114642</v>
      </c>
    </row>
    <row r="4246" spans="2:12" x14ac:dyDescent="0.25">
      <c r="B4246" s="4">
        <v>4243</v>
      </c>
      <c r="C4246" s="6">
        <v>10.375320536855011</v>
      </c>
      <c r="D4246" s="6">
        <v>1.7288877943010363</v>
      </c>
      <c r="E4246" s="6">
        <v>2</v>
      </c>
      <c r="F4246" s="6">
        <v>4.6465106407909085</v>
      </c>
      <c r="G4246" s="6">
        <v>0.60261219155234602</v>
      </c>
      <c r="H4246" s="6">
        <v>37.826373390264756</v>
      </c>
      <c r="I4246" s="6">
        <v>2.4190847476713335</v>
      </c>
      <c r="J4246" s="6">
        <v>2.534538717049001</v>
      </c>
      <c r="K4246" s="7">
        <v>6.5287021444059121</v>
      </c>
      <c r="L4246" s="7">
        <v>0.64334228590813158</v>
      </c>
    </row>
    <row r="4247" spans="2:12" x14ac:dyDescent="0.25">
      <c r="B4247" s="4">
        <v>4244</v>
      </c>
      <c r="C4247" s="6">
        <v>2.106664863080252</v>
      </c>
      <c r="D4247" s="6">
        <v>1.4090873086169817</v>
      </c>
      <c r="E4247" s="6">
        <v>3</v>
      </c>
      <c r="F4247" s="6">
        <v>1.7420112334242619</v>
      </c>
      <c r="G4247" s="6">
        <v>0.91366850540444622</v>
      </c>
      <c r="H4247" s="6">
        <v>33.350715811536048</v>
      </c>
      <c r="I4247" s="6">
        <v>2.0045050647575833</v>
      </c>
      <c r="J4247" s="6">
        <v>1.5502180079909031</v>
      </c>
      <c r="K4247" s="7">
        <v>0.46809815295931306</v>
      </c>
      <c r="L4247" s="7">
        <v>1.3980195463409464</v>
      </c>
    </row>
    <row r="4248" spans="2:12" x14ac:dyDescent="0.25">
      <c r="B4248" s="4">
        <v>4245</v>
      </c>
      <c r="C4248" s="6">
        <v>11.813196051776815</v>
      </c>
      <c r="D4248" s="6">
        <v>1.4840938149703433</v>
      </c>
      <c r="E4248" s="6">
        <v>2</v>
      </c>
      <c r="F4248" s="6">
        <v>2.0898667343410295</v>
      </c>
      <c r="G4248" s="6">
        <v>1.2070698314334443</v>
      </c>
      <c r="H4248" s="6">
        <v>42.305314797012166</v>
      </c>
      <c r="I4248" s="6">
        <v>5.5415521583475513</v>
      </c>
      <c r="J4248" s="6">
        <v>0.29118848691214133</v>
      </c>
      <c r="K4248" s="7">
        <v>1.6551374563432977</v>
      </c>
      <c r="L4248" s="7">
        <v>0.1635829880137192</v>
      </c>
    </row>
    <row r="4249" spans="2:12" x14ac:dyDescent="0.25">
      <c r="B4249" s="4">
        <v>4246</v>
      </c>
      <c r="C4249" s="6">
        <v>16.047819319816345</v>
      </c>
      <c r="D4249" s="6">
        <v>1.6076786377776118</v>
      </c>
      <c r="E4249" s="6">
        <v>2</v>
      </c>
      <c r="F4249" s="6">
        <v>6.9561016982006203</v>
      </c>
      <c r="G4249" s="6">
        <v>3.750235232883953</v>
      </c>
      <c r="H4249" s="6">
        <v>36.939056307707546</v>
      </c>
      <c r="I4249" s="6">
        <v>2.0010777403112487</v>
      </c>
      <c r="J4249" s="6">
        <v>2.4124543752657779</v>
      </c>
      <c r="K4249" s="7">
        <v>0.30766371697573736</v>
      </c>
      <c r="L4249" s="7">
        <v>1.4912436302381984</v>
      </c>
    </row>
    <row r="4250" spans="2:12" x14ac:dyDescent="0.25">
      <c r="B4250" s="4">
        <v>4247</v>
      </c>
      <c r="C4250" s="6">
        <v>10.085438658818841</v>
      </c>
      <c r="D4250" s="6">
        <v>1.60412366111223</v>
      </c>
      <c r="E4250" s="6">
        <v>1</v>
      </c>
      <c r="F4250" s="6">
        <v>3.4491865644294184</v>
      </c>
      <c r="G4250" s="6">
        <v>1.4929793173090942</v>
      </c>
      <c r="H4250" s="6">
        <v>20.874387695160056</v>
      </c>
      <c r="I4250" s="6">
        <v>2.8140867482832528</v>
      </c>
      <c r="J4250" s="6">
        <v>0.73231987963700884</v>
      </c>
      <c r="K4250" s="7">
        <v>0.79994329883286863</v>
      </c>
      <c r="L4250" s="7">
        <v>1.3082218846587379</v>
      </c>
    </row>
    <row r="4251" spans="2:12" x14ac:dyDescent="0.25">
      <c r="B4251" s="4">
        <v>4248</v>
      </c>
      <c r="C4251" s="6">
        <v>16.178680460562475</v>
      </c>
      <c r="D4251" s="6">
        <v>1.319424522967124</v>
      </c>
      <c r="E4251" s="6">
        <v>3</v>
      </c>
      <c r="F4251" s="6">
        <v>3.5137898642835865</v>
      </c>
      <c r="G4251" s="6">
        <v>1.0632665154970138</v>
      </c>
      <c r="H4251" s="6">
        <v>20.040526150267723</v>
      </c>
      <c r="I4251" s="6">
        <v>3.5607104215145853</v>
      </c>
      <c r="J4251" s="6">
        <v>4.4566122930230758</v>
      </c>
      <c r="K4251" s="7">
        <v>1.6486929686410758</v>
      </c>
      <c r="L4251" s="7">
        <v>0.9864711491977799</v>
      </c>
    </row>
    <row r="4252" spans="2:12" x14ac:dyDescent="0.25">
      <c r="B4252" s="4">
        <v>4249</v>
      </c>
      <c r="C4252" s="6">
        <v>11.254003304951226</v>
      </c>
      <c r="D4252" s="6">
        <v>1.518757511547733</v>
      </c>
      <c r="E4252" s="6">
        <v>3</v>
      </c>
      <c r="F4252" s="6">
        <v>3.7822892029615254</v>
      </c>
      <c r="G4252" s="6">
        <v>0.8190977713261991</v>
      </c>
      <c r="H4252" s="6">
        <v>26.691674785498257</v>
      </c>
      <c r="I4252" s="6">
        <v>2.6421959543568652</v>
      </c>
      <c r="J4252" s="6">
        <v>3.191402425758842</v>
      </c>
      <c r="K4252" s="7">
        <v>2.8413807101016921</v>
      </c>
      <c r="L4252" s="7">
        <v>1.8586231077491751</v>
      </c>
    </row>
    <row r="4253" spans="2:12" x14ac:dyDescent="0.25">
      <c r="B4253" s="4">
        <v>4250</v>
      </c>
      <c r="C4253" s="6">
        <v>0.62278540506382285</v>
      </c>
      <c r="D4253" s="6">
        <v>1.3868046990267486</v>
      </c>
      <c r="E4253" s="6">
        <v>2</v>
      </c>
      <c r="F4253" s="6">
        <v>1.7791176273051668</v>
      </c>
      <c r="G4253" s="6">
        <v>0.73379007127872709</v>
      </c>
      <c r="H4253" s="6">
        <v>20.056729998672704</v>
      </c>
      <c r="I4253" s="6">
        <v>4.1545550813774055</v>
      </c>
      <c r="J4253" s="6">
        <v>1.8619851242021155</v>
      </c>
      <c r="K4253" s="7">
        <v>0.86467365009188457</v>
      </c>
      <c r="L4253" s="7">
        <v>1.6788930253554077</v>
      </c>
    </row>
    <row r="4254" spans="2:12" x14ac:dyDescent="0.25">
      <c r="B4254" s="4">
        <v>4251</v>
      </c>
      <c r="C4254" s="6">
        <v>7.6741079724229273</v>
      </c>
      <c r="D4254" s="6">
        <v>2.0369546750499454</v>
      </c>
      <c r="E4254" s="6">
        <v>2</v>
      </c>
      <c r="F4254" s="6">
        <v>2.493706399352174</v>
      </c>
      <c r="G4254" s="6">
        <v>2.4484795469029659</v>
      </c>
      <c r="H4254" s="6">
        <v>27.531344032147416</v>
      </c>
      <c r="I4254" s="6">
        <v>1.8029872190649807</v>
      </c>
      <c r="J4254" s="6">
        <v>1.2856791130696881</v>
      </c>
      <c r="K4254" s="7">
        <v>4.9910502052881958</v>
      </c>
      <c r="L4254" s="7">
        <v>0.62337968168722768</v>
      </c>
    </row>
    <row r="4255" spans="2:12" x14ac:dyDescent="0.25">
      <c r="B4255" s="4">
        <v>4252</v>
      </c>
      <c r="C4255" s="6">
        <v>11.850929287227434</v>
      </c>
      <c r="D4255" s="6">
        <v>1.6188034277201819</v>
      </c>
      <c r="E4255" s="6">
        <v>1</v>
      </c>
      <c r="F4255" s="6">
        <v>5.0842339454409284</v>
      </c>
      <c r="G4255" s="6">
        <v>1.0420760578374517</v>
      </c>
      <c r="H4255" s="6">
        <v>24.525268628983827</v>
      </c>
      <c r="I4255" s="6">
        <v>1.7769614186147995</v>
      </c>
      <c r="J4255" s="6">
        <v>3.418025995942175</v>
      </c>
      <c r="K4255" s="7">
        <v>0.51079234136988483</v>
      </c>
      <c r="L4255" s="7">
        <v>0.9922232026443587</v>
      </c>
    </row>
    <row r="4256" spans="2:12" x14ac:dyDescent="0.25">
      <c r="B4256" s="4">
        <v>4253</v>
      </c>
      <c r="C4256" s="6">
        <v>8.0509746048550763</v>
      </c>
      <c r="D4256" s="6">
        <v>1.1998502129608641</v>
      </c>
      <c r="E4256" s="6">
        <v>2</v>
      </c>
      <c r="F4256" s="6">
        <v>0.65648398119835571</v>
      </c>
      <c r="G4256" s="6">
        <v>1.0296828535495739</v>
      </c>
      <c r="H4256" s="6">
        <v>16.275560555498476</v>
      </c>
      <c r="I4256" s="6">
        <v>3.3021154965432866</v>
      </c>
      <c r="J4256" s="6">
        <v>2.6963995262352678</v>
      </c>
      <c r="K4256" s="7">
        <v>2.9461774835879613</v>
      </c>
      <c r="L4256" s="7">
        <v>1.3189198027378037</v>
      </c>
    </row>
    <row r="4257" spans="2:12" x14ac:dyDescent="0.25">
      <c r="B4257" s="4">
        <v>4254</v>
      </c>
      <c r="C4257" s="6">
        <v>12.01537219141389</v>
      </c>
      <c r="D4257" s="6">
        <v>1.6824031330275027</v>
      </c>
      <c r="E4257" s="6">
        <v>3</v>
      </c>
      <c r="F4257" s="6">
        <v>2.6462691208628981</v>
      </c>
      <c r="G4257" s="6">
        <v>1.1723899672645059</v>
      </c>
      <c r="H4257" s="6">
        <v>21.977149597457647</v>
      </c>
      <c r="I4257" s="6">
        <v>2.782608111144476</v>
      </c>
      <c r="J4257" s="6">
        <v>2.843695047724593</v>
      </c>
      <c r="K4257" s="7">
        <v>0.26154865946175032</v>
      </c>
      <c r="L4257" s="7">
        <v>8.0888342119806445E-3</v>
      </c>
    </row>
    <row r="4258" spans="2:12" x14ac:dyDescent="0.25">
      <c r="B4258" s="4">
        <v>4255</v>
      </c>
      <c r="C4258" s="6">
        <v>12.547442164096552</v>
      </c>
      <c r="D4258" s="6">
        <v>1.4097914571651664</v>
      </c>
      <c r="E4258" s="6">
        <v>1</v>
      </c>
      <c r="F4258" s="6">
        <v>2.9481472045365464</v>
      </c>
      <c r="G4258" s="6">
        <v>0.9066765881760096</v>
      </c>
      <c r="H4258" s="6">
        <v>22.947101507772633</v>
      </c>
      <c r="I4258" s="6">
        <v>1.8098539280645605</v>
      </c>
      <c r="J4258" s="6">
        <v>2.9833902630679536</v>
      </c>
      <c r="K4258" s="7">
        <v>1.5266056460415529</v>
      </c>
      <c r="L4258" s="7">
        <v>0.80972626816757565</v>
      </c>
    </row>
    <row r="4259" spans="2:12" x14ac:dyDescent="0.25">
      <c r="B4259" s="4">
        <v>4256</v>
      </c>
      <c r="C4259" s="6">
        <v>16.127549216198524</v>
      </c>
      <c r="D4259" s="6">
        <v>1.1914314622178626</v>
      </c>
      <c r="E4259" s="6">
        <v>3</v>
      </c>
      <c r="F4259" s="6">
        <v>4.2450421009114434</v>
      </c>
      <c r="G4259" s="6">
        <v>1.0814856120486811</v>
      </c>
      <c r="H4259" s="6">
        <v>28.22295265324038</v>
      </c>
      <c r="I4259" s="6">
        <v>3.9170701742774696</v>
      </c>
      <c r="J4259" s="6">
        <v>3.4279281765647243</v>
      </c>
      <c r="K4259" s="7">
        <v>1.1626631598748478</v>
      </c>
      <c r="L4259" s="7">
        <v>1.3652745681090537</v>
      </c>
    </row>
    <row r="4260" spans="2:12" x14ac:dyDescent="0.25">
      <c r="B4260" s="4">
        <v>4257</v>
      </c>
      <c r="C4260" s="6">
        <v>14.584998219783429</v>
      </c>
      <c r="D4260" s="6">
        <v>1.6078174693301908</v>
      </c>
      <c r="E4260" s="6">
        <v>2</v>
      </c>
      <c r="F4260" s="6">
        <v>2.680590094308223</v>
      </c>
      <c r="G4260" s="6">
        <v>0.44766155161107424</v>
      </c>
      <c r="H4260" s="6">
        <v>17.159965490878346</v>
      </c>
      <c r="I4260" s="6">
        <v>2.0221544965265612</v>
      </c>
      <c r="J4260" s="6">
        <v>3.5270897394842349</v>
      </c>
      <c r="K4260" s="7">
        <v>1.0290200454313783</v>
      </c>
      <c r="L4260" s="7">
        <v>0.40022850662692022</v>
      </c>
    </row>
    <row r="4261" spans="2:12" x14ac:dyDescent="0.25">
      <c r="B4261" s="4">
        <v>4258</v>
      </c>
      <c r="C4261" s="6">
        <v>6.5418655095177911</v>
      </c>
      <c r="D4261" s="6">
        <v>1.5351828538047658</v>
      </c>
      <c r="E4261" s="6">
        <v>3</v>
      </c>
      <c r="F4261" s="6">
        <v>4.5717852054697117</v>
      </c>
      <c r="G4261" s="6">
        <v>1.3523163610591917</v>
      </c>
      <c r="H4261" s="6">
        <v>8.310110106479673</v>
      </c>
      <c r="I4261" s="6">
        <v>4.8880553458664338</v>
      </c>
      <c r="J4261" s="6">
        <v>1.3065517735057299</v>
      </c>
      <c r="K4261" s="7">
        <v>2.1983589356491069</v>
      </c>
      <c r="L4261" s="7">
        <v>0.53287235363602092</v>
      </c>
    </row>
    <row r="4262" spans="2:12" x14ac:dyDescent="0.25">
      <c r="B4262" s="4">
        <v>4259</v>
      </c>
      <c r="C4262" s="6">
        <v>12.41375957122583</v>
      </c>
      <c r="D4262" s="6">
        <v>1.9412116251986136</v>
      </c>
      <c r="E4262" s="6">
        <v>2</v>
      </c>
      <c r="F4262" s="6">
        <v>4.4850231206873179</v>
      </c>
      <c r="G4262" s="6">
        <v>2.1390556147966291</v>
      </c>
      <c r="H4262" s="6">
        <v>13.854399035756206</v>
      </c>
      <c r="I4262" s="6">
        <v>1.8626633379812223</v>
      </c>
      <c r="J4262" s="6">
        <v>3.1003955670157208</v>
      </c>
      <c r="K4262" s="7">
        <v>1.7718144523677639</v>
      </c>
      <c r="L4262" s="7">
        <v>1.6810934128166977</v>
      </c>
    </row>
    <row r="4263" spans="2:12" x14ac:dyDescent="0.25">
      <c r="B4263" s="4">
        <v>4260</v>
      </c>
      <c r="C4263" s="6">
        <v>11.662588569294041</v>
      </c>
      <c r="D4263" s="6">
        <v>1.0874127206773521</v>
      </c>
      <c r="E4263" s="6">
        <v>2</v>
      </c>
      <c r="F4263" s="6">
        <v>3.360540077500128</v>
      </c>
      <c r="G4263" s="6">
        <v>1.1711666132160845</v>
      </c>
      <c r="H4263" s="6">
        <v>24.019535537412004</v>
      </c>
      <c r="I4263" s="6">
        <v>4.0860965205902016</v>
      </c>
      <c r="J4263" s="6">
        <v>1.7712631120819227</v>
      </c>
      <c r="K4263" s="7">
        <v>4.8098113794545894</v>
      </c>
      <c r="L4263" s="7">
        <v>1.7328247482224104</v>
      </c>
    </row>
    <row r="4264" spans="2:12" x14ac:dyDescent="0.25">
      <c r="B4264" s="4">
        <v>4261</v>
      </c>
      <c r="C4264" s="6">
        <v>15.236900907857546</v>
      </c>
      <c r="D4264" s="6">
        <v>1.280666222727221</v>
      </c>
      <c r="E4264" s="6">
        <v>3</v>
      </c>
      <c r="F4264" s="6">
        <v>4.1269869451053918</v>
      </c>
      <c r="G4264" s="6">
        <v>0.93897477668175089</v>
      </c>
      <c r="H4264" s="6">
        <v>17.368519217102925</v>
      </c>
      <c r="I4264" s="6">
        <v>3.8455218474634805</v>
      </c>
      <c r="J4264" s="6">
        <v>1.9966437306763918</v>
      </c>
      <c r="K4264" s="7">
        <v>0.22397940968282121</v>
      </c>
      <c r="L4264" s="7">
        <v>1.785437929729812</v>
      </c>
    </row>
    <row r="4265" spans="2:12" x14ac:dyDescent="0.25">
      <c r="B4265" s="4">
        <v>4262</v>
      </c>
      <c r="C4265" s="6">
        <v>17.487106171680217</v>
      </c>
      <c r="D4265" s="6">
        <v>1.6545112741296375</v>
      </c>
      <c r="E4265" s="6">
        <v>3</v>
      </c>
      <c r="F4265" s="6">
        <v>4.3751671407932671</v>
      </c>
      <c r="G4265" s="6">
        <v>1.390638347908995</v>
      </c>
      <c r="H4265" s="6">
        <v>11.888372671628233</v>
      </c>
      <c r="I4265" s="6">
        <v>4.5869675049900813</v>
      </c>
      <c r="J4265" s="6">
        <v>3.8630443837228254</v>
      </c>
      <c r="K4265" s="7">
        <v>0.59546460852778393</v>
      </c>
      <c r="L4265" s="7">
        <v>8.4433919418886338E-2</v>
      </c>
    </row>
    <row r="4266" spans="2:12" x14ac:dyDescent="0.25">
      <c r="B4266" s="4">
        <v>4263</v>
      </c>
      <c r="C4266" s="6">
        <v>13.078697362062222</v>
      </c>
      <c r="D4266" s="6">
        <v>1.191540988742551</v>
      </c>
      <c r="E4266" s="6">
        <v>1</v>
      </c>
      <c r="F4266" s="6">
        <v>1.335672527025547</v>
      </c>
      <c r="G4266" s="6">
        <v>1.3053026445524587</v>
      </c>
      <c r="H4266" s="6">
        <v>14.725563041966652</v>
      </c>
      <c r="I4266" s="6">
        <v>1.5680556872975038</v>
      </c>
      <c r="J4266" s="6">
        <v>2.9808633597811722</v>
      </c>
      <c r="K4266" s="7">
        <v>1.7767043196463399</v>
      </c>
      <c r="L4266" s="7">
        <v>1.0977663594591602</v>
      </c>
    </row>
    <row r="4267" spans="2:12" x14ac:dyDescent="0.25">
      <c r="B4267" s="4">
        <v>4264</v>
      </c>
      <c r="C4267" s="6">
        <v>9.7001752118673483</v>
      </c>
      <c r="D4267" s="6">
        <v>1.6991215623870841</v>
      </c>
      <c r="E4267" s="6">
        <v>2</v>
      </c>
      <c r="F4267" s="6">
        <v>2.3479703709778605</v>
      </c>
      <c r="G4267" s="6">
        <v>0.83273582317005668</v>
      </c>
      <c r="H4267" s="6">
        <v>20.870321833219119</v>
      </c>
      <c r="I4267" s="6">
        <v>2.1513065551140262</v>
      </c>
      <c r="J4267" s="6">
        <v>4.7726633682749346</v>
      </c>
      <c r="K4267" s="7">
        <v>1.1352335759816403</v>
      </c>
      <c r="L4267" s="7">
        <v>0.93853785151693714</v>
      </c>
    </row>
    <row r="4268" spans="2:12" x14ac:dyDescent="0.25">
      <c r="B4268" s="4">
        <v>4265</v>
      </c>
      <c r="C4268" s="6">
        <v>4.7418383898904795</v>
      </c>
      <c r="D4268" s="6">
        <v>1.5752649733301096</v>
      </c>
      <c r="E4268" s="6">
        <v>1</v>
      </c>
      <c r="F4268" s="6">
        <v>2.7214500675221545</v>
      </c>
      <c r="G4268" s="6">
        <v>1.4133423445100177</v>
      </c>
      <c r="H4268" s="6">
        <v>42.113858590881392</v>
      </c>
      <c r="I4268" s="6">
        <v>2.6585235473297719</v>
      </c>
      <c r="J4268" s="6">
        <v>3.3010377327896312</v>
      </c>
      <c r="K4268" s="7">
        <v>0.30718109534377103</v>
      </c>
      <c r="L4268" s="7">
        <v>1.1117772124347958</v>
      </c>
    </row>
    <row r="4269" spans="2:12" x14ac:dyDescent="0.25">
      <c r="B4269" s="4">
        <v>4266</v>
      </c>
      <c r="C4269" s="6">
        <v>7.5732213612777031</v>
      </c>
      <c r="D4269" s="6">
        <v>1.5222961512784949</v>
      </c>
      <c r="E4269" s="6">
        <v>2</v>
      </c>
      <c r="F4269" s="6">
        <v>7.1793644107874783</v>
      </c>
      <c r="G4269" s="6">
        <v>1.7285327325952724</v>
      </c>
      <c r="H4269" s="6">
        <v>21.078412429565557</v>
      </c>
      <c r="I4269" s="6">
        <v>3.429659330457814</v>
      </c>
      <c r="J4269" s="6">
        <v>1.6317727558053516</v>
      </c>
      <c r="K4269" s="7">
        <v>0.20220297063756357</v>
      </c>
      <c r="L4269" s="7">
        <v>0.11919026646886714</v>
      </c>
    </row>
    <row r="4270" spans="2:12" x14ac:dyDescent="0.25">
      <c r="B4270" s="4">
        <v>4267</v>
      </c>
      <c r="C4270" s="6">
        <v>9.4653145102514014</v>
      </c>
      <c r="D4270" s="6">
        <v>1.3149145285993216</v>
      </c>
      <c r="E4270" s="6">
        <v>2</v>
      </c>
      <c r="F4270" s="6">
        <v>5.4199848135606121</v>
      </c>
      <c r="G4270" s="6">
        <v>1.4753890341137572</v>
      </c>
      <c r="H4270" s="6">
        <v>24.544230985727559</v>
      </c>
      <c r="I4270" s="6">
        <v>3.950048722699159</v>
      </c>
      <c r="J4270" s="6">
        <v>3.3337212896900965</v>
      </c>
      <c r="K4270" s="7">
        <v>0.16416182170258767</v>
      </c>
      <c r="L4270" s="7">
        <v>0.48043901760866037</v>
      </c>
    </row>
    <row r="4271" spans="2:12" x14ac:dyDescent="0.25">
      <c r="B4271" s="4">
        <v>4268</v>
      </c>
      <c r="C4271" s="6">
        <v>12.941701899035678</v>
      </c>
      <c r="D4271" s="6">
        <v>1.6322983779948281</v>
      </c>
      <c r="E4271" s="6">
        <v>3</v>
      </c>
      <c r="F4271" s="6">
        <v>7.2756131404762385</v>
      </c>
      <c r="G4271" s="6">
        <v>1.0962050522954685</v>
      </c>
      <c r="H4271" s="6">
        <v>12.862959106788605</v>
      </c>
      <c r="I4271" s="6">
        <v>3.1548025273214293</v>
      </c>
      <c r="J4271" s="6">
        <v>4.4036589268606114</v>
      </c>
      <c r="K4271" s="7">
        <v>0.11512030319372586</v>
      </c>
      <c r="L4271" s="7">
        <v>0.49295082655007449</v>
      </c>
    </row>
    <row r="4272" spans="2:12" x14ac:dyDescent="0.25">
      <c r="B4272" s="4">
        <v>4269</v>
      </c>
      <c r="C4272" s="6">
        <v>10.918376531714191</v>
      </c>
      <c r="D4272" s="6">
        <v>1.2682697215212384</v>
      </c>
      <c r="E4272" s="6">
        <v>2</v>
      </c>
      <c r="F4272" s="6">
        <v>3.0074304946125023</v>
      </c>
      <c r="G4272" s="6">
        <v>0.70634507809919944</v>
      </c>
      <c r="H4272" s="6">
        <v>17.356168602641965</v>
      </c>
      <c r="I4272" s="6">
        <v>2.6115306998371612</v>
      </c>
      <c r="J4272" s="6">
        <v>2.5316427436192575</v>
      </c>
      <c r="K4272" s="7">
        <v>1.2117460700555511</v>
      </c>
      <c r="L4272" s="7">
        <v>0.33234771711963595</v>
      </c>
    </row>
    <row r="4273" spans="2:12" x14ac:dyDescent="0.25">
      <c r="B4273" s="4">
        <v>4270</v>
      </c>
      <c r="C4273" s="6">
        <v>17.275008867220848</v>
      </c>
      <c r="D4273" s="6">
        <v>1.3392354001053182</v>
      </c>
      <c r="E4273" s="6">
        <v>2</v>
      </c>
      <c r="F4273" s="6">
        <v>4.6365305131272638</v>
      </c>
      <c r="G4273" s="6">
        <v>0.83816830555808541</v>
      </c>
      <c r="H4273" s="6">
        <v>21.984621773700191</v>
      </c>
      <c r="I4273" s="6">
        <v>2.8894961309508025</v>
      </c>
      <c r="J4273" s="6">
        <v>4.7740980065531664</v>
      </c>
      <c r="K4273" s="7">
        <v>1.3100988904059312</v>
      </c>
      <c r="L4273" s="7">
        <v>3.4599282743298905</v>
      </c>
    </row>
    <row r="4274" spans="2:12" x14ac:dyDescent="0.25">
      <c r="B4274" s="4">
        <v>4271</v>
      </c>
      <c r="C4274" s="6">
        <v>11.043042053105438</v>
      </c>
      <c r="D4274" s="6">
        <v>1.628343079957542</v>
      </c>
      <c r="E4274" s="6">
        <v>2</v>
      </c>
      <c r="F4274" s="6">
        <v>2.456764703050736</v>
      </c>
      <c r="G4274" s="6">
        <v>0.50201452903629129</v>
      </c>
      <c r="H4274" s="6">
        <v>21.707700418838165</v>
      </c>
      <c r="I4274" s="6">
        <v>1.5150758636862149</v>
      </c>
      <c r="J4274" s="6">
        <v>3.2450893913598713</v>
      </c>
      <c r="K4274" s="7">
        <v>1.4957556134506831</v>
      </c>
      <c r="L4274" s="7">
        <v>0.19489848497233161</v>
      </c>
    </row>
    <row r="4275" spans="2:12" x14ac:dyDescent="0.25">
      <c r="B4275" s="4">
        <v>4272</v>
      </c>
      <c r="C4275" s="6">
        <v>14.673001570819192</v>
      </c>
      <c r="D4275" s="6">
        <v>1.5145150707457846</v>
      </c>
      <c r="E4275" s="6">
        <v>3</v>
      </c>
      <c r="F4275" s="6">
        <v>8.2562722070037324</v>
      </c>
      <c r="G4275" s="6">
        <v>0.79188646671398721</v>
      </c>
      <c r="H4275" s="6">
        <v>25.118985959399971</v>
      </c>
      <c r="I4275" s="6">
        <v>3.2719843661983026</v>
      </c>
      <c r="J4275" s="6">
        <v>1.718933775057286</v>
      </c>
      <c r="K4275" s="7">
        <v>0.13049924126130652</v>
      </c>
      <c r="L4275" s="7">
        <v>0.11506522249427613</v>
      </c>
    </row>
    <row r="4276" spans="2:12" x14ac:dyDescent="0.25">
      <c r="B4276" s="4">
        <v>4273</v>
      </c>
      <c r="C4276" s="6">
        <v>13.614227862790974</v>
      </c>
      <c r="D4276" s="6">
        <v>1.713406528749261</v>
      </c>
      <c r="E4276" s="6">
        <v>1</v>
      </c>
      <c r="F4276" s="6">
        <v>4.7335351767198004</v>
      </c>
      <c r="G4276" s="6">
        <v>1.2315546680676961</v>
      </c>
      <c r="H4276" s="6">
        <v>29.804470222107508</v>
      </c>
      <c r="I4276" s="6">
        <v>6.8737062510858813</v>
      </c>
      <c r="J4276" s="6">
        <v>2.1397891362993482</v>
      </c>
      <c r="K4276" s="7">
        <v>6.6344860559914787E-2</v>
      </c>
      <c r="L4276" s="7">
        <v>1.0353218813868865</v>
      </c>
    </row>
    <row r="4277" spans="2:12" x14ac:dyDescent="0.25">
      <c r="B4277" s="4">
        <v>4274</v>
      </c>
      <c r="C4277" s="6">
        <v>14.537941634828247</v>
      </c>
      <c r="D4277" s="6">
        <v>1.5496742364359914</v>
      </c>
      <c r="E4277" s="6">
        <v>0</v>
      </c>
      <c r="F4277" s="6">
        <v>0.71671353922193026</v>
      </c>
      <c r="G4277" s="6">
        <v>0.8229592083402606</v>
      </c>
      <c r="H4277" s="6">
        <v>39.203539556502122</v>
      </c>
      <c r="I4277" s="6">
        <v>2.6389730546508057</v>
      </c>
      <c r="J4277" s="6">
        <v>3.3349534205771438</v>
      </c>
      <c r="K4277" s="7">
        <v>1.6678037482635868</v>
      </c>
      <c r="L4277" s="7">
        <v>1.0751879284345194</v>
      </c>
    </row>
    <row r="4278" spans="2:12" x14ac:dyDescent="0.25">
      <c r="B4278" s="4">
        <v>4275</v>
      </c>
      <c r="C4278" s="6">
        <v>11.39206480357206</v>
      </c>
      <c r="D4278" s="6">
        <v>1.4792320410848121</v>
      </c>
      <c r="E4278" s="6">
        <v>2</v>
      </c>
      <c r="F4278" s="6">
        <v>4.7716497756020368</v>
      </c>
      <c r="G4278" s="6">
        <v>0.30546863119478018</v>
      </c>
      <c r="H4278" s="6">
        <v>22.393815990099245</v>
      </c>
      <c r="I4278" s="6">
        <v>2.590945437520106</v>
      </c>
      <c r="J4278" s="6">
        <v>2.3878822242935684</v>
      </c>
      <c r="K4278" s="7">
        <v>5.6132472517097964</v>
      </c>
      <c r="L4278" s="7">
        <v>0.25514631450851494</v>
      </c>
    </row>
    <row r="4279" spans="2:12" x14ac:dyDescent="0.25">
      <c r="B4279" s="4">
        <v>4276</v>
      </c>
      <c r="C4279" s="6">
        <v>19.046383646520226</v>
      </c>
      <c r="D4279" s="6">
        <v>1.6170754798154334</v>
      </c>
      <c r="E4279" s="6">
        <v>0</v>
      </c>
      <c r="F4279" s="6">
        <v>0.38933629758642746</v>
      </c>
      <c r="G4279" s="6">
        <v>1.434275197600789</v>
      </c>
      <c r="H4279" s="6">
        <v>39.280090983775196</v>
      </c>
      <c r="I4279" s="6">
        <v>1.5732026114960251</v>
      </c>
      <c r="J4279" s="6">
        <v>2.876582715635204</v>
      </c>
      <c r="K4279" s="7">
        <v>0.84433841821664968</v>
      </c>
      <c r="L4279" s="7">
        <v>0.96105983443642784</v>
      </c>
    </row>
    <row r="4280" spans="2:12" x14ac:dyDescent="0.25">
      <c r="B4280" s="4">
        <v>4277</v>
      </c>
      <c r="C4280" s="6">
        <v>10.886283656143055</v>
      </c>
      <c r="D4280" s="6">
        <v>1.4286057624940041</v>
      </c>
      <c r="E4280" s="6">
        <v>2</v>
      </c>
      <c r="F4280" s="6">
        <v>3.2279614105556003</v>
      </c>
      <c r="G4280" s="6">
        <v>1.2563815394036959</v>
      </c>
      <c r="H4280" s="6">
        <v>26.34309822172267</v>
      </c>
      <c r="I4280" s="6">
        <v>3.6251346844243613</v>
      </c>
      <c r="J4280" s="6">
        <v>2.9590540696977357</v>
      </c>
      <c r="K4280" s="7">
        <v>0.78765866273571317</v>
      </c>
      <c r="L4280" s="7">
        <v>2.5324635208798147</v>
      </c>
    </row>
    <row r="4281" spans="2:12" x14ac:dyDescent="0.25">
      <c r="B4281" s="4">
        <v>4278</v>
      </c>
      <c r="C4281" s="6">
        <v>7.7860040574089515</v>
      </c>
      <c r="D4281" s="6">
        <v>1.5870222596693357</v>
      </c>
      <c r="E4281" s="6">
        <v>2</v>
      </c>
      <c r="F4281" s="6">
        <v>1.4738322482895252</v>
      </c>
      <c r="G4281" s="6">
        <v>0.92696601793185784</v>
      </c>
      <c r="H4281" s="6">
        <v>30.388325490294903</v>
      </c>
      <c r="I4281" s="6">
        <v>2.913568238569475</v>
      </c>
      <c r="J4281" s="6">
        <v>2.6092284682510503</v>
      </c>
      <c r="K4281" s="7">
        <v>0.25346602649113331</v>
      </c>
      <c r="L4281" s="7">
        <v>1.3276011558126153</v>
      </c>
    </row>
    <row r="4282" spans="2:12" x14ac:dyDescent="0.25">
      <c r="B4282" s="4">
        <v>4279</v>
      </c>
      <c r="C4282" s="6">
        <v>-0.22037345123871965</v>
      </c>
      <c r="D4282" s="6">
        <v>1.5445238201697307</v>
      </c>
      <c r="E4282" s="6">
        <v>2</v>
      </c>
      <c r="F4282" s="6">
        <v>1.148146084639774</v>
      </c>
      <c r="G4282" s="6">
        <v>0.41491800923529149</v>
      </c>
      <c r="H4282" s="6">
        <v>22.668478243602742</v>
      </c>
      <c r="I4282" s="6">
        <v>2.3761367134027163</v>
      </c>
      <c r="J4282" s="6">
        <v>2.131407715579865</v>
      </c>
      <c r="K4282" s="7">
        <v>0.79627752603937074</v>
      </c>
      <c r="L4282" s="7">
        <v>0.62480077395979405</v>
      </c>
    </row>
    <row r="4283" spans="2:12" x14ac:dyDescent="0.25">
      <c r="B4283" s="4">
        <v>4280</v>
      </c>
      <c r="C4283" s="6">
        <v>18.995392837734844</v>
      </c>
      <c r="D4283" s="6">
        <v>1.2388500199558099</v>
      </c>
      <c r="E4283" s="6">
        <v>1</v>
      </c>
      <c r="F4283" s="6">
        <v>0.7125500172866549</v>
      </c>
      <c r="G4283" s="6">
        <v>0.67229272573215615</v>
      </c>
      <c r="H4283" s="6">
        <v>12.569537441011031</v>
      </c>
      <c r="I4283" s="6">
        <v>2.4713967256570757</v>
      </c>
      <c r="J4283" s="6">
        <v>3.9651156049518557</v>
      </c>
      <c r="K4283" s="7">
        <v>2.1878676532732224</v>
      </c>
      <c r="L4283" s="7">
        <v>0.88838683880140679</v>
      </c>
    </row>
    <row r="4284" spans="2:12" x14ac:dyDescent="0.25">
      <c r="B4284" s="4">
        <v>4281</v>
      </c>
      <c r="C4284" s="6">
        <v>18.210323584890617</v>
      </c>
      <c r="D4284" s="6">
        <v>1.4988647790680083</v>
      </c>
      <c r="E4284" s="6">
        <v>3</v>
      </c>
      <c r="F4284" s="6">
        <v>7.0136448669207274</v>
      </c>
      <c r="G4284" s="6">
        <v>1.4446410222354282</v>
      </c>
      <c r="H4284" s="6">
        <v>17.746494015113974</v>
      </c>
      <c r="I4284" s="6">
        <v>3.8057402990951261</v>
      </c>
      <c r="J4284" s="6">
        <v>4.4643591161007219</v>
      </c>
      <c r="K4284" s="7">
        <v>1.9160721854993901</v>
      </c>
      <c r="L4284" s="7">
        <v>0.78879735982928045</v>
      </c>
    </row>
    <row r="4285" spans="2:12" x14ac:dyDescent="0.25">
      <c r="B4285" s="4">
        <v>4282</v>
      </c>
      <c r="C4285" s="6">
        <v>6.9357850826707219</v>
      </c>
      <c r="D4285" s="6">
        <v>1.0891971671396043</v>
      </c>
      <c r="E4285" s="6">
        <v>2</v>
      </c>
      <c r="F4285" s="6">
        <v>5.8312106286091829</v>
      </c>
      <c r="G4285" s="6">
        <v>1.7127626477282636</v>
      </c>
      <c r="H4285" s="6">
        <v>21.961714398298437</v>
      </c>
      <c r="I4285" s="6">
        <v>2.9634075019071839</v>
      </c>
      <c r="J4285" s="6">
        <v>0.48566487171488115</v>
      </c>
      <c r="K4285" s="7">
        <v>0.69249204612144566</v>
      </c>
      <c r="L4285" s="7">
        <v>1.5359259568391626</v>
      </c>
    </row>
    <row r="4286" spans="2:12" x14ac:dyDescent="0.25">
      <c r="B4286" s="4">
        <v>4283</v>
      </c>
      <c r="C4286" s="6">
        <v>7.0404312446588868</v>
      </c>
      <c r="D4286" s="6">
        <v>1.6306080955791622</v>
      </c>
      <c r="E4286" s="6">
        <v>1</v>
      </c>
      <c r="F4286" s="6">
        <v>4.5875617838081011</v>
      </c>
      <c r="G4286" s="6">
        <v>0.88185235574424992</v>
      </c>
      <c r="H4286" s="6">
        <v>24.838089995052574</v>
      </c>
      <c r="I4286" s="6">
        <v>3.0894301276940794</v>
      </c>
      <c r="J4286" s="6">
        <v>1.835565619657878</v>
      </c>
      <c r="K4286" s="7">
        <v>0.15620730431310337</v>
      </c>
      <c r="L4286" s="7">
        <v>2.1218770321803957</v>
      </c>
    </row>
    <row r="4287" spans="2:12" x14ac:dyDescent="0.25">
      <c r="B4287" s="4">
        <v>4284</v>
      </c>
      <c r="C4287" s="6">
        <v>11.502552926184276</v>
      </c>
      <c r="D4287" s="6">
        <v>1.5686821391088137</v>
      </c>
      <c r="E4287" s="6">
        <v>2</v>
      </c>
      <c r="F4287" s="6">
        <v>1.7500871573271455</v>
      </c>
      <c r="G4287" s="6">
        <v>0.9732876027758004</v>
      </c>
      <c r="H4287" s="6">
        <v>22.334556443538748</v>
      </c>
      <c r="I4287" s="6">
        <v>2.0534614259750636</v>
      </c>
      <c r="J4287" s="6">
        <v>3.1093171313523031</v>
      </c>
      <c r="K4287" s="7">
        <v>4.0486114945952503</v>
      </c>
      <c r="L4287" s="7">
        <v>2.3551053718433859</v>
      </c>
    </row>
    <row r="4288" spans="2:12" x14ac:dyDescent="0.25">
      <c r="B4288" s="4">
        <v>4285</v>
      </c>
      <c r="C4288" s="6">
        <v>5.0347028138643646</v>
      </c>
      <c r="D4288" s="6">
        <v>1.3052820529390221</v>
      </c>
      <c r="E4288" s="6">
        <v>1</v>
      </c>
      <c r="F4288" s="6">
        <v>2.4035144553569436</v>
      </c>
      <c r="G4288" s="6">
        <v>1.2108095005944057</v>
      </c>
      <c r="H4288" s="6">
        <v>6.4275906490292449</v>
      </c>
      <c r="I4288" s="6">
        <v>2.8461583191845601</v>
      </c>
      <c r="J4288" s="6">
        <v>1.6380397716737081</v>
      </c>
      <c r="K4288" s="7">
        <v>2.8853509453828567</v>
      </c>
      <c r="L4288" s="7">
        <v>0.82129811067012293</v>
      </c>
    </row>
    <row r="4289" spans="2:12" x14ac:dyDescent="0.25">
      <c r="B4289" s="4">
        <v>4286</v>
      </c>
      <c r="C4289" s="6">
        <v>8.8928070591053299</v>
      </c>
      <c r="D4289" s="6">
        <v>1.6369310049620247</v>
      </c>
      <c r="E4289" s="6">
        <v>2</v>
      </c>
      <c r="F4289" s="6">
        <v>5.8492501723299961</v>
      </c>
      <c r="G4289" s="6">
        <v>0.94951511847770342</v>
      </c>
      <c r="H4289" s="6">
        <v>25.476974236344184</v>
      </c>
      <c r="I4289" s="6">
        <v>2.9425827719755029</v>
      </c>
      <c r="J4289" s="6">
        <v>4.3368468020738931</v>
      </c>
      <c r="K4289" s="7">
        <v>1.0482548577585942</v>
      </c>
      <c r="L4289" s="7">
        <v>1.2130063103317317</v>
      </c>
    </row>
    <row r="4290" spans="2:12" x14ac:dyDescent="0.25">
      <c r="B4290" s="4">
        <v>4287</v>
      </c>
      <c r="C4290" s="6">
        <v>4.768102918274348</v>
      </c>
      <c r="D4290" s="6">
        <v>1.6638213542011828</v>
      </c>
      <c r="E4290" s="6">
        <v>2</v>
      </c>
      <c r="F4290" s="6">
        <v>3.2242060004794348</v>
      </c>
      <c r="G4290" s="6">
        <v>1.4026061757824044</v>
      </c>
      <c r="H4290" s="6">
        <v>47.238915082015041</v>
      </c>
      <c r="I4290" s="6">
        <v>2.2380640965562084</v>
      </c>
      <c r="J4290" s="6">
        <v>2.5640636162659831</v>
      </c>
      <c r="K4290" s="7">
        <v>0.2124853882805024</v>
      </c>
      <c r="L4290" s="7">
        <v>0.50226660089742414</v>
      </c>
    </row>
    <row r="4291" spans="2:12" x14ac:dyDescent="0.25">
      <c r="B4291" s="4">
        <v>4288</v>
      </c>
      <c r="C4291" s="6">
        <v>5.3036880608062971</v>
      </c>
      <c r="D4291" s="6">
        <v>1.5952434722996425</v>
      </c>
      <c r="E4291" s="6">
        <v>3</v>
      </c>
      <c r="F4291" s="6">
        <v>5.897429286368749</v>
      </c>
      <c r="G4291" s="6">
        <v>1.6246930653815244</v>
      </c>
      <c r="H4291" s="6">
        <v>35.500453482917862</v>
      </c>
      <c r="I4291" s="6">
        <v>2.2361983294622325</v>
      </c>
      <c r="J4291" s="6">
        <v>3.7124815458829858</v>
      </c>
      <c r="K4291" s="7">
        <v>3.4221615749856449</v>
      </c>
      <c r="L4291" s="7">
        <v>0.52749865261628104</v>
      </c>
    </row>
    <row r="4292" spans="2:12" x14ac:dyDescent="0.25">
      <c r="B4292" s="4">
        <v>4289</v>
      </c>
      <c r="C4292" s="6">
        <v>6.9720437244314448</v>
      </c>
      <c r="D4292" s="6">
        <v>1.4781604921210614</v>
      </c>
      <c r="E4292" s="6">
        <v>2</v>
      </c>
      <c r="F4292" s="6">
        <v>8.6122225264560832</v>
      </c>
      <c r="G4292" s="6">
        <v>0.76825543650128225</v>
      </c>
      <c r="H4292" s="6">
        <v>37.937986537662908</v>
      </c>
      <c r="I4292" s="6">
        <v>2.6177825716306149</v>
      </c>
      <c r="J4292" s="6">
        <v>0.96595762619427072</v>
      </c>
      <c r="K4292" s="7">
        <v>3.2559786737313554</v>
      </c>
      <c r="L4292" s="7">
        <v>1.0833304609763843</v>
      </c>
    </row>
    <row r="4293" spans="2:12" x14ac:dyDescent="0.25">
      <c r="B4293" s="4">
        <v>4290</v>
      </c>
      <c r="C4293" s="6">
        <v>8.2596594834186945</v>
      </c>
      <c r="D4293" s="6">
        <v>1.6035405648222842</v>
      </c>
      <c r="E4293" s="6">
        <v>0</v>
      </c>
      <c r="F4293" s="6">
        <v>2.4983774161441072</v>
      </c>
      <c r="G4293" s="6">
        <v>1.3286202133624101</v>
      </c>
      <c r="H4293" s="6">
        <v>18.001571196207635</v>
      </c>
      <c r="I4293" s="6">
        <v>2.9150763090479579</v>
      </c>
      <c r="J4293" s="6">
        <v>1.289111940428046</v>
      </c>
      <c r="K4293" s="7">
        <v>0.90383253699329746</v>
      </c>
      <c r="L4293" s="7">
        <v>0.53722372183428202</v>
      </c>
    </row>
    <row r="4294" spans="2:12" x14ac:dyDescent="0.25">
      <c r="B4294" s="4">
        <v>4291</v>
      </c>
      <c r="C4294" s="6">
        <v>10.323528314398283</v>
      </c>
      <c r="D4294" s="6">
        <v>1.2470286805279958</v>
      </c>
      <c r="E4294" s="6">
        <v>3</v>
      </c>
      <c r="F4294" s="6">
        <v>1.7971009608366297</v>
      </c>
      <c r="G4294" s="6">
        <v>1.8239300565338146</v>
      </c>
      <c r="H4294" s="6">
        <v>15.672412759093802</v>
      </c>
      <c r="I4294" s="6">
        <v>2.7643231878524128</v>
      </c>
      <c r="J4294" s="6">
        <v>2.8026149497212152</v>
      </c>
      <c r="K4294" s="7">
        <v>4.9845816454545673E-2</v>
      </c>
      <c r="L4294" s="7">
        <v>1.3233330236251544</v>
      </c>
    </row>
    <row r="4295" spans="2:12" x14ac:dyDescent="0.25">
      <c r="B4295" s="4">
        <v>4292</v>
      </c>
      <c r="C4295" s="6">
        <v>8.7010135350429039</v>
      </c>
      <c r="D4295" s="6">
        <v>1.8313376677725466</v>
      </c>
      <c r="E4295" s="6">
        <v>1</v>
      </c>
      <c r="F4295" s="6">
        <v>0.52892417205335329</v>
      </c>
      <c r="G4295" s="6">
        <v>1.6890714129556583</v>
      </c>
      <c r="H4295" s="6">
        <v>15.795449185078741</v>
      </c>
      <c r="I4295" s="6">
        <v>2.2923598813371555</v>
      </c>
      <c r="J4295" s="6">
        <v>1.965419731019983</v>
      </c>
      <c r="K4295" s="7">
        <v>0.96246303029298919</v>
      </c>
      <c r="L4295" s="7">
        <v>2.6849206135484778</v>
      </c>
    </row>
    <row r="4296" spans="2:12" x14ac:dyDescent="0.25">
      <c r="B4296" s="4">
        <v>4293</v>
      </c>
      <c r="C4296" s="6">
        <v>2.5066423387851975</v>
      </c>
      <c r="D4296" s="6">
        <v>1.738035918669131</v>
      </c>
      <c r="E4296" s="6">
        <v>1</v>
      </c>
      <c r="F4296" s="6">
        <v>2.3849938357124802</v>
      </c>
      <c r="G4296" s="6">
        <v>0.69640617364847068</v>
      </c>
      <c r="H4296" s="6">
        <v>25.343340459252936</v>
      </c>
      <c r="I4296" s="6">
        <v>3.1042219695197693</v>
      </c>
      <c r="J4296" s="6">
        <v>1.3466587837000856</v>
      </c>
      <c r="K4296" s="7">
        <v>9.7852415665410888</v>
      </c>
      <c r="L4296" s="7">
        <v>8.7440056392453711E-3</v>
      </c>
    </row>
    <row r="4297" spans="2:12" x14ac:dyDescent="0.25">
      <c r="B4297" s="4">
        <v>4294</v>
      </c>
      <c r="C4297" s="6">
        <v>10.139024148782518</v>
      </c>
      <c r="D4297" s="6">
        <v>1.4812442688558032</v>
      </c>
      <c r="E4297" s="6">
        <v>3</v>
      </c>
      <c r="F4297" s="6">
        <v>6.5277150861045099</v>
      </c>
      <c r="G4297" s="6">
        <v>0.86178908721298109</v>
      </c>
      <c r="H4297" s="6">
        <v>9.3853832305738383</v>
      </c>
      <c r="I4297" s="6">
        <v>3.5021601501339252</v>
      </c>
      <c r="J4297" s="6">
        <v>1.0369585447912741</v>
      </c>
      <c r="K4297" s="7">
        <v>4.1890653349284479</v>
      </c>
      <c r="L4297" s="7">
        <v>1.6358717050180083</v>
      </c>
    </row>
    <row r="4298" spans="2:12" x14ac:dyDescent="0.25">
      <c r="B4298" s="4">
        <v>4295</v>
      </c>
      <c r="C4298" s="6">
        <v>11.80563785170717</v>
      </c>
      <c r="D4298" s="6">
        <v>2.0760918679178948</v>
      </c>
      <c r="E4298" s="6">
        <v>2</v>
      </c>
      <c r="F4298" s="6">
        <v>6.8870250788802663</v>
      </c>
      <c r="G4298" s="6">
        <v>0.56893491841259602</v>
      </c>
      <c r="H4298" s="6">
        <v>15.984472314218504</v>
      </c>
      <c r="I4298" s="6">
        <v>2.3970277680131868</v>
      </c>
      <c r="J4298" s="6">
        <v>0.97570085716218669</v>
      </c>
      <c r="K4298" s="7">
        <v>2.143872528551503</v>
      </c>
      <c r="L4298" s="7">
        <v>2.9393482474516794</v>
      </c>
    </row>
    <row r="4299" spans="2:12" x14ac:dyDescent="0.25">
      <c r="B4299" s="4">
        <v>4296</v>
      </c>
      <c r="C4299" s="6">
        <v>11.504148844221172</v>
      </c>
      <c r="D4299" s="6">
        <v>1.7723697041759494</v>
      </c>
      <c r="E4299" s="6">
        <v>1</v>
      </c>
      <c r="F4299" s="6">
        <v>4.000735614163843</v>
      </c>
      <c r="G4299" s="6">
        <v>0.89097471369422776</v>
      </c>
      <c r="H4299" s="6">
        <v>21.382109785671883</v>
      </c>
      <c r="I4299" s="6">
        <v>2.3172278796453445</v>
      </c>
      <c r="J4299" s="6">
        <v>1.4743767982853886</v>
      </c>
      <c r="K4299" s="7">
        <v>4.0301620793986128</v>
      </c>
      <c r="L4299" s="7">
        <v>1.3401933160680761</v>
      </c>
    </row>
    <row r="4300" spans="2:12" x14ac:dyDescent="0.25">
      <c r="B4300" s="4">
        <v>4297</v>
      </c>
      <c r="C4300" s="6">
        <v>20.851955270542266</v>
      </c>
      <c r="D4300" s="6">
        <v>1.3580827700945546</v>
      </c>
      <c r="E4300" s="6">
        <v>1</v>
      </c>
      <c r="F4300" s="6">
        <v>2.5270352502277231</v>
      </c>
      <c r="G4300" s="6">
        <v>1.1846061142939666</v>
      </c>
      <c r="H4300" s="6">
        <v>27.746115919638481</v>
      </c>
      <c r="I4300" s="6">
        <v>3.7393207288249921</v>
      </c>
      <c r="J4300" s="6">
        <v>2.821527560729626</v>
      </c>
      <c r="K4300" s="7">
        <v>4.1690471907738305</v>
      </c>
      <c r="L4300" s="7">
        <v>1.2672844247533059</v>
      </c>
    </row>
    <row r="4301" spans="2:12" x14ac:dyDescent="0.25">
      <c r="B4301" s="4">
        <v>4298</v>
      </c>
      <c r="C4301" s="6">
        <v>11.063819827360179</v>
      </c>
      <c r="D4301" s="6">
        <v>1.7504237974472767</v>
      </c>
      <c r="E4301" s="6">
        <v>2</v>
      </c>
      <c r="F4301" s="6">
        <v>6.2188787416951872</v>
      </c>
      <c r="G4301" s="6">
        <v>0.57353434975023421</v>
      </c>
      <c r="H4301" s="6">
        <v>14.473497567046387</v>
      </c>
      <c r="I4301" s="6">
        <v>1.8739633283160775</v>
      </c>
      <c r="J4301" s="6">
        <v>3.3135313521382823</v>
      </c>
      <c r="K4301" s="7">
        <v>2.6834157390674958</v>
      </c>
      <c r="L4301" s="7">
        <v>1.0011584762062358</v>
      </c>
    </row>
    <row r="4302" spans="2:12" x14ac:dyDescent="0.25">
      <c r="B4302" s="4">
        <v>4299</v>
      </c>
      <c r="C4302" s="6">
        <v>13.964894523335076</v>
      </c>
      <c r="D4302" s="6">
        <v>1.4268450367915348</v>
      </c>
      <c r="E4302" s="6">
        <v>2</v>
      </c>
      <c r="F4302" s="6">
        <v>5.9191745501803723</v>
      </c>
      <c r="G4302" s="6">
        <v>0.5228999766267215</v>
      </c>
      <c r="H4302" s="6">
        <v>25.102998451173956</v>
      </c>
      <c r="I4302" s="6">
        <v>2.5897181193629142</v>
      </c>
      <c r="J4302" s="6">
        <v>3.1969443309123453</v>
      </c>
      <c r="K4302" s="7">
        <v>1.490328702010268</v>
      </c>
      <c r="L4302" s="7">
        <v>0.77498773769020413</v>
      </c>
    </row>
    <row r="4303" spans="2:12" x14ac:dyDescent="0.25">
      <c r="B4303" s="4">
        <v>4300</v>
      </c>
      <c r="C4303" s="6">
        <v>14.369439411619961</v>
      </c>
      <c r="D4303" s="6">
        <v>1.2728374283596693</v>
      </c>
      <c r="E4303" s="6">
        <v>2</v>
      </c>
      <c r="F4303" s="6">
        <v>2.3100489139497591</v>
      </c>
      <c r="G4303" s="6">
        <v>0.90031256453766251</v>
      </c>
      <c r="H4303" s="6">
        <v>18.036077078349464</v>
      </c>
      <c r="I4303" s="6">
        <v>2.1820820511876664</v>
      </c>
      <c r="J4303" s="6">
        <v>2.3519215933432771</v>
      </c>
      <c r="K4303" s="7">
        <v>5.2110808889865377</v>
      </c>
      <c r="L4303" s="7">
        <v>0.11484054212005476</v>
      </c>
    </row>
    <row r="4304" spans="2:12" x14ac:dyDescent="0.25">
      <c r="B4304" s="4">
        <v>4301</v>
      </c>
      <c r="C4304" s="6">
        <v>8.9295923398039356</v>
      </c>
      <c r="D4304" s="6">
        <v>1.397892022410389</v>
      </c>
      <c r="E4304" s="6">
        <v>2</v>
      </c>
      <c r="F4304" s="6">
        <v>4.2563341292719024</v>
      </c>
      <c r="G4304" s="6">
        <v>0.48823795894944494</v>
      </c>
      <c r="H4304" s="6">
        <v>26.539479357278374</v>
      </c>
      <c r="I4304" s="6">
        <v>2.8102667039133942</v>
      </c>
      <c r="J4304" s="6">
        <v>4.4864488214734601</v>
      </c>
      <c r="K4304" s="7">
        <v>3.5727108907970098</v>
      </c>
      <c r="L4304" s="7">
        <v>6.6909718063980328E-2</v>
      </c>
    </row>
    <row r="4305" spans="2:12" x14ac:dyDescent="0.25">
      <c r="B4305" s="4">
        <v>4302</v>
      </c>
      <c r="C4305" s="6">
        <v>13.523360526089713</v>
      </c>
      <c r="D4305" s="6">
        <v>1.0982789372637241</v>
      </c>
      <c r="E4305" s="6">
        <v>1</v>
      </c>
      <c r="F4305" s="6">
        <v>3.7992568085379146</v>
      </c>
      <c r="G4305" s="6">
        <v>0.81534073282528863</v>
      </c>
      <c r="H4305" s="6">
        <v>32.013690877200823</v>
      </c>
      <c r="I4305" s="6">
        <v>2.509615974790929</v>
      </c>
      <c r="J4305" s="6">
        <v>4.4168815905195302</v>
      </c>
      <c r="K4305" s="7">
        <v>0.14093864117007046</v>
      </c>
      <c r="L4305" s="7">
        <v>1.6088702397277816</v>
      </c>
    </row>
    <row r="4306" spans="2:12" x14ac:dyDescent="0.25">
      <c r="B4306" s="4">
        <v>4303</v>
      </c>
      <c r="C4306" s="6">
        <v>17.393055738964954</v>
      </c>
      <c r="D4306" s="6">
        <v>1.7016423210012499</v>
      </c>
      <c r="E4306" s="6">
        <v>0</v>
      </c>
      <c r="F4306" s="6">
        <v>6.9799118557096769</v>
      </c>
      <c r="G4306" s="6">
        <v>0.78060428986416963</v>
      </c>
      <c r="H4306" s="6">
        <v>23.183069958033986</v>
      </c>
      <c r="I4306" s="6">
        <v>4.2022628866826581</v>
      </c>
      <c r="J4306" s="6">
        <v>1.9468203715288606</v>
      </c>
      <c r="K4306" s="7">
        <v>1.3093227185040621</v>
      </c>
      <c r="L4306" s="7">
        <v>1.2288477006966183</v>
      </c>
    </row>
    <row r="4307" spans="2:12" x14ac:dyDescent="0.25">
      <c r="B4307" s="4">
        <v>4304</v>
      </c>
      <c r="C4307" s="6">
        <v>9.5011686913378171</v>
      </c>
      <c r="D4307" s="6">
        <v>1.2676416009821163</v>
      </c>
      <c r="E4307" s="6">
        <v>3</v>
      </c>
      <c r="F4307" s="6">
        <v>6.1451875306163073</v>
      </c>
      <c r="G4307" s="6">
        <v>0.54213228229253119</v>
      </c>
      <c r="H4307" s="6">
        <v>35.77215707014161</v>
      </c>
      <c r="I4307" s="6">
        <v>3.8248438839121186</v>
      </c>
      <c r="J4307" s="6">
        <v>1.8551111414026615</v>
      </c>
      <c r="K4307" s="7">
        <v>3.1751971925143634</v>
      </c>
      <c r="L4307" s="7">
        <v>1.6516259958360426</v>
      </c>
    </row>
    <row r="4308" spans="2:12" x14ac:dyDescent="0.25">
      <c r="B4308" s="4">
        <v>4305</v>
      </c>
      <c r="C4308" s="6">
        <v>14.702516277315794</v>
      </c>
      <c r="D4308" s="6">
        <v>1.6094228839065481</v>
      </c>
      <c r="E4308" s="6">
        <v>0</v>
      </c>
      <c r="F4308" s="6">
        <v>0.47352176646243355</v>
      </c>
      <c r="G4308" s="6">
        <v>1.0114210443340361</v>
      </c>
      <c r="H4308" s="6">
        <v>20.499596225230928</v>
      </c>
      <c r="I4308" s="6">
        <v>3.605167987131122</v>
      </c>
      <c r="J4308" s="6">
        <v>2.4222713119255639</v>
      </c>
      <c r="K4308" s="7">
        <v>7.3223888662006376</v>
      </c>
      <c r="L4308" s="7">
        <v>0.58293514336641139</v>
      </c>
    </row>
    <row r="4309" spans="2:12" x14ac:dyDescent="0.25">
      <c r="B4309" s="4">
        <v>4306</v>
      </c>
      <c r="C4309" s="6">
        <v>4.8336587564823557</v>
      </c>
      <c r="D4309" s="6">
        <v>1.9156289100574628</v>
      </c>
      <c r="E4309" s="6">
        <v>2</v>
      </c>
      <c r="F4309" s="6">
        <v>0.96425520780531615</v>
      </c>
      <c r="G4309" s="6">
        <v>1.2199156177300758</v>
      </c>
      <c r="H4309" s="6">
        <v>27.835807181241258</v>
      </c>
      <c r="I4309" s="6">
        <v>2.9900987285824532</v>
      </c>
      <c r="J4309" s="6">
        <v>2.9560684263250594</v>
      </c>
      <c r="K4309" s="7">
        <v>1.0930765261454005</v>
      </c>
      <c r="L4309" s="7">
        <v>9.3600559493287008E-2</v>
      </c>
    </row>
    <row r="4310" spans="2:12" x14ac:dyDescent="0.25">
      <c r="B4310" s="4">
        <v>4307</v>
      </c>
      <c r="C4310" s="6">
        <v>5.0165517366309915</v>
      </c>
      <c r="D4310" s="6">
        <v>1.557124205453259</v>
      </c>
      <c r="E4310" s="6">
        <v>3</v>
      </c>
      <c r="F4310" s="6">
        <v>3.1472182889475699</v>
      </c>
      <c r="G4310" s="6">
        <v>2.3789480836758261</v>
      </c>
      <c r="H4310" s="6">
        <v>26.903149996388578</v>
      </c>
      <c r="I4310" s="6">
        <v>1.8004692441480583</v>
      </c>
      <c r="J4310" s="6">
        <v>3.7750514936320205</v>
      </c>
      <c r="K4310" s="7">
        <v>0.41925152860553194</v>
      </c>
      <c r="L4310" s="7">
        <v>0.72840536395286426</v>
      </c>
    </row>
    <row r="4311" spans="2:12" x14ac:dyDescent="0.25">
      <c r="B4311" s="4">
        <v>4308</v>
      </c>
      <c r="C4311" s="6">
        <v>11.450523009148153</v>
      </c>
      <c r="D4311" s="6">
        <v>1.4913256515732898</v>
      </c>
      <c r="E4311" s="6">
        <v>2</v>
      </c>
      <c r="F4311" s="6">
        <v>2.83012689585536</v>
      </c>
      <c r="G4311" s="6">
        <v>2.5334866228949435</v>
      </c>
      <c r="H4311" s="6">
        <v>35.622711262960799</v>
      </c>
      <c r="I4311" s="6">
        <v>2.8366721162353792</v>
      </c>
      <c r="J4311" s="6">
        <v>2.5036423785537885</v>
      </c>
      <c r="K4311" s="7">
        <v>2.139349905772332</v>
      </c>
      <c r="L4311" s="7">
        <v>1.975485028022278</v>
      </c>
    </row>
    <row r="4312" spans="2:12" x14ac:dyDescent="0.25">
      <c r="B4312" s="4">
        <v>4309</v>
      </c>
      <c r="C4312" s="6">
        <v>9.5704099352439975</v>
      </c>
      <c r="D4312" s="6">
        <v>1.7108881171107058</v>
      </c>
      <c r="E4312" s="6">
        <v>3</v>
      </c>
      <c r="F4312" s="6">
        <v>1.2987507565968777</v>
      </c>
      <c r="G4312" s="6">
        <v>1.5567780596748755</v>
      </c>
      <c r="H4312" s="6">
        <v>27.494147081306831</v>
      </c>
      <c r="I4312" s="6">
        <v>2.5041260205684126</v>
      </c>
      <c r="J4312" s="6">
        <v>1.0749697706272126</v>
      </c>
      <c r="K4312" s="7">
        <v>0.67957071964856264</v>
      </c>
      <c r="L4312" s="7">
        <v>0.69081771553021576</v>
      </c>
    </row>
    <row r="4313" spans="2:12" x14ac:dyDescent="0.25">
      <c r="B4313" s="4">
        <v>4310</v>
      </c>
      <c r="C4313" s="6">
        <v>4.5671204080257848</v>
      </c>
      <c r="D4313" s="6">
        <v>1.4615395065651757</v>
      </c>
      <c r="E4313" s="6">
        <v>1</v>
      </c>
      <c r="F4313" s="6">
        <v>3.8189791836776075</v>
      </c>
      <c r="G4313" s="6">
        <v>1.9665455529525981</v>
      </c>
      <c r="H4313" s="6">
        <v>27.43800810812937</v>
      </c>
      <c r="I4313" s="6">
        <v>2.8810715848357189</v>
      </c>
      <c r="J4313" s="6">
        <v>3.1872275151051928</v>
      </c>
      <c r="K4313" s="7">
        <v>0.51754737757326996</v>
      </c>
      <c r="L4313" s="7">
        <v>0.41635508282259853</v>
      </c>
    </row>
    <row r="4314" spans="2:12" x14ac:dyDescent="0.25">
      <c r="B4314" s="4">
        <v>4311</v>
      </c>
      <c r="C4314" s="6">
        <v>6.4343246527703766</v>
      </c>
      <c r="D4314" s="6">
        <v>1.630966194597411</v>
      </c>
      <c r="E4314" s="6">
        <v>1</v>
      </c>
      <c r="F4314" s="6">
        <v>3.1762064908292493</v>
      </c>
      <c r="G4314" s="6">
        <v>0.77154510292356793</v>
      </c>
      <c r="H4314" s="6">
        <v>27.513668880915382</v>
      </c>
      <c r="I4314" s="6">
        <v>2.0975194714994929</v>
      </c>
      <c r="J4314" s="6">
        <v>1.6607549731905882</v>
      </c>
      <c r="K4314" s="7">
        <v>0.78076944019198846</v>
      </c>
      <c r="L4314" s="7">
        <v>0.77545489351067676</v>
      </c>
    </row>
    <row r="4315" spans="2:12" x14ac:dyDescent="0.25">
      <c r="B4315" s="4">
        <v>4312</v>
      </c>
      <c r="C4315" s="6">
        <v>18.282062617840225</v>
      </c>
      <c r="D4315" s="6">
        <v>1.2843511532427545</v>
      </c>
      <c r="E4315" s="6">
        <v>3</v>
      </c>
      <c r="F4315" s="6">
        <v>0.82928781585593103</v>
      </c>
      <c r="G4315" s="6">
        <v>0.60816646949320952</v>
      </c>
      <c r="H4315" s="6">
        <v>28.973435560295016</v>
      </c>
      <c r="I4315" s="6">
        <v>2.0741403732830577</v>
      </c>
      <c r="J4315" s="6">
        <v>2.6954432738714997</v>
      </c>
      <c r="K4315" s="7">
        <v>1.1061349582764544</v>
      </c>
      <c r="L4315" s="7">
        <v>0.1465679944383794</v>
      </c>
    </row>
    <row r="4316" spans="2:12" x14ac:dyDescent="0.25">
      <c r="B4316" s="4">
        <v>4313</v>
      </c>
      <c r="C4316" s="6">
        <v>5.4212348965046173</v>
      </c>
      <c r="D4316" s="6">
        <v>1.4978513151851014</v>
      </c>
      <c r="E4316" s="6">
        <v>0</v>
      </c>
      <c r="F4316" s="6">
        <v>5.198973196611421</v>
      </c>
      <c r="G4316" s="6">
        <v>0.70749944788668706</v>
      </c>
      <c r="H4316" s="6">
        <v>11.619638300361769</v>
      </c>
      <c r="I4316" s="6">
        <v>2.7695809425759323</v>
      </c>
      <c r="J4316" s="6">
        <v>0.66110586902931201</v>
      </c>
      <c r="K4316" s="7">
        <v>1.2567360279518485</v>
      </c>
      <c r="L4316" s="7">
        <v>1.9345474688889457</v>
      </c>
    </row>
    <row r="4317" spans="2:12" x14ac:dyDescent="0.25">
      <c r="B4317" s="4">
        <v>4314</v>
      </c>
      <c r="C4317" s="6">
        <v>20.131150918633438</v>
      </c>
      <c r="D4317" s="6">
        <v>1.523699333738942</v>
      </c>
      <c r="E4317" s="6">
        <v>1</v>
      </c>
      <c r="F4317" s="6">
        <v>12.511948278792076</v>
      </c>
      <c r="G4317" s="6">
        <v>0.35361158037811752</v>
      </c>
      <c r="H4317" s="6">
        <v>18.736540689623673</v>
      </c>
      <c r="I4317" s="6">
        <v>2.5227890922747962</v>
      </c>
      <c r="J4317" s="6">
        <v>3.2022092691718562</v>
      </c>
      <c r="K4317" s="7">
        <v>0.1307219241037422</v>
      </c>
      <c r="L4317" s="7">
        <v>1.663003560301213</v>
      </c>
    </row>
    <row r="4318" spans="2:12" x14ac:dyDescent="0.25">
      <c r="B4318" s="4">
        <v>4315</v>
      </c>
      <c r="C4318" s="6">
        <v>6.4206256427915172</v>
      </c>
      <c r="D4318" s="6">
        <v>1.9298563187598434</v>
      </c>
      <c r="E4318" s="6">
        <v>1</v>
      </c>
      <c r="F4318" s="6">
        <v>3.356886681331356</v>
      </c>
      <c r="G4318" s="6">
        <v>0.70411909209942647</v>
      </c>
      <c r="H4318" s="6">
        <v>19.119393905318475</v>
      </c>
      <c r="I4318" s="6">
        <v>2.124663861426578</v>
      </c>
      <c r="J4318" s="6">
        <v>1.018695419484914</v>
      </c>
      <c r="K4318" s="7">
        <v>2.384499172762812</v>
      </c>
      <c r="L4318" s="7">
        <v>0.3508219612315937</v>
      </c>
    </row>
    <row r="4319" spans="2:12" x14ac:dyDescent="0.25">
      <c r="B4319" s="4">
        <v>4316</v>
      </c>
      <c r="C4319" s="6">
        <v>9.1366937618767441</v>
      </c>
      <c r="D4319" s="6">
        <v>1.337316342181792</v>
      </c>
      <c r="E4319" s="6">
        <v>2</v>
      </c>
      <c r="F4319" s="6">
        <v>1.4824580061107377</v>
      </c>
      <c r="G4319" s="6">
        <v>1.5700938294492266</v>
      </c>
      <c r="H4319" s="6">
        <v>22.823943101007771</v>
      </c>
      <c r="I4319" s="6">
        <v>2.4942459934408618</v>
      </c>
      <c r="J4319" s="6">
        <v>0.89117466895291186</v>
      </c>
      <c r="K4319" s="7">
        <v>6.5001767283971104</v>
      </c>
      <c r="L4319" s="7">
        <v>1.3189233340474844</v>
      </c>
    </row>
    <row r="4320" spans="2:12" x14ac:dyDescent="0.25">
      <c r="B4320" s="4">
        <v>4317</v>
      </c>
      <c r="C4320" s="6">
        <v>9.4084090938209641</v>
      </c>
      <c r="D4320" s="6">
        <v>1.5492893234536682</v>
      </c>
      <c r="E4320" s="6">
        <v>2</v>
      </c>
      <c r="F4320" s="6">
        <v>3.8633348317528791</v>
      </c>
      <c r="G4320" s="6">
        <v>0.57217627667594984</v>
      </c>
      <c r="H4320" s="6">
        <v>18.969379827361465</v>
      </c>
      <c r="I4320" s="6">
        <v>3.0458504636644839</v>
      </c>
      <c r="J4320" s="6">
        <v>3.4351968498929928</v>
      </c>
      <c r="K4320" s="7">
        <v>3.8847509546991017E-2</v>
      </c>
      <c r="L4320" s="7">
        <v>1.2604181870721967</v>
      </c>
    </row>
    <row r="4321" spans="2:12" x14ac:dyDescent="0.25">
      <c r="B4321" s="4">
        <v>4318</v>
      </c>
      <c r="C4321" s="6">
        <v>10.268326117366819</v>
      </c>
      <c r="D4321" s="6">
        <v>1.6618543691182113</v>
      </c>
      <c r="E4321" s="6">
        <v>3</v>
      </c>
      <c r="F4321" s="6">
        <v>12.752270680491675</v>
      </c>
      <c r="G4321" s="6">
        <v>1.0619103530314555</v>
      </c>
      <c r="H4321" s="6">
        <v>20.083417652565426</v>
      </c>
      <c r="I4321" s="6">
        <v>2.0988708993002514</v>
      </c>
      <c r="J4321" s="6">
        <v>4.3948916301980896</v>
      </c>
      <c r="K4321" s="7">
        <v>2.7151628206405261</v>
      </c>
      <c r="L4321" s="7">
        <v>1.1368733229254449</v>
      </c>
    </row>
    <row r="4322" spans="2:12" x14ac:dyDescent="0.25">
      <c r="B4322" s="4">
        <v>4319</v>
      </c>
      <c r="C4322" s="6">
        <v>0.606964851524598</v>
      </c>
      <c r="D4322" s="6">
        <v>1.3502994918878901</v>
      </c>
      <c r="E4322" s="6">
        <v>1</v>
      </c>
      <c r="F4322" s="6">
        <v>3.8796007291559556</v>
      </c>
      <c r="G4322" s="6">
        <v>0.67267275930260173</v>
      </c>
      <c r="H4322" s="6">
        <v>20.109731294789526</v>
      </c>
      <c r="I4322" s="6">
        <v>2.303771012643185</v>
      </c>
      <c r="J4322" s="6">
        <v>1.2788965230089231</v>
      </c>
      <c r="K4322" s="7">
        <v>2.8792273284209249</v>
      </c>
      <c r="L4322" s="7">
        <v>0.84043235230401159</v>
      </c>
    </row>
    <row r="4323" spans="2:12" x14ac:dyDescent="0.25">
      <c r="B4323" s="4">
        <v>4320</v>
      </c>
      <c r="C4323" s="6">
        <v>8.3081236144182977</v>
      </c>
      <c r="D4323" s="6">
        <v>1.6134273857520705</v>
      </c>
      <c r="E4323" s="6">
        <v>2</v>
      </c>
      <c r="F4323" s="6">
        <v>4.8514209112126041</v>
      </c>
      <c r="G4323" s="6">
        <v>1.3371452427674311</v>
      </c>
      <c r="H4323" s="6">
        <v>27.158797333267202</v>
      </c>
      <c r="I4323" s="6">
        <v>2.6225045261700139</v>
      </c>
      <c r="J4323" s="6">
        <v>2.2537127312904706</v>
      </c>
      <c r="K4323" s="7">
        <v>1.4126148490663604</v>
      </c>
      <c r="L4323" s="7">
        <v>1.6255053209063397</v>
      </c>
    </row>
    <row r="4324" spans="2:12" x14ac:dyDescent="0.25">
      <c r="B4324" s="4">
        <v>4321</v>
      </c>
      <c r="C4324" s="6">
        <v>4.712340482315259</v>
      </c>
      <c r="D4324" s="6">
        <v>1.6560076390902643</v>
      </c>
      <c r="E4324" s="6">
        <v>3</v>
      </c>
      <c r="F4324" s="6">
        <v>4.0301696802788101</v>
      </c>
      <c r="G4324" s="6">
        <v>0.86432407623091723</v>
      </c>
      <c r="H4324" s="6">
        <v>38.723732367588212</v>
      </c>
      <c r="I4324" s="6">
        <v>2.9376914570369324</v>
      </c>
      <c r="J4324" s="6">
        <v>3.3789555851356825</v>
      </c>
      <c r="K4324" s="7">
        <v>1.113252564143653</v>
      </c>
      <c r="L4324" s="7">
        <v>1.2031016883306942</v>
      </c>
    </row>
    <row r="4325" spans="2:12" x14ac:dyDescent="0.25">
      <c r="B4325" s="4">
        <v>4322</v>
      </c>
      <c r="C4325" s="6">
        <v>9.111804916378091</v>
      </c>
      <c r="D4325" s="6">
        <v>1.3464177825340764</v>
      </c>
      <c r="E4325" s="6">
        <v>1</v>
      </c>
      <c r="F4325" s="6">
        <v>1.8672511656738564</v>
      </c>
      <c r="G4325" s="6">
        <v>0.84489816613215474</v>
      </c>
      <c r="H4325" s="6">
        <v>21.231716868375955</v>
      </c>
      <c r="I4325" s="6">
        <v>3.235321683982479</v>
      </c>
      <c r="J4325" s="6">
        <v>3.6741880678747876</v>
      </c>
      <c r="K4325" s="7">
        <v>0.64574525600336685</v>
      </c>
      <c r="L4325" s="7">
        <v>0.81324004175752529</v>
      </c>
    </row>
    <row r="4326" spans="2:12" x14ac:dyDescent="0.25">
      <c r="B4326" s="4">
        <v>4323</v>
      </c>
      <c r="C4326" s="6">
        <v>10.692087062751753</v>
      </c>
      <c r="D4326" s="6">
        <v>1.436366189046991</v>
      </c>
      <c r="E4326" s="6">
        <v>3</v>
      </c>
      <c r="F4326" s="6">
        <v>0.1393792631620431</v>
      </c>
      <c r="G4326" s="6">
        <v>0.59510534333608534</v>
      </c>
      <c r="H4326" s="6">
        <v>11.414040828449657</v>
      </c>
      <c r="I4326" s="6">
        <v>2.7403876223897088</v>
      </c>
      <c r="J4326" s="6">
        <v>4.4536401436500865</v>
      </c>
      <c r="K4326" s="7">
        <v>5.7577574058922414</v>
      </c>
      <c r="L4326" s="7">
        <v>8.8537314292673377E-2</v>
      </c>
    </row>
    <row r="4327" spans="2:12" x14ac:dyDescent="0.25">
      <c r="B4327" s="4">
        <v>4324</v>
      </c>
      <c r="C4327" s="6">
        <v>14.841225195513097</v>
      </c>
      <c r="D4327" s="6">
        <v>1.8039591095181366</v>
      </c>
      <c r="E4327" s="6">
        <v>1</v>
      </c>
      <c r="F4327" s="6">
        <v>6.2737366573477082</v>
      </c>
      <c r="G4327" s="6">
        <v>1.052248547211194</v>
      </c>
      <c r="H4327" s="6">
        <v>30.752481119811236</v>
      </c>
      <c r="I4327" s="6">
        <v>1.8825423044836522</v>
      </c>
      <c r="J4327" s="6">
        <v>1.88163817680266</v>
      </c>
      <c r="K4327" s="7">
        <v>1.2433356345047939</v>
      </c>
      <c r="L4327" s="7">
        <v>0.97951395127779772</v>
      </c>
    </row>
    <row r="4328" spans="2:12" x14ac:dyDescent="0.25">
      <c r="B4328" s="4">
        <v>4325</v>
      </c>
      <c r="C4328" s="6">
        <v>5.3673445945204836</v>
      </c>
      <c r="D4328" s="6">
        <v>1.7435683482394908</v>
      </c>
      <c r="E4328" s="6">
        <v>1</v>
      </c>
      <c r="F4328" s="6">
        <v>1.5184777608636191</v>
      </c>
      <c r="G4328" s="6">
        <v>0.70251532025876917</v>
      </c>
      <c r="H4328" s="6">
        <v>10.639600342435102</v>
      </c>
      <c r="I4328" s="6">
        <v>2.0366140724176764</v>
      </c>
      <c r="J4328" s="6">
        <v>1.2097533604924504</v>
      </c>
      <c r="K4328" s="7">
        <v>3.4174283495760296</v>
      </c>
      <c r="L4328" s="7">
        <v>0.72195482778546483</v>
      </c>
    </row>
    <row r="4329" spans="2:12" x14ac:dyDescent="0.25">
      <c r="B4329" s="4">
        <v>4326</v>
      </c>
      <c r="C4329" s="6">
        <v>11.797900807633038</v>
      </c>
      <c r="D4329" s="6">
        <v>1.5276066524722822</v>
      </c>
      <c r="E4329" s="6">
        <v>2</v>
      </c>
      <c r="F4329" s="6">
        <v>4.2695306908411457</v>
      </c>
      <c r="G4329" s="6">
        <v>0.45417827235900049</v>
      </c>
      <c r="H4329" s="6">
        <v>37.408832996356594</v>
      </c>
      <c r="I4329" s="6">
        <v>2.222418151501667</v>
      </c>
      <c r="J4329" s="6">
        <v>2.3908427722660153</v>
      </c>
      <c r="K4329" s="7">
        <v>2.875717166622425</v>
      </c>
      <c r="L4329" s="7">
        <v>0.57919836247598155</v>
      </c>
    </row>
    <row r="4330" spans="2:12" x14ac:dyDescent="0.25">
      <c r="B4330" s="4">
        <v>4327</v>
      </c>
      <c r="C4330" s="6">
        <v>8.6241434609444703</v>
      </c>
      <c r="D4330" s="6">
        <v>1.7788851273998056</v>
      </c>
      <c r="E4330" s="6">
        <v>1</v>
      </c>
      <c r="F4330" s="6">
        <v>4.7073555681669843</v>
      </c>
      <c r="G4330" s="6">
        <v>1.2137050201819346</v>
      </c>
      <c r="H4330" s="6">
        <v>28.735140750791125</v>
      </c>
      <c r="I4330" s="6">
        <v>2.8408548685683761</v>
      </c>
      <c r="J4330" s="6">
        <v>2.6158586686987326</v>
      </c>
      <c r="K4330" s="7">
        <v>0.46216459365882268</v>
      </c>
      <c r="L4330" s="7">
        <v>1.158291984632706</v>
      </c>
    </row>
    <row r="4331" spans="2:12" x14ac:dyDescent="0.25">
      <c r="B4331" s="4">
        <v>4328</v>
      </c>
      <c r="C4331" s="6">
        <v>19.054500182231145</v>
      </c>
      <c r="D4331" s="6">
        <v>1.5929527088999478</v>
      </c>
      <c r="E4331" s="6">
        <v>2</v>
      </c>
      <c r="F4331" s="6">
        <v>9.6377916758724442</v>
      </c>
      <c r="G4331" s="6">
        <v>0.64697724284264535</v>
      </c>
      <c r="H4331" s="6">
        <v>23.880809410222589</v>
      </c>
      <c r="I4331" s="6">
        <v>2.2552798715518612</v>
      </c>
      <c r="J4331" s="6">
        <v>3.1206248813295137</v>
      </c>
      <c r="K4331" s="7">
        <v>0.23773647545917398</v>
      </c>
      <c r="L4331" s="7">
        <v>1.181224356719504</v>
      </c>
    </row>
    <row r="4332" spans="2:12" x14ac:dyDescent="0.25">
      <c r="B4332" s="4">
        <v>4329</v>
      </c>
      <c r="C4332" s="6">
        <v>10.662451515730957</v>
      </c>
      <c r="D4332" s="6">
        <v>1.2246729684034856</v>
      </c>
      <c r="E4332" s="6">
        <v>1</v>
      </c>
      <c r="F4332" s="6">
        <v>3.2916157628709608</v>
      </c>
      <c r="G4332" s="6">
        <v>0.7862169046727423</v>
      </c>
      <c r="H4332" s="6">
        <v>22.607970635209647</v>
      </c>
      <c r="I4332" s="6">
        <v>4.6021823411113818</v>
      </c>
      <c r="J4332" s="6">
        <v>3.294827837098885</v>
      </c>
      <c r="K4332" s="7">
        <v>3.4805641523225659</v>
      </c>
      <c r="L4332" s="7">
        <v>0.95175670184655026</v>
      </c>
    </row>
    <row r="4333" spans="2:12" x14ac:dyDescent="0.25">
      <c r="B4333" s="4">
        <v>4330</v>
      </c>
      <c r="C4333" s="6">
        <v>3.1820930450539464E-2</v>
      </c>
      <c r="D4333" s="6">
        <v>1.5199396809800882</v>
      </c>
      <c r="E4333" s="6">
        <v>1</v>
      </c>
      <c r="F4333" s="6">
        <v>5.9934217963108356</v>
      </c>
      <c r="G4333" s="6">
        <v>1.2819842061693081</v>
      </c>
      <c r="H4333" s="6">
        <v>24.978335657774068</v>
      </c>
      <c r="I4333" s="6">
        <v>2.6335040069097064</v>
      </c>
      <c r="J4333" s="6">
        <v>2.1141982849248659</v>
      </c>
      <c r="K4333" s="7">
        <v>0.5932072086882727</v>
      </c>
      <c r="L4333" s="7">
        <v>0.7679563747588094</v>
      </c>
    </row>
    <row r="4334" spans="2:12" x14ac:dyDescent="0.25">
      <c r="B4334" s="4">
        <v>4331</v>
      </c>
      <c r="C4334" s="6">
        <v>12.021690117520567</v>
      </c>
      <c r="D4334" s="6">
        <v>1.2913992399459069</v>
      </c>
      <c r="E4334" s="6">
        <v>3</v>
      </c>
      <c r="F4334" s="6">
        <v>1.1444577788566264</v>
      </c>
      <c r="G4334" s="6">
        <v>0.43586421099953293</v>
      </c>
      <c r="H4334" s="6">
        <v>19.775333704830977</v>
      </c>
      <c r="I4334" s="6">
        <v>1.6856344697909249</v>
      </c>
      <c r="J4334" s="6">
        <v>4.2706864533152489</v>
      </c>
      <c r="K4334" s="7">
        <v>5.5617450051953843E-2</v>
      </c>
      <c r="L4334" s="7">
        <v>0.16238229118280978</v>
      </c>
    </row>
    <row r="4335" spans="2:12" x14ac:dyDescent="0.25">
      <c r="B4335" s="4">
        <v>4332</v>
      </c>
      <c r="C4335" s="6">
        <v>8.5395122706912403</v>
      </c>
      <c r="D4335" s="6">
        <v>1.5753230821048492</v>
      </c>
      <c r="E4335" s="6">
        <v>1</v>
      </c>
      <c r="F4335" s="6">
        <v>3.1119099089920153</v>
      </c>
      <c r="G4335" s="6">
        <v>1.5623898026866705</v>
      </c>
      <c r="H4335" s="6">
        <v>17.19699436588396</v>
      </c>
      <c r="I4335" s="6">
        <v>1.5089887248312732</v>
      </c>
      <c r="J4335" s="6">
        <v>3.1786677705948754</v>
      </c>
      <c r="K4335" s="7">
        <v>4.1302026559327176</v>
      </c>
      <c r="L4335" s="7">
        <v>2.2844633378779764</v>
      </c>
    </row>
    <row r="4336" spans="2:12" x14ac:dyDescent="0.25">
      <c r="B4336" s="4">
        <v>4333</v>
      </c>
      <c r="C4336" s="6">
        <v>9.8257061542959825</v>
      </c>
      <c r="D4336" s="6">
        <v>1.2708473153526636</v>
      </c>
      <c r="E4336" s="6">
        <v>2</v>
      </c>
      <c r="F4336" s="6">
        <v>4.5898784297011339</v>
      </c>
      <c r="G4336" s="6">
        <v>0.95969674321445897</v>
      </c>
      <c r="H4336" s="6">
        <v>31.525333306818972</v>
      </c>
      <c r="I4336" s="6">
        <v>3.3948409247408406</v>
      </c>
      <c r="J4336" s="6">
        <v>1.7149619141126029</v>
      </c>
      <c r="K4336" s="7">
        <v>1.3929880404112649</v>
      </c>
      <c r="L4336" s="7">
        <v>0.1451709703576772</v>
      </c>
    </row>
    <row r="4337" spans="2:12" x14ac:dyDescent="0.25">
      <c r="B4337" s="4">
        <v>4334</v>
      </c>
      <c r="C4337" s="6">
        <v>6.0371480435056419</v>
      </c>
      <c r="D4337" s="6">
        <v>1.5605377176722646</v>
      </c>
      <c r="E4337" s="6">
        <v>2</v>
      </c>
      <c r="F4337" s="6">
        <v>4.9314560701183163</v>
      </c>
      <c r="G4337" s="6">
        <v>1.0402751285563689</v>
      </c>
      <c r="H4337" s="6">
        <v>16.733188749271836</v>
      </c>
      <c r="I4337" s="6">
        <v>2.0765920300770206</v>
      </c>
      <c r="J4337" s="6">
        <v>4.1192253040855693</v>
      </c>
      <c r="K4337" s="7">
        <v>7.5160493306718479</v>
      </c>
      <c r="L4337" s="7">
        <v>0.69972285439478954</v>
      </c>
    </row>
    <row r="4338" spans="2:12" x14ac:dyDescent="0.25">
      <c r="B4338" s="4">
        <v>4335</v>
      </c>
      <c r="C4338" s="6">
        <v>1.1446512343697997</v>
      </c>
      <c r="D4338" s="6">
        <v>1.731215839719533</v>
      </c>
      <c r="E4338" s="6">
        <v>3</v>
      </c>
      <c r="F4338" s="6">
        <v>1.2111126331506081</v>
      </c>
      <c r="G4338" s="6">
        <v>0.97088362259616201</v>
      </c>
      <c r="H4338" s="6">
        <v>42.122155550894981</v>
      </c>
      <c r="I4338" s="6">
        <v>3.2259093015676963</v>
      </c>
      <c r="J4338" s="6">
        <v>1.0636395861020675</v>
      </c>
      <c r="K4338" s="7">
        <v>6.9933311229035118</v>
      </c>
      <c r="L4338" s="7">
        <v>2.794560412150191</v>
      </c>
    </row>
    <row r="4339" spans="2:12" x14ac:dyDescent="0.25">
      <c r="B4339" s="4">
        <v>4336</v>
      </c>
      <c r="C4339" s="6">
        <v>9.9900871935787663</v>
      </c>
      <c r="D4339" s="6">
        <v>1.4709677817615423</v>
      </c>
      <c r="E4339" s="6">
        <v>2</v>
      </c>
      <c r="F4339" s="6">
        <v>7.1452478529987653</v>
      </c>
      <c r="G4339" s="6">
        <v>0.88173367979997408</v>
      </c>
      <c r="H4339" s="6">
        <v>24.82235756285155</v>
      </c>
      <c r="I4339" s="6">
        <v>2.7567598988596087</v>
      </c>
      <c r="J4339" s="6">
        <v>3.5557463361226995</v>
      </c>
      <c r="K4339" s="7">
        <v>0.40689817054269301</v>
      </c>
      <c r="L4339" s="7">
        <v>0.21536182095500081</v>
      </c>
    </row>
    <row r="4340" spans="2:12" x14ac:dyDescent="0.25">
      <c r="B4340" s="4">
        <v>4337</v>
      </c>
      <c r="C4340" s="6">
        <v>8.4326176934409443</v>
      </c>
      <c r="D4340" s="6">
        <v>1.4093823048738814</v>
      </c>
      <c r="E4340" s="6">
        <v>3</v>
      </c>
      <c r="F4340" s="6">
        <v>0.6510890691291954</v>
      </c>
      <c r="G4340" s="6">
        <v>0.70305907154291414</v>
      </c>
      <c r="H4340" s="6">
        <v>15.466441966708926</v>
      </c>
      <c r="I4340" s="6">
        <v>2.0440802110014209</v>
      </c>
      <c r="J4340" s="6">
        <v>1.5839988795571798</v>
      </c>
      <c r="K4340" s="7">
        <v>3.9252095321837495E-2</v>
      </c>
      <c r="L4340" s="7">
        <v>0.57314576402365702</v>
      </c>
    </row>
    <row r="4341" spans="2:12" x14ac:dyDescent="0.25">
      <c r="B4341" s="4">
        <v>4338</v>
      </c>
      <c r="C4341" s="6">
        <v>3.9452793141876628</v>
      </c>
      <c r="D4341" s="6">
        <v>1.3697616056369593</v>
      </c>
      <c r="E4341" s="6">
        <v>3</v>
      </c>
      <c r="F4341" s="6">
        <v>4.2598983792250813</v>
      </c>
      <c r="G4341" s="6">
        <v>0.87036085954165154</v>
      </c>
      <c r="H4341" s="6">
        <v>34.328554319447704</v>
      </c>
      <c r="I4341" s="6">
        <v>2.4797169947431317</v>
      </c>
      <c r="J4341" s="6">
        <v>1.2869327441939344</v>
      </c>
      <c r="K4341" s="7">
        <v>1.7848297602271808</v>
      </c>
      <c r="L4341" s="7">
        <v>1.0424064182346531</v>
      </c>
    </row>
    <row r="4342" spans="2:12" x14ac:dyDescent="0.25">
      <c r="B4342" s="4">
        <v>4339</v>
      </c>
      <c r="C4342" s="6">
        <v>7.6556712501219417</v>
      </c>
      <c r="D4342" s="6">
        <v>1.2544566077912331</v>
      </c>
      <c r="E4342" s="6">
        <v>2</v>
      </c>
      <c r="F4342" s="6">
        <v>4.4119918626562482</v>
      </c>
      <c r="G4342" s="6">
        <v>0.91485705320859168</v>
      </c>
      <c r="H4342" s="6">
        <v>24.576752759316001</v>
      </c>
      <c r="I4342" s="6">
        <v>2.3107651745247035</v>
      </c>
      <c r="J4342" s="6">
        <v>1.2234849638917502</v>
      </c>
      <c r="K4342" s="7">
        <v>0.29112495826250351</v>
      </c>
      <c r="L4342" s="7">
        <v>1.456934993504984</v>
      </c>
    </row>
    <row r="4343" spans="2:12" x14ac:dyDescent="0.25">
      <c r="B4343" s="4">
        <v>4340</v>
      </c>
      <c r="C4343" s="6">
        <v>13.500889250155653</v>
      </c>
      <c r="D4343" s="6">
        <v>1.3362666762773203</v>
      </c>
      <c r="E4343" s="6">
        <v>1</v>
      </c>
      <c r="F4343" s="6">
        <v>4.9273738874331432</v>
      </c>
      <c r="G4343" s="6">
        <v>0.86192804652957877</v>
      </c>
      <c r="H4343" s="6">
        <v>14.969828744029549</v>
      </c>
      <c r="I4343" s="6">
        <v>1.650002811016418</v>
      </c>
      <c r="J4343" s="6">
        <v>4.0140725344908539</v>
      </c>
      <c r="K4343" s="7">
        <v>1.1877453746760658</v>
      </c>
      <c r="L4343" s="7">
        <v>2.3547681899270003</v>
      </c>
    </row>
    <row r="4344" spans="2:12" x14ac:dyDescent="0.25">
      <c r="B4344" s="4">
        <v>4341</v>
      </c>
      <c r="C4344" s="6">
        <v>10.556563633708516</v>
      </c>
      <c r="D4344" s="6">
        <v>1.2693978899176221</v>
      </c>
      <c r="E4344" s="6">
        <v>2</v>
      </c>
      <c r="F4344" s="6">
        <v>7.9406690842362675</v>
      </c>
      <c r="G4344" s="6">
        <v>0.54362854422564322</v>
      </c>
      <c r="H4344" s="6">
        <v>35.477886141458711</v>
      </c>
      <c r="I4344" s="6">
        <v>1.7524987777324357</v>
      </c>
      <c r="J4344" s="6">
        <v>4.0526049232778032</v>
      </c>
      <c r="K4344" s="7">
        <v>0.36014021736682245</v>
      </c>
      <c r="L4344" s="7">
        <v>1.1537135897992628</v>
      </c>
    </row>
    <row r="4345" spans="2:12" x14ac:dyDescent="0.25">
      <c r="B4345" s="4">
        <v>4342</v>
      </c>
      <c r="C4345" s="6">
        <v>9.495181042172069</v>
      </c>
      <c r="D4345" s="6">
        <v>1.2731419043472647</v>
      </c>
      <c r="E4345" s="6">
        <v>1</v>
      </c>
      <c r="F4345" s="6">
        <v>4.9699487980110213</v>
      </c>
      <c r="G4345" s="6">
        <v>2.492804575159937</v>
      </c>
      <c r="H4345" s="6">
        <v>31.734692120665137</v>
      </c>
      <c r="I4345" s="6">
        <v>2.0080934104973269</v>
      </c>
      <c r="J4345" s="6">
        <v>1.3174721300193406</v>
      </c>
      <c r="K4345" s="7">
        <v>3.7222467283891985</v>
      </c>
      <c r="L4345" s="7">
        <v>0.24011949154114479</v>
      </c>
    </row>
    <row r="4346" spans="2:12" x14ac:dyDescent="0.25">
      <c r="B4346" s="4">
        <v>4343</v>
      </c>
      <c r="C4346" s="6">
        <v>6.2608817044545262</v>
      </c>
      <c r="D4346" s="6">
        <v>1.5990099004757705</v>
      </c>
      <c r="E4346" s="6">
        <v>2</v>
      </c>
      <c r="F4346" s="6">
        <v>7.4366152067519629</v>
      </c>
      <c r="G4346" s="6">
        <v>1.2558589774861608</v>
      </c>
      <c r="H4346" s="6">
        <v>26.040906654911261</v>
      </c>
      <c r="I4346" s="6">
        <v>2.6348168924576703</v>
      </c>
      <c r="J4346" s="6">
        <v>1.139158411186892</v>
      </c>
      <c r="K4346" s="7">
        <v>8.7479550991911292E-2</v>
      </c>
      <c r="L4346" s="7">
        <v>0.30480973184295446</v>
      </c>
    </row>
    <row r="4347" spans="2:12" x14ac:dyDescent="0.25">
      <c r="B4347" s="4">
        <v>4344</v>
      </c>
      <c r="C4347" s="6">
        <v>11.28290937538441</v>
      </c>
      <c r="D4347" s="6">
        <v>1.7456571811394019</v>
      </c>
      <c r="E4347" s="6">
        <v>1</v>
      </c>
      <c r="F4347" s="6">
        <v>2.0277454003746569</v>
      </c>
      <c r="G4347" s="6">
        <v>1.0807564972731596</v>
      </c>
      <c r="H4347" s="6">
        <v>28.815126676459776</v>
      </c>
      <c r="I4347" s="6">
        <v>2.1945384280227049</v>
      </c>
      <c r="J4347" s="6">
        <v>2.0813218847572603</v>
      </c>
      <c r="K4347" s="7">
        <v>5.0369421906089942</v>
      </c>
      <c r="L4347" s="7">
        <v>0.7638411347331393</v>
      </c>
    </row>
    <row r="4348" spans="2:12" x14ac:dyDescent="0.25">
      <c r="B4348" s="4">
        <v>4345</v>
      </c>
      <c r="C4348" s="6">
        <v>10.555143883100056</v>
      </c>
      <c r="D4348" s="6">
        <v>1.6818365710180037</v>
      </c>
      <c r="E4348" s="6">
        <v>2</v>
      </c>
      <c r="F4348" s="6">
        <v>5.5531662578264323</v>
      </c>
      <c r="G4348" s="6">
        <v>0.95946198619516732</v>
      </c>
      <c r="H4348" s="6">
        <v>27.165026385226728</v>
      </c>
      <c r="I4348" s="6">
        <v>3.6103571313900953</v>
      </c>
      <c r="J4348" s="6">
        <v>4.6962533022402715</v>
      </c>
      <c r="K4348" s="7">
        <v>0.26189805944489614</v>
      </c>
      <c r="L4348" s="7">
        <v>1.4058306848509157</v>
      </c>
    </row>
    <row r="4349" spans="2:12" x14ac:dyDescent="0.25">
      <c r="B4349" s="4">
        <v>4346</v>
      </c>
      <c r="C4349" s="6">
        <v>11.136010347293047</v>
      </c>
      <c r="D4349" s="6">
        <v>2.2630154642880562</v>
      </c>
      <c r="E4349" s="6">
        <v>2</v>
      </c>
      <c r="F4349" s="6">
        <v>5.5262969157904136</v>
      </c>
      <c r="G4349" s="6">
        <v>1.3147746277266132</v>
      </c>
      <c r="H4349" s="6">
        <v>12.763772763463971</v>
      </c>
      <c r="I4349" s="6">
        <v>2.4382254039089823</v>
      </c>
      <c r="J4349" s="6">
        <v>3.2159349742696173</v>
      </c>
      <c r="K4349" s="7">
        <v>1.995684740733654</v>
      </c>
      <c r="L4349" s="7">
        <v>0.65668260901259645</v>
      </c>
    </row>
    <row r="4350" spans="2:12" x14ac:dyDescent="0.25">
      <c r="B4350" s="4">
        <v>4347</v>
      </c>
      <c r="C4350" s="6">
        <v>19.742342856357709</v>
      </c>
      <c r="D4350" s="6">
        <v>1.1543978786466433</v>
      </c>
      <c r="E4350" s="6">
        <v>1</v>
      </c>
      <c r="F4350" s="6">
        <v>0.86297426786091991</v>
      </c>
      <c r="G4350" s="6">
        <v>1.932142806787452</v>
      </c>
      <c r="H4350" s="6">
        <v>18.798788464605003</v>
      </c>
      <c r="I4350" s="6">
        <v>2.2197610281961597</v>
      </c>
      <c r="J4350" s="6">
        <v>3.0261535167544649</v>
      </c>
      <c r="K4350" s="7">
        <v>0.39666187536287983</v>
      </c>
      <c r="L4350" s="7">
        <v>1.1230828653574172</v>
      </c>
    </row>
    <row r="4351" spans="2:12" x14ac:dyDescent="0.25">
      <c r="B4351" s="4">
        <v>4348</v>
      </c>
      <c r="C4351" s="6">
        <v>11.363195403607241</v>
      </c>
      <c r="D4351" s="6">
        <v>2.1694792825465092</v>
      </c>
      <c r="E4351" s="6">
        <v>1</v>
      </c>
      <c r="F4351" s="6">
        <v>4.0122807642237595</v>
      </c>
      <c r="G4351" s="6">
        <v>1.3831003947434926</v>
      </c>
      <c r="H4351" s="6">
        <v>38.225888077591243</v>
      </c>
      <c r="I4351" s="6">
        <v>2.1835870053410025</v>
      </c>
      <c r="J4351" s="6">
        <v>3.3189333763587499</v>
      </c>
      <c r="K4351" s="7">
        <v>5.6553585115455602</v>
      </c>
      <c r="L4351" s="7">
        <v>2.6761872460156404</v>
      </c>
    </row>
    <row r="4352" spans="2:12" x14ac:dyDescent="0.25">
      <c r="B4352" s="4">
        <v>4349</v>
      </c>
      <c r="C4352" s="6">
        <v>9.3047985981575163</v>
      </c>
      <c r="D4352" s="6">
        <v>1.4908154829558868</v>
      </c>
      <c r="E4352" s="6">
        <v>0</v>
      </c>
      <c r="F4352" s="6">
        <v>3.1714599470558182</v>
      </c>
      <c r="G4352" s="6">
        <v>1.0567971240151752</v>
      </c>
      <c r="H4352" s="6">
        <v>35.767624535061756</v>
      </c>
      <c r="I4352" s="6">
        <v>2.6396596882140622</v>
      </c>
      <c r="J4352" s="6">
        <v>2.6871859451198152</v>
      </c>
      <c r="K4352" s="7">
        <v>6.5202341753573059</v>
      </c>
      <c r="L4352" s="7">
        <v>0.26065869645717282</v>
      </c>
    </row>
    <row r="4353" spans="2:12" x14ac:dyDescent="0.25">
      <c r="B4353" s="4">
        <v>4350</v>
      </c>
      <c r="C4353" s="6">
        <v>0.60567939863729237</v>
      </c>
      <c r="D4353" s="6">
        <v>1.1421187728272848</v>
      </c>
      <c r="E4353" s="6">
        <v>2</v>
      </c>
      <c r="F4353" s="6">
        <v>3.3561671951983243</v>
      </c>
      <c r="G4353" s="6">
        <v>0.93472742037659629</v>
      </c>
      <c r="H4353" s="6">
        <v>15.692980468438879</v>
      </c>
      <c r="I4353" s="6">
        <v>2.1774792114518653</v>
      </c>
      <c r="J4353" s="6">
        <v>3.7082469594148515</v>
      </c>
      <c r="K4353" s="7">
        <v>0.64665570040748355</v>
      </c>
      <c r="L4353" s="7">
        <v>0.47652745044531652</v>
      </c>
    </row>
    <row r="4354" spans="2:12" x14ac:dyDescent="0.25">
      <c r="B4354" s="4">
        <v>4351</v>
      </c>
      <c r="C4354" s="6">
        <v>0.68787245276054243</v>
      </c>
      <c r="D4354" s="6">
        <v>1.3796526565452747</v>
      </c>
      <c r="E4354" s="6">
        <v>1</v>
      </c>
      <c r="F4354" s="6">
        <v>3.3088358493618188</v>
      </c>
      <c r="G4354" s="6">
        <v>1.1775055620062131</v>
      </c>
      <c r="H4354" s="6">
        <v>23.625533619967484</v>
      </c>
      <c r="I4354" s="6">
        <v>3.3642377840792466</v>
      </c>
      <c r="J4354" s="6">
        <v>2.2518289483443463</v>
      </c>
      <c r="K4354" s="7">
        <v>1.7271017301088307</v>
      </c>
      <c r="L4354" s="7">
        <v>0.69460628587637019</v>
      </c>
    </row>
    <row r="4355" spans="2:12" x14ac:dyDescent="0.25">
      <c r="B4355" s="4">
        <v>4352</v>
      </c>
      <c r="C4355" s="6">
        <v>12.849393125265923</v>
      </c>
      <c r="D4355" s="6">
        <v>1.6837843363064287</v>
      </c>
      <c r="E4355" s="6">
        <v>1</v>
      </c>
      <c r="F4355" s="6">
        <v>3.8604367238940398</v>
      </c>
      <c r="G4355" s="6">
        <v>1.9165668539339693</v>
      </c>
      <c r="H4355" s="6">
        <v>19.197044860812557</v>
      </c>
      <c r="I4355" s="6">
        <v>3.9187931467660788</v>
      </c>
      <c r="J4355" s="6">
        <v>3.2411932709675439</v>
      </c>
      <c r="K4355" s="7">
        <v>0.21635235308563536</v>
      </c>
      <c r="L4355" s="7">
        <v>0.58550812264120777</v>
      </c>
    </row>
    <row r="4356" spans="2:12" x14ac:dyDescent="0.25">
      <c r="B4356" s="4">
        <v>4353</v>
      </c>
      <c r="C4356" s="6">
        <v>13.337842065807832</v>
      </c>
      <c r="D4356" s="6">
        <v>1.3880522687801524</v>
      </c>
      <c r="E4356" s="6">
        <v>0</v>
      </c>
      <c r="F4356" s="6">
        <v>3.4781200722893435</v>
      </c>
      <c r="G4356" s="6">
        <v>0.59075707971960534</v>
      </c>
      <c r="H4356" s="6">
        <v>23.12681077136294</v>
      </c>
      <c r="I4356" s="6">
        <v>2.2624919153017284</v>
      </c>
      <c r="J4356" s="6">
        <v>1.8936201957077321</v>
      </c>
      <c r="K4356" s="7">
        <v>2.6957348489094399</v>
      </c>
      <c r="L4356" s="7">
        <v>0.48045195107432281</v>
      </c>
    </row>
    <row r="4357" spans="2:12" x14ac:dyDescent="0.25">
      <c r="B4357" s="4">
        <v>4354</v>
      </c>
      <c r="C4357" s="6">
        <v>7.9554567033208112</v>
      </c>
      <c r="D4357" s="6">
        <v>2.0479617021127989</v>
      </c>
      <c r="E4357" s="6">
        <v>1</v>
      </c>
      <c r="F4357" s="6">
        <v>6.5466275464301109</v>
      </c>
      <c r="G4357" s="6">
        <v>1.5000121973627043</v>
      </c>
      <c r="H4357" s="6">
        <v>43.516129105411878</v>
      </c>
      <c r="I4357" s="6">
        <v>4.6972198677260213</v>
      </c>
      <c r="J4357" s="6">
        <v>2.3452522861893073</v>
      </c>
      <c r="K4357" s="7">
        <v>0.37035201201665763</v>
      </c>
      <c r="L4357" s="7">
        <v>0.44045544868987729</v>
      </c>
    </row>
    <row r="4358" spans="2:12" x14ac:dyDescent="0.25">
      <c r="B4358" s="4">
        <v>4355</v>
      </c>
      <c r="C4358" s="6">
        <v>19.56020990172258</v>
      </c>
      <c r="D4358" s="6">
        <v>1.5305464873374839</v>
      </c>
      <c r="E4358" s="6">
        <v>3</v>
      </c>
      <c r="F4358" s="6">
        <v>2.7497696897613331</v>
      </c>
      <c r="G4358" s="6">
        <v>1.8680277074093574</v>
      </c>
      <c r="H4358" s="6">
        <v>17.628538648507799</v>
      </c>
      <c r="I4358" s="6">
        <v>2.3762796540648585</v>
      </c>
      <c r="J4358" s="6">
        <v>1.9861936633993642</v>
      </c>
      <c r="K4358" s="7">
        <v>0.92268041637974185</v>
      </c>
      <c r="L4358" s="7">
        <v>0.61842008370471724</v>
      </c>
    </row>
    <row r="4359" spans="2:12" x14ac:dyDescent="0.25">
      <c r="B4359" s="4">
        <v>4356</v>
      </c>
      <c r="C4359" s="6">
        <v>11.476929020613666</v>
      </c>
      <c r="D4359" s="6">
        <v>1.612511500224229</v>
      </c>
      <c r="E4359" s="6">
        <v>2</v>
      </c>
      <c r="F4359" s="6">
        <v>3.0565983891939812</v>
      </c>
      <c r="G4359" s="6">
        <v>0.61973173113898283</v>
      </c>
      <c r="H4359" s="6">
        <v>8.6836108181261249</v>
      </c>
      <c r="I4359" s="6">
        <v>1.6731940737923217</v>
      </c>
      <c r="J4359" s="6">
        <v>1.4272225010042934</v>
      </c>
      <c r="K4359" s="7">
        <v>0.46963712600672158</v>
      </c>
      <c r="L4359" s="7">
        <v>1.9269642945746159</v>
      </c>
    </row>
    <row r="4360" spans="2:12" x14ac:dyDescent="0.25">
      <c r="B4360" s="4">
        <v>4357</v>
      </c>
      <c r="C4360" s="6">
        <v>8.6318165271419627</v>
      </c>
      <c r="D4360" s="6">
        <v>1.2969684777510513</v>
      </c>
      <c r="E4360" s="6">
        <v>2</v>
      </c>
      <c r="F4360" s="6">
        <v>5.4912216664363047</v>
      </c>
      <c r="G4360" s="6">
        <v>0.79635474526156569</v>
      </c>
      <c r="H4360" s="6">
        <v>21.108751904490791</v>
      </c>
      <c r="I4360" s="6">
        <v>3.2361489397769749</v>
      </c>
      <c r="J4360" s="6">
        <v>2.3028949529606528</v>
      </c>
      <c r="K4360" s="7">
        <v>4.2316948011302173</v>
      </c>
      <c r="L4360" s="7">
        <v>1.0228505109425359</v>
      </c>
    </row>
    <row r="4361" spans="2:12" x14ac:dyDescent="0.25">
      <c r="B4361" s="4">
        <v>4358</v>
      </c>
      <c r="C4361" s="6">
        <v>11.19594481433886</v>
      </c>
      <c r="D4361" s="6">
        <v>1.6167715168817711</v>
      </c>
      <c r="E4361" s="6">
        <v>2</v>
      </c>
      <c r="F4361" s="6">
        <v>2.1665031239481198</v>
      </c>
      <c r="G4361" s="6">
        <v>0.50072375285587478</v>
      </c>
      <c r="H4361" s="6">
        <v>12.968120771688181</v>
      </c>
      <c r="I4361" s="6">
        <v>2.2362987257673317</v>
      </c>
      <c r="J4361" s="6">
        <v>2.8144800722396726</v>
      </c>
      <c r="K4361" s="7">
        <v>4.6949455999395289</v>
      </c>
      <c r="L4361" s="7">
        <v>2.0817953228743376</v>
      </c>
    </row>
    <row r="4362" spans="2:12" x14ac:dyDescent="0.25">
      <c r="B4362" s="4">
        <v>4359</v>
      </c>
      <c r="C4362" s="6">
        <v>12.974841103858374</v>
      </c>
      <c r="D4362" s="6">
        <v>1.4255544134760143</v>
      </c>
      <c r="E4362" s="6">
        <v>2</v>
      </c>
      <c r="F4362" s="6">
        <v>8.5486242633387981</v>
      </c>
      <c r="G4362" s="6">
        <v>0.94630828251990062</v>
      </c>
      <c r="H4362" s="6">
        <v>43.826007935902481</v>
      </c>
      <c r="I4362" s="6">
        <v>2.8227161695422893</v>
      </c>
      <c r="J4362" s="6">
        <v>3.9774314996807725</v>
      </c>
      <c r="K4362" s="7">
        <v>1.7673709785772389</v>
      </c>
      <c r="L4362" s="7">
        <v>3.7290585733653965E-2</v>
      </c>
    </row>
    <row r="4363" spans="2:12" x14ac:dyDescent="0.25">
      <c r="B4363" s="4">
        <v>4360</v>
      </c>
      <c r="C4363" s="6">
        <v>13.225844470653682</v>
      </c>
      <c r="D4363" s="6">
        <v>1.6246311998634257</v>
      </c>
      <c r="E4363" s="6">
        <v>1</v>
      </c>
      <c r="F4363" s="6">
        <v>2.6857704103736904</v>
      </c>
      <c r="G4363" s="6">
        <v>1.3219671831586</v>
      </c>
      <c r="H4363" s="6">
        <v>25.390102959744226</v>
      </c>
      <c r="I4363" s="6">
        <v>3.6617003860898789</v>
      </c>
      <c r="J4363" s="6">
        <v>3.3654418983700021</v>
      </c>
      <c r="K4363" s="7">
        <v>0.88722365880443521</v>
      </c>
      <c r="L4363" s="7">
        <v>0.96282379351829495</v>
      </c>
    </row>
    <row r="4364" spans="2:12" x14ac:dyDescent="0.25">
      <c r="B4364" s="4">
        <v>4361</v>
      </c>
      <c r="C4364" s="6">
        <v>8.3936547524497236</v>
      </c>
      <c r="D4364" s="6">
        <v>2.1224689046465848</v>
      </c>
      <c r="E4364" s="6">
        <v>1</v>
      </c>
      <c r="F4364" s="6">
        <v>5.3023572414390507</v>
      </c>
      <c r="G4364" s="6">
        <v>1.2540328858349032</v>
      </c>
      <c r="H4364" s="6">
        <v>14.116840188205655</v>
      </c>
      <c r="I4364" s="6">
        <v>4.157330092491585</v>
      </c>
      <c r="J4364" s="6">
        <v>3.1100748318167915</v>
      </c>
      <c r="K4364" s="7">
        <v>0.71181023034093105</v>
      </c>
      <c r="L4364" s="7">
        <v>0.70818653380341257</v>
      </c>
    </row>
    <row r="4365" spans="2:12" x14ac:dyDescent="0.25">
      <c r="B4365" s="4">
        <v>4362</v>
      </c>
      <c r="C4365" s="6">
        <v>11.721686335171134</v>
      </c>
      <c r="D4365" s="6">
        <v>1.4954612517459629</v>
      </c>
      <c r="E4365" s="6">
        <v>1</v>
      </c>
      <c r="F4365" s="6">
        <v>1.7850462428275622</v>
      </c>
      <c r="G4365" s="6">
        <v>1.1230362020096871</v>
      </c>
      <c r="H4365" s="6">
        <v>12.318587825608466</v>
      </c>
      <c r="I4365" s="6">
        <v>1.8001832727910418</v>
      </c>
      <c r="J4365" s="6">
        <v>1.2601682708198114</v>
      </c>
      <c r="K4365" s="7">
        <v>7.7293770049420688E-2</v>
      </c>
      <c r="L4365" s="7">
        <v>1.4202734663953762</v>
      </c>
    </row>
    <row r="4366" spans="2:12" x14ac:dyDescent="0.25">
      <c r="B4366" s="4">
        <v>4363</v>
      </c>
      <c r="C4366" s="6">
        <v>12.512154072364275</v>
      </c>
      <c r="D4366" s="6">
        <v>1.5812539507721517</v>
      </c>
      <c r="E4366" s="6">
        <v>3</v>
      </c>
      <c r="F4366" s="6">
        <v>7.1012670232082922</v>
      </c>
      <c r="G4366" s="6">
        <v>1.2624527005392003</v>
      </c>
      <c r="H4366" s="6">
        <v>26.639787532107519</v>
      </c>
      <c r="I4366" s="6">
        <v>2.9264960129302602</v>
      </c>
      <c r="J4366" s="6">
        <v>2.2001798587195069</v>
      </c>
      <c r="K4366" s="7">
        <v>7.3308959571898509</v>
      </c>
      <c r="L4366" s="7">
        <v>0.15561883918063768</v>
      </c>
    </row>
    <row r="4367" spans="2:12" x14ac:dyDescent="0.25">
      <c r="B4367" s="4">
        <v>4364</v>
      </c>
      <c r="C4367" s="6">
        <v>16.470587586548859</v>
      </c>
      <c r="D4367" s="6">
        <v>1.4430852215451424</v>
      </c>
      <c r="E4367" s="6">
        <v>2</v>
      </c>
      <c r="F4367" s="6">
        <v>6.4475199587846763</v>
      </c>
      <c r="G4367" s="6">
        <v>0.79781451497316869</v>
      </c>
      <c r="H4367" s="6">
        <v>22.614497548646341</v>
      </c>
      <c r="I4367" s="6">
        <v>2.8116847783073933</v>
      </c>
      <c r="J4367" s="6">
        <v>1.5265520017428904</v>
      </c>
      <c r="K4367" s="7">
        <v>0.10811346369973993</v>
      </c>
      <c r="L4367" s="7">
        <v>0.26971998859425883</v>
      </c>
    </row>
    <row r="4368" spans="2:12" x14ac:dyDescent="0.25">
      <c r="B4368" s="4">
        <v>4365</v>
      </c>
      <c r="C4368" s="6">
        <v>5.923887269335343</v>
      </c>
      <c r="D4368" s="6">
        <v>1.4857499599052564</v>
      </c>
      <c r="E4368" s="6">
        <v>2</v>
      </c>
      <c r="F4368" s="6">
        <v>14.163833147713559</v>
      </c>
      <c r="G4368" s="6">
        <v>0.55821356954808254</v>
      </c>
      <c r="H4368" s="6">
        <v>22.737940945680396</v>
      </c>
      <c r="I4368" s="6">
        <v>3.756054955231908</v>
      </c>
      <c r="J4368" s="6">
        <v>1.5560677561599892</v>
      </c>
      <c r="K4368" s="7">
        <v>2.1448695735010124</v>
      </c>
      <c r="L4368" s="7">
        <v>1.4909389527178432</v>
      </c>
    </row>
    <row r="4369" spans="2:12" x14ac:dyDescent="0.25">
      <c r="B4369" s="4">
        <v>4366</v>
      </c>
      <c r="C4369" s="6">
        <v>1.2068281331997959</v>
      </c>
      <c r="D4369" s="6">
        <v>1.7241509978184744</v>
      </c>
      <c r="E4369" s="6">
        <v>1</v>
      </c>
      <c r="F4369" s="6">
        <v>0.63545694650271256</v>
      </c>
      <c r="G4369" s="6">
        <v>0.28408699730347597</v>
      </c>
      <c r="H4369" s="6">
        <v>14.61939128826161</v>
      </c>
      <c r="I4369" s="6">
        <v>1.9768912134589285</v>
      </c>
      <c r="J4369" s="6">
        <v>1.0519399009305059</v>
      </c>
      <c r="K4369" s="7">
        <v>0.58123873735057618</v>
      </c>
      <c r="L4369" s="7">
        <v>3.6350547220061601E-3</v>
      </c>
    </row>
    <row r="4370" spans="2:12" x14ac:dyDescent="0.25">
      <c r="B4370" s="4">
        <v>4367</v>
      </c>
      <c r="C4370" s="6">
        <v>9.4091992461036007</v>
      </c>
      <c r="D4370" s="6">
        <v>1.6558829473064502</v>
      </c>
      <c r="E4370" s="6">
        <v>0</v>
      </c>
      <c r="F4370" s="6">
        <v>2.9032329065715357</v>
      </c>
      <c r="G4370" s="6">
        <v>0.74258997410925398</v>
      </c>
      <c r="H4370" s="6">
        <v>18.464468758226417</v>
      </c>
      <c r="I4370" s="6">
        <v>2.059757381947577</v>
      </c>
      <c r="J4370" s="6">
        <v>3.1612727471459046</v>
      </c>
      <c r="K4370" s="7">
        <v>1.8672735655415862</v>
      </c>
      <c r="L4370" s="7">
        <v>0.59553138495063951</v>
      </c>
    </row>
    <row r="4371" spans="2:12" x14ac:dyDescent="0.25">
      <c r="B4371" s="4">
        <v>4368</v>
      </c>
      <c r="C4371" s="6">
        <v>14.832263601886662</v>
      </c>
      <c r="D4371" s="6">
        <v>1.557297728641982</v>
      </c>
      <c r="E4371" s="6">
        <v>1</v>
      </c>
      <c r="F4371" s="6">
        <v>1.0756055506484254</v>
      </c>
      <c r="G4371" s="6">
        <v>0.42003867047053861</v>
      </c>
      <c r="H4371" s="6">
        <v>37.464663178508772</v>
      </c>
      <c r="I4371" s="6">
        <v>2.3781863466896782</v>
      </c>
      <c r="J4371" s="6">
        <v>3.1996442485403067</v>
      </c>
      <c r="K4371" s="7">
        <v>3.0718006989637758</v>
      </c>
      <c r="L4371" s="7">
        <v>0.16773504943978929</v>
      </c>
    </row>
    <row r="4372" spans="2:12" x14ac:dyDescent="0.25">
      <c r="B4372" s="4">
        <v>4369</v>
      </c>
      <c r="C4372" s="6">
        <v>16.087079298698733</v>
      </c>
      <c r="D4372" s="6">
        <v>1.5403561583571161</v>
      </c>
      <c r="E4372" s="6">
        <v>3</v>
      </c>
      <c r="F4372" s="6">
        <v>4.5580059782008995</v>
      </c>
      <c r="G4372" s="6">
        <v>1.0537093236719071</v>
      </c>
      <c r="H4372" s="6">
        <v>21.946427276128631</v>
      </c>
      <c r="I4372" s="6">
        <v>2.4598233082794398</v>
      </c>
      <c r="J4372" s="6">
        <v>2.5210406279361055</v>
      </c>
      <c r="K4372" s="7">
        <v>5.7963869497297731</v>
      </c>
      <c r="L4372" s="7">
        <v>0.21129277882396166</v>
      </c>
    </row>
    <row r="4373" spans="2:12" x14ac:dyDescent="0.25">
      <c r="B4373" s="4">
        <v>4370</v>
      </c>
      <c r="C4373" s="6">
        <v>10.980798271510116</v>
      </c>
      <c r="D4373" s="6">
        <v>1.5015416638902244</v>
      </c>
      <c r="E4373" s="6">
        <v>2</v>
      </c>
      <c r="F4373" s="6">
        <v>6.8125555470194756</v>
      </c>
      <c r="G4373" s="6">
        <v>0.97885612817836687</v>
      </c>
      <c r="H4373" s="6">
        <v>15.583072557564993</v>
      </c>
      <c r="I4373" s="6">
        <v>4.6643071387665662</v>
      </c>
      <c r="J4373" s="6">
        <v>3.2675832800022371</v>
      </c>
      <c r="K4373" s="7">
        <v>0.22838962986918904</v>
      </c>
      <c r="L4373" s="7">
        <v>1.6641977419839729</v>
      </c>
    </row>
    <row r="4374" spans="2:12" x14ac:dyDescent="0.25">
      <c r="B4374" s="4">
        <v>4371</v>
      </c>
      <c r="C4374" s="6">
        <v>14.948975173649227</v>
      </c>
      <c r="D4374" s="6">
        <v>1.4612755300621973</v>
      </c>
      <c r="E4374" s="6">
        <v>1</v>
      </c>
      <c r="F4374" s="6">
        <v>4.8124658615652587</v>
      </c>
      <c r="G4374" s="6">
        <v>0.77959331110572394</v>
      </c>
      <c r="H4374" s="6">
        <v>15.749190693117008</v>
      </c>
      <c r="I4374" s="6">
        <v>2.527080628335086</v>
      </c>
      <c r="J4374" s="6">
        <v>3.3664418754151413</v>
      </c>
      <c r="K4374" s="7">
        <v>1.6148176699466501</v>
      </c>
      <c r="L4374" s="7">
        <v>1.5853602035357124</v>
      </c>
    </row>
    <row r="4375" spans="2:12" x14ac:dyDescent="0.25">
      <c r="B4375" s="4">
        <v>4372</v>
      </c>
      <c r="C4375" s="6">
        <v>13.405704492042943</v>
      </c>
      <c r="D4375" s="6">
        <v>1.5615288626460755</v>
      </c>
      <c r="E4375" s="6">
        <v>3</v>
      </c>
      <c r="F4375" s="6">
        <v>2.0668787816606944</v>
      </c>
      <c r="G4375" s="6">
        <v>1.765732838616034</v>
      </c>
      <c r="H4375" s="6">
        <v>29.849806930616396</v>
      </c>
      <c r="I4375" s="6">
        <v>2.40978062494449</v>
      </c>
      <c r="J4375" s="6">
        <v>1.545349512618921</v>
      </c>
      <c r="K4375" s="7">
        <v>5.3182704153887626</v>
      </c>
      <c r="L4375" s="7">
        <v>7.0349714612625958E-2</v>
      </c>
    </row>
    <row r="4376" spans="2:12" x14ac:dyDescent="0.25">
      <c r="B4376" s="4">
        <v>4373</v>
      </c>
      <c r="C4376" s="6">
        <v>9.0696110376969035</v>
      </c>
      <c r="D4376" s="6">
        <v>1.5974306597629471</v>
      </c>
      <c r="E4376" s="6">
        <v>3</v>
      </c>
      <c r="F4376" s="6">
        <v>8.6491011554543995</v>
      </c>
      <c r="G4376" s="6">
        <v>0.67216773458151913</v>
      </c>
      <c r="H4376" s="6">
        <v>26.293830518957765</v>
      </c>
      <c r="I4376" s="6">
        <v>2.3560862943645757</v>
      </c>
      <c r="J4376" s="6">
        <v>1.7539473217733206</v>
      </c>
      <c r="K4376" s="7">
        <v>0.32275042803409615</v>
      </c>
      <c r="L4376" s="7">
        <v>2.237595048500792</v>
      </c>
    </row>
    <row r="4377" spans="2:12" x14ac:dyDescent="0.25">
      <c r="B4377" s="4">
        <v>4374</v>
      </c>
      <c r="C4377" s="6">
        <v>10.770725605040086</v>
      </c>
      <c r="D4377" s="6">
        <v>1.5912026139155397</v>
      </c>
      <c r="E4377" s="6">
        <v>2</v>
      </c>
      <c r="F4377" s="6">
        <v>2.4650124692148632</v>
      </c>
      <c r="G4377" s="6">
        <v>0.80412255490976103</v>
      </c>
      <c r="H4377" s="6">
        <v>17.625811644693666</v>
      </c>
      <c r="I4377" s="6">
        <v>2.1962091487859157</v>
      </c>
      <c r="J4377" s="6">
        <v>1.7488169266426203</v>
      </c>
      <c r="K4377" s="7">
        <v>4.6558234564661989</v>
      </c>
      <c r="L4377" s="7">
        <v>1.3265909956728101</v>
      </c>
    </row>
    <row r="4378" spans="2:12" x14ac:dyDescent="0.25">
      <c r="B4378" s="4">
        <v>4375</v>
      </c>
      <c r="C4378" s="6">
        <v>11.817407614552152</v>
      </c>
      <c r="D4378" s="6">
        <v>1.2757051476950967</v>
      </c>
      <c r="E4378" s="6">
        <v>3</v>
      </c>
      <c r="F4378" s="6">
        <v>5.5886857836041983</v>
      </c>
      <c r="G4378" s="6">
        <v>1.1701701959327722</v>
      </c>
      <c r="H4378" s="6">
        <v>18.455408355410654</v>
      </c>
      <c r="I4378" s="6">
        <v>2.9348264973377725</v>
      </c>
      <c r="J4378" s="6">
        <v>3.1310181280369074</v>
      </c>
      <c r="K4378" s="7">
        <v>1.250613223146706</v>
      </c>
      <c r="L4378" s="7">
        <v>1.1341913906565968</v>
      </c>
    </row>
    <row r="4379" spans="2:12" x14ac:dyDescent="0.25">
      <c r="B4379" s="4">
        <v>4376</v>
      </c>
      <c r="C4379" s="6">
        <v>10.551265380837567</v>
      </c>
      <c r="D4379" s="6">
        <v>1.8451580201723576</v>
      </c>
      <c r="E4379" s="6">
        <v>0</v>
      </c>
      <c r="F4379" s="6">
        <v>2.6900322945201172</v>
      </c>
      <c r="G4379" s="6">
        <v>0.87208627301754771</v>
      </c>
      <c r="H4379" s="6">
        <v>11.926755857097188</v>
      </c>
      <c r="I4379" s="6">
        <v>3.890554749458941</v>
      </c>
      <c r="J4379" s="6">
        <v>2.3355218189247271</v>
      </c>
      <c r="K4379" s="7">
        <v>2.4099913822069072</v>
      </c>
      <c r="L4379" s="7">
        <v>1.5695519104144127</v>
      </c>
    </row>
    <row r="4380" spans="2:12" x14ac:dyDescent="0.25">
      <c r="B4380" s="4">
        <v>4377</v>
      </c>
      <c r="C4380" s="6">
        <v>15.699893903296605</v>
      </c>
      <c r="D4380" s="6">
        <v>1.3765481537805173</v>
      </c>
      <c r="E4380" s="6">
        <v>2</v>
      </c>
      <c r="F4380" s="6">
        <v>1.6230616691879918</v>
      </c>
      <c r="G4380" s="6">
        <v>1.0323130019109126</v>
      </c>
      <c r="H4380" s="6">
        <v>19.005306906567093</v>
      </c>
      <c r="I4380" s="6">
        <v>5.6125960484005892</v>
      </c>
      <c r="J4380" s="6">
        <v>2.7534995053852023</v>
      </c>
      <c r="K4380" s="7">
        <v>2.8855864523651111</v>
      </c>
      <c r="L4380" s="7">
        <v>0.78170873707652233</v>
      </c>
    </row>
    <row r="4381" spans="2:12" x14ac:dyDescent="0.25">
      <c r="B4381" s="4">
        <v>4378</v>
      </c>
      <c r="C4381" s="6">
        <v>2.9429067673520324</v>
      </c>
      <c r="D4381" s="6">
        <v>1.3491885253969891</v>
      </c>
      <c r="E4381" s="6">
        <v>2</v>
      </c>
      <c r="F4381" s="6">
        <v>2.239455026505464</v>
      </c>
      <c r="G4381" s="6">
        <v>1.114632088439717</v>
      </c>
      <c r="H4381" s="6">
        <v>21.621848689661668</v>
      </c>
      <c r="I4381" s="6">
        <v>5.1366673112892114</v>
      </c>
      <c r="J4381" s="6">
        <v>2.9158438059436209</v>
      </c>
      <c r="K4381" s="7">
        <v>0.37635265278530305</v>
      </c>
      <c r="L4381" s="7">
        <v>0.32936796118726447</v>
      </c>
    </row>
    <row r="4382" spans="2:12" x14ac:dyDescent="0.25">
      <c r="B4382" s="4">
        <v>4379</v>
      </c>
      <c r="C4382" s="6">
        <v>8.9292142336086862</v>
      </c>
      <c r="D4382" s="6">
        <v>1.3875824170991291</v>
      </c>
      <c r="E4382" s="6">
        <v>1</v>
      </c>
      <c r="F4382" s="6">
        <v>0.50658079952906987</v>
      </c>
      <c r="G4382" s="6">
        <v>1.7532932099002776</v>
      </c>
      <c r="H4382" s="6">
        <v>18.641371598469998</v>
      </c>
      <c r="I4382" s="6">
        <v>3.7343807474957007</v>
      </c>
      <c r="J4382" s="6">
        <v>3.3286617714133024</v>
      </c>
      <c r="K4382" s="7">
        <v>1.5640130970867712</v>
      </c>
      <c r="L4382" s="7">
        <v>0.46026412982145243</v>
      </c>
    </row>
    <row r="4383" spans="2:12" x14ac:dyDescent="0.25">
      <c r="B4383" s="4">
        <v>4380</v>
      </c>
      <c r="C4383" s="6">
        <v>3.7619703016059569</v>
      </c>
      <c r="D4383" s="6">
        <v>1.6602363510016167</v>
      </c>
      <c r="E4383" s="6">
        <v>3</v>
      </c>
      <c r="F4383" s="6">
        <v>5.1401609046952057</v>
      </c>
      <c r="G4383" s="6">
        <v>0.91470387152376598</v>
      </c>
      <c r="H4383" s="6">
        <v>23.83548299540417</v>
      </c>
      <c r="I4383" s="6">
        <v>1.988348566431301</v>
      </c>
      <c r="J4383" s="6">
        <v>3.9243869270911231</v>
      </c>
      <c r="K4383" s="7">
        <v>1.4183344075713127</v>
      </c>
      <c r="L4383" s="7">
        <v>1.1601029637038252</v>
      </c>
    </row>
    <row r="4384" spans="2:12" x14ac:dyDescent="0.25">
      <c r="B4384" s="4">
        <v>4381</v>
      </c>
      <c r="C4384" s="6">
        <v>7.6669109756286282</v>
      </c>
      <c r="D4384" s="6">
        <v>1.2866631333561418</v>
      </c>
      <c r="E4384" s="6">
        <v>3</v>
      </c>
      <c r="F4384" s="6">
        <v>5.5460254255445305</v>
      </c>
      <c r="G4384" s="6">
        <v>1.8287936588771199</v>
      </c>
      <c r="H4384" s="6">
        <v>34.793120645928077</v>
      </c>
      <c r="I4384" s="6">
        <v>2.1357266741571324</v>
      </c>
      <c r="J4384" s="6">
        <v>4.2630857519020022</v>
      </c>
      <c r="K4384" s="7">
        <v>1.0288033781678589</v>
      </c>
      <c r="L4384" s="7">
        <v>1.365183528313288</v>
      </c>
    </row>
    <row r="4385" spans="2:12" x14ac:dyDescent="0.25">
      <c r="B4385" s="4">
        <v>4382</v>
      </c>
      <c r="C4385" s="6">
        <v>16.14246954787906</v>
      </c>
      <c r="D4385" s="6">
        <v>1.7124667198184553</v>
      </c>
      <c r="E4385" s="6">
        <v>1</v>
      </c>
      <c r="F4385" s="6">
        <v>1.2678811517661803</v>
      </c>
      <c r="G4385" s="6">
        <v>0.49001709179815461</v>
      </c>
      <c r="H4385" s="6">
        <v>22.011707683193258</v>
      </c>
      <c r="I4385" s="6">
        <v>3.9073962426234594</v>
      </c>
      <c r="J4385" s="6">
        <v>1.653015083589694</v>
      </c>
      <c r="K4385" s="7">
        <v>1.169727576205831</v>
      </c>
      <c r="L4385" s="7">
        <v>3.2793510098829568</v>
      </c>
    </row>
    <row r="4386" spans="2:12" x14ac:dyDescent="0.25">
      <c r="B4386" s="4">
        <v>4383</v>
      </c>
      <c r="C4386" s="6">
        <v>13.365006429997448</v>
      </c>
      <c r="D4386" s="6">
        <v>1.4934149877863068</v>
      </c>
      <c r="E4386" s="6">
        <v>3</v>
      </c>
      <c r="F4386" s="6">
        <v>3.612813200870054</v>
      </c>
      <c r="G4386" s="6">
        <v>0.61412188821142277</v>
      </c>
      <c r="H4386" s="6">
        <v>12.806087199489774</v>
      </c>
      <c r="I4386" s="6">
        <v>5.0598508178996502</v>
      </c>
      <c r="J4386" s="6">
        <v>3.7276661953429135</v>
      </c>
      <c r="K4386" s="7">
        <v>2.5874240658208345</v>
      </c>
      <c r="L4386" s="7">
        <v>0.25420817768404053</v>
      </c>
    </row>
    <row r="4387" spans="2:12" x14ac:dyDescent="0.25">
      <c r="B4387" s="4">
        <v>4384</v>
      </c>
      <c r="C4387" s="6">
        <v>23.483836104506445</v>
      </c>
      <c r="D4387" s="6">
        <v>1.6896965534669344</v>
      </c>
      <c r="E4387" s="6">
        <v>2</v>
      </c>
      <c r="F4387" s="6">
        <v>3.5844715678646901</v>
      </c>
      <c r="G4387" s="6">
        <v>0.56289595186763441</v>
      </c>
      <c r="H4387" s="6">
        <v>41.733809595714163</v>
      </c>
      <c r="I4387" s="6">
        <v>2.3378234880947524</v>
      </c>
      <c r="J4387" s="6">
        <v>1.3562785892725577</v>
      </c>
      <c r="K4387" s="7">
        <v>0.38832848371469086</v>
      </c>
      <c r="L4387" s="7">
        <v>0.72388538004531489</v>
      </c>
    </row>
    <row r="4388" spans="2:12" x14ac:dyDescent="0.25">
      <c r="B4388" s="4">
        <v>4385</v>
      </c>
      <c r="C4388" s="6">
        <v>13.555694566826539</v>
      </c>
      <c r="D4388" s="6">
        <v>1.7045585332524653</v>
      </c>
      <c r="E4388" s="6">
        <v>1</v>
      </c>
      <c r="F4388" s="6">
        <v>3.5693146391193125</v>
      </c>
      <c r="G4388" s="6">
        <v>0.82250082636329169</v>
      </c>
      <c r="H4388" s="6">
        <v>25.374883558547189</v>
      </c>
      <c r="I4388" s="6">
        <v>1.6724880726743478</v>
      </c>
      <c r="J4388" s="6">
        <v>3.4625198508498745</v>
      </c>
      <c r="K4388" s="7">
        <v>1.6392941542023363</v>
      </c>
      <c r="L4388" s="7">
        <v>0.76964094860298626</v>
      </c>
    </row>
    <row r="4389" spans="2:12" x14ac:dyDescent="0.25">
      <c r="B4389" s="4">
        <v>4386</v>
      </c>
      <c r="C4389" s="6">
        <v>14.366346731142984</v>
      </c>
      <c r="D4389" s="6">
        <v>1.3145596500404504</v>
      </c>
      <c r="E4389" s="6">
        <v>3</v>
      </c>
      <c r="F4389" s="6">
        <v>1.6363796694455193</v>
      </c>
      <c r="G4389" s="6">
        <v>0.55100035435936456</v>
      </c>
      <c r="H4389" s="6">
        <v>28.728310679106198</v>
      </c>
      <c r="I4389" s="6">
        <v>3.0371220317039733</v>
      </c>
      <c r="J4389" s="6">
        <v>3.5624207145926841</v>
      </c>
      <c r="K4389" s="7">
        <v>0.66050051814453514</v>
      </c>
      <c r="L4389" s="7">
        <v>0.67468950293431174</v>
      </c>
    </row>
    <row r="4390" spans="2:12" x14ac:dyDescent="0.25">
      <c r="B4390" s="4">
        <v>4387</v>
      </c>
      <c r="C4390" s="6">
        <v>8.265534410512732</v>
      </c>
      <c r="D4390" s="6">
        <v>1.723104854243618</v>
      </c>
      <c r="E4390" s="6">
        <v>1</v>
      </c>
      <c r="F4390" s="6">
        <v>4.1297821387830798</v>
      </c>
      <c r="G4390" s="6">
        <v>2.1921942593164014</v>
      </c>
      <c r="H4390" s="6">
        <v>22.728273909333165</v>
      </c>
      <c r="I4390" s="6">
        <v>4.2832738252561349</v>
      </c>
      <c r="J4390" s="6">
        <v>3.0756511165024856</v>
      </c>
      <c r="K4390" s="7">
        <v>3.0618154109046323</v>
      </c>
      <c r="L4390" s="7">
        <v>1.0302123752298262</v>
      </c>
    </row>
    <row r="4391" spans="2:12" x14ac:dyDescent="0.25">
      <c r="B4391" s="4">
        <v>4388</v>
      </c>
      <c r="C4391" s="6">
        <v>10.906190238248783</v>
      </c>
      <c r="D4391" s="6">
        <v>1.3298883207341032</v>
      </c>
      <c r="E4391" s="6">
        <v>1</v>
      </c>
      <c r="F4391" s="6">
        <v>4.1139199927008798</v>
      </c>
      <c r="G4391" s="6">
        <v>1.5534524379319281</v>
      </c>
      <c r="H4391" s="6">
        <v>21.489056462096805</v>
      </c>
      <c r="I4391" s="6">
        <v>2.1646474607291397</v>
      </c>
      <c r="J4391" s="6">
        <v>3.7509731655183547</v>
      </c>
      <c r="K4391" s="7">
        <v>1.0949151334052201</v>
      </c>
      <c r="L4391" s="7">
        <v>0.33011651163805467</v>
      </c>
    </row>
    <row r="4392" spans="2:12" x14ac:dyDescent="0.25">
      <c r="B4392" s="4">
        <v>4389</v>
      </c>
      <c r="C4392" s="6">
        <v>13.386802175936998</v>
      </c>
      <c r="D4392" s="6">
        <v>1.4748724989450972</v>
      </c>
      <c r="E4392" s="6">
        <v>2</v>
      </c>
      <c r="F4392" s="6">
        <v>6.5631018375932575</v>
      </c>
      <c r="G4392" s="6">
        <v>0.89738789598956192</v>
      </c>
      <c r="H4392" s="6">
        <v>19.332520203166887</v>
      </c>
      <c r="I4392" s="6">
        <v>2.2088581865214985</v>
      </c>
      <c r="J4392" s="6">
        <v>0.97794074597949532</v>
      </c>
      <c r="K4392" s="7">
        <v>4.8875512448578444</v>
      </c>
      <c r="L4392" s="7">
        <v>1.8605525865380865</v>
      </c>
    </row>
    <row r="4393" spans="2:12" x14ac:dyDescent="0.25">
      <c r="B4393" s="4">
        <v>4390</v>
      </c>
      <c r="C4393" s="6">
        <v>8.8564235832422433</v>
      </c>
      <c r="D4393" s="6">
        <v>2.1199357619409342</v>
      </c>
      <c r="E4393" s="6">
        <v>3</v>
      </c>
      <c r="F4393" s="6">
        <v>6.7826802027753708</v>
      </c>
      <c r="G4393" s="6">
        <v>1.1355208608293221</v>
      </c>
      <c r="H4393" s="6">
        <v>33.112102747168791</v>
      </c>
      <c r="I4393" s="6">
        <v>2.3415158935668203</v>
      </c>
      <c r="J4393" s="6">
        <v>2.4283384613659624</v>
      </c>
      <c r="K4393" s="7">
        <v>2.3814088717107165</v>
      </c>
      <c r="L4393" s="7">
        <v>1.2401339808755443</v>
      </c>
    </row>
    <row r="4394" spans="2:12" x14ac:dyDescent="0.25">
      <c r="B4394" s="4">
        <v>4391</v>
      </c>
      <c r="C4394" s="6">
        <v>13.38877920992006</v>
      </c>
      <c r="D4394" s="6">
        <v>1.2638579946046176</v>
      </c>
      <c r="E4394" s="6">
        <v>3</v>
      </c>
      <c r="F4394" s="6">
        <v>2.9456968264528993</v>
      </c>
      <c r="G4394" s="6">
        <v>0.53516450623760115</v>
      </c>
      <c r="H4394" s="6">
        <v>15.605447086621975</v>
      </c>
      <c r="I4394" s="6">
        <v>1.9026795023746284</v>
      </c>
      <c r="J4394" s="6">
        <v>2.2470489681678196</v>
      </c>
      <c r="K4394" s="7">
        <v>2.493489408056083</v>
      </c>
      <c r="L4394" s="7">
        <v>0.89096088360244496</v>
      </c>
    </row>
    <row r="4395" spans="2:12" x14ac:dyDescent="0.25">
      <c r="B4395" s="4">
        <v>4392</v>
      </c>
      <c r="C4395" s="6">
        <v>8.3158981880127971</v>
      </c>
      <c r="D4395" s="6">
        <v>1.502153359903649</v>
      </c>
      <c r="E4395" s="6">
        <v>2</v>
      </c>
      <c r="F4395" s="6">
        <v>3.4745631564453281</v>
      </c>
      <c r="G4395" s="6">
        <v>0.87051649629423222</v>
      </c>
      <c r="H4395" s="6">
        <v>25.010314800220353</v>
      </c>
      <c r="I4395" s="6">
        <v>3.4194650491615124</v>
      </c>
      <c r="J4395" s="6">
        <v>2.012227647650358</v>
      </c>
      <c r="K4395" s="7">
        <v>0.59263717381901115</v>
      </c>
      <c r="L4395" s="7">
        <v>2.5773643171267447E-2</v>
      </c>
    </row>
    <row r="4396" spans="2:12" x14ac:dyDescent="0.25">
      <c r="B4396" s="4">
        <v>4393</v>
      </c>
      <c r="C4396" s="6">
        <v>13.213408740781222</v>
      </c>
      <c r="D4396" s="6">
        <v>1.7437395151809467</v>
      </c>
      <c r="E4396" s="6">
        <v>1</v>
      </c>
      <c r="F4396" s="6">
        <v>4.7485410666938401</v>
      </c>
      <c r="G4396" s="6">
        <v>1.0068542962227998</v>
      </c>
      <c r="H4396" s="6">
        <v>42.902161370623773</v>
      </c>
      <c r="I4396" s="6">
        <v>2.3900604225075459</v>
      </c>
      <c r="J4396" s="6">
        <v>3.930927471990576</v>
      </c>
      <c r="K4396" s="7">
        <v>1.909289836521568</v>
      </c>
      <c r="L4396" s="7">
        <v>0.38936030169045172</v>
      </c>
    </row>
    <row r="4397" spans="2:12" x14ac:dyDescent="0.25">
      <c r="B4397" s="4">
        <v>4394</v>
      </c>
      <c r="C4397" s="6">
        <v>9.8436814624511282</v>
      </c>
      <c r="D4397" s="6">
        <v>1.7921322136985369</v>
      </c>
      <c r="E4397" s="6">
        <v>2</v>
      </c>
      <c r="F4397" s="6">
        <v>4.737252294340073</v>
      </c>
      <c r="G4397" s="6">
        <v>0.61286808953029237</v>
      </c>
      <c r="H4397" s="6">
        <v>18.516476876407733</v>
      </c>
      <c r="I4397" s="6">
        <v>5.3607037887753615</v>
      </c>
      <c r="J4397" s="6">
        <v>1.548679474098543</v>
      </c>
      <c r="K4397" s="7">
        <v>0.20302001599181196</v>
      </c>
      <c r="L4397" s="7">
        <v>0.2940947985325767</v>
      </c>
    </row>
    <row r="4398" spans="2:12" x14ac:dyDescent="0.25">
      <c r="B4398" s="4">
        <v>4395</v>
      </c>
      <c r="C4398" s="6">
        <v>15.353353954870784</v>
      </c>
      <c r="D4398" s="6">
        <v>1.3442866412076127</v>
      </c>
      <c r="E4398" s="6">
        <v>1</v>
      </c>
      <c r="F4398" s="6">
        <v>4.161871670828015</v>
      </c>
      <c r="G4398" s="6">
        <v>0.27023903922600739</v>
      </c>
      <c r="H4398" s="6">
        <v>17.222516993133087</v>
      </c>
      <c r="I4398" s="6">
        <v>2.4806404718096866</v>
      </c>
      <c r="J4398" s="6">
        <v>1.2283316064146876</v>
      </c>
      <c r="K4398" s="7">
        <v>4.2750331391328888</v>
      </c>
      <c r="L4398" s="7">
        <v>0.66980880427908718</v>
      </c>
    </row>
    <row r="4399" spans="2:12" x14ac:dyDescent="0.25">
      <c r="B4399" s="4">
        <v>4396</v>
      </c>
      <c r="C4399" s="6">
        <v>6.1477631413394684</v>
      </c>
      <c r="D4399" s="6">
        <v>1.2385159202474771</v>
      </c>
      <c r="E4399" s="6">
        <v>1</v>
      </c>
      <c r="F4399" s="6">
        <v>1.7397008948950485</v>
      </c>
      <c r="G4399" s="6">
        <v>1.7812969879221081</v>
      </c>
      <c r="H4399" s="6">
        <v>39.373000903630157</v>
      </c>
      <c r="I4399" s="6">
        <v>1.6895119485478438</v>
      </c>
      <c r="J4399" s="6">
        <v>2.6908062096322061</v>
      </c>
      <c r="K4399" s="7">
        <v>2.013429015122099</v>
      </c>
      <c r="L4399" s="7">
        <v>2.1833755016819509</v>
      </c>
    </row>
    <row r="4400" spans="2:12" x14ac:dyDescent="0.25">
      <c r="B4400" s="4">
        <v>4397</v>
      </c>
      <c r="C4400" s="6">
        <v>11.286145257875901</v>
      </c>
      <c r="D4400" s="6">
        <v>1.3960483217351447</v>
      </c>
      <c r="E4400" s="6">
        <v>2</v>
      </c>
      <c r="F4400" s="6">
        <v>0.37575123074469052</v>
      </c>
      <c r="G4400" s="6">
        <v>0.34196421857642673</v>
      </c>
      <c r="H4400" s="6">
        <v>23.907992946862052</v>
      </c>
      <c r="I4400" s="6">
        <v>2.128672967367585</v>
      </c>
      <c r="J4400" s="6">
        <v>4.2316021321045199</v>
      </c>
      <c r="K4400" s="7">
        <v>0.15802937067937531</v>
      </c>
      <c r="L4400" s="7">
        <v>0.67076549647537653</v>
      </c>
    </row>
    <row r="4401" spans="2:12" x14ac:dyDescent="0.25">
      <c r="B4401" s="4">
        <v>4398</v>
      </c>
      <c r="C4401" s="6">
        <v>14.712750294979548</v>
      </c>
      <c r="D4401" s="6">
        <v>1.617440562538244</v>
      </c>
      <c r="E4401" s="6">
        <v>1</v>
      </c>
      <c r="F4401" s="6">
        <v>10.649411037822979</v>
      </c>
      <c r="G4401" s="6">
        <v>1.8138765564989259</v>
      </c>
      <c r="H4401" s="6">
        <v>27.139936366442367</v>
      </c>
      <c r="I4401" s="6">
        <v>3.1988908649006591</v>
      </c>
      <c r="J4401" s="6">
        <v>0.93005686881907468</v>
      </c>
      <c r="K4401" s="7">
        <v>1.3665286370457925</v>
      </c>
      <c r="L4401" s="7">
        <v>1.0877763888928604</v>
      </c>
    </row>
    <row r="4402" spans="2:12" x14ac:dyDescent="0.25">
      <c r="B4402" s="4">
        <v>4399</v>
      </c>
      <c r="C4402" s="6">
        <v>7.1347645510587885</v>
      </c>
      <c r="D4402" s="6">
        <v>1.7152462271797349</v>
      </c>
      <c r="E4402" s="6">
        <v>3</v>
      </c>
      <c r="F4402" s="6">
        <v>3.0431303551015079</v>
      </c>
      <c r="G4402" s="6">
        <v>0.90693282848384305</v>
      </c>
      <c r="H4402" s="6">
        <v>23.515279996415916</v>
      </c>
      <c r="I4402" s="6">
        <v>2.6617523151260611</v>
      </c>
      <c r="J4402" s="6">
        <v>2.8052459362842681</v>
      </c>
      <c r="K4402" s="7">
        <v>0.93073720596732579</v>
      </c>
      <c r="L4402" s="7">
        <v>1.2526966788093923</v>
      </c>
    </row>
    <row r="4403" spans="2:12" x14ac:dyDescent="0.25">
      <c r="B4403" s="4">
        <v>4400</v>
      </c>
      <c r="C4403" s="6">
        <v>7.403199380233568</v>
      </c>
      <c r="D4403" s="6">
        <v>1.5424326250019735</v>
      </c>
      <c r="E4403" s="6">
        <v>2</v>
      </c>
      <c r="F4403" s="6">
        <v>1.274975774491973</v>
      </c>
      <c r="G4403" s="6">
        <v>0.34391804529602471</v>
      </c>
      <c r="H4403" s="6">
        <v>11.742707145452194</v>
      </c>
      <c r="I4403" s="6">
        <v>3.4299863593239266</v>
      </c>
      <c r="J4403" s="6">
        <v>4.4996051908475012</v>
      </c>
      <c r="K4403" s="7">
        <v>3.257027891857025</v>
      </c>
      <c r="L4403" s="7">
        <v>0.8460810351411393</v>
      </c>
    </row>
    <row r="4404" spans="2:12" x14ac:dyDescent="0.25">
      <c r="B4404" s="4">
        <v>4401</v>
      </c>
      <c r="C4404" s="6">
        <v>13.625366766697638</v>
      </c>
      <c r="D4404" s="6">
        <v>1.6941120972442201</v>
      </c>
      <c r="E4404" s="6">
        <v>2</v>
      </c>
      <c r="F4404" s="6">
        <v>3.2492484449570025</v>
      </c>
      <c r="G4404" s="6">
        <v>0.64471197028214844</v>
      </c>
      <c r="H4404" s="6">
        <v>21.457993075819555</v>
      </c>
      <c r="I4404" s="6">
        <v>2.4714495502911746</v>
      </c>
      <c r="J4404" s="6">
        <v>4.6641286661197219</v>
      </c>
      <c r="K4404" s="7">
        <v>2.3178954499629385</v>
      </c>
      <c r="L4404" s="7">
        <v>2.8773946275469373</v>
      </c>
    </row>
    <row r="4405" spans="2:12" x14ac:dyDescent="0.25">
      <c r="B4405" s="4">
        <v>4402</v>
      </c>
      <c r="C4405" s="6">
        <v>8.8628668437171658</v>
      </c>
      <c r="D4405" s="6">
        <v>1.8359761896584965</v>
      </c>
      <c r="E4405" s="6">
        <v>1</v>
      </c>
      <c r="F4405" s="6">
        <v>5.5819622486758549</v>
      </c>
      <c r="G4405" s="6">
        <v>0.59890861485042202</v>
      </c>
      <c r="H4405" s="6">
        <v>32.815807497394516</v>
      </c>
      <c r="I4405" s="6">
        <v>5.1440632535032558</v>
      </c>
      <c r="J4405" s="6">
        <v>3.3285494411974081</v>
      </c>
      <c r="K4405" s="7">
        <v>0.91942580619427516</v>
      </c>
      <c r="L4405" s="7">
        <v>1.0948724178500324</v>
      </c>
    </row>
    <row r="4406" spans="2:12" x14ac:dyDescent="0.25">
      <c r="B4406" s="4">
        <v>4403</v>
      </c>
      <c r="C4406" s="6">
        <v>16.327705486435995</v>
      </c>
      <c r="D4406" s="6">
        <v>1.5607732693298013</v>
      </c>
      <c r="E4406" s="6">
        <v>2</v>
      </c>
      <c r="F4406" s="6">
        <v>5.2249239145053892</v>
      </c>
      <c r="G4406" s="6">
        <v>0.69821854167317465</v>
      </c>
      <c r="H4406" s="6">
        <v>29.741153195394617</v>
      </c>
      <c r="I4406" s="6">
        <v>3.9940159200820915</v>
      </c>
      <c r="J4406" s="6">
        <v>2.9284085243870193</v>
      </c>
      <c r="K4406" s="7">
        <v>2.5827589070616765</v>
      </c>
      <c r="L4406" s="7">
        <v>2.9916803195008952E-2</v>
      </c>
    </row>
    <row r="4407" spans="2:12" x14ac:dyDescent="0.25">
      <c r="B4407" s="4">
        <v>4404</v>
      </c>
      <c r="C4407" s="6">
        <v>9.5232534958746733</v>
      </c>
      <c r="D4407" s="6">
        <v>1.8359558703112806</v>
      </c>
      <c r="E4407" s="6">
        <v>3</v>
      </c>
      <c r="F4407" s="6">
        <v>1.058602270113109</v>
      </c>
      <c r="G4407" s="6">
        <v>0.75564549856730778</v>
      </c>
      <c r="H4407" s="6">
        <v>36.076301700946736</v>
      </c>
      <c r="I4407" s="6">
        <v>2.0019137666924958</v>
      </c>
      <c r="J4407" s="6">
        <v>2.043366336903476</v>
      </c>
      <c r="K4407" s="7">
        <v>3.8528449455735521</v>
      </c>
      <c r="L4407" s="7">
        <v>0.67543977894715701</v>
      </c>
    </row>
    <row r="4408" spans="2:12" x14ac:dyDescent="0.25">
      <c r="B4408" s="4">
        <v>4405</v>
      </c>
      <c r="C4408" s="6">
        <v>10.026148537438774</v>
      </c>
      <c r="D4408" s="6">
        <v>2.0283186384546625</v>
      </c>
      <c r="E4408" s="6">
        <v>2</v>
      </c>
      <c r="F4408" s="6">
        <v>3.4978689734628419</v>
      </c>
      <c r="G4408" s="6">
        <v>1.5325945654370809</v>
      </c>
      <c r="H4408" s="6">
        <v>28.861975594618052</v>
      </c>
      <c r="I4408" s="6">
        <v>4.2391580478082407</v>
      </c>
      <c r="J4408" s="6">
        <v>0.46472814821822056</v>
      </c>
      <c r="K4408" s="7">
        <v>1.3051655962349407</v>
      </c>
      <c r="L4408" s="7">
        <v>1.4709108626300773</v>
      </c>
    </row>
    <row r="4409" spans="2:12" x14ac:dyDescent="0.25">
      <c r="B4409" s="4">
        <v>4406</v>
      </c>
      <c r="C4409" s="6">
        <v>9.9081920962179844</v>
      </c>
      <c r="D4409" s="6">
        <v>2.236163760847858</v>
      </c>
      <c r="E4409" s="6">
        <v>1</v>
      </c>
      <c r="F4409" s="6">
        <v>0.30959890410727936</v>
      </c>
      <c r="G4409" s="6">
        <v>1.6224192648235101</v>
      </c>
      <c r="H4409" s="6">
        <v>22.331736935685882</v>
      </c>
      <c r="I4409" s="6">
        <v>3.2766177120638931</v>
      </c>
      <c r="J4409" s="6">
        <v>4.0122866368606651</v>
      </c>
      <c r="K4409" s="7">
        <v>0.63451299560780661</v>
      </c>
      <c r="L4409" s="7">
        <v>0.12039643921923478</v>
      </c>
    </row>
    <row r="4410" spans="2:12" x14ac:dyDescent="0.25">
      <c r="B4410" s="4">
        <v>4407</v>
      </c>
      <c r="C4410" s="6">
        <v>17.379881238585103</v>
      </c>
      <c r="D4410" s="6">
        <v>1.6700999861423806</v>
      </c>
      <c r="E4410" s="6">
        <v>3</v>
      </c>
      <c r="F4410" s="6">
        <v>2.050859037200635</v>
      </c>
      <c r="G4410" s="6">
        <v>0.54393933522300297</v>
      </c>
      <c r="H4410" s="6">
        <v>15.866813289022527</v>
      </c>
      <c r="I4410" s="6">
        <v>2.3803800322879716</v>
      </c>
      <c r="J4410" s="6">
        <v>2.1965083883915351</v>
      </c>
      <c r="K4410" s="7">
        <v>5.0461147825983756</v>
      </c>
      <c r="L4410" s="7">
        <v>0.32851669514844417</v>
      </c>
    </row>
    <row r="4411" spans="2:12" x14ac:dyDescent="0.25">
      <c r="B4411" s="4">
        <v>4408</v>
      </c>
      <c r="C4411" s="6">
        <v>14.839158983607485</v>
      </c>
      <c r="D4411" s="6">
        <v>1.221842183722224</v>
      </c>
      <c r="E4411" s="6">
        <v>1</v>
      </c>
      <c r="F4411" s="6">
        <v>1.2223662462395442</v>
      </c>
      <c r="G4411" s="6">
        <v>0.84371719319171623</v>
      </c>
      <c r="H4411" s="6">
        <v>29.603657030612684</v>
      </c>
      <c r="I4411" s="6">
        <v>2.9504821118074962</v>
      </c>
      <c r="J4411" s="6">
        <v>3.5743291915049324</v>
      </c>
      <c r="K4411" s="7">
        <v>1.3603417456910218</v>
      </c>
      <c r="L4411" s="7">
        <v>8.5076373336811298E-2</v>
      </c>
    </row>
    <row r="4412" spans="2:12" x14ac:dyDescent="0.25">
      <c r="B4412" s="4">
        <v>4409</v>
      </c>
      <c r="C4412" s="6">
        <v>10.326235508307862</v>
      </c>
      <c r="D4412" s="6">
        <v>1.8181211286361332</v>
      </c>
      <c r="E4412" s="6">
        <v>1</v>
      </c>
      <c r="F4412" s="6">
        <v>2.5749149155086015</v>
      </c>
      <c r="G4412" s="6">
        <v>1.1891434511619421</v>
      </c>
      <c r="H4412" s="6">
        <v>18.220177043495084</v>
      </c>
      <c r="I4412" s="6">
        <v>2.5836817223738859</v>
      </c>
      <c r="J4412" s="6">
        <v>0.86000766956849284</v>
      </c>
      <c r="K4412" s="7">
        <v>1.872881799621791</v>
      </c>
      <c r="L4412" s="7">
        <v>0.72369850439541683</v>
      </c>
    </row>
    <row r="4413" spans="2:12" x14ac:dyDescent="0.25">
      <c r="B4413" s="4">
        <v>4410</v>
      </c>
      <c r="C4413" s="6">
        <v>8.9489048780086886</v>
      </c>
      <c r="D4413" s="6">
        <v>1.2471790790304131</v>
      </c>
      <c r="E4413" s="6">
        <v>1</v>
      </c>
      <c r="F4413" s="6">
        <v>4.7274082746574635</v>
      </c>
      <c r="G4413" s="6">
        <v>1.1907976674944161</v>
      </c>
      <c r="H4413" s="6">
        <v>13.05831227566496</v>
      </c>
      <c r="I4413" s="6">
        <v>2.7054866440498895</v>
      </c>
      <c r="J4413" s="6">
        <v>4.0583852343167761</v>
      </c>
      <c r="K4413" s="7">
        <v>0.71161923182241327</v>
      </c>
      <c r="L4413" s="7">
        <v>0.24617716656444519</v>
      </c>
    </row>
    <row r="4414" spans="2:12" x14ac:dyDescent="0.25">
      <c r="B4414" s="4">
        <v>4411</v>
      </c>
      <c r="C4414" s="6">
        <v>3.2530921630397804</v>
      </c>
      <c r="D4414" s="6">
        <v>1.42339733261477</v>
      </c>
      <c r="E4414" s="6">
        <v>1</v>
      </c>
      <c r="F4414" s="6">
        <v>10.824013886700842</v>
      </c>
      <c r="G4414" s="6">
        <v>1.9041333720346449</v>
      </c>
      <c r="H4414" s="6">
        <v>18.459779277931084</v>
      </c>
      <c r="I4414" s="6">
        <v>2.4854107887781689</v>
      </c>
      <c r="J4414" s="6">
        <v>3.0879227413798294</v>
      </c>
      <c r="K4414" s="7">
        <v>0.13031898973524494</v>
      </c>
      <c r="L4414" s="7">
        <v>1.7431762015890279E-2</v>
      </c>
    </row>
    <row r="4415" spans="2:12" x14ac:dyDescent="0.25">
      <c r="B4415" s="4">
        <v>4412</v>
      </c>
      <c r="C4415" s="6">
        <v>6.5047942927993976</v>
      </c>
      <c r="D4415" s="6">
        <v>1.6211000368769279</v>
      </c>
      <c r="E4415" s="6">
        <v>2</v>
      </c>
      <c r="F4415" s="6">
        <v>3.5525479334042118</v>
      </c>
      <c r="G4415" s="6">
        <v>0.72453504462212437</v>
      </c>
      <c r="H4415" s="6">
        <v>9.8534095111999669</v>
      </c>
      <c r="I4415" s="6">
        <v>2.2430123903159815</v>
      </c>
      <c r="J4415" s="6">
        <v>2.9593385796570764</v>
      </c>
      <c r="K4415" s="7">
        <v>1.4120751492714037</v>
      </c>
      <c r="L4415" s="7">
        <v>9.8003973990307469E-2</v>
      </c>
    </row>
    <row r="4416" spans="2:12" x14ac:dyDescent="0.25">
      <c r="B4416" s="4">
        <v>4413</v>
      </c>
      <c r="C4416" s="6">
        <v>11.510134293224988</v>
      </c>
      <c r="D4416" s="6">
        <v>1.5376839471056316</v>
      </c>
      <c r="E4416" s="6">
        <v>2</v>
      </c>
      <c r="F4416" s="6">
        <v>5.7416558999728915</v>
      </c>
      <c r="G4416" s="6">
        <v>0.79317494435780034</v>
      </c>
      <c r="H4416" s="6">
        <v>28.548682292509241</v>
      </c>
      <c r="I4416" s="6">
        <v>4.0560986494029407</v>
      </c>
      <c r="J4416" s="6">
        <v>2.3540935613171032</v>
      </c>
      <c r="K4416" s="7">
        <v>0.37671988119118915</v>
      </c>
      <c r="L4416" s="7">
        <v>0.70784787840385366</v>
      </c>
    </row>
    <row r="4417" spans="2:12" x14ac:dyDescent="0.25">
      <c r="B4417" s="4">
        <v>4414</v>
      </c>
      <c r="C4417" s="6">
        <v>8.2863882477975643</v>
      </c>
      <c r="D4417" s="6">
        <v>1.540430158012053</v>
      </c>
      <c r="E4417" s="6">
        <v>3</v>
      </c>
      <c r="F4417" s="6">
        <v>8.9968790702740282</v>
      </c>
      <c r="G4417" s="6">
        <v>2.9558471520513669</v>
      </c>
      <c r="H4417" s="6">
        <v>21.544587773115047</v>
      </c>
      <c r="I4417" s="6">
        <v>2.4158593885197086</v>
      </c>
      <c r="J4417" s="6">
        <v>2.1959516307346143</v>
      </c>
      <c r="K4417" s="7">
        <v>2.6220514468626583</v>
      </c>
      <c r="L4417" s="7">
        <v>0.38971447088210875</v>
      </c>
    </row>
    <row r="4418" spans="2:12" x14ac:dyDescent="0.25">
      <c r="B4418" s="4">
        <v>4415</v>
      </c>
      <c r="C4418" s="6">
        <v>7.5861810645748324</v>
      </c>
      <c r="D4418" s="6">
        <v>1.240889865157371</v>
      </c>
      <c r="E4418" s="6">
        <v>2</v>
      </c>
      <c r="F4418" s="6">
        <v>4.4732954379502123</v>
      </c>
      <c r="G4418" s="6">
        <v>1.9164012501822474</v>
      </c>
      <c r="H4418" s="6">
        <v>14.906776220387048</v>
      </c>
      <c r="I4418" s="6">
        <v>2.8842319577326787</v>
      </c>
      <c r="J4418" s="6">
        <v>2.8094800049676789</v>
      </c>
      <c r="K4418" s="7">
        <v>0.54526665656763229</v>
      </c>
      <c r="L4418" s="7">
        <v>0.73582605894713582</v>
      </c>
    </row>
    <row r="4419" spans="2:12" x14ac:dyDescent="0.25">
      <c r="B4419" s="4">
        <v>4416</v>
      </c>
      <c r="C4419" s="6">
        <v>12.974808528021761</v>
      </c>
      <c r="D4419" s="6">
        <v>1.676150686367978</v>
      </c>
      <c r="E4419" s="6">
        <v>3</v>
      </c>
      <c r="F4419" s="6">
        <v>5.3168121187418009</v>
      </c>
      <c r="G4419" s="6">
        <v>0.43281326981687357</v>
      </c>
      <c r="H4419" s="6">
        <v>11.845603525899037</v>
      </c>
      <c r="I4419" s="6">
        <v>2.3809807304367636</v>
      </c>
      <c r="J4419" s="6">
        <v>4.0860345209385898</v>
      </c>
      <c r="K4419" s="7">
        <v>0.20779554316456578</v>
      </c>
      <c r="L4419" s="7">
        <v>1.8320268553650709</v>
      </c>
    </row>
    <row r="4420" spans="2:12" x14ac:dyDescent="0.25">
      <c r="B4420" s="4">
        <v>4417</v>
      </c>
      <c r="C4420" s="6">
        <v>13.824448633856914</v>
      </c>
      <c r="D4420" s="6">
        <v>1.3881897276060782</v>
      </c>
      <c r="E4420" s="6">
        <v>2</v>
      </c>
      <c r="F4420" s="6">
        <v>4.176989578401586</v>
      </c>
      <c r="G4420" s="6">
        <v>1.193599243362762</v>
      </c>
      <c r="H4420" s="6">
        <v>32.195519006791812</v>
      </c>
      <c r="I4420" s="6">
        <v>1.6232545035237727</v>
      </c>
      <c r="J4420" s="6">
        <v>3.646737289154661</v>
      </c>
      <c r="K4420" s="7">
        <v>1.4519149193024077</v>
      </c>
      <c r="L4420" s="7">
        <v>0.70827807800547904</v>
      </c>
    </row>
    <row r="4421" spans="2:12" x14ac:dyDescent="0.25">
      <c r="B4421" s="4">
        <v>4418</v>
      </c>
      <c r="C4421" s="6">
        <v>9.2122208555375593</v>
      </c>
      <c r="D4421" s="6">
        <v>1.6376838281565091</v>
      </c>
      <c r="E4421" s="6">
        <v>2</v>
      </c>
      <c r="F4421" s="6">
        <v>1.0389149212304236</v>
      </c>
      <c r="G4421" s="6">
        <v>0.92259634571309124</v>
      </c>
      <c r="H4421" s="6">
        <v>20.693280731267443</v>
      </c>
      <c r="I4421" s="6">
        <v>2.552544706040988</v>
      </c>
      <c r="J4421" s="6">
        <v>1.6904823014206705</v>
      </c>
      <c r="K4421" s="7">
        <v>0.43636352707549508</v>
      </c>
      <c r="L4421" s="7">
        <v>0.16583059189331853</v>
      </c>
    </row>
    <row r="4422" spans="2:12" x14ac:dyDescent="0.25">
      <c r="B4422" s="4">
        <v>4419</v>
      </c>
      <c r="C4422" s="6">
        <v>10.453228117052609</v>
      </c>
      <c r="D4422" s="6">
        <v>1.141236505499049</v>
      </c>
      <c r="E4422" s="6">
        <v>1</v>
      </c>
      <c r="F4422" s="6">
        <v>6.4797204076707349</v>
      </c>
      <c r="G4422" s="6">
        <v>0.81789332807761506</v>
      </c>
      <c r="H4422" s="6">
        <v>29.957476910378581</v>
      </c>
      <c r="I4422" s="6">
        <v>2.8630289077921764</v>
      </c>
      <c r="J4422" s="6">
        <v>1.6673113139036408</v>
      </c>
      <c r="K4422" s="7">
        <v>1.1464377060165316</v>
      </c>
      <c r="L4422" s="7">
        <v>1.4190490740464854</v>
      </c>
    </row>
    <row r="4423" spans="2:12" x14ac:dyDescent="0.25">
      <c r="B4423" s="4">
        <v>4420</v>
      </c>
      <c r="C4423" s="6">
        <v>17.439691232335356</v>
      </c>
      <c r="D4423" s="6">
        <v>1.7167434433970794</v>
      </c>
      <c r="E4423" s="6">
        <v>3</v>
      </c>
      <c r="F4423" s="6">
        <v>4.2032425129468303</v>
      </c>
      <c r="G4423" s="6">
        <v>1.4428302224370524</v>
      </c>
      <c r="H4423" s="6">
        <v>20.565623047282138</v>
      </c>
      <c r="I4423" s="6">
        <v>3.6092749491458731</v>
      </c>
      <c r="J4423" s="6">
        <v>1.799280012512585</v>
      </c>
      <c r="K4423" s="7">
        <v>1.058421203003642</v>
      </c>
      <c r="L4423" s="7">
        <v>0.83903907701426539</v>
      </c>
    </row>
    <row r="4424" spans="2:12" x14ac:dyDescent="0.25">
      <c r="B4424" s="4">
        <v>4421</v>
      </c>
      <c r="C4424" s="6">
        <v>17.016668649319378</v>
      </c>
      <c r="D4424" s="6">
        <v>1.4730914503799248</v>
      </c>
      <c r="E4424" s="6">
        <v>2</v>
      </c>
      <c r="F4424" s="6">
        <v>3.600765889529042</v>
      </c>
      <c r="G4424" s="6">
        <v>0.88444168754114638</v>
      </c>
      <c r="H4424" s="6">
        <v>30.775558387598203</v>
      </c>
      <c r="I4424" s="6">
        <v>4.5947256732750237</v>
      </c>
      <c r="J4424" s="6">
        <v>3.433800001598645</v>
      </c>
      <c r="K4424" s="7">
        <v>2.0991447033415986</v>
      </c>
      <c r="L4424" s="7">
        <v>6.3343363599013186E-2</v>
      </c>
    </row>
    <row r="4425" spans="2:12" x14ac:dyDescent="0.25">
      <c r="B4425" s="4">
        <v>4422</v>
      </c>
      <c r="C4425" s="6">
        <v>13.540961209611828</v>
      </c>
      <c r="D4425" s="6">
        <v>1.1681818495431875</v>
      </c>
      <c r="E4425" s="6">
        <v>2</v>
      </c>
      <c r="F4425" s="6">
        <v>4.1151439100636278</v>
      </c>
      <c r="G4425" s="6">
        <v>0.90832419940865894</v>
      </c>
      <c r="H4425" s="6">
        <v>39.707367038306458</v>
      </c>
      <c r="I4425" s="6">
        <v>1.4185683479365572</v>
      </c>
      <c r="J4425" s="6">
        <v>3.4080709767259383</v>
      </c>
      <c r="K4425" s="7">
        <v>9.1388747421468214E-2</v>
      </c>
      <c r="L4425" s="7">
        <v>0.88759085603260757</v>
      </c>
    </row>
    <row r="4426" spans="2:12" x14ac:dyDescent="0.25">
      <c r="B4426" s="4">
        <v>4423</v>
      </c>
      <c r="C4426" s="6">
        <v>2.7630973688122964</v>
      </c>
      <c r="D4426" s="6">
        <v>1.4526562714797371</v>
      </c>
      <c r="E4426" s="6">
        <v>3</v>
      </c>
      <c r="F4426" s="6">
        <v>5.7316251292408209</v>
      </c>
      <c r="G4426" s="6">
        <v>0.77198468251951136</v>
      </c>
      <c r="H4426" s="6">
        <v>20.973030763163841</v>
      </c>
      <c r="I4426" s="6">
        <v>2.3390469852393871</v>
      </c>
      <c r="J4426" s="6">
        <v>3.0016527838701923</v>
      </c>
      <c r="K4426" s="7">
        <v>4.1423277019567637</v>
      </c>
      <c r="L4426" s="7">
        <v>4.3030388124989612E-2</v>
      </c>
    </row>
    <row r="4427" spans="2:12" x14ac:dyDescent="0.25">
      <c r="B4427" s="4">
        <v>4424</v>
      </c>
      <c r="C4427" s="6">
        <v>7.0982384448949389</v>
      </c>
      <c r="D4427" s="6">
        <v>1.7941363849428447</v>
      </c>
      <c r="E4427" s="6">
        <v>2</v>
      </c>
      <c r="F4427" s="6">
        <v>2.7676802481513993</v>
      </c>
      <c r="G4427" s="6">
        <v>1.1772408679760094</v>
      </c>
      <c r="H4427" s="6">
        <v>25.752435813018973</v>
      </c>
      <c r="I4427" s="6">
        <v>3.8750172550036135</v>
      </c>
      <c r="J4427" s="6">
        <v>2.8680912000878229</v>
      </c>
      <c r="K4427" s="7">
        <v>4.2003673507451671</v>
      </c>
      <c r="L4427" s="7">
        <v>1.0631875343633916</v>
      </c>
    </row>
    <row r="4428" spans="2:12" x14ac:dyDescent="0.25">
      <c r="B4428" s="4">
        <v>4425</v>
      </c>
      <c r="C4428" s="6">
        <v>15.460735546920294</v>
      </c>
      <c r="D4428" s="6">
        <v>1.5477267208215053</v>
      </c>
      <c r="E4428" s="6">
        <v>2</v>
      </c>
      <c r="F4428" s="6">
        <v>4.3831920596026945</v>
      </c>
      <c r="G4428" s="6">
        <v>1.3537223768823041</v>
      </c>
      <c r="H4428" s="6">
        <v>15.98747309508984</v>
      </c>
      <c r="I4428" s="6">
        <v>2.8178422500572675</v>
      </c>
      <c r="J4428" s="6">
        <v>2.9342479014791594</v>
      </c>
      <c r="K4428" s="7">
        <v>2.5789625504595342</v>
      </c>
      <c r="L4428" s="7">
        <v>1.2108701075986263</v>
      </c>
    </row>
    <row r="4429" spans="2:12" x14ac:dyDescent="0.25">
      <c r="B4429" s="4">
        <v>4426</v>
      </c>
      <c r="C4429" s="6">
        <v>19.487387096743568</v>
      </c>
      <c r="D4429" s="6">
        <v>1.5410522792771424</v>
      </c>
      <c r="E4429" s="6">
        <v>3</v>
      </c>
      <c r="F4429" s="6">
        <v>7.3734528392817866</v>
      </c>
      <c r="G4429" s="6">
        <v>1.3475049359012647</v>
      </c>
      <c r="H4429" s="6">
        <v>24.808686748953164</v>
      </c>
      <c r="I4429" s="6">
        <v>3.8858572963317375</v>
      </c>
      <c r="J4429" s="6">
        <v>1.7594203616477735</v>
      </c>
      <c r="K4429" s="7">
        <v>1.0227341374595829</v>
      </c>
      <c r="L4429" s="7">
        <v>0.82290244345299635</v>
      </c>
    </row>
    <row r="4430" spans="2:12" x14ac:dyDescent="0.25">
      <c r="B4430" s="4">
        <v>4427</v>
      </c>
      <c r="C4430" s="6">
        <v>5.8503479953993489</v>
      </c>
      <c r="D4430" s="6">
        <v>1.1961648817246329</v>
      </c>
      <c r="E4430" s="6">
        <v>3</v>
      </c>
      <c r="F4430" s="6">
        <v>1.3136084687477994</v>
      </c>
      <c r="G4430" s="6">
        <v>0.56594121682812226</v>
      </c>
      <c r="H4430" s="6">
        <v>21.749782829430167</v>
      </c>
      <c r="I4430" s="6">
        <v>3.7624982570088044</v>
      </c>
      <c r="J4430" s="6">
        <v>2.7680687734944693</v>
      </c>
      <c r="K4430" s="7">
        <v>0.6748592932993116</v>
      </c>
      <c r="L4430" s="7">
        <v>2.3145671632891842</v>
      </c>
    </row>
    <row r="4431" spans="2:12" x14ac:dyDescent="0.25">
      <c r="B4431" s="4">
        <v>4428</v>
      </c>
      <c r="C4431" s="6">
        <v>19.481049991407247</v>
      </c>
      <c r="D4431" s="6">
        <v>1.6745797454834059</v>
      </c>
      <c r="E4431" s="6">
        <v>1</v>
      </c>
      <c r="F4431" s="6">
        <v>11.129240719513565</v>
      </c>
      <c r="G4431" s="6">
        <v>1.3581230049815185</v>
      </c>
      <c r="H4431" s="6">
        <v>10.483547879722796</v>
      </c>
      <c r="I4431" s="6">
        <v>2.1333907010237523</v>
      </c>
      <c r="J4431" s="6">
        <v>1.4213297252096793</v>
      </c>
      <c r="K4431" s="7">
        <v>0.21836795972214423</v>
      </c>
      <c r="L4431" s="7">
        <v>0.55663265949572294</v>
      </c>
    </row>
    <row r="4432" spans="2:12" x14ac:dyDescent="0.25">
      <c r="B4432" s="4">
        <v>4429</v>
      </c>
      <c r="C4432" s="6">
        <v>9.5579740889706759</v>
      </c>
      <c r="D4432" s="6">
        <v>2.22039534397934</v>
      </c>
      <c r="E4432" s="6">
        <v>3</v>
      </c>
      <c r="F4432" s="6">
        <v>4.223717712112566</v>
      </c>
      <c r="G4432" s="6">
        <v>0.77661205417633816</v>
      </c>
      <c r="H4432" s="6">
        <v>36.76499373656376</v>
      </c>
      <c r="I4432" s="6">
        <v>3.2878782853231305</v>
      </c>
      <c r="J4432" s="6">
        <v>2.1314091843059573</v>
      </c>
      <c r="K4432" s="7">
        <v>0.41425338941044432</v>
      </c>
      <c r="L4432" s="7">
        <v>1.3271850314652511</v>
      </c>
    </row>
    <row r="4433" spans="2:12" x14ac:dyDescent="0.25">
      <c r="B4433" s="4">
        <v>4430</v>
      </c>
      <c r="C4433" s="6">
        <v>5.4935169493777511</v>
      </c>
      <c r="D4433" s="6">
        <v>1.4018784598399638</v>
      </c>
      <c r="E4433" s="6">
        <v>3</v>
      </c>
      <c r="F4433" s="6">
        <v>4.9859074344097269</v>
      </c>
      <c r="G4433" s="6">
        <v>0.82175330999104457</v>
      </c>
      <c r="H4433" s="6">
        <v>31.681532817763582</v>
      </c>
      <c r="I4433" s="6">
        <v>4.0528092697009566</v>
      </c>
      <c r="J4433" s="6">
        <v>1.70873820737597</v>
      </c>
      <c r="K4433" s="7">
        <v>0.3919859029337785</v>
      </c>
      <c r="L4433" s="7">
        <v>0.65369962936823678</v>
      </c>
    </row>
    <row r="4434" spans="2:12" x14ac:dyDescent="0.25">
      <c r="B4434" s="4">
        <v>4431</v>
      </c>
      <c r="C4434" s="6">
        <v>12.521921649034473</v>
      </c>
      <c r="D4434" s="6">
        <v>1.6702274444143368</v>
      </c>
      <c r="E4434" s="6">
        <v>2</v>
      </c>
      <c r="F4434" s="6">
        <v>1.4588376526063866</v>
      </c>
      <c r="G4434" s="6">
        <v>2.0254389874453169</v>
      </c>
      <c r="H4434" s="6">
        <v>28.521851784474041</v>
      </c>
      <c r="I4434" s="6">
        <v>2.3769625196288211</v>
      </c>
      <c r="J4434" s="6">
        <v>3.1216496098923701</v>
      </c>
      <c r="K4434" s="7">
        <v>1.4044070556981707</v>
      </c>
      <c r="L4434" s="7">
        <v>2.4941909480228022</v>
      </c>
    </row>
    <row r="4435" spans="2:12" x14ac:dyDescent="0.25">
      <c r="B4435" s="4">
        <v>4432</v>
      </c>
      <c r="C4435" s="6">
        <v>5.3882962729346255</v>
      </c>
      <c r="D4435" s="6">
        <v>1.4434737915815492</v>
      </c>
      <c r="E4435" s="6">
        <v>1</v>
      </c>
      <c r="F4435" s="6">
        <v>5.4623826743032504</v>
      </c>
      <c r="G4435" s="6">
        <v>1.9870202960302268</v>
      </c>
      <c r="H4435" s="6">
        <v>15.885678715327161</v>
      </c>
      <c r="I4435" s="6">
        <v>2.5639976927549313</v>
      </c>
      <c r="J4435" s="6">
        <v>4.0787889849289272</v>
      </c>
      <c r="K4435" s="7">
        <v>0.11915741676688874</v>
      </c>
      <c r="L4435" s="7">
        <v>1.0999462432839802</v>
      </c>
    </row>
    <row r="4436" spans="2:12" x14ac:dyDescent="0.25">
      <c r="B4436" s="4">
        <v>4433</v>
      </c>
      <c r="C4436" s="6">
        <v>8.4471754359201405</v>
      </c>
      <c r="D4436" s="6">
        <v>1.3816635534303199</v>
      </c>
      <c r="E4436" s="6">
        <v>2</v>
      </c>
      <c r="F4436" s="6">
        <v>3.5328721153107137</v>
      </c>
      <c r="G4436" s="6">
        <v>0.94034839001982307</v>
      </c>
      <c r="H4436" s="6">
        <v>16.854844002050584</v>
      </c>
      <c r="I4436" s="6">
        <v>1.8633365426705444</v>
      </c>
      <c r="J4436" s="6">
        <v>2.0103115091769936</v>
      </c>
      <c r="K4436" s="7">
        <v>1.712359017753275</v>
      </c>
      <c r="L4436" s="7">
        <v>0.18961776915236961</v>
      </c>
    </row>
    <row r="4437" spans="2:12" x14ac:dyDescent="0.25">
      <c r="B4437" s="4">
        <v>4434</v>
      </c>
      <c r="C4437" s="6">
        <v>2.3585236701165435</v>
      </c>
      <c r="D4437" s="6">
        <v>1.2208836552199143</v>
      </c>
      <c r="E4437" s="6">
        <v>2</v>
      </c>
      <c r="F4437" s="6">
        <v>3.8802233695378856</v>
      </c>
      <c r="G4437" s="6">
        <v>2.1010744359420097</v>
      </c>
      <c r="H4437" s="6">
        <v>29.055952962341614</v>
      </c>
      <c r="I4437" s="6">
        <v>1.8818597135362705</v>
      </c>
      <c r="J4437" s="6">
        <v>2.1963348894276797</v>
      </c>
      <c r="K4437" s="7">
        <v>2.5618710184795526</v>
      </c>
      <c r="L4437" s="7">
        <v>0.48676273825674798</v>
      </c>
    </row>
    <row r="4438" spans="2:12" x14ac:dyDescent="0.25">
      <c r="B4438" s="4">
        <v>4435</v>
      </c>
      <c r="C4438" s="6">
        <v>13.402899231329434</v>
      </c>
      <c r="D4438" s="6">
        <v>1.2775923600630279</v>
      </c>
      <c r="E4438" s="6">
        <v>0</v>
      </c>
      <c r="F4438" s="6">
        <v>8.0721451558172301</v>
      </c>
      <c r="G4438" s="6">
        <v>1.9449742013795732</v>
      </c>
      <c r="H4438" s="6">
        <v>26.477504087118461</v>
      </c>
      <c r="I4438" s="6">
        <v>2.2955764403574874</v>
      </c>
      <c r="J4438" s="6">
        <v>2.4784047291966469</v>
      </c>
      <c r="K4438" s="7">
        <v>2.3618812773889588</v>
      </c>
      <c r="L4438" s="7">
        <v>8.9580060087746712E-3</v>
      </c>
    </row>
    <row r="4439" spans="2:12" x14ac:dyDescent="0.25">
      <c r="B4439" s="4">
        <v>4436</v>
      </c>
      <c r="C4439" s="6">
        <v>16.250500610784037</v>
      </c>
      <c r="D4439" s="6">
        <v>1.5001087974799776</v>
      </c>
      <c r="E4439" s="6">
        <v>2</v>
      </c>
      <c r="F4439" s="6">
        <v>0.28202738597088739</v>
      </c>
      <c r="G4439" s="6">
        <v>1.0192328975638658</v>
      </c>
      <c r="H4439" s="6">
        <v>23.348513407877693</v>
      </c>
      <c r="I4439" s="6">
        <v>3.919141533088617</v>
      </c>
      <c r="J4439" s="6">
        <v>3.8015641594267082</v>
      </c>
      <c r="K4439" s="7">
        <v>0.6535445209065518</v>
      </c>
      <c r="L4439" s="7">
        <v>1.3253806657483129</v>
      </c>
    </row>
    <row r="4440" spans="2:12" x14ac:dyDescent="0.25">
      <c r="B4440" s="4">
        <v>4437</v>
      </c>
      <c r="C4440" s="6">
        <v>17.776736224550653</v>
      </c>
      <c r="D4440" s="6">
        <v>1.3463392860177208</v>
      </c>
      <c r="E4440" s="6">
        <v>2</v>
      </c>
      <c r="F4440" s="6">
        <v>6.8403887226592248</v>
      </c>
      <c r="G4440" s="6">
        <v>0.95740037676780776</v>
      </c>
      <c r="H4440" s="6">
        <v>22.051810703867417</v>
      </c>
      <c r="I4440" s="6">
        <v>2.0725295220551185</v>
      </c>
      <c r="J4440" s="6">
        <v>2.4646001954585603</v>
      </c>
      <c r="K4440" s="7">
        <v>5.3454993318708217</v>
      </c>
      <c r="L4440" s="7">
        <v>0.63696600975277973</v>
      </c>
    </row>
    <row r="4441" spans="2:12" x14ac:dyDescent="0.25">
      <c r="B4441" s="4">
        <v>4438</v>
      </c>
      <c r="C4441" s="6">
        <v>15.16718110598716</v>
      </c>
      <c r="D4441" s="6">
        <v>2.2437288607196608</v>
      </c>
      <c r="E4441" s="6">
        <v>3</v>
      </c>
      <c r="F4441" s="6">
        <v>6.0573111303431348</v>
      </c>
      <c r="G4441" s="6">
        <v>1.6435295538414014</v>
      </c>
      <c r="H4441" s="6">
        <v>22.756992648668884</v>
      </c>
      <c r="I4441" s="6">
        <v>2.5547252507575147</v>
      </c>
      <c r="J4441" s="6">
        <v>1.655278304362696</v>
      </c>
      <c r="K4441" s="7">
        <v>2.4324377848602028</v>
      </c>
      <c r="L4441" s="7">
        <v>0.21780543208298264</v>
      </c>
    </row>
    <row r="4442" spans="2:12" x14ac:dyDescent="0.25">
      <c r="B4442" s="4">
        <v>4439</v>
      </c>
      <c r="C4442" s="6">
        <v>13.670654905103794</v>
      </c>
      <c r="D4442" s="6">
        <v>1.6574173376036663</v>
      </c>
      <c r="E4442" s="6">
        <v>1</v>
      </c>
      <c r="F4442" s="6">
        <v>7.1456120619921313</v>
      </c>
      <c r="G4442" s="6">
        <v>0.57321373864378</v>
      </c>
      <c r="H4442" s="6">
        <v>27.327975247481977</v>
      </c>
      <c r="I4442" s="6">
        <v>2.0772547304266924</v>
      </c>
      <c r="J4442" s="6">
        <v>3.0665454257023486</v>
      </c>
      <c r="K4442" s="7">
        <v>2.2444911176110116</v>
      </c>
      <c r="L4442" s="7">
        <v>0.40420858115609493</v>
      </c>
    </row>
    <row r="4443" spans="2:12" x14ac:dyDescent="0.25">
      <c r="B4443" s="4">
        <v>4440</v>
      </c>
      <c r="C4443" s="6">
        <v>17.683699330164487</v>
      </c>
      <c r="D4443" s="6">
        <v>1.4497891607656068</v>
      </c>
      <c r="E4443" s="6">
        <v>2</v>
      </c>
      <c r="F4443" s="6">
        <v>1.1362524620604402</v>
      </c>
      <c r="G4443" s="6">
        <v>0.35559617612491184</v>
      </c>
      <c r="H4443" s="6">
        <v>21.585270481117888</v>
      </c>
      <c r="I4443" s="6">
        <v>2.981542998170279</v>
      </c>
      <c r="J4443" s="6">
        <v>3.71972727471183</v>
      </c>
      <c r="K4443" s="7">
        <v>1.5169559006566082</v>
      </c>
      <c r="L4443" s="7">
        <v>0.82443265391636733</v>
      </c>
    </row>
    <row r="4444" spans="2:12" x14ac:dyDescent="0.25">
      <c r="B4444" s="4">
        <v>4441</v>
      </c>
      <c r="C4444" s="6">
        <v>14.593181728924524</v>
      </c>
      <c r="D4444" s="6">
        <v>1.3369234900956295</v>
      </c>
      <c r="E4444" s="6">
        <v>2</v>
      </c>
      <c r="F4444" s="6">
        <v>1.3851686204013411</v>
      </c>
      <c r="G4444" s="6">
        <v>0.56028215728983188</v>
      </c>
      <c r="H4444" s="6">
        <v>19.43245818616796</v>
      </c>
      <c r="I4444" s="6">
        <v>2.7085268054716365</v>
      </c>
      <c r="J4444" s="6">
        <v>4.5036424987405361</v>
      </c>
      <c r="K4444" s="7">
        <v>2.1699320474348793</v>
      </c>
      <c r="L4444" s="7">
        <v>0.69410334415462094</v>
      </c>
    </row>
    <row r="4445" spans="2:12" x14ac:dyDescent="0.25">
      <c r="B4445" s="4">
        <v>4442</v>
      </c>
      <c r="C4445" s="6">
        <v>18.880454413344093</v>
      </c>
      <c r="D4445" s="6">
        <v>1.6687464574828255</v>
      </c>
      <c r="E4445" s="6">
        <v>1</v>
      </c>
      <c r="F4445" s="6">
        <v>5.1886301017161252</v>
      </c>
      <c r="G4445" s="6">
        <v>0.78307134801330003</v>
      </c>
      <c r="H4445" s="6">
        <v>19.934503240012219</v>
      </c>
      <c r="I4445" s="6">
        <v>2.7453299065217411</v>
      </c>
      <c r="J4445" s="6">
        <v>1.8205385755552317</v>
      </c>
      <c r="K4445" s="7">
        <v>1.5116562985796829</v>
      </c>
      <c r="L4445" s="7">
        <v>0.87835035588071098</v>
      </c>
    </row>
    <row r="4446" spans="2:12" x14ac:dyDescent="0.25">
      <c r="B4446" s="4">
        <v>4443</v>
      </c>
      <c r="C4446" s="6">
        <v>4.4290688110789089</v>
      </c>
      <c r="D4446" s="6">
        <v>1.4780105034042934</v>
      </c>
      <c r="E4446" s="6">
        <v>2</v>
      </c>
      <c r="F4446" s="6">
        <v>5.734830709911936</v>
      </c>
      <c r="G4446" s="6">
        <v>1.6737274761462992</v>
      </c>
      <c r="H4446" s="6">
        <v>27.673888954684788</v>
      </c>
      <c r="I4446" s="6">
        <v>2.5525180250867363</v>
      </c>
      <c r="J4446" s="6">
        <v>3.5033127782001445</v>
      </c>
      <c r="K4446" s="7">
        <v>0.56367122526005253</v>
      </c>
      <c r="L4446" s="7">
        <v>0.18490966581814211</v>
      </c>
    </row>
    <row r="4447" spans="2:12" x14ac:dyDescent="0.25">
      <c r="B4447" s="4">
        <v>4444</v>
      </c>
      <c r="C4447" s="6">
        <v>20.360809432401709</v>
      </c>
      <c r="D4447" s="6">
        <v>1.5725024867999926</v>
      </c>
      <c r="E4447" s="6">
        <v>2</v>
      </c>
      <c r="F4447" s="6">
        <v>5.55012206730862</v>
      </c>
      <c r="G4447" s="6">
        <v>1.1138287560289677</v>
      </c>
      <c r="H4447" s="6">
        <v>18.167928624449708</v>
      </c>
      <c r="I4447" s="6">
        <v>2.2158095873125947</v>
      </c>
      <c r="J4447" s="6">
        <v>4.2995764659936873</v>
      </c>
      <c r="K4447" s="7">
        <v>3.1647646417953507E-2</v>
      </c>
      <c r="L4447" s="7">
        <v>0.24099453607698182</v>
      </c>
    </row>
    <row r="4448" spans="2:12" x14ac:dyDescent="0.25">
      <c r="B4448" s="4">
        <v>4445</v>
      </c>
      <c r="C4448" s="6">
        <v>2.9612070042522287</v>
      </c>
      <c r="D4448" s="6">
        <v>1.7201793317165819</v>
      </c>
      <c r="E4448" s="6">
        <v>1</v>
      </c>
      <c r="F4448" s="6">
        <v>1.2582173660317222</v>
      </c>
      <c r="G4448" s="6">
        <v>0.68121272576846181</v>
      </c>
      <c r="H4448" s="6">
        <v>18.190311291105534</v>
      </c>
      <c r="I4448" s="6">
        <v>0.79794125018642148</v>
      </c>
      <c r="J4448" s="6">
        <v>1.3432158372936958</v>
      </c>
      <c r="K4448" s="7">
        <v>0.40945526484017369</v>
      </c>
      <c r="L4448" s="7">
        <v>2.5119272067084378E-2</v>
      </c>
    </row>
    <row r="4449" spans="2:12" x14ac:dyDescent="0.25">
      <c r="B4449" s="4">
        <v>4446</v>
      </c>
      <c r="C4449" s="6">
        <v>2.4786491336748444</v>
      </c>
      <c r="D4449" s="6">
        <v>1.4029644605681231</v>
      </c>
      <c r="E4449" s="6">
        <v>1</v>
      </c>
      <c r="F4449" s="6">
        <v>0.39072360184147736</v>
      </c>
      <c r="G4449" s="6">
        <v>0.39977493485329257</v>
      </c>
      <c r="H4449" s="6">
        <v>17.606071649622006</v>
      </c>
      <c r="I4449" s="6">
        <v>4.2160375969089428</v>
      </c>
      <c r="J4449" s="6">
        <v>2.1255691937849432</v>
      </c>
      <c r="K4449" s="7">
        <v>0.85246005088524679</v>
      </c>
      <c r="L4449" s="7">
        <v>9.7658999224791168E-2</v>
      </c>
    </row>
    <row r="4450" spans="2:12" x14ac:dyDescent="0.25">
      <c r="B4450" s="4">
        <v>4447</v>
      </c>
      <c r="C4450" s="6">
        <v>5.7637312657576247</v>
      </c>
      <c r="D4450" s="6">
        <v>1.7591257282502406</v>
      </c>
      <c r="E4450" s="6">
        <v>2</v>
      </c>
      <c r="F4450" s="6">
        <v>13.105671128437717</v>
      </c>
      <c r="G4450" s="6">
        <v>0.7802626259967933</v>
      </c>
      <c r="H4450" s="6">
        <v>28.754665559513079</v>
      </c>
      <c r="I4450" s="6">
        <v>2.8303959543924297</v>
      </c>
      <c r="J4450" s="6">
        <v>1.9696867604234649</v>
      </c>
      <c r="K4450" s="7">
        <v>3.2833305256837875</v>
      </c>
      <c r="L4450" s="7">
        <v>1.9469826806421728</v>
      </c>
    </row>
    <row r="4451" spans="2:12" x14ac:dyDescent="0.25">
      <c r="B4451" s="4">
        <v>4448</v>
      </c>
      <c r="C4451" s="6">
        <v>4.2498544237065392</v>
      </c>
      <c r="D4451" s="6">
        <v>1.3243529885873619</v>
      </c>
      <c r="E4451" s="6">
        <v>2</v>
      </c>
      <c r="F4451" s="6">
        <v>2.126890346687508</v>
      </c>
      <c r="G4451" s="6">
        <v>0.4050025129917782</v>
      </c>
      <c r="H4451" s="6">
        <v>20.973405322476872</v>
      </c>
      <c r="I4451" s="6">
        <v>2.846539615359319</v>
      </c>
      <c r="J4451" s="6">
        <v>1.9626330495106894</v>
      </c>
      <c r="K4451" s="7">
        <v>1.4115429555712584</v>
      </c>
      <c r="L4451" s="7">
        <v>0.10409330874277872</v>
      </c>
    </row>
    <row r="4452" spans="2:12" x14ac:dyDescent="0.25">
      <c r="B4452" s="4">
        <v>4449</v>
      </c>
      <c r="C4452" s="6">
        <v>2.5480945737874219</v>
      </c>
      <c r="D4452" s="6">
        <v>1.8037507462737989</v>
      </c>
      <c r="E4452" s="6">
        <v>1</v>
      </c>
      <c r="F4452" s="6">
        <v>2.1648086621711236</v>
      </c>
      <c r="G4452" s="6">
        <v>1.0032373867209539</v>
      </c>
      <c r="H4452" s="6">
        <v>25.802604745215309</v>
      </c>
      <c r="I4452" s="6">
        <v>2.783075668702482</v>
      </c>
      <c r="J4452" s="6">
        <v>1.9625956007095129</v>
      </c>
      <c r="K4452" s="7">
        <v>0.78748662362873389</v>
      </c>
      <c r="L4452" s="7">
        <v>1.4630464122264282</v>
      </c>
    </row>
    <row r="4453" spans="2:12" x14ac:dyDescent="0.25">
      <c r="B4453" s="4">
        <v>4450</v>
      </c>
      <c r="C4453" s="6">
        <v>9.0530859447902685</v>
      </c>
      <c r="D4453" s="6">
        <v>1.7100114859627538</v>
      </c>
      <c r="E4453" s="6">
        <v>1</v>
      </c>
      <c r="F4453" s="6">
        <v>5.3127242129963062</v>
      </c>
      <c r="G4453" s="6">
        <v>1.454039748043813</v>
      </c>
      <c r="H4453" s="6">
        <v>18.175793274074927</v>
      </c>
      <c r="I4453" s="6">
        <v>3.2240477932547615</v>
      </c>
      <c r="J4453" s="6">
        <v>3.1964988381395152</v>
      </c>
      <c r="K4453" s="7">
        <v>1.1202381051166785</v>
      </c>
      <c r="L4453" s="7">
        <v>0.4161232935643604</v>
      </c>
    </row>
    <row r="4454" spans="2:12" x14ac:dyDescent="0.25">
      <c r="B4454" s="4">
        <v>4451</v>
      </c>
      <c r="C4454" s="6">
        <v>5.5440900188447904</v>
      </c>
      <c r="D4454" s="6">
        <v>1.4154957947399338</v>
      </c>
      <c r="E4454" s="6">
        <v>2</v>
      </c>
      <c r="F4454" s="6">
        <v>0.74239498019882733</v>
      </c>
      <c r="G4454" s="6">
        <v>1.0142239965597581</v>
      </c>
      <c r="H4454" s="6">
        <v>44.829586494870902</v>
      </c>
      <c r="I4454" s="6">
        <v>2.1925372296128445</v>
      </c>
      <c r="J4454" s="6">
        <v>3.513211839696869</v>
      </c>
      <c r="K4454" s="7">
        <v>1.2507084396601234</v>
      </c>
      <c r="L4454" s="7">
        <v>0.64593356813720981</v>
      </c>
    </row>
    <row r="4455" spans="2:12" x14ac:dyDescent="0.25">
      <c r="B4455" s="4">
        <v>4452</v>
      </c>
      <c r="C4455" s="6">
        <v>12.20864279000293</v>
      </c>
      <c r="D4455" s="6">
        <v>1.7608951037083744</v>
      </c>
      <c r="E4455" s="6">
        <v>3</v>
      </c>
      <c r="F4455" s="6">
        <v>14.341537686327978</v>
      </c>
      <c r="G4455" s="6">
        <v>1.3409317055369896</v>
      </c>
      <c r="H4455" s="6">
        <v>20.944714125205998</v>
      </c>
      <c r="I4455" s="6">
        <v>3.081406669811626</v>
      </c>
      <c r="J4455" s="6">
        <v>1.7332984795242115</v>
      </c>
      <c r="K4455" s="7">
        <v>4.4382183783317188</v>
      </c>
      <c r="L4455" s="7">
        <v>1.3996044455854397</v>
      </c>
    </row>
    <row r="4456" spans="2:12" x14ac:dyDescent="0.25">
      <c r="B4456" s="4">
        <v>4453</v>
      </c>
      <c r="C4456" s="6">
        <v>11.402929458898534</v>
      </c>
      <c r="D4456" s="6">
        <v>1.6927050215450001</v>
      </c>
      <c r="E4456" s="6">
        <v>2</v>
      </c>
      <c r="F4456" s="6">
        <v>1.5180526507655483</v>
      </c>
      <c r="G4456" s="6">
        <v>0.32131212217471322</v>
      </c>
      <c r="H4456" s="6">
        <v>23.170248530241146</v>
      </c>
      <c r="I4456" s="6">
        <v>3.1264751217088658</v>
      </c>
      <c r="J4456" s="6">
        <v>4.4334687784230535</v>
      </c>
      <c r="K4456" s="7">
        <v>1.1508284899327426</v>
      </c>
      <c r="L4456" s="7">
        <v>1.2902754645668004</v>
      </c>
    </row>
    <row r="4457" spans="2:12" x14ac:dyDescent="0.25">
      <c r="B4457" s="4">
        <v>4454</v>
      </c>
      <c r="C4457" s="6">
        <v>20.081103490415522</v>
      </c>
      <c r="D4457" s="6">
        <v>1.4660587045464752</v>
      </c>
      <c r="E4457" s="6">
        <v>3</v>
      </c>
      <c r="F4457" s="6">
        <v>1.3139517913548617</v>
      </c>
      <c r="G4457" s="6">
        <v>0.42277429547171563</v>
      </c>
      <c r="H4457" s="6">
        <v>16.335187874066953</v>
      </c>
      <c r="I4457" s="6">
        <v>1.8122757104642553</v>
      </c>
      <c r="J4457" s="6">
        <v>2.7106338825616518</v>
      </c>
      <c r="K4457" s="7">
        <v>5.145568694498067</v>
      </c>
      <c r="L4457" s="7">
        <v>9.9576914613990986E-2</v>
      </c>
    </row>
    <row r="4458" spans="2:12" x14ac:dyDescent="0.25">
      <c r="B4458" s="4">
        <v>4455</v>
      </c>
      <c r="C4458" s="6">
        <v>13.21955113653957</v>
      </c>
      <c r="D4458" s="6">
        <v>1.6608426599878279</v>
      </c>
      <c r="E4458" s="6">
        <v>1</v>
      </c>
      <c r="F4458" s="6">
        <v>5.1418622303540067</v>
      </c>
      <c r="G4458" s="6">
        <v>0.64175112647296784</v>
      </c>
      <c r="H4458" s="6">
        <v>24.607666407084672</v>
      </c>
      <c r="I4458" s="6">
        <v>2.5057426772842173</v>
      </c>
      <c r="J4458" s="6">
        <v>4.5375930685812866</v>
      </c>
      <c r="K4458" s="7">
        <v>1.6501726348200161</v>
      </c>
      <c r="L4458" s="7">
        <v>2.3831043852493656</v>
      </c>
    </row>
    <row r="4459" spans="2:12" x14ac:dyDescent="0.25">
      <c r="B4459" s="4">
        <v>4456</v>
      </c>
      <c r="C4459" s="6">
        <v>14.666049989743598</v>
      </c>
      <c r="D4459" s="6">
        <v>1.4304281161214578</v>
      </c>
      <c r="E4459" s="6">
        <v>1</v>
      </c>
      <c r="F4459" s="6">
        <v>3.0898968562680222</v>
      </c>
      <c r="G4459" s="6">
        <v>1.1580005212238658</v>
      </c>
      <c r="H4459" s="6">
        <v>26.151532661057949</v>
      </c>
      <c r="I4459" s="6">
        <v>1.9781940081607234</v>
      </c>
      <c r="J4459" s="6">
        <v>2.3015881307499018</v>
      </c>
      <c r="K4459" s="7">
        <v>2.2345017018907529</v>
      </c>
      <c r="L4459" s="7">
        <v>1.2070339640353824</v>
      </c>
    </row>
    <row r="4460" spans="2:12" x14ac:dyDescent="0.25">
      <c r="B4460" s="4">
        <v>4457</v>
      </c>
      <c r="C4460" s="6">
        <v>10.025219542581729</v>
      </c>
      <c r="D4460" s="6">
        <v>1.3456498396826655</v>
      </c>
      <c r="E4460" s="6">
        <v>1</v>
      </c>
      <c r="F4460" s="6">
        <v>8.4131496143864304</v>
      </c>
      <c r="G4460" s="6">
        <v>0.82969265365803868</v>
      </c>
      <c r="H4460" s="6">
        <v>33.951627807441518</v>
      </c>
      <c r="I4460" s="6">
        <v>3.5178112178072678</v>
      </c>
      <c r="J4460" s="6">
        <v>1.3023988549461412</v>
      </c>
      <c r="K4460" s="7">
        <v>2.3344506111726746</v>
      </c>
      <c r="L4460" s="7">
        <v>0.46705750038221333</v>
      </c>
    </row>
    <row r="4461" spans="2:12" x14ac:dyDescent="0.25">
      <c r="B4461" s="4">
        <v>4458</v>
      </c>
      <c r="C4461" s="6">
        <v>7.0561193980208028</v>
      </c>
      <c r="D4461" s="6">
        <v>1.4487661866175354</v>
      </c>
      <c r="E4461" s="6">
        <v>2</v>
      </c>
      <c r="F4461" s="6">
        <v>3.6708936284344329</v>
      </c>
      <c r="G4461" s="6">
        <v>1.4893855919030961</v>
      </c>
      <c r="H4461" s="6">
        <v>15.330957390566287</v>
      </c>
      <c r="I4461" s="6">
        <v>3.9358380853316861</v>
      </c>
      <c r="J4461" s="6">
        <v>2.5919509393215634</v>
      </c>
      <c r="K4461" s="7">
        <v>2.1189820597839519</v>
      </c>
      <c r="L4461" s="7">
        <v>0.91839876853702529</v>
      </c>
    </row>
    <row r="4462" spans="2:12" x14ac:dyDescent="0.25">
      <c r="B4462" s="4">
        <v>4459</v>
      </c>
      <c r="C4462" s="6">
        <v>9.2918477203294749</v>
      </c>
      <c r="D4462" s="6">
        <v>1.329845393509312</v>
      </c>
      <c r="E4462" s="6">
        <v>1</v>
      </c>
      <c r="F4462" s="6">
        <v>1.9829827982645003</v>
      </c>
      <c r="G4462" s="6">
        <v>0.18043528006229179</v>
      </c>
      <c r="H4462" s="6">
        <v>24.442762799340979</v>
      </c>
      <c r="I4462" s="6">
        <v>3.1837736789997351</v>
      </c>
      <c r="J4462" s="6">
        <v>3.168239790968153</v>
      </c>
      <c r="K4462" s="7">
        <v>1.7990244566772087</v>
      </c>
      <c r="L4462" s="7">
        <v>0.16098765687579869</v>
      </c>
    </row>
    <row r="4463" spans="2:12" x14ac:dyDescent="0.25">
      <c r="B4463" s="4">
        <v>4460</v>
      </c>
      <c r="C4463" s="6">
        <v>15.45012429145492</v>
      </c>
      <c r="D4463" s="6">
        <v>1.6876843847741927</v>
      </c>
      <c r="E4463" s="6">
        <v>2</v>
      </c>
      <c r="F4463" s="6">
        <v>6.6231512715194398</v>
      </c>
      <c r="G4463" s="6">
        <v>0.47623012797928654</v>
      </c>
      <c r="H4463" s="6">
        <v>36.167565312837468</v>
      </c>
      <c r="I4463" s="6">
        <v>2.9764601292672648</v>
      </c>
      <c r="J4463" s="6">
        <v>3.4140457170363003</v>
      </c>
      <c r="K4463" s="7">
        <v>4.0715105034966257</v>
      </c>
      <c r="L4463" s="7">
        <v>0.52204514704647242</v>
      </c>
    </row>
    <row r="4464" spans="2:12" x14ac:dyDescent="0.25">
      <c r="B4464" s="4">
        <v>4461</v>
      </c>
      <c r="C4464" s="6">
        <v>8.0409471309328051</v>
      </c>
      <c r="D4464" s="6">
        <v>1.5698704365000058</v>
      </c>
      <c r="E4464" s="6">
        <v>1</v>
      </c>
      <c r="F4464" s="6">
        <v>1.906656541077401</v>
      </c>
      <c r="G4464" s="6">
        <v>1.1885273391436693</v>
      </c>
      <c r="H4464" s="6">
        <v>10.995141855072053</v>
      </c>
      <c r="I4464" s="6">
        <v>1.2981745661797592</v>
      </c>
      <c r="J4464" s="6">
        <v>1.965670556346425</v>
      </c>
      <c r="K4464" s="7">
        <v>3.3546586752372116</v>
      </c>
      <c r="L4464" s="7">
        <v>1.7639207139469821</v>
      </c>
    </row>
    <row r="4465" spans="2:12" x14ac:dyDescent="0.25">
      <c r="B4465" s="4">
        <v>4462</v>
      </c>
      <c r="C4465" s="6">
        <v>13.596851408516038</v>
      </c>
      <c r="D4465" s="6">
        <v>1.5129998127357078</v>
      </c>
      <c r="E4465" s="6">
        <v>3</v>
      </c>
      <c r="F4465" s="6">
        <v>1.1546341879408444</v>
      </c>
      <c r="G4465" s="6">
        <v>0.93640204170953178</v>
      </c>
      <c r="H4465" s="6">
        <v>22.964473410099224</v>
      </c>
      <c r="I4465" s="6">
        <v>3.6907564975410674</v>
      </c>
      <c r="J4465" s="6">
        <v>2.8722419902786425</v>
      </c>
      <c r="K4465" s="7">
        <v>0.1949020141268456</v>
      </c>
      <c r="L4465" s="7">
        <v>0.27798000831064068</v>
      </c>
    </row>
    <row r="4466" spans="2:12" x14ac:dyDescent="0.25">
      <c r="B4466" s="4">
        <v>4463</v>
      </c>
      <c r="C4466" s="6">
        <v>12.588503556691705</v>
      </c>
      <c r="D4466" s="6">
        <v>1.6405815849571732</v>
      </c>
      <c r="E4466" s="6">
        <v>2</v>
      </c>
      <c r="F4466" s="6">
        <v>5.5707962739486803</v>
      </c>
      <c r="G4466" s="6">
        <v>1.5981320533594934</v>
      </c>
      <c r="H4466" s="6">
        <v>32.165721168463705</v>
      </c>
      <c r="I4466" s="6">
        <v>2.5176802351536476</v>
      </c>
      <c r="J4466" s="6">
        <v>3.8300332320868904</v>
      </c>
      <c r="K4466" s="7">
        <v>1.5448388480747524</v>
      </c>
      <c r="L4466" s="7">
        <v>1.5497848584438205</v>
      </c>
    </row>
    <row r="4467" spans="2:12" x14ac:dyDescent="0.25">
      <c r="B4467" s="4">
        <v>4464</v>
      </c>
      <c r="C4467" s="6">
        <v>-0.1008561196236144</v>
      </c>
      <c r="D4467" s="6">
        <v>1.3031949334354853</v>
      </c>
      <c r="E4467" s="6">
        <v>2</v>
      </c>
      <c r="F4467" s="6">
        <v>2.9079046205892767</v>
      </c>
      <c r="G4467" s="6">
        <v>1.0306029138658788</v>
      </c>
      <c r="H4467" s="6">
        <v>31.508387548101823</v>
      </c>
      <c r="I4467" s="6">
        <v>2.402541928833636</v>
      </c>
      <c r="J4467" s="6">
        <v>2.3656231698298602</v>
      </c>
      <c r="K4467" s="7">
        <v>6.3016212881558484</v>
      </c>
      <c r="L4467" s="7">
        <v>4.6617707066235213E-2</v>
      </c>
    </row>
    <row r="4468" spans="2:12" x14ac:dyDescent="0.25">
      <c r="B4468" s="4">
        <v>4465</v>
      </c>
      <c r="C4468" s="6">
        <v>12.081456011333891</v>
      </c>
      <c r="D4468" s="6">
        <v>2.0351786490514368</v>
      </c>
      <c r="E4468" s="6">
        <v>2</v>
      </c>
      <c r="F4468" s="6">
        <v>1.1204312985244136</v>
      </c>
      <c r="G4468" s="6">
        <v>0.82916537586029926</v>
      </c>
      <c r="H4468" s="6">
        <v>37.859818191414561</v>
      </c>
      <c r="I4468" s="6">
        <v>3.6187088797854439</v>
      </c>
      <c r="J4468" s="6">
        <v>4.4611884957239267</v>
      </c>
      <c r="K4468" s="7">
        <v>2.6293225851042665</v>
      </c>
      <c r="L4468" s="7">
        <v>0.77670729726334076</v>
      </c>
    </row>
    <row r="4469" spans="2:12" x14ac:dyDescent="0.25">
      <c r="B4469" s="4">
        <v>4466</v>
      </c>
      <c r="C4469" s="6">
        <v>11.006553819201136</v>
      </c>
      <c r="D4469" s="6">
        <v>1.3126189976955238</v>
      </c>
      <c r="E4469" s="6">
        <v>2</v>
      </c>
      <c r="F4469" s="6">
        <v>4.4002429084328538</v>
      </c>
      <c r="G4469" s="6">
        <v>0.59849096027415394</v>
      </c>
      <c r="H4469" s="6">
        <v>14.948837835089996</v>
      </c>
      <c r="I4469" s="6">
        <v>2.1897772443731864</v>
      </c>
      <c r="J4469" s="6">
        <v>4.3005724982966562</v>
      </c>
      <c r="K4469" s="7">
        <v>3.2298176716884055</v>
      </c>
      <c r="L4469" s="7">
        <v>0.22307775318353681</v>
      </c>
    </row>
    <row r="4470" spans="2:12" x14ac:dyDescent="0.25">
      <c r="B4470" s="4">
        <v>4467</v>
      </c>
      <c r="C4470" s="6">
        <v>19.835745941988705</v>
      </c>
      <c r="D4470" s="6">
        <v>1.3865897543114802</v>
      </c>
      <c r="E4470" s="6">
        <v>3</v>
      </c>
      <c r="F4470" s="6">
        <v>5.3947464281296469</v>
      </c>
      <c r="G4470" s="6">
        <v>0.79006714522401034</v>
      </c>
      <c r="H4470" s="6">
        <v>28.387963921767771</v>
      </c>
      <c r="I4470" s="6">
        <v>2.2428408640517423</v>
      </c>
      <c r="J4470" s="6">
        <v>0.71395250235415109</v>
      </c>
      <c r="K4470" s="7">
        <v>1.2061251310485936</v>
      </c>
      <c r="L4470" s="7">
        <v>1.2648859060698419</v>
      </c>
    </row>
    <row r="4471" spans="2:12" x14ac:dyDescent="0.25">
      <c r="B4471" s="4">
        <v>4468</v>
      </c>
      <c r="C4471" s="6">
        <v>3.4005596100530067</v>
      </c>
      <c r="D4471" s="6">
        <v>1.9258149172284573</v>
      </c>
      <c r="E4471" s="6">
        <v>3</v>
      </c>
      <c r="F4471" s="6">
        <v>7.8433285571916569</v>
      </c>
      <c r="G4471" s="6">
        <v>0.76739853790678592</v>
      </c>
      <c r="H4471" s="6">
        <v>18.939145434598874</v>
      </c>
      <c r="I4471" s="6">
        <v>2.4008051543796314</v>
      </c>
      <c r="J4471" s="6">
        <v>1.8610718379178026</v>
      </c>
      <c r="K4471" s="7">
        <v>7.6920111538964715</v>
      </c>
      <c r="L4471" s="7">
        <v>0.79458713373293632</v>
      </c>
    </row>
    <row r="4472" spans="2:12" x14ac:dyDescent="0.25">
      <c r="B4472" s="4">
        <v>4469</v>
      </c>
      <c r="C4472" s="6">
        <v>8.3583576796179582</v>
      </c>
      <c r="D4472" s="6">
        <v>1.8869001274165205</v>
      </c>
      <c r="E4472" s="6">
        <v>2</v>
      </c>
      <c r="F4472" s="6">
        <v>8.4572381492766482</v>
      </c>
      <c r="G4472" s="6">
        <v>0.84598642493858944</v>
      </c>
      <c r="H4472" s="6">
        <v>16.891069821691971</v>
      </c>
      <c r="I4472" s="6">
        <v>2.504077397755005</v>
      </c>
      <c r="J4472" s="6">
        <v>2.4039022146679345</v>
      </c>
      <c r="K4472" s="7">
        <v>5.8672719739598973</v>
      </c>
      <c r="L4472" s="7">
        <v>1.1122170904591926</v>
      </c>
    </row>
    <row r="4473" spans="2:12" x14ac:dyDescent="0.25">
      <c r="B4473" s="4">
        <v>4470</v>
      </c>
      <c r="C4473" s="6">
        <v>17.869631898670711</v>
      </c>
      <c r="D4473" s="6">
        <v>1.4244630368463516</v>
      </c>
      <c r="E4473" s="6">
        <v>2</v>
      </c>
      <c r="F4473" s="6">
        <v>6.9787185241026162</v>
      </c>
      <c r="G4473" s="6">
        <v>1.3280031901145368</v>
      </c>
      <c r="H4473" s="6">
        <v>31.314154306786193</v>
      </c>
      <c r="I4473" s="6">
        <v>3.6037162490699135</v>
      </c>
      <c r="J4473" s="6">
        <v>3.7091664155899116</v>
      </c>
      <c r="K4473" s="7">
        <v>3.0773838099437546E-2</v>
      </c>
      <c r="L4473" s="7">
        <v>0.87278040321163897</v>
      </c>
    </row>
    <row r="4474" spans="2:12" x14ac:dyDescent="0.25">
      <c r="B4474" s="4">
        <v>4471</v>
      </c>
      <c r="C4474" s="6">
        <v>13.053229362568608</v>
      </c>
      <c r="D4474" s="6">
        <v>1.2787980977811317</v>
      </c>
      <c r="E4474" s="6">
        <v>2</v>
      </c>
      <c r="F4474" s="6">
        <v>2.6609624394651634</v>
      </c>
      <c r="G4474" s="6">
        <v>0.93385229923235002</v>
      </c>
      <c r="H4474" s="6">
        <v>23.403542606095371</v>
      </c>
      <c r="I4474" s="6">
        <v>2.8598962552613445</v>
      </c>
      <c r="J4474" s="6">
        <v>2.7337603860120541</v>
      </c>
      <c r="K4474" s="7">
        <v>0.75767166602913627</v>
      </c>
      <c r="L4474" s="7">
        <v>0.50895845267485362</v>
      </c>
    </row>
    <row r="4475" spans="2:12" x14ac:dyDescent="0.25">
      <c r="B4475" s="4">
        <v>4472</v>
      </c>
      <c r="C4475" s="6">
        <v>2.0185438602529926</v>
      </c>
      <c r="D4475" s="6">
        <v>1.5865526817883977</v>
      </c>
      <c r="E4475" s="6">
        <v>1</v>
      </c>
      <c r="F4475" s="6">
        <v>7.9320335022899942</v>
      </c>
      <c r="G4475" s="6">
        <v>0.35467019002702699</v>
      </c>
      <c r="H4475" s="6">
        <v>31.501417481727316</v>
      </c>
      <c r="I4475" s="6">
        <v>2.5224527653141862</v>
      </c>
      <c r="J4475" s="6">
        <v>3.7838831135683133</v>
      </c>
      <c r="K4475" s="7">
        <v>5.2684689372665279</v>
      </c>
      <c r="L4475" s="7">
        <v>1.2848682822434734</v>
      </c>
    </row>
    <row r="4476" spans="2:12" x14ac:dyDescent="0.25">
      <c r="B4476" s="4">
        <v>4473</v>
      </c>
      <c r="C4476" s="6">
        <v>8.9221496697744396</v>
      </c>
      <c r="D4476" s="6">
        <v>1.5500355266138892</v>
      </c>
      <c r="E4476" s="6">
        <v>2</v>
      </c>
      <c r="F4476" s="6">
        <v>9.3676374860370331</v>
      </c>
      <c r="G4476" s="6">
        <v>0.41176251471660097</v>
      </c>
      <c r="H4476" s="6">
        <v>22.191586632909608</v>
      </c>
      <c r="I4476" s="6">
        <v>3.6145795558945126</v>
      </c>
      <c r="J4476" s="6">
        <v>3.531918604558701</v>
      </c>
      <c r="K4476" s="7">
        <v>4.6008522462947656</v>
      </c>
      <c r="L4476" s="7">
        <v>1.5044203057248089</v>
      </c>
    </row>
    <row r="4477" spans="2:12" x14ac:dyDescent="0.25">
      <c r="B4477" s="4">
        <v>4474</v>
      </c>
      <c r="C4477" s="6">
        <v>10.952727852574974</v>
      </c>
      <c r="D4477" s="6">
        <v>1.4377899693959477</v>
      </c>
      <c r="E4477" s="6">
        <v>1</v>
      </c>
      <c r="F4477" s="6">
        <v>2.4820097279412954</v>
      </c>
      <c r="G4477" s="6">
        <v>0.84684757745889583</v>
      </c>
      <c r="H4477" s="6">
        <v>17.758899507394936</v>
      </c>
      <c r="I4477" s="6">
        <v>2.7722863416655303</v>
      </c>
      <c r="J4477" s="6">
        <v>4.4311629822584457</v>
      </c>
      <c r="K4477" s="7">
        <v>0.47207337302931862</v>
      </c>
      <c r="L4477" s="7">
        <v>0.11554399784470797</v>
      </c>
    </row>
    <row r="4478" spans="2:12" x14ac:dyDescent="0.25">
      <c r="B4478" s="4">
        <v>4475</v>
      </c>
      <c r="C4478" s="6">
        <v>16.380817143612283</v>
      </c>
      <c r="D4478" s="6">
        <v>1.2657053470444306</v>
      </c>
      <c r="E4478" s="6">
        <v>1</v>
      </c>
      <c r="F4478" s="6">
        <v>0.36925624532713169</v>
      </c>
      <c r="G4478" s="6">
        <v>0.67142985305644576</v>
      </c>
      <c r="H4478" s="6">
        <v>16.536685752134808</v>
      </c>
      <c r="I4478" s="6">
        <v>3.4376661001851239</v>
      </c>
      <c r="J4478" s="6">
        <v>2.8096399930949922</v>
      </c>
      <c r="K4478" s="7">
        <v>3.264442467681933</v>
      </c>
      <c r="L4478" s="7">
        <v>1.6513445806048805</v>
      </c>
    </row>
    <row r="4479" spans="2:12" x14ac:dyDescent="0.25">
      <c r="B4479" s="4">
        <v>4476</v>
      </c>
      <c r="C4479" s="6">
        <v>7.6822040453850882</v>
      </c>
      <c r="D4479" s="6">
        <v>1.2444066129209586</v>
      </c>
      <c r="E4479" s="6">
        <v>1</v>
      </c>
      <c r="F4479" s="6">
        <v>7.3908824944220033</v>
      </c>
      <c r="G4479" s="6">
        <v>0.45314369274954508</v>
      </c>
      <c r="H4479" s="6">
        <v>26.20765378046103</v>
      </c>
      <c r="I4479" s="6">
        <v>2.4248914230372094</v>
      </c>
      <c r="J4479" s="6">
        <v>1.8723822098838565</v>
      </c>
      <c r="K4479" s="7">
        <v>5.3339145185300705</v>
      </c>
      <c r="L4479" s="7">
        <v>0.3195955465302745</v>
      </c>
    </row>
    <row r="4480" spans="2:12" x14ac:dyDescent="0.25">
      <c r="B4480" s="4">
        <v>4477</v>
      </c>
      <c r="C4480" s="6">
        <v>4.2665564609779771</v>
      </c>
      <c r="D4480" s="6">
        <v>1.7864470157937378</v>
      </c>
      <c r="E4480" s="6">
        <v>3</v>
      </c>
      <c r="F4480" s="6">
        <v>2.6586772424890457</v>
      </c>
      <c r="G4480" s="6">
        <v>1.0016810598552559</v>
      </c>
      <c r="H4480" s="6">
        <v>34.150957250510231</v>
      </c>
      <c r="I4480" s="6">
        <v>2.3019058548869209</v>
      </c>
      <c r="J4480" s="6">
        <v>1.5833836833145229</v>
      </c>
      <c r="K4480" s="7">
        <v>1.0305133592064639</v>
      </c>
      <c r="L4480" s="7">
        <v>1.0593762494336607</v>
      </c>
    </row>
    <row r="4481" spans="2:12" x14ac:dyDescent="0.25">
      <c r="B4481" s="4">
        <v>4478</v>
      </c>
      <c r="C4481" s="6">
        <v>7.2595721979160004</v>
      </c>
      <c r="D4481" s="6">
        <v>1.42558742148495</v>
      </c>
      <c r="E4481" s="6">
        <v>2</v>
      </c>
      <c r="F4481" s="6">
        <v>5.4407165546006215</v>
      </c>
      <c r="G4481" s="6">
        <v>0.73092037217143513</v>
      </c>
      <c r="H4481" s="6">
        <v>21.702603939249599</v>
      </c>
      <c r="I4481" s="6">
        <v>2.3248487033220475</v>
      </c>
      <c r="J4481" s="6">
        <v>3.5852978861565274</v>
      </c>
      <c r="K4481" s="7">
        <v>2.2370668163538787</v>
      </c>
      <c r="L4481" s="7">
        <v>1.2384075431701227</v>
      </c>
    </row>
    <row r="4482" spans="2:12" x14ac:dyDescent="0.25">
      <c r="B4482" s="4">
        <v>4479</v>
      </c>
      <c r="C4482" s="6">
        <v>12.759913823629114</v>
      </c>
      <c r="D4482" s="6">
        <v>1.5785910722679473</v>
      </c>
      <c r="E4482" s="6">
        <v>3</v>
      </c>
      <c r="F4482" s="6">
        <v>0.61667767293799158</v>
      </c>
      <c r="G4482" s="6">
        <v>0.82167577234845779</v>
      </c>
      <c r="H4482" s="6">
        <v>47.135111708300826</v>
      </c>
      <c r="I4482" s="6">
        <v>2.8234336536253242</v>
      </c>
      <c r="J4482" s="6">
        <v>2.3348487964200064</v>
      </c>
      <c r="K4482" s="7">
        <v>1.1491214212555654</v>
      </c>
      <c r="L4482" s="7">
        <v>1.8482438203046743</v>
      </c>
    </row>
    <row r="4483" spans="2:12" x14ac:dyDescent="0.25">
      <c r="B4483" s="4">
        <v>4480</v>
      </c>
      <c r="C4483" s="6">
        <v>18.61088539878191</v>
      </c>
      <c r="D4483" s="6">
        <v>1.9426556568398887</v>
      </c>
      <c r="E4483" s="6">
        <v>2</v>
      </c>
      <c r="F4483" s="6">
        <v>2.6316487505047008</v>
      </c>
      <c r="G4483" s="6">
        <v>0.61522138826109662</v>
      </c>
      <c r="H4483" s="6">
        <v>15.744238192912432</v>
      </c>
      <c r="I4483" s="6">
        <v>3.0214158705737275</v>
      </c>
      <c r="J4483" s="6">
        <v>0.73909419694596978</v>
      </c>
      <c r="K4483" s="7">
        <v>1.710363264306602</v>
      </c>
      <c r="L4483" s="7">
        <v>3.0378834658824756E-2</v>
      </c>
    </row>
    <row r="4484" spans="2:12" x14ac:dyDescent="0.25">
      <c r="B4484" s="4">
        <v>4481</v>
      </c>
      <c r="C4484" s="6">
        <v>2.7760344326645656</v>
      </c>
      <c r="D4484" s="6">
        <v>1.4058864817563441</v>
      </c>
      <c r="E4484" s="6">
        <v>1</v>
      </c>
      <c r="F4484" s="6">
        <v>1.5778530949476786</v>
      </c>
      <c r="G4484" s="6">
        <v>0.85220688568918346</v>
      </c>
      <c r="H4484" s="6">
        <v>19.391240616874025</v>
      </c>
      <c r="I4484" s="6">
        <v>3.5697654132594838</v>
      </c>
      <c r="J4484" s="6">
        <v>4.0141317117714115</v>
      </c>
      <c r="K4484" s="7">
        <v>0.25059062124561254</v>
      </c>
      <c r="L4484" s="7">
        <v>2.9196327280843065E-2</v>
      </c>
    </row>
    <row r="4485" spans="2:12" x14ac:dyDescent="0.25">
      <c r="B4485" s="4">
        <v>4482</v>
      </c>
      <c r="C4485" s="6">
        <v>16.348716334792133</v>
      </c>
      <c r="D4485" s="6">
        <v>2.188870038434803</v>
      </c>
      <c r="E4485" s="6">
        <v>1</v>
      </c>
      <c r="F4485" s="6">
        <v>7.8567516910764077</v>
      </c>
      <c r="G4485" s="6">
        <v>1.4668172132038524</v>
      </c>
      <c r="H4485" s="6">
        <v>26.520017678740317</v>
      </c>
      <c r="I4485" s="6">
        <v>3.257500702508128</v>
      </c>
      <c r="J4485" s="6">
        <v>0.7799674286814845</v>
      </c>
      <c r="K4485" s="7">
        <v>2.2467889761923834</v>
      </c>
      <c r="L4485" s="7">
        <v>1.7325752738960671</v>
      </c>
    </row>
    <row r="4486" spans="2:12" x14ac:dyDescent="0.25">
      <c r="B4486" s="4">
        <v>4483</v>
      </c>
      <c r="C4486" s="6">
        <v>9.4159734282749881</v>
      </c>
      <c r="D4486" s="6">
        <v>2.2205021522323261</v>
      </c>
      <c r="E4486" s="6">
        <v>2</v>
      </c>
      <c r="F4486" s="6">
        <v>5.8353835254117401</v>
      </c>
      <c r="G4486" s="6">
        <v>1.0178385459802215</v>
      </c>
      <c r="H4486" s="6">
        <v>22.580754139071313</v>
      </c>
      <c r="I4486" s="6">
        <v>2.0773480242046567</v>
      </c>
      <c r="J4486" s="6">
        <v>2.4646233853954942</v>
      </c>
      <c r="K4486" s="7">
        <v>1.0122981449486044</v>
      </c>
      <c r="L4486" s="7">
        <v>0.67682078664195311</v>
      </c>
    </row>
    <row r="4487" spans="2:12" x14ac:dyDescent="0.25">
      <c r="B4487" s="4">
        <v>4484</v>
      </c>
      <c r="C4487" s="6">
        <v>-0.48611755971131387</v>
      </c>
      <c r="D4487" s="6">
        <v>1.5852137951455627</v>
      </c>
      <c r="E4487" s="6">
        <v>2</v>
      </c>
      <c r="F4487" s="6">
        <v>1.5090824370495903</v>
      </c>
      <c r="G4487" s="6">
        <v>0.66076208897664079</v>
      </c>
      <c r="H4487" s="6">
        <v>23.355217056217349</v>
      </c>
      <c r="I4487" s="6">
        <v>1.671832870898724</v>
      </c>
      <c r="J4487" s="6">
        <v>3.7149263804402111</v>
      </c>
      <c r="K4487" s="7">
        <v>1.5347124379424795</v>
      </c>
      <c r="L4487" s="7">
        <v>0.52860971424141512</v>
      </c>
    </row>
    <row r="4488" spans="2:12" x14ac:dyDescent="0.25">
      <c r="B4488" s="4">
        <v>4485</v>
      </c>
      <c r="C4488" s="6">
        <v>20.111964582704825</v>
      </c>
      <c r="D4488" s="6">
        <v>1.568328039720305</v>
      </c>
      <c r="E4488" s="6">
        <v>2</v>
      </c>
      <c r="F4488" s="6">
        <v>6.1665559083919463</v>
      </c>
      <c r="G4488" s="6">
        <v>0.81266882493313375</v>
      </c>
      <c r="H4488" s="6">
        <v>21.044457543374051</v>
      </c>
      <c r="I4488" s="6">
        <v>2.5347760248737345</v>
      </c>
      <c r="J4488" s="6">
        <v>2.2409081025368978</v>
      </c>
      <c r="K4488" s="7">
        <v>1.895610305606459</v>
      </c>
      <c r="L4488" s="7">
        <v>8.8810096102086372E-2</v>
      </c>
    </row>
    <row r="4489" spans="2:12" x14ac:dyDescent="0.25">
      <c r="B4489" s="4">
        <v>4486</v>
      </c>
      <c r="C4489" s="6">
        <v>12.79662845286331</v>
      </c>
      <c r="D4489" s="6">
        <v>1.5564258426899911</v>
      </c>
      <c r="E4489" s="6">
        <v>1</v>
      </c>
      <c r="F4489" s="6">
        <v>4.8012218934984867</v>
      </c>
      <c r="G4489" s="6">
        <v>0.6055688541034292</v>
      </c>
      <c r="H4489" s="6">
        <v>35.492339603957483</v>
      </c>
      <c r="I4489" s="6">
        <v>3.021139002306843</v>
      </c>
      <c r="J4489" s="6">
        <v>3.5478255941364765</v>
      </c>
      <c r="K4489" s="7">
        <v>1.4711431469510785</v>
      </c>
      <c r="L4489" s="7">
        <v>0.660499238340995</v>
      </c>
    </row>
    <row r="4490" spans="2:12" x14ac:dyDescent="0.25">
      <c r="B4490" s="4">
        <v>4487</v>
      </c>
      <c r="C4490" s="6">
        <v>0.14737322332783265</v>
      </c>
      <c r="D4490" s="6">
        <v>1.2692220903565734</v>
      </c>
      <c r="E4490" s="6">
        <v>2</v>
      </c>
      <c r="F4490" s="6">
        <v>3.4609500404648625</v>
      </c>
      <c r="G4490" s="6">
        <v>0.6349746676846133</v>
      </c>
      <c r="H4490" s="6">
        <v>29.37362919869247</v>
      </c>
      <c r="I4490" s="6">
        <v>1.5302833949900216</v>
      </c>
      <c r="J4490" s="6">
        <v>3.703616451170721</v>
      </c>
      <c r="K4490" s="7">
        <v>6.1524248978125806</v>
      </c>
      <c r="L4490" s="7">
        <v>0.35971197157536161</v>
      </c>
    </row>
    <row r="4491" spans="2:12" x14ac:dyDescent="0.25">
      <c r="B4491" s="4">
        <v>4488</v>
      </c>
      <c r="C4491" s="6">
        <v>10.445095508528812</v>
      </c>
      <c r="D4491" s="6">
        <v>1.4275091816171179</v>
      </c>
      <c r="E4491" s="6">
        <v>2</v>
      </c>
      <c r="F4491" s="6">
        <v>4.9310360716297197</v>
      </c>
      <c r="G4491" s="6">
        <v>1.6421982750680786</v>
      </c>
      <c r="H4491" s="6">
        <v>16.179377892072221</v>
      </c>
      <c r="I4491" s="6">
        <v>2.769244814177251</v>
      </c>
      <c r="J4491" s="6">
        <v>0.66378942516802086</v>
      </c>
      <c r="K4491" s="7">
        <v>0.29619777671094044</v>
      </c>
      <c r="L4491" s="7">
        <v>0.87802236727102767</v>
      </c>
    </row>
    <row r="4492" spans="2:12" x14ac:dyDescent="0.25">
      <c r="B4492" s="4">
        <v>4489</v>
      </c>
      <c r="C4492" s="6">
        <v>14.650442341970038</v>
      </c>
      <c r="D4492" s="6">
        <v>1.7342010001171722</v>
      </c>
      <c r="E4492" s="6">
        <v>3</v>
      </c>
      <c r="F4492" s="6">
        <v>3.20824282496435</v>
      </c>
      <c r="G4492" s="6">
        <v>0.89482341531743093</v>
      </c>
      <c r="H4492" s="6">
        <v>20.369227564598415</v>
      </c>
      <c r="I4492" s="6">
        <v>2.7292638565535827</v>
      </c>
      <c r="J4492" s="6">
        <v>1.4126306028181048</v>
      </c>
      <c r="K4492" s="7">
        <v>1.1108792334811979</v>
      </c>
      <c r="L4492" s="7">
        <v>0.32839962253229155</v>
      </c>
    </row>
    <row r="4493" spans="2:12" x14ac:dyDescent="0.25">
      <c r="B4493" s="4">
        <v>4490</v>
      </c>
      <c r="C4493" s="6">
        <v>13.707123470716745</v>
      </c>
      <c r="D4493" s="6">
        <v>1.6310192570141135</v>
      </c>
      <c r="E4493" s="6">
        <v>2</v>
      </c>
      <c r="F4493" s="6">
        <v>1.1410361382441041</v>
      </c>
      <c r="G4493" s="6">
        <v>0.5045661721636866</v>
      </c>
      <c r="H4493" s="6">
        <v>30.595550545095094</v>
      </c>
      <c r="I4493" s="6">
        <v>4.0935513633282969</v>
      </c>
      <c r="J4493" s="6">
        <v>1.5430864203804864</v>
      </c>
      <c r="K4493" s="7">
        <v>1.4766872711122412</v>
      </c>
      <c r="L4493" s="7">
        <v>0.10011655390847894</v>
      </c>
    </row>
    <row r="4494" spans="2:12" x14ac:dyDescent="0.25">
      <c r="B4494" s="4">
        <v>4491</v>
      </c>
      <c r="C4494" s="6">
        <v>9.3356339735863862</v>
      </c>
      <c r="D4494" s="6">
        <v>1.7993354073699546</v>
      </c>
      <c r="E4494" s="6">
        <v>3</v>
      </c>
      <c r="F4494" s="6">
        <v>1.4323595454713791</v>
      </c>
      <c r="G4494" s="6">
        <v>0.74400976466601343</v>
      </c>
      <c r="H4494" s="6">
        <v>14.090111598840762</v>
      </c>
      <c r="I4494" s="6">
        <v>1.8688825961528839</v>
      </c>
      <c r="J4494" s="6">
        <v>2.1200994745574002</v>
      </c>
      <c r="K4494" s="7">
        <v>3.4607263373144925</v>
      </c>
      <c r="L4494" s="7">
        <v>0.23537845140639591</v>
      </c>
    </row>
    <row r="4495" spans="2:12" x14ac:dyDescent="0.25">
      <c r="B4495" s="4">
        <v>4492</v>
      </c>
      <c r="C4495" s="6">
        <v>8.9778089190487531</v>
      </c>
      <c r="D4495" s="6">
        <v>1.9832306589578295</v>
      </c>
      <c r="E4495" s="6">
        <v>2</v>
      </c>
      <c r="F4495" s="6">
        <v>4.3477529386312748</v>
      </c>
      <c r="G4495" s="6">
        <v>0.65354745253456892</v>
      </c>
      <c r="H4495" s="6">
        <v>26.3152632497425</v>
      </c>
      <c r="I4495" s="6">
        <v>1.8136045054095271</v>
      </c>
      <c r="J4495" s="6">
        <v>1.6777806230428576</v>
      </c>
      <c r="K4495" s="7">
        <v>4.6734515540157132E-2</v>
      </c>
      <c r="L4495" s="7">
        <v>0.21302148981925645</v>
      </c>
    </row>
    <row r="4496" spans="2:12" x14ac:dyDescent="0.25">
      <c r="B4496" s="4">
        <v>4493</v>
      </c>
      <c r="C4496" s="6">
        <v>22.217046997795322</v>
      </c>
      <c r="D4496" s="6">
        <v>1.9413281616287139</v>
      </c>
      <c r="E4496" s="6">
        <v>2</v>
      </c>
      <c r="F4496" s="6">
        <v>5.1589187320947865</v>
      </c>
      <c r="G4496" s="6">
        <v>0.65892283122341733</v>
      </c>
      <c r="H4496" s="6">
        <v>25.205133483878242</v>
      </c>
      <c r="I4496" s="6">
        <v>2.949246223694391</v>
      </c>
      <c r="J4496" s="6">
        <v>1.148610497296735</v>
      </c>
      <c r="K4496" s="7">
        <v>0.78251610256531445</v>
      </c>
      <c r="L4496" s="7">
        <v>1.1275026198780744</v>
      </c>
    </row>
    <row r="4497" spans="2:12" x14ac:dyDescent="0.25">
      <c r="B4497" s="4">
        <v>4494</v>
      </c>
      <c r="C4497" s="6">
        <v>13.390692172647739</v>
      </c>
      <c r="D4497" s="6">
        <v>1.8343218891300721</v>
      </c>
      <c r="E4497" s="6">
        <v>1</v>
      </c>
      <c r="F4497" s="6">
        <v>5.294580216331652</v>
      </c>
      <c r="G4497" s="6">
        <v>0.53675998410658654</v>
      </c>
      <c r="H4497" s="6">
        <v>17.08720032393574</v>
      </c>
      <c r="I4497" s="6">
        <v>3.0361844039340049</v>
      </c>
      <c r="J4497" s="6">
        <v>2.0566661969880036</v>
      </c>
      <c r="K4497" s="7">
        <v>1.0615333435212424</v>
      </c>
      <c r="L4497" s="7">
        <v>0.61372867077370086</v>
      </c>
    </row>
    <row r="4498" spans="2:12" x14ac:dyDescent="0.25">
      <c r="B4498" s="4">
        <v>4495</v>
      </c>
      <c r="C4498" s="6">
        <v>12.294619608187297</v>
      </c>
      <c r="D4498" s="6">
        <v>1.2130769786415094</v>
      </c>
      <c r="E4498" s="6">
        <v>3</v>
      </c>
      <c r="F4498" s="6">
        <v>1.7597499310830671</v>
      </c>
      <c r="G4498" s="6">
        <v>0.53905036565013997</v>
      </c>
      <c r="H4498" s="6">
        <v>30.475441487595948</v>
      </c>
      <c r="I4498" s="6">
        <v>2.858072076629699</v>
      </c>
      <c r="J4498" s="6">
        <v>1.3563468059038755</v>
      </c>
      <c r="K4498" s="7">
        <v>0.56251736102958938</v>
      </c>
      <c r="L4498" s="7">
        <v>0.26118570230140714</v>
      </c>
    </row>
    <row r="4499" spans="2:12" x14ac:dyDescent="0.25">
      <c r="B4499" s="4">
        <v>4496</v>
      </c>
      <c r="C4499" s="6">
        <v>9.7329838099685482</v>
      </c>
      <c r="D4499" s="6">
        <v>1.9602403210686314</v>
      </c>
      <c r="E4499" s="6">
        <v>3</v>
      </c>
      <c r="F4499" s="6">
        <v>1.3302151241206599</v>
      </c>
      <c r="G4499" s="6">
        <v>1.843426095100503</v>
      </c>
      <c r="H4499" s="6">
        <v>13.206120150053792</v>
      </c>
      <c r="I4499" s="6">
        <v>2.9917692866455958</v>
      </c>
      <c r="J4499" s="6">
        <v>3.71344997561215</v>
      </c>
      <c r="K4499" s="7">
        <v>2.0606884995819432</v>
      </c>
      <c r="L4499" s="7">
        <v>5.419274735027918E-2</v>
      </c>
    </row>
    <row r="4500" spans="2:12" x14ac:dyDescent="0.25">
      <c r="B4500" s="4">
        <v>4497</v>
      </c>
      <c r="C4500" s="6">
        <v>8.1109862392110799</v>
      </c>
      <c r="D4500" s="6">
        <v>2.0206610173857604</v>
      </c>
      <c r="E4500" s="6">
        <v>3</v>
      </c>
      <c r="F4500" s="6">
        <v>1.2860331538568883</v>
      </c>
      <c r="G4500" s="6">
        <v>0.73720718178862388</v>
      </c>
      <c r="H4500" s="6">
        <v>28.09827328356328</v>
      </c>
      <c r="I4500" s="6">
        <v>3.8840290303726821</v>
      </c>
      <c r="J4500" s="6">
        <v>3.3118131970241178</v>
      </c>
      <c r="K4500" s="7">
        <v>1.1791065992982805</v>
      </c>
      <c r="L4500" s="7">
        <v>1.3310984934292736</v>
      </c>
    </row>
    <row r="4501" spans="2:12" x14ac:dyDescent="0.25">
      <c r="B4501" s="4">
        <v>4498</v>
      </c>
      <c r="C4501" s="6">
        <v>8.2357252988443257</v>
      </c>
      <c r="D4501" s="6">
        <v>2.1979972751487695</v>
      </c>
      <c r="E4501" s="6">
        <v>1</v>
      </c>
      <c r="F4501" s="6">
        <v>2.2538313788869329</v>
      </c>
      <c r="G4501" s="6">
        <v>2.002371881738461</v>
      </c>
      <c r="H4501" s="6">
        <v>19.324716479660012</v>
      </c>
      <c r="I4501" s="6">
        <v>4.6189212576655203</v>
      </c>
      <c r="J4501" s="6">
        <v>1.2985637109530555</v>
      </c>
      <c r="K4501" s="7">
        <v>0.36038922366607473</v>
      </c>
      <c r="L4501" s="7">
        <v>0.80631730807244339</v>
      </c>
    </row>
    <row r="4502" spans="2:12" x14ac:dyDescent="0.25">
      <c r="B4502" s="4">
        <v>4499</v>
      </c>
      <c r="C4502" s="6">
        <v>11.916271094315377</v>
      </c>
      <c r="D4502" s="6">
        <v>1.5104828145754912</v>
      </c>
      <c r="E4502" s="6">
        <v>0</v>
      </c>
      <c r="F4502" s="6">
        <v>4.6559402928974816</v>
      </c>
      <c r="G4502" s="6">
        <v>2.0445956306049791</v>
      </c>
      <c r="H4502" s="6">
        <v>13.364140509550175</v>
      </c>
      <c r="I4502" s="6">
        <v>3.3783662561410153</v>
      </c>
      <c r="J4502" s="6">
        <v>3.4659754206846012</v>
      </c>
      <c r="K4502" s="7">
        <v>1.8774907782598338</v>
      </c>
      <c r="L4502" s="7">
        <v>0.47562606033493976</v>
      </c>
    </row>
    <row r="4503" spans="2:12" x14ac:dyDescent="0.25">
      <c r="B4503" s="4">
        <v>4500</v>
      </c>
      <c r="C4503" s="6">
        <v>10.254790573764392</v>
      </c>
      <c r="D4503" s="6">
        <v>1.6915438297638927</v>
      </c>
      <c r="E4503" s="6">
        <v>3</v>
      </c>
      <c r="F4503" s="6">
        <v>4.3243909697118461</v>
      </c>
      <c r="G4503" s="6">
        <v>0.46008222367072088</v>
      </c>
      <c r="H4503" s="6">
        <v>21.398377827297345</v>
      </c>
      <c r="I4503" s="6">
        <v>3.7561300083144724</v>
      </c>
      <c r="J4503" s="6">
        <v>3.1676043702039509</v>
      </c>
      <c r="K4503" s="7">
        <v>0.580482910484729</v>
      </c>
      <c r="L4503" s="7">
        <v>1.0954807620489435</v>
      </c>
    </row>
    <row r="4504" spans="2:12" x14ac:dyDescent="0.25">
      <c r="B4504" s="4">
        <v>4501</v>
      </c>
      <c r="C4504" s="6">
        <v>3.901530693247734</v>
      </c>
      <c r="D4504" s="6">
        <v>1.4123718199902915</v>
      </c>
      <c r="E4504" s="6">
        <v>1</v>
      </c>
      <c r="F4504" s="6">
        <v>9.4713835859626627</v>
      </c>
      <c r="G4504" s="6">
        <v>0.57562655297622645</v>
      </c>
      <c r="H4504" s="6">
        <v>10.948386074964828</v>
      </c>
      <c r="I4504" s="6">
        <v>3.2378223741283509</v>
      </c>
      <c r="J4504" s="6">
        <v>3.2876557251280043</v>
      </c>
      <c r="K4504" s="7">
        <v>3.7872160001393516</v>
      </c>
      <c r="L4504" s="7">
        <v>1.5882975639437398</v>
      </c>
    </row>
    <row r="4505" spans="2:12" x14ac:dyDescent="0.25">
      <c r="B4505" s="4">
        <v>4502</v>
      </c>
      <c r="C4505" s="6">
        <v>18.723652246745377</v>
      </c>
      <c r="D4505" s="6">
        <v>1.4030894121894866</v>
      </c>
      <c r="E4505" s="6">
        <v>2</v>
      </c>
      <c r="F4505" s="6">
        <v>1.6803363277831849</v>
      </c>
      <c r="G4505" s="6">
        <v>0.84156202510631051</v>
      </c>
      <c r="H4505" s="6">
        <v>22.026106999795047</v>
      </c>
      <c r="I4505" s="6">
        <v>3.8344535428691175</v>
      </c>
      <c r="J4505" s="6">
        <v>3.1855050606255517</v>
      </c>
      <c r="K4505" s="7">
        <v>0.473156319314118</v>
      </c>
      <c r="L4505" s="7">
        <v>0.36826134174956598</v>
      </c>
    </row>
    <row r="4506" spans="2:12" x14ac:dyDescent="0.25">
      <c r="B4506" s="4">
        <v>4503</v>
      </c>
      <c r="C4506" s="6">
        <v>6.5068600624091264</v>
      </c>
      <c r="D4506" s="6">
        <v>1.6873995189302338</v>
      </c>
      <c r="E4506" s="6">
        <v>3</v>
      </c>
      <c r="F4506" s="6">
        <v>4.5772076322640594</v>
      </c>
      <c r="G4506" s="6">
        <v>1.0853337395504095</v>
      </c>
      <c r="H4506" s="6">
        <v>15.411664549605442</v>
      </c>
      <c r="I4506" s="6">
        <v>2.25155966306599</v>
      </c>
      <c r="J4506" s="6">
        <v>3.1621880005566076</v>
      </c>
      <c r="K4506" s="7">
        <v>3.5790414789349079E-2</v>
      </c>
      <c r="L4506" s="7">
        <v>1.2453559546399535</v>
      </c>
    </row>
    <row r="4507" spans="2:12" x14ac:dyDescent="0.25">
      <c r="B4507" s="4">
        <v>4504</v>
      </c>
      <c r="C4507" s="6">
        <v>8.2012538404892084</v>
      </c>
      <c r="D4507" s="6">
        <v>1.5629237607969728</v>
      </c>
      <c r="E4507" s="6">
        <v>0</v>
      </c>
      <c r="F4507" s="6">
        <v>7.6050450937658356</v>
      </c>
      <c r="G4507" s="6">
        <v>1.3267064445174532</v>
      </c>
      <c r="H4507" s="6">
        <v>23.830303714723058</v>
      </c>
      <c r="I4507" s="6">
        <v>1.2145487402803692</v>
      </c>
      <c r="J4507" s="6">
        <v>2.0792377614173181</v>
      </c>
      <c r="K4507" s="7">
        <v>1.6232311196966231</v>
      </c>
      <c r="L4507" s="7">
        <v>0.98541574707115509</v>
      </c>
    </row>
    <row r="4508" spans="2:12" x14ac:dyDescent="0.25">
      <c r="B4508" s="4">
        <v>4505</v>
      </c>
      <c r="C4508" s="6">
        <v>4.9804920794099692</v>
      </c>
      <c r="D4508" s="6">
        <v>1.1526655664147003</v>
      </c>
      <c r="E4508" s="6">
        <v>2</v>
      </c>
      <c r="F4508" s="6">
        <v>1.4490442411074143</v>
      </c>
      <c r="G4508" s="6">
        <v>0.38623649035050567</v>
      </c>
      <c r="H4508" s="6">
        <v>21.010151341168395</v>
      </c>
      <c r="I4508" s="6">
        <v>4.2347476350032878</v>
      </c>
      <c r="J4508" s="6">
        <v>3.8161854907005961</v>
      </c>
      <c r="K4508" s="7">
        <v>8.4122115184280116E-2</v>
      </c>
      <c r="L4508" s="7">
        <v>1.4875231851221877</v>
      </c>
    </row>
    <row r="4509" spans="2:12" x14ac:dyDescent="0.25">
      <c r="B4509" s="4">
        <v>4506</v>
      </c>
      <c r="C4509" s="6">
        <v>7.5029368761245898</v>
      </c>
      <c r="D4509" s="6">
        <v>1.7214354361312674</v>
      </c>
      <c r="E4509" s="6">
        <v>3</v>
      </c>
      <c r="F4509" s="6">
        <v>4.9497145810469139</v>
      </c>
      <c r="G4509" s="6">
        <v>0.83669496966756129</v>
      </c>
      <c r="H4509" s="6">
        <v>19.981552397650159</v>
      </c>
      <c r="I4509" s="6">
        <v>3.0972125462984677</v>
      </c>
      <c r="J4509" s="6">
        <v>2.7186280397345843</v>
      </c>
      <c r="K4509" s="7">
        <v>3.067450852821207</v>
      </c>
      <c r="L4509" s="7">
        <v>0.35964652853571788</v>
      </c>
    </row>
    <row r="4510" spans="2:12" x14ac:dyDescent="0.25">
      <c r="B4510" s="4">
        <v>4507</v>
      </c>
      <c r="C4510" s="6">
        <v>6.8390654051476609</v>
      </c>
      <c r="D4510" s="6">
        <v>1.6207870387586281</v>
      </c>
      <c r="E4510" s="6">
        <v>2</v>
      </c>
      <c r="F4510" s="6">
        <v>4.496103078101787</v>
      </c>
      <c r="G4510" s="6">
        <v>0.73428968241174331</v>
      </c>
      <c r="H4510" s="6">
        <v>41.141667450199535</v>
      </c>
      <c r="I4510" s="6">
        <v>3.1492188117059503</v>
      </c>
      <c r="J4510" s="6">
        <v>3.7825410066439584</v>
      </c>
      <c r="K4510" s="7">
        <v>0.71664869514694307</v>
      </c>
      <c r="L4510" s="7">
        <v>0.61392459862101645</v>
      </c>
    </row>
    <row r="4511" spans="2:12" x14ac:dyDescent="0.25">
      <c r="B4511" s="4">
        <v>4508</v>
      </c>
      <c r="C4511" s="6">
        <v>6.2227308442825331</v>
      </c>
      <c r="D4511" s="6">
        <v>1.5675629433920477</v>
      </c>
      <c r="E4511" s="6">
        <v>1</v>
      </c>
      <c r="F4511" s="6">
        <v>1.8359387779777452</v>
      </c>
      <c r="G4511" s="6">
        <v>0.64352751336635516</v>
      </c>
      <c r="H4511" s="6">
        <v>17.874998608120336</v>
      </c>
      <c r="I4511" s="6">
        <v>4.2374593349038667</v>
      </c>
      <c r="J4511" s="6">
        <v>3.9140185306662261</v>
      </c>
      <c r="K4511" s="7">
        <v>1.0486151809148787</v>
      </c>
      <c r="L4511" s="7">
        <v>1.8127123746911393</v>
      </c>
    </row>
    <row r="4512" spans="2:12" x14ac:dyDescent="0.25">
      <c r="B4512" s="4">
        <v>4509</v>
      </c>
      <c r="C4512" s="6">
        <v>18.390666173357609</v>
      </c>
      <c r="D4512" s="6">
        <v>1.410446802375656</v>
      </c>
      <c r="E4512" s="6">
        <v>3</v>
      </c>
      <c r="F4512" s="6">
        <v>9.1572616991598927</v>
      </c>
      <c r="G4512" s="6">
        <v>1.8475766104524192</v>
      </c>
      <c r="H4512" s="6">
        <v>15.158790472615053</v>
      </c>
      <c r="I4512" s="6">
        <v>3.9779691244080446</v>
      </c>
      <c r="J4512" s="6">
        <v>1.5974281505796297</v>
      </c>
      <c r="K4512" s="7">
        <v>0.86212597695202786</v>
      </c>
      <c r="L4512" s="7">
        <v>0.20233598593181351</v>
      </c>
    </row>
    <row r="4513" spans="2:12" x14ac:dyDescent="0.25">
      <c r="B4513" s="4">
        <v>4510</v>
      </c>
      <c r="C4513" s="6">
        <v>11.448692884727091</v>
      </c>
      <c r="D4513" s="6">
        <v>1.5427420709838291</v>
      </c>
      <c r="E4513" s="6">
        <v>2</v>
      </c>
      <c r="F4513" s="6">
        <v>8.1940268264057021</v>
      </c>
      <c r="G4513" s="6">
        <v>2.3856180431170122</v>
      </c>
      <c r="H4513" s="6">
        <v>9.5814058667980344</v>
      </c>
      <c r="I4513" s="6">
        <v>1.8080515945568258</v>
      </c>
      <c r="J4513" s="6">
        <v>0.49539506509360381</v>
      </c>
      <c r="K4513" s="7">
        <v>0.59041917486858997</v>
      </c>
      <c r="L4513" s="7">
        <v>0.81432228963489817</v>
      </c>
    </row>
    <row r="4514" spans="2:12" x14ac:dyDescent="0.25">
      <c r="B4514" s="4">
        <v>4511</v>
      </c>
      <c r="C4514" s="6">
        <v>9.0521410136703189</v>
      </c>
      <c r="D4514" s="6">
        <v>1.4528045377598922</v>
      </c>
      <c r="E4514" s="6">
        <v>3</v>
      </c>
      <c r="F4514" s="6">
        <v>4.2970092192440932</v>
      </c>
      <c r="G4514" s="6">
        <v>0.39845312986023868</v>
      </c>
      <c r="H4514" s="6">
        <v>41.962931480805914</v>
      </c>
      <c r="I4514" s="6">
        <v>2.6821023337186713</v>
      </c>
      <c r="J4514" s="6">
        <v>3.9485450787795542</v>
      </c>
      <c r="K4514" s="7">
        <v>2.8114782483053462</v>
      </c>
      <c r="L4514" s="7">
        <v>0.52355970941649121</v>
      </c>
    </row>
    <row r="4515" spans="2:12" x14ac:dyDescent="0.25">
      <c r="B4515" s="4">
        <v>4512</v>
      </c>
      <c r="C4515" s="6">
        <v>18.650245706115577</v>
      </c>
      <c r="D4515" s="6">
        <v>1.7604437270172848</v>
      </c>
      <c r="E4515" s="6">
        <v>3</v>
      </c>
      <c r="F4515" s="6">
        <v>1.2062312545091223</v>
      </c>
      <c r="G4515" s="6">
        <v>2.0425876707517796</v>
      </c>
      <c r="H4515" s="6">
        <v>11.539954597307517</v>
      </c>
      <c r="I4515" s="6">
        <v>2.0862779979369468</v>
      </c>
      <c r="J4515" s="6">
        <v>2.9599368981403713</v>
      </c>
      <c r="K4515" s="7">
        <v>7.7213327262021611E-2</v>
      </c>
      <c r="L4515" s="7">
        <v>0.69916390929386885</v>
      </c>
    </row>
    <row r="4516" spans="2:12" x14ac:dyDescent="0.25">
      <c r="B4516" s="4">
        <v>4513</v>
      </c>
      <c r="C4516" s="6">
        <v>7.6629278385529087</v>
      </c>
      <c r="D4516" s="6">
        <v>2.1141609483865089</v>
      </c>
      <c r="E4516" s="6">
        <v>2</v>
      </c>
      <c r="F4516" s="6">
        <v>6.1216878310143725</v>
      </c>
      <c r="G4516" s="6">
        <v>1.0274064440085031</v>
      </c>
      <c r="H4516" s="6">
        <v>27.690154129078806</v>
      </c>
      <c r="I4516" s="6">
        <v>3.5510210556928823</v>
      </c>
      <c r="J4516" s="6">
        <v>2.4180136707663671</v>
      </c>
      <c r="K4516" s="7">
        <v>2.5350604585686245</v>
      </c>
      <c r="L4516" s="7">
        <v>1.3576743839524277</v>
      </c>
    </row>
    <row r="4517" spans="2:12" x14ac:dyDescent="0.25">
      <c r="B4517" s="4">
        <v>4514</v>
      </c>
      <c r="C4517" s="6">
        <v>12.466298606127529</v>
      </c>
      <c r="D4517" s="6">
        <v>1.642040852740362</v>
      </c>
      <c r="E4517" s="6">
        <v>2</v>
      </c>
      <c r="F4517" s="6">
        <v>1.3215547892768582</v>
      </c>
      <c r="G4517" s="6">
        <v>1.3591455855227068</v>
      </c>
      <c r="H4517" s="6">
        <v>15.074119880672885</v>
      </c>
      <c r="I4517" s="6">
        <v>2.5478747180317183</v>
      </c>
      <c r="J4517" s="6">
        <v>2.8375115041697634</v>
      </c>
      <c r="K4517" s="7">
        <v>1.7398183439971013</v>
      </c>
      <c r="L4517" s="7">
        <v>0.24720522132300538</v>
      </c>
    </row>
    <row r="4518" spans="2:12" x14ac:dyDescent="0.25">
      <c r="B4518" s="4">
        <v>4515</v>
      </c>
      <c r="C4518" s="6">
        <v>21.24486040909116</v>
      </c>
      <c r="D4518" s="6">
        <v>1.948077877082762</v>
      </c>
      <c r="E4518" s="6">
        <v>3</v>
      </c>
      <c r="F4518" s="6">
        <v>6.3058586932795251</v>
      </c>
      <c r="G4518" s="6">
        <v>2.2098208404963344</v>
      </c>
      <c r="H4518" s="6">
        <v>28.096188296878758</v>
      </c>
      <c r="I4518" s="6">
        <v>2.33939860792972</v>
      </c>
      <c r="J4518" s="6">
        <v>3.5067695081712911</v>
      </c>
      <c r="K4518" s="7">
        <v>2.5318237860640274</v>
      </c>
      <c r="L4518" s="7">
        <v>0.75714377604778527</v>
      </c>
    </row>
    <row r="4519" spans="2:12" x14ac:dyDescent="0.25">
      <c r="B4519" s="4">
        <v>4516</v>
      </c>
      <c r="C4519" s="6">
        <v>12.248654542630405</v>
      </c>
      <c r="D4519" s="6">
        <v>1.5689572229220317</v>
      </c>
      <c r="E4519" s="6">
        <v>1</v>
      </c>
      <c r="F4519" s="6">
        <v>8.0933227255154918</v>
      </c>
      <c r="G4519" s="6">
        <v>0.88032278972639211</v>
      </c>
      <c r="H4519" s="6">
        <v>14.948811166074762</v>
      </c>
      <c r="I4519" s="6">
        <v>4.0157848649283592</v>
      </c>
      <c r="J4519" s="6">
        <v>0.86816066600405417</v>
      </c>
      <c r="K4519" s="7">
        <v>7.0256864759717104</v>
      </c>
      <c r="L4519" s="7">
        <v>1.0875856260263557</v>
      </c>
    </row>
    <row r="4520" spans="2:12" x14ac:dyDescent="0.25">
      <c r="B4520" s="4">
        <v>4517</v>
      </c>
      <c r="C4520" s="6">
        <v>10.492642842623541</v>
      </c>
      <c r="D4520" s="6">
        <v>1.6321609742484595</v>
      </c>
      <c r="E4520" s="6">
        <v>1</v>
      </c>
      <c r="F4520" s="6">
        <v>2.1118885213596297</v>
      </c>
      <c r="G4520" s="6">
        <v>2.4874117924731554</v>
      </c>
      <c r="H4520" s="6">
        <v>34.549705557190713</v>
      </c>
      <c r="I4520" s="6">
        <v>3.5063778492844286</v>
      </c>
      <c r="J4520" s="6">
        <v>2.8254302796091064</v>
      </c>
      <c r="K4520" s="7">
        <v>0.70828057533050148</v>
      </c>
      <c r="L4520" s="7">
        <v>0.8595076773246475</v>
      </c>
    </row>
    <row r="4521" spans="2:12" x14ac:dyDescent="0.25">
      <c r="B4521" s="4">
        <v>4518</v>
      </c>
      <c r="C4521" s="6">
        <v>20.473486897006811</v>
      </c>
      <c r="D4521" s="6">
        <v>1.6660073992016753</v>
      </c>
      <c r="E4521" s="6">
        <v>1</v>
      </c>
      <c r="F4521" s="6">
        <v>1.8659454107839752</v>
      </c>
      <c r="G4521" s="6">
        <v>0.58295334674181931</v>
      </c>
      <c r="H4521" s="6">
        <v>11.624998472802019</v>
      </c>
      <c r="I4521" s="6">
        <v>3.6445232423802487</v>
      </c>
      <c r="J4521" s="6">
        <v>2.7128806829070133</v>
      </c>
      <c r="K4521" s="7">
        <v>0.38203719897832628</v>
      </c>
      <c r="L4521" s="7">
        <v>1.0139927510286002</v>
      </c>
    </row>
    <row r="4522" spans="2:12" x14ac:dyDescent="0.25">
      <c r="B4522" s="4">
        <v>4519</v>
      </c>
      <c r="C4522" s="6">
        <v>16.316356634120673</v>
      </c>
      <c r="D4522" s="6">
        <v>1.6202977398762948</v>
      </c>
      <c r="E4522" s="6">
        <v>1</v>
      </c>
      <c r="F4522" s="6">
        <v>6.6956941699807846</v>
      </c>
      <c r="G4522" s="6">
        <v>0.92282550215771597</v>
      </c>
      <c r="H4522" s="6">
        <v>17.836414411069299</v>
      </c>
      <c r="I4522" s="6">
        <v>2.4376573104826553</v>
      </c>
      <c r="J4522" s="6">
        <v>2.6606601439389448</v>
      </c>
      <c r="K4522" s="7">
        <v>8.0583795334450734</v>
      </c>
      <c r="L4522" s="7">
        <v>0.79058916719720462</v>
      </c>
    </row>
    <row r="4523" spans="2:12" x14ac:dyDescent="0.25">
      <c r="B4523" s="4">
        <v>4520</v>
      </c>
      <c r="C4523" s="6">
        <v>3.1157034098559233</v>
      </c>
      <c r="D4523" s="6">
        <v>1.5653329786862606</v>
      </c>
      <c r="E4523" s="6">
        <v>2</v>
      </c>
      <c r="F4523" s="6">
        <v>3.0455301899062923</v>
      </c>
      <c r="G4523" s="6">
        <v>1.1993473530131842</v>
      </c>
      <c r="H4523" s="6">
        <v>10.238789407922429</v>
      </c>
      <c r="I4523" s="6">
        <v>2.9874449099493625</v>
      </c>
      <c r="J4523" s="6">
        <v>3.7162840673002595</v>
      </c>
      <c r="K4523" s="7">
        <v>0.30692592202693059</v>
      </c>
      <c r="L4523" s="7">
        <v>5.6914253608712675E-2</v>
      </c>
    </row>
    <row r="4524" spans="2:12" x14ac:dyDescent="0.25">
      <c r="B4524" s="4">
        <v>4521</v>
      </c>
      <c r="C4524" s="6">
        <v>13.536160761772933</v>
      </c>
      <c r="D4524" s="6">
        <v>1.6964705495567056</v>
      </c>
      <c r="E4524" s="6">
        <v>1</v>
      </c>
      <c r="F4524" s="6">
        <v>6.3061653132323752</v>
      </c>
      <c r="G4524" s="6">
        <v>1.8463286486586219</v>
      </c>
      <c r="H4524" s="6">
        <v>26.988492091110491</v>
      </c>
      <c r="I4524" s="6">
        <v>2.4888440834918231</v>
      </c>
      <c r="J4524" s="6">
        <v>2.7098187196420449</v>
      </c>
      <c r="K4524" s="7">
        <v>0.60272849437215148</v>
      </c>
      <c r="L4524" s="7">
        <v>1.7300295284569835</v>
      </c>
    </row>
    <row r="4525" spans="2:12" x14ac:dyDescent="0.25">
      <c r="B4525" s="4">
        <v>4522</v>
      </c>
      <c r="C4525" s="6">
        <v>4.6160229917478057</v>
      </c>
      <c r="D4525" s="6">
        <v>1.7802889442618233</v>
      </c>
      <c r="E4525" s="6">
        <v>2</v>
      </c>
      <c r="F4525" s="6">
        <v>3.0323910248084034</v>
      </c>
      <c r="G4525" s="6">
        <v>0.85903364357660195</v>
      </c>
      <c r="H4525" s="6">
        <v>27.320576571528186</v>
      </c>
      <c r="I4525" s="6">
        <v>2.6901966311745094</v>
      </c>
      <c r="J4525" s="6">
        <v>1.4911248409818005</v>
      </c>
      <c r="K4525" s="7">
        <v>0.68002533797169906</v>
      </c>
      <c r="L4525" s="7">
        <v>0.28882196927475495</v>
      </c>
    </row>
    <row r="4526" spans="2:12" x14ac:dyDescent="0.25">
      <c r="B4526" s="4">
        <v>4523</v>
      </c>
      <c r="C4526" s="6">
        <v>7.8225632061145465</v>
      </c>
      <c r="D4526" s="6">
        <v>1.6182884015968153</v>
      </c>
      <c r="E4526" s="6">
        <v>2</v>
      </c>
      <c r="F4526" s="6">
        <v>6.2590608552872258</v>
      </c>
      <c r="G4526" s="6">
        <v>1.0252642182322862</v>
      </c>
      <c r="H4526" s="6">
        <v>23.226735855819822</v>
      </c>
      <c r="I4526" s="6">
        <v>3.2126836067842865</v>
      </c>
      <c r="J4526" s="6">
        <v>2.1422117963035014</v>
      </c>
      <c r="K4526" s="7">
        <v>1.4955346081310938</v>
      </c>
      <c r="L4526" s="7">
        <v>0.17641525012448137</v>
      </c>
    </row>
    <row r="4527" spans="2:12" x14ac:dyDescent="0.25">
      <c r="B4527" s="4">
        <v>4524</v>
      </c>
      <c r="C4527" s="6">
        <v>11.29622317822227</v>
      </c>
      <c r="D4527" s="6">
        <v>1.4214006866335935</v>
      </c>
      <c r="E4527" s="6">
        <v>2</v>
      </c>
      <c r="F4527" s="6">
        <v>0.51676227434040034</v>
      </c>
      <c r="G4527" s="6">
        <v>1.1483543010938375</v>
      </c>
      <c r="H4527" s="6">
        <v>33.816578247252451</v>
      </c>
      <c r="I4527" s="6">
        <v>1.622178794250438</v>
      </c>
      <c r="J4527" s="6">
        <v>2.9595153338949385</v>
      </c>
      <c r="K4527" s="7">
        <v>1.6020444659922304</v>
      </c>
      <c r="L4527" s="7">
        <v>2.0527931017636987</v>
      </c>
    </row>
    <row r="4528" spans="2:12" x14ac:dyDescent="0.25">
      <c r="B4528" s="4">
        <v>4525</v>
      </c>
      <c r="C4528" s="6">
        <v>12.164233664363216</v>
      </c>
      <c r="D4528" s="6">
        <v>1.7932132345009795</v>
      </c>
      <c r="E4528" s="6">
        <v>0</v>
      </c>
      <c r="F4528" s="6">
        <v>2.3694726866142188</v>
      </c>
      <c r="G4528" s="6">
        <v>0.61610761266309788</v>
      </c>
      <c r="H4528" s="6">
        <v>28.643700687370654</v>
      </c>
      <c r="I4528" s="6">
        <v>2.9173263059253998</v>
      </c>
      <c r="J4528" s="6">
        <v>2.2317375722328143</v>
      </c>
      <c r="K4528" s="7">
        <v>0.31580742482946805</v>
      </c>
      <c r="L4528" s="7">
        <v>0.84622950910179573</v>
      </c>
    </row>
    <row r="4529" spans="2:12" x14ac:dyDescent="0.25">
      <c r="B4529" s="4">
        <v>4526</v>
      </c>
      <c r="C4529" s="6">
        <v>19.278934358105946</v>
      </c>
      <c r="D4529" s="6">
        <v>1.2417616162370226</v>
      </c>
      <c r="E4529" s="6">
        <v>3</v>
      </c>
      <c r="F4529" s="6">
        <v>3.883708457258646</v>
      </c>
      <c r="G4529" s="6">
        <v>1.1061836587775136</v>
      </c>
      <c r="H4529" s="6">
        <v>32.229547761917409</v>
      </c>
      <c r="I4529" s="6">
        <v>2.4498436611757253</v>
      </c>
      <c r="J4529" s="6">
        <v>3.8303429140307346</v>
      </c>
      <c r="K4529" s="7">
        <v>0.83256036060251504</v>
      </c>
      <c r="L4529" s="7">
        <v>1.2365997181097337</v>
      </c>
    </row>
    <row r="4530" spans="2:12" x14ac:dyDescent="0.25">
      <c r="B4530" s="4">
        <v>4527</v>
      </c>
      <c r="C4530" s="6">
        <v>-0.14431395405684455</v>
      </c>
      <c r="D4530" s="6">
        <v>1.2585210991381777</v>
      </c>
      <c r="E4530" s="6">
        <v>1</v>
      </c>
      <c r="F4530" s="6">
        <v>0.35443716319575719</v>
      </c>
      <c r="G4530" s="6">
        <v>0.65463572589315866</v>
      </c>
      <c r="H4530" s="6">
        <v>17.148059563414854</v>
      </c>
      <c r="I4530" s="6">
        <v>3.2102375813858242</v>
      </c>
      <c r="J4530" s="6">
        <v>3.3189442060806638</v>
      </c>
      <c r="K4530" s="7">
        <v>1.2737260949778428</v>
      </c>
      <c r="L4530" s="7">
        <v>1.7344549977506458</v>
      </c>
    </row>
    <row r="4531" spans="2:12" x14ac:dyDescent="0.25">
      <c r="B4531" s="4">
        <v>4528</v>
      </c>
      <c r="C4531" s="6">
        <v>4.6842377198529963</v>
      </c>
      <c r="D4531" s="6">
        <v>1.6819294531742675</v>
      </c>
      <c r="E4531" s="6">
        <v>1</v>
      </c>
      <c r="F4531" s="6">
        <v>5.728242282289715</v>
      </c>
      <c r="G4531" s="6">
        <v>1.4132482004193558</v>
      </c>
      <c r="H4531" s="6">
        <v>31.86697056769173</v>
      </c>
      <c r="I4531" s="6">
        <v>1.8747105925456569</v>
      </c>
      <c r="J4531" s="6">
        <v>3.0800033637250461</v>
      </c>
      <c r="K4531" s="7">
        <v>0.7500814610430131</v>
      </c>
      <c r="L4531" s="7">
        <v>1.0607339170670653</v>
      </c>
    </row>
    <row r="4532" spans="2:12" x14ac:dyDescent="0.25">
      <c r="B4532" s="4">
        <v>4529</v>
      </c>
      <c r="C4532" s="6">
        <v>4.8580182683543649</v>
      </c>
      <c r="D4532" s="6">
        <v>1.564726770715746</v>
      </c>
      <c r="E4532" s="6">
        <v>0</v>
      </c>
      <c r="F4532" s="6">
        <v>10.294886214477028</v>
      </c>
      <c r="G4532" s="6">
        <v>0.50250966178216228</v>
      </c>
      <c r="H4532" s="6">
        <v>31.57382643493645</v>
      </c>
      <c r="I4532" s="6">
        <v>2.855967890034671</v>
      </c>
      <c r="J4532" s="6">
        <v>4.56417303534902</v>
      </c>
      <c r="K4532" s="7">
        <v>4.183068467471962E-3</v>
      </c>
      <c r="L4532" s="7">
        <v>2.1790300843992529</v>
      </c>
    </row>
    <row r="4533" spans="2:12" x14ac:dyDescent="0.25">
      <c r="B4533" s="4">
        <v>4530</v>
      </c>
      <c r="C4533" s="6">
        <v>19.321185230453864</v>
      </c>
      <c r="D4533" s="6">
        <v>1.6776520486516182</v>
      </c>
      <c r="E4533" s="6">
        <v>2</v>
      </c>
      <c r="F4533" s="6">
        <v>1.8579561991730547</v>
      </c>
      <c r="G4533" s="6">
        <v>1.7676358084662518</v>
      </c>
      <c r="H4533" s="6">
        <v>25.018354381994968</v>
      </c>
      <c r="I4533" s="6">
        <v>2.1070115491057746</v>
      </c>
      <c r="J4533" s="6">
        <v>2.9103829529263865</v>
      </c>
      <c r="K4533" s="7">
        <v>2.1655571060232162</v>
      </c>
      <c r="L4533" s="7">
        <v>0.7027550143039315</v>
      </c>
    </row>
    <row r="4534" spans="2:12" x14ac:dyDescent="0.25">
      <c r="B4534" s="4">
        <v>4531</v>
      </c>
      <c r="C4534" s="6">
        <v>2.0417379418291102</v>
      </c>
      <c r="D4534" s="6">
        <v>1.4929565023056779</v>
      </c>
      <c r="E4534" s="6">
        <v>3</v>
      </c>
      <c r="F4534" s="6">
        <v>5.692408598831717</v>
      </c>
      <c r="G4534" s="6">
        <v>0.51972444604122581</v>
      </c>
      <c r="H4534" s="6">
        <v>24.132894600403468</v>
      </c>
      <c r="I4534" s="6">
        <v>2.2166595131329649</v>
      </c>
      <c r="J4534" s="6">
        <v>3.5606410862583293</v>
      </c>
      <c r="K4534" s="7">
        <v>1.8889318031658717</v>
      </c>
      <c r="L4534" s="7">
        <v>0.75616285170362074</v>
      </c>
    </row>
    <row r="4535" spans="2:12" x14ac:dyDescent="0.25">
      <c r="B4535" s="4">
        <v>4532</v>
      </c>
      <c r="C4535" s="6">
        <v>14.79196488192936</v>
      </c>
      <c r="D4535" s="6">
        <v>1.5836722475805853</v>
      </c>
      <c r="E4535" s="6">
        <v>2</v>
      </c>
      <c r="F4535" s="6">
        <v>3.596196125018591</v>
      </c>
      <c r="G4535" s="6">
        <v>0.87969208251280318</v>
      </c>
      <c r="H4535" s="6">
        <v>21.877267785196711</v>
      </c>
      <c r="I4535" s="6">
        <v>2.2696232945925101</v>
      </c>
      <c r="J4535" s="6">
        <v>3.4823014309770253</v>
      </c>
      <c r="K4535" s="7">
        <v>1.3500245256175067</v>
      </c>
      <c r="L4535" s="7">
        <v>1.1260769713279128</v>
      </c>
    </row>
    <row r="4536" spans="2:12" x14ac:dyDescent="0.25">
      <c r="B4536" s="4">
        <v>4533</v>
      </c>
      <c r="C4536" s="6">
        <v>7.3947673681772663</v>
      </c>
      <c r="D4536" s="6">
        <v>1.5777858062592016</v>
      </c>
      <c r="E4536" s="6">
        <v>1</v>
      </c>
      <c r="F4536" s="6">
        <v>2.8531008358123686</v>
      </c>
      <c r="G4536" s="6">
        <v>1.3240827954926047</v>
      </c>
      <c r="H4536" s="6">
        <v>24.408599664869588</v>
      </c>
      <c r="I4536" s="6">
        <v>2.4964965010879583</v>
      </c>
      <c r="J4536" s="6">
        <v>2.5291451811291368</v>
      </c>
      <c r="K4536" s="7">
        <v>3.2386800992034273</v>
      </c>
      <c r="L4536" s="7">
        <v>9.4101809477897383E-2</v>
      </c>
    </row>
    <row r="4537" spans="2:12" x14ac:dyDescent="0.25">
      <c r="B4537" s="4">
        <v>4534</v>
      </c>
      <c r="C4537" s="6">
        <v>1.687486079452702</v>
      </c>
      <c r="D4537" s="6">
        <v>2.0206911507472958</v>
      </c>
      <c r="E4537" s="6">
        <v>2</v>
      </c>
      <c r="F4537" s="6">
        <v>4.3754244038277932</v>
      </c>
      <c r="G4537" s="6">
        <v>1.6162207136866993</v>
      </c>
      <c r="H4537" s="6">
        <v>17.379690017570717</v>
      </c>
      <c r="I4537" s="6">
        <v>2.9297436969838699</v>
      </c>
      <c r="J4537" s="6">
        <v>4.7950337582621581</v>
      </c>
      <c r="K4537" s="7">
        <v>2.1010428473478391</v>
      </c>
      <c r="L4537" s="7">
        <v>1.5084496681680708</v>
      </c>
    </row>
    <row r="4538" spans="2:12" x14ac:dyDescent="0.25">
      <c r="B4538" s="4">
        <v>4535</v>
      </c>
      <c r="C4538" s="6">
        <v>-2.1373809104125048</v>
      </c>
      <c r="D4538" s="6">
        <v>1.3986076140643813</v>
      </c>
      <c r="E4538" s="6">
        <v>2</v>
      </c>
      <c r="F4538" s="6">
        <v>1.0013254566104</v>
      </c>
      <c r="G4538" s="6">
        <v>0.34205919389530309</v>
      </c>
      <c r="H4538" s="6">
        <v>31.494624355390577</v>
      </c>
      <c r="I4538" s="6">
        <v>2.3842835227092265</v>
      </c>
      <c r="J4538" s="6">
        <v>4.5757374622832563</v>
      </c>
      <c r="K4538" s="7">
        <v>1.0810556184446793</v>
      </c>
      <c r="L4538" s="7">
        <v>0.13217007649093965</v>
      </c>
    </row>
    <row r="4539" spans="2:12" x14ac:dyDescent="0.25">
      <c r="B4539" s="4">
        <v>4536</v>
      </c>
      <c r="C4539" s="6">
        <v>7.5641618615881203</v>
      </c>
      <c r="D4539" s="6">
        <v>1.9602802498903766</v>
      </c>
      <c r="E4539" s="6">
        <v>1</v>
      </c>
      <c r="F4539" s="6">
        <v>4.5499573752883116</v>
      </c>
      <c r="G4539" s="6">
        <v>0.89815344632563332</v>
      </c>
      <c r="H4539" s="6">
        <v>8.7225008176018477</v>
      </c>
      <c r="I4539" s="6">
        <v>2.3156498768751064</v>
      </c>
      <c r="J4539" s="6">
        <v>2.0981546317349484</v>
      </c>
      <c r="K4539" s="7">
        <v>9.2995167396174576</v>
      </c>
      <c r="L4539" s="7">
        <v>2.8662582260389455</v>
      </c>
    </row>
    <row r="4540" spans="2:12" x14ac:dyDescent="0.25">
      <c r="B4540" s="4">
        <v>4537</v>
      </c>
      <c r="C4540" s="6">
        <v>8.7451348832678342</v>
      </c>
      <c r="D4540" s="6">
        <v>1.2362316077597943</v>
      </c>
      <c r="E4540" s="6">
        <v>3</v>
      </c>
      <c r="F4540" s="6">
        <v>4.1680370810332468</v>
      </c>
      <c r="G4540" s="6">
        <v>1.2536423842461482</v>
      </c>
      <c r="H4540" s="6">
        <v>13.094205734060509</v>
      </c>
      <c r="I4540" s="6">
        <v>2.6334424607157101</v>
      </c>
      <c r="J4540" s="6">
        <v>3.470602045234406</v>
      </c>
      <c r="K4540" s="7">
        <v>4.7459987894677482</v>
      </c>
      <c r="L4540" s="7">
        <v>2.6774369449384152</v>
      </c>
    </row>
    <row r="4541" spans="2:12" x14ac:dyDescent="0.25">
      <c r="B4541" s="4">
        <v>4538</v>
      </c>
      <c r="C4541" s="6">
        <v>-0.50520134030602648</v>
      </c>
      <c r="D4541" s="6">
        <v>1.6424493216097971</v>
      </c>
      <c r="E4541" s="6">
        <v>1</v>
      </c>
      <c r="F4541" s="6">
        <v>8.4923607180395742</v>
      </c>
      <c r="G4541" s="6">
        <v>0.41117091644364273</v>
      </c>
      <c r="H4541" s="6">
        <v>39.283853521119838</v>
      </c>
      <c r="I4541" s="6">
        <v>3.2696704198349975</v>
      </c>
      <c r="J4541" s="6">
        <v>1.1161098700536924</v>
      </c>
      <c r="K4541" s="7">
        <v>1.9536380675416163</v>
      </c>
      <c r="L4541" s="7">
        <v>1.7101932570844616</v>
      </c>
    </row>
    <row r="4542" spans="2:12" x14ac:dyDescent="0.25">
      <c r="B4542" s="4">
        <v>4539</v>
      </c>
      <c r="C4542" s="6">
        <v>5.1663444032718973</v>
      </c>
      <c r="D4542" s="6">
        <v>1.8195812598304193</v>
      </c>
      <c r="E4542" s="6">
        <v>1</v>
      </c>
      <c r="F4542" s="6">
        <v>3.9821032761218809</v>
      </c>
      <c r="G4542" s="6">
        <v>0.65911474714772544</v>
      </c>
      <c r="H4542" s="6">
        <v>12.479983431433752</v>
      </c>
      <c r="I4542" s="6">
        <v>1.9149377320540164</v>
      </c>
      <c r="J4542" s="6">
        <v>2.0643935192629894</v>
      </c>
      <c r="K4542" s="7">
        <v>1.5722686555161813</v>
      </c>
      <c r="L4542" s="7">
        <v>1.0449255798733545</v>
      </c>
    </row>
    <row r="4543" spans="2:12" x14ac:dyDescent="0.25">
      <c r="B4543" s="4">
        <v>4540</v>
      </c>
      <c r="C4543" s="6">
        <v>9.9831773869847371</v>
      </c>
      <c r="D4543" s="6">
        <v>1.2904132466042695</v>
      </c>
      <c r="E4543" s="6">
        <v>2</v>
      </c>
      <c r="F4543" s="6">
        <v>5.3703493511882705</v>
      </c>
      <c r="G4543" s="6">
        <v>2.014350496148607</v>
      </c>
      <c r="H4543" s="6">
        <v>22.833187436903913</v>
      </c>
      <c r="I4543" s="6">
        <v>3.0614128129752429</v>
      </c>
      <c r="J4543" s="6">
        <v>2.9817645615022497</v>
      </c>
      <c r="K4543" s="7">
        <v>0.10462266647428645</v>
      </c>
      <c r="L4543" s="7">
        <v>1.524236253537768</v>
      </c>
    </row>
    <row r="4544" spans="2:12" x14ac:dyDescent="0.25">
      <c r="B4544" s="4">
        <v>4541</v>
      </c>
      <c r="C4544" s="6">
        <v>13.391279478064124</v>
      </c>
      <c r="D4544" s="6">
        <v>1.6376476417349923</v>
      </c>
      <c r="E4544" s="6">
        <v>3</v>
      </c>
      <c r="F4544" s="6">
        <v>7.8417694843987995</v>
      </c>
      <c r="G4544" s="6">
        <v>1.5451676331573772</v>
      </c>
      <c r="H4544" s="6">
        <v>32.940676855601865</v>
      </c>
      <c r="I4544" s="6">
        <v>2.5071843999917678</v>
      </c>
      <c r="J4544" s="6">
        <v>3.6000330765261479</v>
      </c>
      <c r="K4544" s="7">
        <v>3.7225199295508609</v>
      </c>
      <c r="L4544" s="7">
        <v>0.97008510122257696</v>
      </c>
    </row>
    <row r="4545" spans="2:12" x14ac:dyDescent="0.25">
      <c r="B4545" s="4">
        <v>4542</v>
      </c>
      <c r="C4545" s="6">
        <v>0.48741397113878193</v>
      </c>
      <c r="D4545" s="6">
        <v>1.8721986283498426</v>
      </c>
      <c r="E4545" s="6">
        <v>3</v>
      </c>
      <c r="F4545" s="6">
        <v>2.2261031374384266</v>
      </c>
      <c r="G4545" s="6">
        <v>1.0603543623040936</v>
      </c>
      <c r="H4545" s="6">
        <v>33.914811154524173</v>
      </c>
      <c r="I4545" s="6">
        <v>3.4224988868213768</v>
      </c>
      <c r="J4545" s="6">
        <v>1.6373389076612088</v>
      </c>
      <c r="K4545" s="7">
        <v>1.6962414446179475</v>
      </c>
      <c r="L4545" s="7">
        <v>0.61820127651945211</v>
      </c>
    </row>
    <row r="4546" spans="2:12" x14ac:dyDescent="0.25">
      <c r="B4546" s="4">
        <v>4543</v>
      </c>
      <c r="C4546" s="6">
        <v>10.657987203570727</v>
      </c>
      <c r="D4546" s="6">
        <v>1.7313063866966341</v>
      </c>
      <c r="E4546" s="6">
        <v>3</v>
      </c>
      <c r="F4546" s="6">
        <v>4.9082257602191079</v>
      </c>
      <c r="G4546" s="6">
        <v>1.0582895410318824</v>
      </c>
      <c r="H4546" s="6">
        <v>24.11235752041749</v>
      </c>
      <c r="I4546" s="6">
        <v>1.9738717413218962</v>
      </c>
      <c r="J4546" s="6">
        <v>2.9099715555716554</v>
      </c>
      <c r="K4546" s="7">
        <v>0.48913457020850348</v>
      </c>
      <c r="L4546" s="7">
        <v>1.4056305456210765</v>
      </c>
    </row>
    <row r="4547" spans="2:12" x14ac:dyDescent="0.25">
      <c r="B4547" s="4">
        <v>4544</v>
      </c>
      <c r="C4547" s="6">
        <v>13.516114945978709</v>
      </c>
      <c r="D4547" s="6">
        <v>1.6563108562721878</v>
      </c>
      <c r="E4547" s="6">
        <v>2</v>
      </c>
      <c r="F4547" s="6">
        <v>1.77855601173685</v>
      </c>
      <c r="G4547" s="6">
        <v>1.3405214464469621</v>
      </c>
      <c r="H4547" s="6">
        <v>24.332188345768838</v>
      </c>
      <c r="I4547" s="6">
        <v>2.4114896028295973</v>
      </c>
      <c r="J4547" s="6">
        <v>3.0953109216347938</v>
      </c>
      <c r="K4547" s="7">
        <v>6.3960054391549708</v>
      </c>
      <c r="L4547" s="7">
        <v>1.3450822466651653</v>
      </c>
    </row>
    <row r="4548" spans="2:12" x14ac:dyDescent="0.25">
      <c r="B4548" s="4">
        <v>4545</v>
      </c>
      <c r="C4548" s="6">
        <v>7.822808820138798</v>
      </c>
      <c r="D4548" s="6">
        <v>1.5441927572045084</v>
      </c>
      <c r="E4548" s="6">
        <v>3</v>
      </c>
      <c r="F4548" s="6">
        <v>2.4871406058250818</v>
      </c>
      <c r="G4548" s="6">
        <v>2.0294653819599855</v>
      </c>
      <c r="H4548" s="6">
        <v>14.924744844807776</v>
      </c>
      <c r="I4548" s="6">
        <v>2.7308531068329644</v>
      </c>
      <c r="J4548" s="6">
        <v>2.3855068994461823</v>
      </c>
      <c r="K4548" s="7">
        <v>0.5038244217325365</v>
      </c>
      <c r="L4548" s="7">
        <v>0.18005319282724722</v>
      </c>
    </row>
    <row r="4549" spans="2:12" x14ac:dyDescent="0.25">
      <c r="B4549" s="4">
        <v>4546</v>
      </c>
      <c r="C4549" s="6">
        <v>9.6960691233262075</v>
      </c>
      <c r="D4549" s="6">
        <v>2.1874365794532777</v>
      </c>
      <c r="E4549" s="6">
        <v>2</v>
      </c>
      <c r="F4549" s="6">
        <v>4.7577658411938097</v>
      </c>
      <c r="G4549" s="6">
        <v>1.068881654805705</v>
      </c>
      <c r="H4549" s="6">
        <v>21.863404157905762</v>
      </c>
      <c r="I4549" s="6">
        <v>2.4320546695079388</v>
      </c>
      <c r="J4549" s="6">
        <v>3.4612658337469444</v>
      </c>
      <c r="K4549" s="7">
        <v>3.1415747877117407E-2</v>
      </c>
      <c r="L4549" s="7">
        <v>0.28928544589195743</v>
      </c>
    </row>
    <row r="4550" spans="2:12" x14ac:dyDescent="0.25">
      <c r="B4550" s="4">
        <v>4547</v>
      </c>
      <c r="C4550" s="6">
        <v>19.515624520490213</v>
      </c>
      <c r="D4550" s="6">
        <v>1.6807932562619297</v>
      </c>
      <c r="E4550" s="6">
        <v>2</v>
      </c>
      <c r="F4550" s="6">
        <v>2.290128011323898</v>
      </c>
      <c r="G4550" s="6">
        <v>1.0196906752635524</v>
      </c>
      <c r="H4550" s="6">
        <v>30.547902645911389</v>
      </c>
      <c r="I4550" s="6">
        <v>1.4890787730557737</v>
      </c>
      <c r="J4550" s="6">
        <v>2.9175753802551694</v>
      </c>
      <c r="K4550" s="7">
        <v>0.89912560143627318</v>
      </c>
      <c r="L4550" s="7">
        <v>2.1809381785996722</v>
      </c>
    </row>
    <row r="4551" spans="2:12" x14ac:dyDescent="0.25">
      <c r="B4551" s="4">
        <v>4548</v>
      </c>
      <c r="C4551" s="6">
        <v>10.07081039190391</v>
      </c>
      <c r="D4551" s="6">
        <v>1.361967278492431</v>
      </c>
      <c r="E4551" s="6">
        <v>0</v>
      </c>
      <c r="F4551" s="6">
        <v>2.0046620086786069</v>
      </c>
      <c r="G4551" s="6">
        <v>0.68774646036877407</v>
      </c>
      <c r="H4551" s="6">
        <v>22.533731971682379</v>
      </c>
      <c r="I4551" s="6">
        <v>1.590840267880681</v>
      </c>
      <c r="J4551" s="6">
        <v>2.019047392578178</v>
      </c>
      <c r="K4551" s="7">
        <v>0.3689086761422215</v>
      </c>
      <c r="L4551" s="7">
        <v>0.1044362309847208</v>
      </c>
    </row>
    <row r="4552" spans="2:12" x14ac:dyDescent="0.25">
      <c r="B4552" s="4">
        <v>4549</v>
      </c>
      <c r="C4552" s="6">
        <v>12.380772917384618</v>
      </c>
      <c r="D4552" s="6">
        <v>1.7902257425785038</v>
      </c>
      <c r="E4552" s="6">
        <v>2</v>
      </c>
      <c r="F4552" s="6">
        <v>4.9997923649458214</v>
      </c>
      <c r="G4552" s="6">
        <v>0.71694476940319529</v>
      </c>
      <c r="H4552" s="6">
        <v>28.333869383616051</v>
      </c>
      <c r="I4552" s="6">
        <v>2.3955831949209618</v>
      </c>
      <c r="J4552" s="6">
        <v>2.2364739002087601</v>
      </c>
      <c r="K4552" s="7">
        <v>0.19717975699966592</v>
      </c>
      <c r="L4552" s="7">
        <v>0.68807257067820504</v>
      </c>
    </row>
    <row r="4553" spans="2:12" x14ac:dyDescent="0.25">
      <c r="B4553" s="4">
        <v>4550</v>
      </c>
      <c r="C4553" s="6">
        <v>17.555610135594868</v>
      </c>
      <c r="D4553" s="6">
        <v>1.9721240144060956</v>
      </c>
      <c r="E4553" s="6">
        <v>2</v>
      </c>
      <c r="F4553" s="6">
        <v>5.2730313581652224</v>
      </c>
      <c r="G4553" s="6">
        <v>1.32762173672586</v>
      </c>
      <c r="H4553" s="6">
        <v>23.747001117975906</v>
      </c>
      <c r="I4553" s="6">
        <v>5.1228678117126636</v>
      </c>
      <c r="J4553" s="6">
        <v>2.9838460732384782</v>
      </c>
      <c r="K4553" s="7">
        <v>0.53907559792652793</v>
      </c>
      <c r="L4553" s="7">
        <v>1.2878853466577227</v>
      </c>
    </row>
    <row r="4554" spans="2:12" x14ac:dyDescent="0.25">
      <c r="B4554" s="4">
        <v>4551</v>
      </c>
      <c r="C4554" s="6">
        <v>4.7138613201350239</v>
      </c>
      <c r="D4554" s="6">
        <v>1.6844383346698981</v>
      </c>
      <c r="E4554" s="6">
        <v>2</v>
      </c>
      <c r="F4554" s="6">
        <v>5.3423060029108962</v>
      </c>
      <c r="G4554" s="6">
        <v>1.0165425951910048</v>
      </c>
      <c r="H4554" s="6">
        <v>15.444604591829107</v>
      </c>
      <c r="I4554" s="6">
        <v>2.2543238714584639</v>
      </c>
      <c r="J4554" s="6">
        <v>2.0907856812171368</v>
      </c>
      <c r="K4554" s="7">
        <v>1.6115293460584428</v>
      </c>
      <c r="L4554" s="7">
        <v>2.0496418388350031</v>
      </c>
    </row>
    <row r="4555" spans="2:12" x14ac:dyDescent="0.25">
      <c r="B4555" s="4">
        <v>4552</v>
      </c>
      <c r="C4555" s="6">
        <v>7.2458408912484629</v>
      </c>
      <c r="D4555" s="6">
        <v>1.4846848137739703</v>
      </c>
      <c r="E4555" s="6">
        <v>3</v>
      </c>
      <c r="F4555" s="6">
        <v>1.3132433064929638</v>
      </c>
      <c r="G4555" s="6">
        <v>1.0364339853151474</v>
      </c>
      <c r="H4555" s="6">
        <v>31.844682494993663</v>
      </c>
      <c r="I4555" s="6">
        <v>3.5499664138610525</v>
      </c>
      <c r="J4555" s="6">
        <v>3.1996475525006218</v>
      </c>
      <c r="K4555" s="7">
        <v>3.0405353902801804</v>
      </c>
      <c r="L4555" s="7">
        <v>0.28932390934287727</v>
      </c>
    </row>
    <row r="4556" spans="2:12" x14ac:dyDescent="0.25">
      <c r="B4556" s="4">
        <v>4553</v>
      </c>
      <c r="C4556" s="6">
        <v>16.612930781935681</v>
      </c>
      <c r="D4556" s="6">
        <v>1.282391780624085</v>
      </c>
      <c r="E4556" s="6">
        <v>2</v>
      </c>
      <c r="F4556" s="6">
        <v>8.8080547701766002E-2</v>
      </c>
      <c r="G4556" s="6">
        <v>0.69845063455178547</v>
      </c>
      <c r="H4556" s="6">
        <v>12.876226927103763</v>
      </c>
      <c r="I4556" s="6">
        <v>2.2276722324537528</v>
      </c>
      <c r="J4556" s="6">
        <v>2.6843576513454952</v>
      </c>
      <c r="K4556" s="7">
        <v>2.4563025513452947</v>
      </c>
      <c r="L4556" s="7">
        <v>3.5674839857362932</v>
      </c>
    </row>
    <row r="4557" spans="2:12" x14ac:dyDescent="0.25">
      <c r="B4557" s="4">
        <v>4554</v>
      </c>
      <c r="C4557" s="6">
        <v>13.121513875748811</v>
      </c>
      <c r="D4557" s="6">
        <v>1.4744439801159417</v>
      </c>
      <c r="E4557" s="6">
        <v>2</v>
      </c>
      <c r="F4557" s="6">
        <v>3.708605349053554</v>
      </c>
      <c r="G4557" s="6">
        <v>0.7950960494747954</v>
      </c>
      <c r="H4557" s="6">
        <v>24.179003009453321</v>
      </c>
      <c r="I4557" s="6">
        <v>2.7988262153992278</v>
      </c>
      <c r="J4557" s="6">
        <v>0.82691814533379249</v>
      </c>
      <c r="K4557" s="7">
        <v>2.5075890101641614</v>
      </c>
      <c r="L4557" s="7">
        <v>0.45976743768264278</v>
      </c>
    </row>
    <row r="4558" spans="2:12" x14ac:dyDescent="0.25">
      <c r="B4558" s="4">
        <v>4555</v>
      </c>
      <c r="C4558" s="6">
        <v>12.829758584558524</v>
      </c>
      <c r="D4558" s="6">
        <v>1.5103891593231771</v>
      </c>
      <c r="E4558" s="6">
        <v>2</v>
      </c>
      <c r="F4558" s="6">
        <v>2.6093303107656487</v>
      </c>
      <c r="G4558" s="6">
        <v>0.49992456524464912</v>
      </c>
      <c r="H4558" s="6">
        <v>25.576412257890585</v>
      </c>
      <c r="I4558" s="6">
        <v>2.6050501458044888</v>
      </c>
      <c r="J4558" s="6">
        <v>2.229467147010034</v>
      </c>
      <c r="K4558" s="7">
        <v>0.57827218776579004</v>
      </c>
      <c r="L4558" s="7">
        <v>0.68811317804807903</v>
      </c>
    </row>
    <row r="4559" spans="2:12" x14ac:dyDescent="0.25">
      <c r="B4559" s="4">
        <v>4556</v>
      </c>
      <c r="C4559" s="6">
        <v>12.000254429827654</v>
      </c>
      <c r="D4559" s="6">
        <v>1.3304622834088449</v>
      </c>
      <c r="E4559" s="6">
        <v>1</v>
      </c>
      <c r="F4559" s="6">
        <v>1.6320039186271633</v>
      </c>
      <c r="G4559" s="6">
        <v>1.685278715305039</v>
      </c>
      <c r="H4559" s="6">
        <v>15.577934893213541</v>
      </c>
      <c r="I4559" s="6">
        <v>4.4935974682368611</v>
      </c>
      <c r="J4559" s="6">
        <v>2.5512640842923906</v>
      </c>
      <c r="K4559" s="7">
        <v>4.692679574020203</v>
      </c>
      <c r="L4559" s="7">
        <v>0.5905176906164411</v>
      </c>
    </row>
    <row r="4560" spans="2:12" x14ac:dyDescent="0.25">
      <c r="B4560" s="4">
        <v>4557</v>
      </c>
      <c r="C4560" s="6">
        <v>-1.2801440356017597</v>
      </c>
      <c r="D4560" s="6">
        <v>1.5975248329240677</v>
      </c>
      <c r="E4560" s="6">
        <v>2</v>
      </c>
      <c r="F4560" s="6">
        <v>0.95334306057350915</v>
      </c>
      <c r="G4560" s="6">
        <v>0.98220411447067701</v>
      </c>
      <c r="H4560" s="6">
        <v>35.761604781340239</v>
      </c>
      <c r="I4560" s="6">
        <v>3.4652148038245527</v>
      </c>
      <c r="J4560" s="6">
        <v>2.3565740707982599</v>
      </c>
      <c r="K4560" s="7">
        <v>3.2504533391532067</v>
      </c>
      <c r="L4560" s="7">
        <v>0.67716817716930255</v>
      </c>
    </row>
    <row r="4561" spans="2:12" x14ac:dyDescent="0.25">
      <c r="B4561" s="4">
        <v>4558</v>
      </c>
      <c r="C4561" s="6">
        <v>8.5915618859852998</v>
      </c>
      <c r="D4561" s="6">
        <v>1.1906828899655086</v>
      </c>
      <c r="E4561" s="6">
        <v>2</v>
      </c>
      <c r="F4561" s="6">
        <v>2.1472627602871097</v>
      </c>
      <c r="G4561" s="6">
        <v>0.85844684621541789</v>
      </c>
      <c r="H4561" s="6">
        <v>10.088129048053197</v>
      </c>
      <c r="I4561" s="6">
        <v>2.9453259017864459</v>
      </c>
      <c r="J4561" s="6">
        <v>1.3175186163025649</v>
      </c>
      <c r="K4561" s="7">
        <v>0.38776549716966985</v>
      </c>
      <c r="L4561" s="7">
        <v>2.115755821764437</v>
      </c>
    </row>
    <row r="4562" spans="2:12" x14ac:dyDescent="0.25">
      <c r="B4562" s="4">
        <v>4559</v>
      </c>
      <c r="C4562" s="6">
        <v>7.5980486146406747</v>
      </c>
      <c r="D4562" s="6">
        <v>1.2787800297498002</v>
      </c>
      <c r="E4562" s="6">
        <v>1</v>
      </c>
      <c r="F4562" s="6">
        <v>3.3007134077610409</v>
      </c>
      <c r="G4562" s="6">
        <v>0.51988681903646772</v>
      </c>
      <c r="H4562" s="6">
        <v>37.015101330536815</v>
      </c>
      <c r="I4562" s="6">
        <v>1.8620969245892705</v>
      </c>
      <c r="J4562" s="6">
        <v>1.3853478314650889</v>
      </c>
      <c r="K4562" s="7">
        <v>2.7772451267250795</v>
      </c>
      <c r="L4562" s="7">
        <v>2.8925687939640624E-2</v>
      </c>
    </row>
    <row r="4563" spans="2:12" x14ac:dyDescent="0.25">
      <c r="B4563" s="4">
        <v>4560</v>
      </c>
      <c r="C4563" s="6">
        <v>10.025537714243974</v>
      </c>
      <c r="D4563" s="6">
        <v>1.7840635107158347</v>
      </c>
      <c r="E4563" s="6">
        <v>2</v>
      </c>
      <c r="F4563" s="6">
        <v>8.5829459654045319</v>
      </c>
      <c r="G4563" s="6">
        <v>3.0370923569276882</v>
      </c>
      <c r="H4563" s="6">
        <v>20.672902073409372</v>
      </c>
      <c r="I4563" s="6">
        <v>2.667479077132918</v>
      </c>
      <c r="J4563" s="6">
        <v>2.8221262624612788</v>
      </c>
      <c r="K4563" s="7">
        <v>9.9096806914705535</v>
      </c>
      <c r="L4563" s="7">
        <v>0.60741465251472659</v>
      </c>
    </row>
    <row r="4564" spans="2:12" x14ac:dyDescent="0.25">
      <c r="B4564" s="4">
        <v>4561</v>
      </c>
      <c r="C4564" s="6">
        <v>4.3828106565585294</v>
      </c>
      <c r="D4564" s="6">
        <v>1.4346858707123791</v>
      </c>
      <c r="E4564" s="6">
        <v>2</v>
      </c>
      <c r="F4564" s="6">
        <v>0.22391905744302346</v>
      </c>
      <c r="G4564" s="6">
        <v>1.3993860568910699</v>
      </c>
      <c r="H4564" s="6">
        <v>47.05242429747436</v>
      </c>
      <c r="I4564" s="6">
        <v>3.5212936697933386</v>
      </c>
      <c r="J4564" s="6">
        <v>2.1897815500628601</v>
      </c>
      <c r="K4564" s="7">
        <v>0.20320020326942756</v>
      </c>
      <c r="L4564" s="7">
        <v>0.40863867419868011</v>
      </c>
    </row>
    <row r="4565" spans="2:12" x14ac:dyDescent="0.25">
      <c r="B4565" s="4">
        <v>4562</v>
      </c>
      <c r="C4565" s="6">
        <v>3.5738762634263352</v>
      </c>
      <c r="D4565" s="6">
        <v>1.7652241969589124</v>
      </c>
      <c r="E4565" s="6">
        <v>3</v>
      </c>
      <c r="F4565" s="6">
        <v>2.3245764243809957</v>
      </c>
      <c r="G4565" s="6">
        <v>1.3519930832768758</v>
      </c>
      <c r="H4565" s="6">
        <v>22.413265408087856</v>
      </c>
      <c r="I4565" s="6">
        <v>3.4111268199454132</v>
      </c>
      <c r="J4565" s="6">
        <v>3.1134768230445022</v>
      </c>
      <c r="K4565" s="7">
        <v>1.6951635098285001</v>
      </c>
      <c r="L4565" s="7">
        <v>0.48417195781307903</v>
      </c>
    </row>
    <row r="4566" spans="2:12" x14ac:dyDescent="0.25">
      <c r="B4566" s="4">
        <v>4563</v>
      </c>
      <c r="C4566" s="6">
        <v>6.3008541964079985</v>
      </c>
      <c r="D4566" s="6">
        <v>1.6158601953018124</v>
      </c>
      <c r="E4566" s="6">
        <v>1</v>
      </c>
      <c r="F4566" s="6">
        <v>0.65272536313608931</v>
      </c>
      <c r="G4566" s="6">
        <v>1.0353712077981803</v>
      </c>
      <c r="H4566" s="6">
        <v>13.432439797600516</v>
      </c>
      <c r="I4566" s="6">
        <v>2.4204986464107199</v>
      </c>
      <c r="J4566" s="6">
        <v>1.6688681002748766</v>
      </c>
      <c r="K4566" s="7">
        <v>1.2408890188422987</v>
      </c>
      <c r="L4566" s="7">
        <v>0.50649446348101479</v>
      </c>
    </row>
    <row r="4567" spans="2:12" x14ac:dyDescent="0.25">
      <c r="B4567" s="4">
        <v>4564</v>
      </c>
      <c r="C4567" s="6">
        <v>13.430321450617509</v>
      </c>
      <c r="D4567" s="6">
        <v>1.6682048547844213</v>
      </c>
      <c r="E4567" s="6">
        <v>2</v>
      </c>
      <c r="F4567" s="6">
        <v>3.4023543608896643</v>
      </c>
      <c r="G4567" s="6">
        <v>1.1370600007793801</v>
      </c>
      <c r="H4567" s="6">
        <v>18.954462344940975</v>
      </c>
      <c r="I4567" s="6">
        <v>4.8255244799088404</v>
      </c>
      <c r="J4567" s="6">
        <v>2.3780628007678639</v>
      </c>
      <c r="K4567" s="7">
        <v>1.3290533179088335</v>
      </c>
      <c r="L4567" s="7">
        <v>1.4034344269159378</v>
      </c>
    </row>
    <row r="4568" spans="2:12" x14ac:dyDescent="0.25">
      <c r="B4568" s="4">
        <v>4565</v>
      </c>
      <c r="C4568" s="6">
        <v>4.9653226462531883</v>
      </c>
      <c r="D4568" s="6">
        <v>1.6579982930053609</v>
      </c>
      <c r="E4568" s="6">
        <v>1</v>
      </c>
      <c r="F4568" s="6">
        <v>2.8028055021139426</v>
      </c>
      <c r="G4568" s="6">
        <v>1.2216160794282345</v>
      </c>
      <c r="H4568" s="6">
        <v>26.064686735417435</v>
      </c>
      <c r="I4568" s="6">
        <v>3.0754418669635486</v>
      </c>
      <c r="J4568" s="6">
        <v>3.7353739365145602</v>
      </c>
      <c r="K4568" s="7">
        <v>0.40557244524243885</v>
      </c>
      <c r="L4568" s="7">
        <v>6.8792870356287575E-2</v>
      </c>
    </row>
    <row r="4569" spans="2:12" x14ac:dyDescent="0.25">
      <c r="B4569" s="4">
        <v>4566</v>
      </c>
      <c r="C4569" s="6">
        <v>11.787338111525841</v>
      </c>
      <c r="D4569" s="6">
        <v>1.4421627557471139</v>
      </c>
      <c r="E4569" s="6">
        <v>0</v>
      </c>
      <c r="F4569" s="6">
        <v>4.6141089720955319</v>
      </c>
      <c r="G4569" s="6">
        <v>1.4707659112237039</v>
      </c>
      <c r="H4569" s="6">
        <v>11.794614053568344</v>
      </c>
      <c r="I4569" s="6">
        <v>2.8634714499634648</v>
      </c>
      <c r="J4569" s="6">
        <v>3.3563524140981453</v>
      </c>
      <c r="K4569" s="7">
        <v>9.3664002114988154</v>
      </c>
      <c r="L4569" s="7">
        <v>1.563941378712411</v>
      </c>
    </row>
    <row r="4570" spans="2:12" x14ac:dyDescent="0.25">
      <c r="B4570" s="4">
        <v>4567</v>
      </c>
      <c r="C4570" s="6">
        <v>14.260843283500225</v>
      </c>
      <c r="D4570" s="6">
        <v>1.5137148745307663</v>
      </c>
      <c r="E4570" s="6">
        <v>3</v>
      </c>
      <c r="F4570" s="6">
        <v>2.98606889853043</v>
      </c>
      <c r="G4570" s="6">
        <v>1.4952795988142069</v>
      </c>
      <c r="H4570" s="6">
        <v>19.740425504426181</v>
      </c>
      <c r="I4570" s="6">
        <v>2.4459982291952054</v>
      </c>
      <c r="J4570" s="6">
        <v>2.4939028176109068</v>
      </c>
      <c r="K4570" s="7">
        <v>2.008297238075162</v>
      </c>
      <c r="L4570" s="7">
        <v>0.3761787915654588</v>
      </c>
    </row>
    <row r="4571" spans="2:12" x14ac:dyDescent="0.25">
      <c r="B4571" s="4">
        <v>4568</v>
      </c>
      <c r="C4571" s="6">
        <v>7.4592049721563338</v>
      </c>
      <c r="D4571" s="6">
        <v>1.6092523738815543</v>
      </c>
      <c r="E4571" s="6">
        <v>3</v>
      </c>
      <c r="F4571" s="6">
        <v>3.0218617246179784</v>
      </c>
      <c r="G4571" s="6">
        <v>1.2494916720218843</v>
      </c>
      <c r="H4571" s="6">
        <v>20.949151616639721</v>
      </c>
      <c r="I4571" s="6">
        <v>3.5098381694517213</v>
      </c>
      <c r="J4571" s="6">
        <v>2.8124765317934965</v>
      </c>
      <c r="K4571" s="7">
        <v>5.1610409480729738</v>
      </c>
      <c r="L4571" s="7">
        <v>0.8033700445849411</v>
      </c>
    </row>
    <row r="4572" spans="2:12" x14ac:dyDescent="0.25">
      <c r="B4572" s="4">
        <v>4569</v>
      </c>
      <c r="C4572" s="6">
        <v>12.794154590130862</v>
      </c>
      <c r="D4572" s="6">
        <v>1.4442135111726959</v>
      </c>
      <c r="E4572" s="6">
        <v>1</v>
      </c>
      <c r="F4572" s="6">
        <v>4.3981579670485198</v>
      </c>
      <c r="G4572" s="6">
        <v>1.0856992755643247</v>
      </c>
      <c r="H4572" s="6">
        <v>24.588151976743024</v>
      </c>
      <c r="I4572" s="6">
        <v>2.7377588114694347</v>
      </c>
      <c r="J4572" s="6">
        <v>2.4303101249563355</v>
      </c>
      <c r="K4572" s="7">
        <v>1.4939441945244616</v>
      </c>
      <c r="L4572" s="7">
        <v>0.52391135008459067</v>
      </c>
    </row>
    <row r="4573" spans="2:12" x14ac:dyDescent="0.25">
      <c r="B4573" s="4">
        <v>4570</v>
      </c>
      <c r="C4573" s="6">
        <v>4.8303981656663968</v>
      </c>
      <c r="D4573" s="6">
        <v>1.5784336174900493</v>
      </c>
      <c r="E4573" s="6">
        <v>3</v>
      </c>
      <c r="F4573" s="6">
        <v>4.7558134755958346</v>
      </c>
      <c r="G4573" s="6">
        <v>2.8358434469526359</v>
      </c>
      <c r="H4573" s="6">
        <v>52.107835416983441</v>
      </c>
      <c r="I4573" s="6">
        <v>3.7596196715077426</v>
      </c>
      <c r="J4573" s="6">
        <v>2.4797103298975425</v>
      </c>
      <c r="K4573" s="7">
        <v>1.6795912294950419</v>
      </c>
      <c r="L4573" s="7">
        <v>0.62318233936165113</v>
      </c>
    </row>
    <row r="4574" spans="2:12" x14ac:dyDescent="0.25">
      <c r="B4574" s="4">
        <v>4571</v>
      </c>
      <c r="C4574" s="6">
        <v>9.8676961382376067</v>
      </c>
      <c r="D4574" s="6">
        <v>1.8652366365129733</v>
      </c>
      <c r="E4574" s="6">
        <v>2</v>
      </c>
      <c r="F4574" s="6">
        <v>1.469036498154793</v>
      </c>
      <c r="G4574" s="6">
        <v>1.7472244919247599</v>
      </c>
      <c r="H4574" s="6">
        <v>27.290411584090183</v>
      </c>
      <c r="I4574" s="6">
        <v>3.134326284716479</v>
      </c>
      <c r="J4574" s="6">
        <v>3.0272045495220148</v>
      </c>
      <c r="K4574" s="7">
        <v>2.9433427923874631</v>
      </c>
      <c r="L4574" s="7">
        <v>1.367002976338485</v>
      </c>
    </row>
    <row r="4575" spans="2:12" x14ac:dyDescent="0.25">
      <c r="B4575" s="4">
        <v>4572</v>
      </c>
      <c r="C4575" s="6">
        <v>3.0941782156151065</v>
      </c>
      <c r="D4575" s="6">
        <v>1.4129476172963367</v>
      </c>
      <c r="E4575" s="6">
        <v>3</v>
      </c>
      <c r="F4575" s="6">
        <v>0.93653059096004843</v>
      </c>
      <c r="G4575" s="6">
        <v>0.60299605736004325</v>
      </c>
      <c r="H4575" s="6">
        <v>19.601346669474161</v>
      </c>
      <c r="I4575" s="6">
        <v>2.4157295832827961</v>
      </c>
      <c r="J4575" s="6">
        <v>3.5619674040650895</v>
      </c>
      <c r="K4575" s="7">
        <v>2.5200336588322703</v>
      </c>
      <c r="L4575" s="7">
        <v>0.16712817745260741</v>
      </c>
    </row>
    <row r="4576" spans="2:12" x14ac:dyDescent="0.25">
      <c r="B4576" s="4">
        <v>4573</v>
      </c>
      <c r="C4576" s="6">
        <v>11.021040238613176</v>
      </c>
      <c r="D4576" s="6">
        <v>1.321879490476813</v>
      </c>
      <c r="E4576" s="6">
        <v>1</v>
      </c>
      <c r="F4576" s="6">
        <v>1.4622709544538084</v>
      </c>
      <c r="G4576" s="6">
        <v>1.3983008329460769</v>
      </c>
      <c r="H4576" s="6">
        <v>16.732931200297955</v>
      </c>
      <c r="I4576" s="6">
        <v>3.0884590474761535</v>
      </c>
      <c r="J4576" s="6">
        <v>3.4585552058577207</v>
      </c>
      <c r="K4576" s="7">
        <v>0.99871556549089369</v>
      </c>
      <c r="L4576" s="7">
        <v>2.344191138518704</v>
      </c>
    </row>
    <row r="4577" spans="2:12" x14ac:dyDescent="0.25">
      <c r="B4577" s="4">
        <v>4574</v>
      </c>
      <c r="C4577" s="6">
        <v>15.549950201268237</v>
      </c>
      <c r="D4577" s="6">
        <v>1.6288863362193227</v>
      </c>
      <c r="E4577" s="6">
        <v>2</v>
      </c>
      <c r="F4577" s="6">
        <v>1.1338017339751281</v>
      </c>
      <c r="G4577" s="6">
        <v>0.95546746065781407</v>
      </c>
      <c r="H4577" s="6">
        <v>27.388960712781248</v>
      </c>
      <c r="I4577" s="6">
        <v>1.967004202810861</v>
      </c>
      <c r="J4577" s="6">
        <v>3.285595877882499</v>
      </c>
      <c r="K4577" s="7">
        <v>6.8239317658577541</v>
      </c>
      <c r="L4577" s="7">
        <v>1.2006593644649766</v>
      </c>
    </row>
    <row r="4578" spans="2:12" x14ac:dyDescent="0.25">
      <c r="B4578" s="4">
        <v>4575</v>
      </c>
      <c r="C4578" s="6">
        <v>16.830870939145257</v>
      </c>
      <c r="D4578" s="6">
        <v>1.4622807915045437</v>
      </c>
      <c r="E4578" s="6">
        <v>1</v>
      </c>
      <c r="F4578" s="6">
        <v>2.9171878759766341</v>
      </c>
      <c r="G4578" s="6">
        <v>0.68237714006811712</v>
      </c>
      <c r="H4578" s="6">
        <v>35.681276663559089</v>
      </c>
      <c r="I4578" s="6">
        <v>3.3412481833048422</v>
      </c>
      <c r="J4578" s="6">
        <v>2.3968336873833098</v>
      </c>
      <c r="K4578" s="7">
        <v>1.6316898598597422</v>
      </c>
      <c r="L4578" s="7">
        <v>1.9106456992253756E-2</v>
      </c>
    </row>
    <row r="4579" spans="2:12" x14ac:dyDescent="0.25">
      <c r="B4579" s="4">
        <v>4576</v>
      </c>
      <c r="C4579" s="6">
        <v>13.164208500257008</v>
      </c>
      <c r="D4579" s="6">
        <v>1.2838955709176307</v>
      </c>
      <c r="E4579" s="6">
        <v>1</v>
      </c>
      <c r="F4579" s="6">
        <v>12.151642180209347</v>
      </c>
      <c r="G4579" s="6">
        <v>1.0939605445103691</v>
      </c>
      <c r="H4579" s="6">
        <v>38.164646206710465</v>
      </c>
      <c r="I4579" s="6">
        <v>3.1834533007073196</v>
      </c>
      <c r="J4579" s="6">
        <v>1.6206146719569057</v>
      </c>
      <c r="K4579" s="7">
        <v>2.4219290796610586</v>
      </c>
      <c r="L4579" s="7">
        <v>0.81865962379544133</v>
      </c>
    </row>
    <row r="4580" spans="2:12" x14ac:dyDescent="0.25">
      <c r="B4580" s="4">
        <v>4577</v>
      </c>
      <c r="C4580" s="6">
        <v>4.3925294850099661</v>
      </c>
      <c r="D4580" s="6">
        <v>1.7530254473331686</v>
      </c>
      <c r="E4580" s="6">
        <v>2</v>
      </c>
      <c r="F4580" s="6">
        <v>3.820105910754656</v>
      </c>
      <c r="G4580" s="6">
        <v>1.1693812465220723</v>
      </c>
      <c r="H4580" s="6">
        <v>21.701274139853389</v>
      </c>
      <c r="I4580" s="6">
        <v>2.7622724077954763</v>
      </c>
      <c r="J4580" s="6">
        <v>2.0755400950800449</v>
      </c>
      <c r="K4580" s="7">
        <v>3.6265618421930315</v>
      </c>
      <c r="L4580" s="7">
        <v>1.0546582326580274</v>
      </c>
    </row>
    <row r="4581" spans="2:12" x14ac:dyDescent="0.25">
      <c r="B4581" s="4">
        <v>4578</v>
      </c>
      <c r="C4581" s="6">
        <v>8.9766771619554078</v>
      </c>
      <c r="D4581" s="6">
        <v>1.6472321862076662</v>
      </c>
      <c r="E4581" s="6">
        <v>2</v>
      </c>
      <c r="F4581" s="6">
        <v>3.315049736070415</v>
      </c>
      <c r="G4581" s="6">
        <v>1.2436438834776971</v>
      </c>
      <c r="H4581" s="6">
        <v>12.926681143882472</v>
      </c>
      <c r="I4581" s="6">
        <v>2.0324637920736861</v>
      </c>
      <c r="J4581" s="6">
        <v>3.3504772835144845</v>
      </c>
      <c r="K4581" s="7">
        <v>4.6014571609957944</v>
      </c>
      <c r="L4581" s="7">
        <v>0.65153293588444672</v>
      </c>
    </row>
    <row r="4582" spans="2:12" x14ac:dyDescent="0.25">
      <c r="B4582" s="4">
        <v>4579</v>
      </c>
      <c r="C4582" s="6">
        <v>10.257727379408312</v>
      </c>
      <c r="D4582" s="6">
        <v>1.1447600606391801</v>
      </c>
      <c r="E4582" s="6">
        <v>1</v>
      </c>
      <c r="F4582" s="6">
        <v>3.0027131722802376</v>
      </c>
      <c r="G4582" s="6">
        <v>0.99703775429934305</v>
      </c>
      <c r="H4582" s="6">
        <v>18.549510451402071</v>
      </c>
      <c r="I4582" s="6">
        <v>3.3867121752318896</v>
      </c>
      <c r="J4582" s="6">
        <v>2.663262338665116</v>
      </c>
      <c r="K4582" s="7">
        <v>0.75218880375678099</v>
      </c>
      <c r="L4582" s="7">
        <v>0.51398549195390597</v>
      </c>
    </row>
    <row r="4583" spans="2:12" x14ac:dyDescent="0.25">
      <c r="B4583" s="4">
        <v>4580</v>
      </c>
      <c r="C4583" s="6">
        <v>11.768941188845908</v>
      </c>
      <c r="D4583" s="6">
        <v>1.7988862184870342</v>
      </c>
      <c r="E4583" s="6">
        <v>2</v>
      </c>
      <c r="F4583" s="6">
        <v>1.8725131429395045</v>
      </c>
      <c r="G4583" s="6">
        <v>0.49679488204880806</v>
      </c>
      <c r="H4583" s="6">
        <v>11.417482173791832</v>
      </c>
      <c r="I4583" s="6">
        <v>3.9512639112967669</v>
      </c>
      <c r="J4583" s="6">
        <v>2.9498626974554063</v>
      </c>
      <c r="K4583" s="7">
        <v>0.69933152948874833</v>
      </c>
      <c r="L4583" s="7">
        <v>0.64863203738715569</v>
      </c>
    </row>
    <row r="4584" spans="2:12" x14ac:dyDescent="0.25">
      <c r="B4584" s="4">
        <v>4581</v>
      </c>
      <c r="C4584" s="6">
        <v>13.23635898138156</v>
      </c>
      <c r="D4584" s="6">
        <v>1.8958307885454799</v>
      </c>
      <c r="E4584" s="6">
        <v>2</v>
      </c>
      <c r="F4584" s="6">
        <v>6.7674660322073263</v>
      </c>
      <c r="G4584" s="6">
        <v>0.83883685416242026</v>
      </c>
      <c r="H4584" s="6">
        <v>23.76230560725238</v>
      </c>
      <c r="I4584" s="6">
        <v>3.0730721099964815</v>
      </c>
      <c r="J4584" s="6">
        <v>2.2592006225507357</v>
      </c>
      <c r="K4584" s="7">
        <v>0.97568829355927145</v>
      </c>
      <c r="L4584" s="7">
        <v>0.97944196489039392</v>
      </c>
    </row>
    <row r="4585" spans="2:12" x14ac:dyDescent="0.25">
      <c r="B4585" s="4">
        <v>4582</v>
      </c>
      <c r="C4585" s="6">
        <v>4.3160092288207235</v>
      </c>
      <c r="D4585" s="6">
        <v>2.1493799190926168</v>
      </c>
      <c r="E4585" s="6">
        <v>1</v>
      </c>
      <c r="F4585" s="6">
        <v>9.0463207393015814</v>
      </c>
      <c r="G4585" s="6">
        <v>0.80777224674720993</v>
      </c>
      <c r="H4585" s="6">
        <v>37.844300504656069</v>
      </c>
      <c r="I4585" s="6">
        <v>2.2353881542119405</v>
      </c>
      <c r="J4585" s="6">
        <v>4.42168863956792</v>
      </c>
      <c r="K4585" s="7">
        <v>1.9803525237265578</v>
      </c>
      <c r="L4585" s="7">
        <v>0.42638497421958999</v>
      </c>
    </row>
    <row r="4586" spans="2:12" x14ac:dyDescent="0.25">
      <c r="B4586" s="4">
        <v>4583</v>
      </c>
      <c r="C4586" s="6">
        <v>11.62329340229086</v>
      </c>
      <c r="D4586" s="6">
        <v>1.4840545985329872</v>
      </c>
      <c r="E4586" s="6">
        <v>1</v>
      </c>
      <c r="F4586" s="6">
        <v>1.6556256031826195</v>
      </c>
      <c r="G4586" s="6">
        <v>0.54718674117320476</v>
      </c>
      <c r="H4586" s="6">
        <v>12.907670007178734</v>
      </c>
      <c r="I4586" s="6">
        <v>1.8915368732848656</v>
      </c>
      <c r="J4586" s="6">
        <v>3.5241154062184119</v>
      </c>
      <c r="K4586" s="7">
        <v>0.57840304166958967</v>
      </c>
      <c r="L4586" s="7">
        <v>0.8059900545498383</v>
      </c>
    </row>
    <row r="4587" spans="2:12" x14ac:dyDescent="0.25">
      <c r="B4587" s="4">
        <v>4584</v>
      </c>
      <c r="C4587" s="6">
        <v>10.848414640548846</v>
      </c>
      <c r="D4587" s="6">
        <v>1.5623863433905367</v>
      </c>
      <c r="E4587" s="6">
        <v>1</v>
      </c>
      <c r="F4587" s="6">
        <v>2.5771435983441267</v>
      </c>
      <c r="G4587" s="6">
        <v>1.0919137403755275</v>
      </c>
      <c r="H4587" s="6">
        <v>16.769816519575532</v>
      </c>
      <c r="I4587" s="6">
        <v>3.0663294621205077</v>
      </c>
      <c r="J4587" s="6">
        <v>4.2173274200857875</v>
      </c>
      <c r="K4587" s="7">
        <v>1.5194000460114239</v>
      </c>
      <c r="L4587" s="7">
        <v>1.5155100792582545</v>
      </c>
    </row>
    <row r="4588" spans="2:12" x14ac:dyDescent="0.25">
      <c r="B4588" s="4">
        <v>4585</v>
      </c>
      <c r="C4588" s="6">
        <v>11.090755524740032</v>
      </c>
      <c r="D4588" s="6">
        <v>1.2368375844346295</v>
      </c>
      <c r="E4588" s="6">
        <v>1</v>
      </c>
      <c r="F4588" s="6">
        <v>2.0030198340799021</v>
      </c>
      <c r="G4588" s="6">
        <v>0.86480133696159645</v>
      </c>
      <c r="H4588" s="6">
        <v>6.5259537618863508</v>
      </c>
      <c r="I4588" s="6">
        <v>2.5949213635343731</v>
      </c>
      <c r="J4588" s="6">
        <v>1.679122941733258</v>
      </c>
      <c r="K4588" s="7">
        <v>5.4124503382230804</v>
      </c>
      <c r="L4588" s="7">
        <v>1.8282516044425021</v>
      </c>
    </row>
    <row r="4589" spans="2:12" x14ac:dyDescent="0.25">
      <c r="B4589" s="4">
        <v>4586</v>
      </c>
      <c r="C4589" s="6">
        <v>8.2100376291469512</v>
      </c>
      <c r="D4589" s="6">
        <v>1.3719087979545637</v>
      </c>
      <c r="E4589" s="6">
        <v>2</v>
      </c>
      <c r="F4589" s="6">
        <v>4.9213871750859806</v>
      </c>
      <c r="G4589" s="6">
        <v>0.70741174402768492</v>
      </c>
      <c r="H4589" s="6">
        <v>21.35309943050915</v>
      </c>
      <c r="I4589" s="6">
        <v>2.6324612971522217</v>
      </c>
      <c r="J4589" s="6">
        <v>1.7809805177318607</v>
      </c>
      <c r="K4589" s="7">
        <v>2.5410467089965856</v>
      </c>
      <c r="L4589" s="7">
        <v>1.5189044429085854</v>
      </c>
    </row>
    <row r="4590" spans="2:12" x14ac:dyDescent="0.25">
      <c r="B4590" s="4">
        <v>4587</v>
      </c>
      <c r="C4590" s="6">
        <v>11.10323956354336</v>
      </c>
      <c r="D4590" s="6">
        <v>1.4919881706642952</v>
      </c>
      <c r="E4590" s="6">
        <v>2</v>
      </c>
      <c r="F4590" s="6">
        <v>2.8768773964720413</v>
      </c>
      <c r="G4590" s="6">
        <v>1.2861010554346772</v>
      </c>
      <c r="H4590" s="6">
        <v>22.053575586955297</v>
      </c>
      <c r="I4590" s="6">
        <v>2.9345288538196059</v>
      </c>
      <c r="J4590" s="6">
        <v>2.8555415195261542</v>
      </c>
      <c r="K4590" s="7">
        <v>4.2859660917772064</v>
      </c>
      <c r="L4590" s="7">
        <v>0.51261927990094946</v>
      </c>
    </row>
    <row r="4591" spans="2:12" x14ac:dyDescent="0.25">
      <c r="B4591" s="4">
        <v>4588</v>
      </c>
      <c r="C4591" s="6">
        <v>6.2330806298539976</v>
      </c>
      <c r="D4591" s="6">
        <v>1.2258874178445671</v>
      </c>
      <c r="E4591" s="6">
        <v>2</v>
      </c>
      <c r="F4591" s="6">
        <v>8.815425028008109</v>
      </c>
      <c r="G4591" s="6">
        <v>0.51159607707597543</v>
      </c>
      <c r="H4591" s="6">
        <v>21.056032475118897</v>
      </c>
      <c r="I4591" s="6">
        <v>2.2345163049793242</v>
      </c>
      <c r="J4591" s="6">
        <v>1.7803638790252596</v>
      </c>
      <c r="K4591" s="7">
        <v>4.2569280213443639</v>
      </c>
      <c r="L4591" s="7">
        <v>0.98442060561790501</v>
      </c>
    </row>
    <row r="4592" spans="2:12" x14ac:dyDescent="0.25">
      <c r="B4592" s="4">
        <v>4589</v>
      </c>
      <c r="C4592" s="6">
        <v>3.05881561731597</v>
      </c>
      <c r="D4592" s="6">
        <v>1.6457446126680551</v>
      </c>
      <c r="E4592" s="6">
        <v>2</v>
      </c>
      <c r="F4592" s="6">
        <v>3.5610432776149854</v>
      </c>
      <c r="G4592" s="6">
        <v>1.5201276811883981</v>
      </c>
      <c r="H4592" s="6">
        <v>22.530237226923095</v>
      </c>
      <c r="I4592" s="6">
        <v>4.014794474370472</v>
      </c>
      <c r="J4592" s="6">
        <v>3.2386405834495235</v>
      </c>
      <c r="K4592" s="7">
        <v>7.7378204727454323</v>
      </c>
      <c r="L4592" s="7">
        <v>1.3974135769077269</v>
      </c>
    </row>
    <row r="4593" spans="2:12" x14ac:dyDescent="0.25">
      <c r="B4593" s="4">
        <v>4590</v>
      </c>
      <c r="C4593" s="6">
        <v>7.6331035315328979</v>
      </c>
      <c r="D4593" s="6">
        <v>1.2258010123610499</v>
      </c>
      <c r="E4593" s="6">
        <v>1</v>
      </c>
      <c r="F4593" s="6">
        <v>4.0888538989537464</v>
      </c>
      <c r="G4593" s="6">
        <v>0.80305467899025551</v>
      </c>
      <c r="H4593" s="6">
        <v>27.073657648852297</v>
      </c>
      <c r="I4593" s="6">
        <v>1.8633807877282842</v>
      </c>
      <c r="J4593" s="6">
        <v>2.017260411155577</v>
      </c>
      <c r="K4593" s="7">
        <v>1.6867724614054056</v>
      </c>
      <c r="L4593" s="7">
        <v>0.47486144602128605</v>
      </c>
    </row>
    <row r="4594" spans="2:12" x14ac:dyDescent="0.25">
      <c r="B4594" s="4">
        <v>4591</v>
      </c>
      <c r="C4594" s="6">
        <v>8.011320537201458</v>
      </c>
      <c r="D4594" s="6">
        <v>1.3583732093597662</v>
      </c>
      <c r="E4594" s="6">
        <v>1</v>
      </c>
      <c r="F4594" s="6">
        <v>4.3087934660372591</v>
      </c>
      <c r="G4594" s="6">
        <v>0.38354094962636104</v>
      </c>
      <c r="H4594" s="6">
        <v>12.133047993053742</v>
      </c>
      <c r="I4594" s="6">
        <v>5.3047279881744842</v>
      </c>
      <c r="J4594" s="6">
        <v>2.0312915301094376</v>
      </c>
      <c r="K4594" s="7">
        <v>1.0691883458152878</v>
      </c>
      <c r="L4594" s="7">
        <v>0.5642133320339574</v>
      </c>
    </row>
    <row r="4595" spans="2:12" x14ac:dyDescent="0.25">
      <c r="B4595" s="4">
        <v>4592</v>
      </c>
      <c r="C4595" s="6">
        <v>11.402699188192436</v>
      </c>
      <c r="D4595" s="6">
        <v>1.5828702733243334</v>
      </c>
      <c r="E4595" s="6">
        <v>1</v>
      </c>
      <c r="F4595" s="6">
        <v>5.9827833525738896</v>
      </c>
      <c r="G4595" s="6">
        <v>0.90753237564337708</v>
      </c>
      <c r="H4595" s="6">
        <v>23.721550724946027</v>
      </c>
      <c r="I4595" s="6">
        <v>2.3639725033779757</v>
      </c>
      <c r="J4595" s="6">
        <v>3.6571661452168205</v>
      </c>
      <c r="K4595" s="7">
        <v>2.8031774020967739</v>
      </c>
      <c r="L4595" s="7">
        <v>4.1570448022058857</v>
      </c>
    </row>
    <row r="4596" spans="2:12" x14ac:dyDescent="0.25">
      <c r="B4596" s="4">
        <v>4593</v>
      </c>
      <c r="C4596" s="6">
        <v>10.400346429891092</v>
      </c>
      <c r="D4596" s="6">
        <v>1.8418346263467145</v>
      </c>
      <c r="E4596" s="6">
        <v>2</v>
      </c>
      <c r="F4596" s="6">
        <v>6.321503260753575</v>
      </c>
      <c r="G4596" s="6">
        <v>1.563173045631931</v>
      </c>
      <c r="H4596" s="6">
        <v>7.0450382543882863</v>
      </c>
      <c r="I4596" s="6">
        <v>3.0260625580181291</v>
      </c>
      <c r="J4596" s="6">
        <v>1.9291463405021674</v>
      </c>
      <c r="K4596" s="7">
        <v>2.1532934117326241</v>
      </c>
      <c r="L4596" s="7">
        <v>1.131069332721371</v>
      </c>
    </row>
    <row r="4597" spans="2:12" x14ac:dyDescent="0.25">
      <c r="B4597" s="4">
        <v>4594</v>
      </c>
      <c r="C4597" s="6">
        <v>12.44298122746004</v>
      </c>
      <c r="D4597" s="6">
        <v>1.2913049401908812</v>
      </c>
      <c r="E4597" s="6">
        <v>0</v>
      </c>
      <c r="F4597" s="6">
        <v>2.4461932450447454</v>
      </c>
      <c r="G4597" s="6">
        <v>0.71312512928970462</v>
      </c>
      <c r="H4597" s="6">
        <v>21.819493768762438</v>
      </c>
      <c r="I4597" s="6">
        <v>4.3792689877966415</v>
      </c>
      <c r="J4597" s="6">
        <v>2.0999213278990463</v>
      </c>
      <c r="K4597" s="7">
        <v>0.13613365724487581</v>
      </c>
      <c r="L4597" s="7">
        <v>0.60913122394320551</v>
      </c>
    </row>
    <row r="4598" spans="2:12" x14ac:dyDescent="0.25">
      <c r="B4598" s="4">
        <v>4595</v>
      </c>
      <c r="C4598" s="6">
        <v>6.6641477375384284</v>
      </c>
      <c r="D4598" s="6">
        <v>1.9133078351441901</v>
      </c>
      <c r="E4598" s="6">
        <v>1</v>
      </c>
      <c r="F4598" s="6">
        <v>4.1438443831290828</v>
      </c>
      <c r="G4598" s="6">
        <v>1.6374836529404111</v>
      </c>
      <c r="H4598" s="6">
        <v>36.656008639224446</v>
      </c>
      <c r="I4598" s="6">
        <v>1.3821296645462422</v>
      </c>
      <c r="J4598" s="6">
        <v>2.8821025869013082</v>
      </c>
      <c r="K4598" s="7">
        <v>0.22093919035254345</v>
      </c>
      <c r="L4598" s="7">
        <v>0.17281422312369576</v>
      </c>
    </row>
    <row r="4599" spans="2:12" x14ac:dyDescent="0.25">
      <c r="B4599" s="4">
        <v>4596</v>
      </c>
      <c r="C4599" s="6">
        <v>13.83083439798645</v>
      </c>
      <c r="D4599" s="6">
        <v>1.2735797921351106</v>
      </c>
      <c r="E4599" s="6">
        <v>2</v>
      </c>
      <c r="F4599" s="6">
        <v>1.4810505557523035</v>
      </c>
      <c r="G4599" s="6">
        <v>1.317250193943041</v>
      </c>
      <c r="H4599" s="6">
        <v>15.441451540639367</v>
      </c>
      <c r="I4599" s="6">
        <v>2.049789305231835</v>
      </c>
      <c r="J4599" s="6">
        <v>3.2694983369716857</v>
      </c>
      <c r="K4599" s="7">
        <v>3.5475211665040258</v>
      </c>
      <c r="L4599" s="7">
        <v>6.0791324664431393E-2</v>
      </c>
    </row>
    <row r="4600" spans="2:12" x14ac:dyDescent="0.25">
      <c r="B4600" s="4">
        <v>4597</v>
      </c>
      <c r="C4600" s="6">
        <v>8.4566010969018102</v>
      </c>
      <c r="D4600" s="6">
        <v>1.4841121068292202</v>
      </c>
      <c r="E4600" s="6">
        <v>1</v>
      </c>
      <c r="F4600" s="6">
        <v>7.7660347878389766</v>
      </c>
      <c r="G4600" s="6">
        <v>1.9811480010952953</v>
      </c>
      <c r="H4600" s="6">
        <v>18.95903922413892</v>
      </c>
      <c r="I4600" s="6">
        <v>2.6091128812330187</v>
      </c>
      <c r="J4600" s="6">
        <v>3.3677119276325671</v>
      </c>
      <c r="K4600" s="7">
        <v>0.4460374340694207</v>
      </c>
      <c r="L4600" s="7">
        <v>0.53669432584625631</v>
      </c>
    </row>
    <row r="4601" spans="2:12" x14ac:dyDescent="0.25">
      <c r="B4601" s="4">
        <v>4598</v>
      </c>
      <c r="C4601" s="6">
        <v>5.3940557746057189</v>
      </c>
      <c r="D4601" s="6">
        <v>1.634674191827757</v>
      </c>
      <c r="E4601" s="6">
        <v>1</v>
      </c>
      <c r="F4601" s="6">
        <v>3.5011372126306179</v>
      </c>
      <c r="G4601" s="6">
        <v>1.2857577162418807</v>
      </c>
      <c r="H4601" s="6">
        <v>11.495709322461693</v>
      </c>
      <c r="I4601" s="6">
        <v>2.4403175970019477</v>
      </c>
      <c r="J4601" s="6">
        <v>3.0984763140679319</v>
      </c>
      <c r="K4601" s="7">
        <v>0.42589420574316128</v>
      </c>
      <c r="L4601" s="7">
        <v>0.11406457067375127</v>
      </c>
    </row>
    <row r="4602" spans="2:12" x14ac:dyDescent="0.25">
      <c r="B4602" s="4">
        <v>4599</v>
      </c>
      <c r="C4602" s="6">
        <v>13.957863381343177</v>
      </c>
      <c r="D4602" s="6">
        <v>1.4310215269180555</v>
      </c>
      <c r="E4602" s="6">
        <v>3</v>
      </c>
      <c r="F4602" s="6">
        <v>4.673324468244723</v>
      </c>
      <c r="G4602" s="6">
        <v>1.021477572032252</v>
      </c>
      <c r="H4602" s="6">
        <v>33.876304990634026</v>
      </c>
      <c r="I4602" s="6">
        <v>1.4824586209647554</v>
      </c>
      <c r="J4602" s="6">
        <v>1.5763104961076806</v>
      </c>
      <c r="K4602" s="7">
        <v>2.5465038162486882</v>
      </c>
      <c r="L4602" s="7">
        <v>1.3379752097382325</v>
      </c>
    </row>
    <row r="4603" spans="2:12" x14ac:dyDescent="0.25">
      <c r="B4603" s="4">
        <v>4600</v>
      </c>
      <c r="C4603" s="6">
        <v>13.291794984281315</v>
      </c>
      <c r="D4603" s="6">
        <v>1.5561389670928549</v>
      </c>
      <c r="E4603" s="6">
        <v>1</v>
      </c>
      <c r="F4603" s="6">
        <v>4.8613315590949524</v>
      </c>
      <c r="G4603" s="6">
        <v>0.60305411679404175</v>
      </c>
      <c r="H4603" s="6">
        <v>17.896025262210387</v>
      </c>
      <c r="I4603" s="6">
        <v>2.3285198820346671</v>
      </c>
      <c r="J4603" s="6">
        <v>4.4950024103504056</v>
      </c>
      <c r="K4603" s="7">
        <v>2.4537900135324033</v>
      </c>
      <c r="L4603" s="7">
        <v>0.52568084009089278</v>
      </c>
    </row>
    <row r="4604" spans="2:12" x14ac:dyDescent="0.25">
      <c r="B4604" s="4">
        <v>4601</v>
      </c>
      <c r="C4604" s="6">
        <v>15.857592899669299</v>
      </c>
      <c r="D4604" s="6">
        <v>1.2173444558866893</v>
      </c>
      <c r="E4604" s="6">
        <v>3</v>
      </c>
      <c r="F4604" s="6">
        <v>5.8816699242448518</v>
      </c>
      <c r="G4604" s="6">
        <v>0.74339888347676719</v>
      </c>
      <c r="H4604" s="6">
        <v>31.476678639919356</v>
      </c>
      <c r="I4604" s="6">
        <v>1.1651724045555734</v>
      </c>
      <c r="J4604" s="6">
        <v>0.98216506439462836</v>
      </c>
      <c r="K4604" s="7">
        <v>0.27276822004589824</v>
      </c>
      <c r="L4604" s="7">
        <v>0.85921396681432538</v>
      </c>
    </row>
    <row r="4605" spans="2:12" x14ac:dyDescent="0.25">
      <c r="B4605" s="4">
        <v>4602</v>
      </c>
      <c r="C4605" s="6">
        <v>20.911635997737658</v>
      </c>
      <c r="D4605" s="6">
        <v>1.5608465881072757</v>
      </c>
      <c r="E4605" s="6">
        <v>1</v>
      </c>
      <c r="F4605" s="6">
        <v>3.6471688446361195</v>
      </c>
      <c r="G4605" s="6">
        <v>1.3953622917955235</v>
      </c>
      <c r="H4605" s="6">
        <v>23.230844035974513</v>
      </c>
      <c r="I4605" s="6">
        <v>3.0848465195769119</v>
      </c>
      <c r="J4605" s="6">
        <v>3.0290586279794454</v>
      </c>
      <c r="K4605" s="7">
        <v>0.10496524598294886</v>
      </c>
      <c r="L4605" s="7">
        <v>1.1761158934509461</v>
      </c>
    </row>
    <row r="4606" spans="2:12" x14ac:dyDescent="0.25">
      <c r="B4606" s="4">
        <v>4603</v>
      </c>
      <c r="C4606" s="6">
        <v>16.224821155809121</v>
      </c>
      <c r="D4606" s="6">
        <v>1.4052317965326711</v>
      </c>
      <c r="E4606" s="6">
        <v>3</v>
      </c>
      <c r="F4606" s="6">
        <v>3.0291273032675261</v>
      </c>
      <c r="G4606" s="6">
        <v>1.4662306616787064</v>
      </c>
      <c r="H4606" s="6">
        <v>28.526656142286576</v>
      </c>
      <c r="I4606" s="6">
        <v>1.3836753723104478</v>
      </c>
      <c r="J4606" s="6">
        <v>3.169361511945767</v>
      </c>
      <c r="K4606" s="7">
        <v>1.7551136237195564</v>
      </c>
      <c r="L4606" s="7">
        <v>1.0099415575587559E-2</v>
      </c>
    </row>
    <row r="4607" spans="2:12" x14ac:dyDescent="0.25">
      <c r="B4607" s="4">
        <v>4604</v>
      </c>
      <c r="C4607" s="6">
        <v>10.444515182073744</v>
      </c>
      <c r="D4607" s="6">
        <v>1.6768386052610373</v>
      </c>
      <c r="E4607" s="6">
        <v>2</v>
      </c>
      <c r="F4607" s="6">
        <v>2.7883064779744258</v>
      </c>
      <c r="G4607" s="6">
        <v>1.8173843935483569</v>
      </c>
      <c r="H4607" s="6">
        <v>36.753224745515062</v>
      </c>
      <c r="I4607" s="6">
        <v>4.1475742723588018</v>
      </c>
      <c r="J4607" s="6">
        <v>1.2646106779411801</v>
      </c>
      <c r="K4607" s="7">
        <v>1.7082604539544928</v>
      </c>
      <c r="L4607" s="7">
        <v>0.91279864947385903</v>
      </c>
    </row>
    <row r="4608" spans="2:12" x14ac:dyDescent="0.25">
      <c r="B4608" s="4">
        <v>4605</v>
      </c>
      <c r="C4608" s="6">
        <v>16.542251265800438</v>
      </c>
      <c r="D4608" s="6">
        <v>1.5062851172685334</v>
      </c>
      <c r="E4608" s="6">
        <v>2</v>
      </c>
      <c r="F4608" s="6">
        <v>2.1562375267492793</v>
      </c>
      <c r="G4608" s="6">
        <v>0.99157087800382404</v>
      </c>
      <c r="H4608" s="6">
        <v>25.36688117256589</v>
      </c>
      <c r="I4608" s="6">
        <v>2.4952234714645649</v>
      </c>
      <c r="J4608" s="6">
        <v>3.6953905208577664</v>
      </c>
      <c r="K4608" s="7">
        <v>3.8559389691411795E-2</v>
      </c>
      <c r="L4608" s="7">
        <v>0.94959087622272764</v>
      </c>
    </row>
    <row r="4609" spans="2:12" x14ac:dyDescent="0.25">
      <c r="B4609" s="4">
        <v>4606</v>
      </c>
      <c r="C4609" s="6">
        <v>17.911988867714733</v>
      </c>
      <c r="D4609" s="6">
        <v>1.5774047133926048</v>
      </c>
      <c r="E4609" s="6">
        <v>2</v>
      </c>
      <c r="F4609" s="6">
        <v>2.7870216127311642</v>
      </c>
      <c r="G4609" s="6">
        <v>0.66732712424344698</v>
      </c>
      <c r="H4609" s="6">
        <v>27.966624658041049</v>
      </c>
      <c r="I4609" s="6">
        <v>2.1641012603025982</v>
      </c>
      <c r="J4609" s="6">
        <v>3.8828256406570452</v>
      </c>
      <c r="K4609" s="7">
        <v>1.9072867317241169</v>
      </c>
      <c r="L4609" s="7">
        <v>0.40333016109035358</v>
      </c>
    </row>
    <row r="4610" spans="2:12" x14ac:dyDescent="0.25">
      <c r="B4610" s="4">
        <v>4607</v>
      </c>
      <c r="C4610" s="6">
        <v>12.810338577568409</v>
      </c>
      <c r="D4610" s="6">
        <v>1.800185627062014</v>
      </c>
      <c r="E4610" s="6">
        <v>0</v>
      </c>
      <c r="F4610" s="6">
        <v>7.4916013264715984</v>
      </c>
      <c r="G4610" s="6">
        <v>1.0825296489313536</v>
      </c>
      <c r="H4610" s="6">
        <v>31.544417881183385</v>
      </c>
      <c r="I4610" s="6">
        <v>3.7510261077826721</v>
      </c>
      <c r="J4610" s="6">
        <v>1.1547523760298777</v>
      </c>
      <c r="K4610" s="7">
        <v>0.14664488099510017</v>
      </c>
      <c r="L4610" s="7">
        <v>0.14385928200765277</v>
      </c>
    </row>
    <row r="4611" spans="2:12" x14ac:dyDescent="0.25">
      <c r="B4611" s="4">
        <v>4608</v>
      </c>
      <c r="C4611" s="6">
        <v>14.196625225999501</v>
      </c>
      <c r="D4611" s="6">
        <v>1.8916916148877301</v>
      </c>
      <c r="E4611" s="6">
        <v>3</v>
      </c>
      <c r="F4611" s="6">
        <v>2.5433174473395912</v>
      </c>
      <c r="G4611" s="6">
        <v>0.8130651982562298</v>
      </c>
      <c r="H4611" s="6">
        <v>31.554720596305987</v>
      </c>
      <c r="I4611" s="6">
        <v>2.2986076298729987</v>
      </c>
      <c r="J4611" s="6">
        <v>1.8994746355597307</v>
      </c>
      <c r="K4611" s="7">
        <v>0.41782844050214896</v>
      </c>
      <c r="L4611" s="7">
        <v>1.1304875611513119</v>
      </c>
    </row>
    <row r="4612" spans="2:12" x14ac:dyDescent="0.25">
      <c r="B4612" s="4">
        <v>4609</v>
      </c>
      <c r="C4612" s="6">
        <v>2.9958705260413989</v>
      </c>
      <c r="D4612" s="6">
        <v>1.6302056548964405</v>
      </c>
      <c r="E4612" s="6">
        <v>2</v>
      </c>
      <c r="F4612" s="6">
        <v>3.908688578219389</v>
      </c>
      <c r="G4612" s="6">
        <v>0.86139284513006553</v>
      </c>
      <c r="H4612" s="6">
        <v>23.516935638464219</v>
      </c>
      <c r="I4612" s="6">
        <v>3.7121536181475525</v>
      </c>
      <c r="J4612" s="6">
        <v>1.7834918389057879</v>
      </c>
      <c r="K4612" s="7">
        <v>3.1090991175291114</v>
      </c>
      <c r="L4612" s="7">
        <v>0.62384640257198642</v>
      </c>
    </row>
    <row r="4613" spans="2:12" x14ac:dyDescent="0.25">
      <c r="B4613" s="4">
        <v>4610</v>
      </c>
      <c r="C4613" s="6">
        <v>5.4486726309026769</v>
      </c>
      <c r="D4613" s="6">
        <v>1.9198337696747705</v>
      </c>
      <c r="E4613" s="6">
        <v>2</v>
      </c>
      <c r="F4613" s="6">
        <v>6.6534099867021155</v>
      </c>
      <c r="G4613" s="6">
        <v>0.74821111166023901</v>
      </c>
      <c r="H4613" s="6">
        <v>14.465528751056135</v>
      </c>
      <c r="I4613" s="6">
        <v>1.5381646278534205</v>
      </c>
      <c r="J4613" s="6">
        <v>2.0565816915818038</v>
      </c>
      <c r="K4613" s="7">
        <v>1.6933310983938656</v>
      </c>
      <c r="L4613" s="7">
        <v>1.0549757578669379</v>
      </c>
    </row>
    <row r="4614" spans="2:12" x14ac:dyDescent="0.25">
      <c r="B4614" s="4">
        <v>4611</v>
      </c>
      <c r="C4614" s="6">
        <v>0.59349750772761567</v>
      </c>
      <c r="D4614" s="6">
        <v>1.426522201538891</v>
      </c>
      <c r="E4614" s="6">
        <v>1</v>
      </c>
      <c r="F4614" s="6">
        <v>4.1337890240035104</v>
      </c>
      <c r="G4614" s="6">
        <v>2.0577515475622175</v>
      </c>
      <c r="H4614" s="6">
        <v>33.033335794995274</v>
      </c>
      <c r="I4614" s="6">
        <v>3.9190224736022841</v>
      </c>
      <c r="J4614" s="6">
        <v>2.5446353367207792</v>
      </c>
      <c r="K4614" s="7">
        <v>0.75430448114606674</v>
      </c>
      <c r="L4614" s="7">
        <v>5.2283325334876819E-2</v>
      </c>
    </row>
    <row r="4615" spans="2:12" x14ac:dyDescent="0.25">
      <c r="B4615" s="4">
        <v>4612</v>
      </c>
      <c r="C4615" s="6">
        <v>7.914399555883227</v>
      </c>
      <c r="D4615" s="6">
        <v>1.3884603133513889</v>
      </c>
      <c r="E4615" s="6">
        <v>2</v>
      </c>
      <c r="F4615" s="6">
        <v>2.2342149179593704</v>
      </c>
      <c r="G4615" s="6">
        <v>2.049071635153044</v>
      </c>
      <c r="H4615" s="6">
        <v>29.264485729677176</v>
      </c>
      <c r="I4615" s="6">
        <v>3.5569985077759254</v>
      </c>
      <c r="J4615" s="6">
        <v>0.71387064071490436</v>
      </c>
      <c r="K4615" s="7">
        <v>1.835879768386069</v>
      </c>
      <c r="L4615" s="7">
        <v>0.40826328756905561</v>
      </c>
    </row>
    <row r="4616" spans="2:12" x14ac:dyDescent="0.25">
      <c r="B4616" s="4">
        <v>4613</v>
      </c>
      <c r="C4616" s="6">
        <v>23.182773378520359</v>
      </c>
      <c r="D4616" s="6">
        <v>1.3740865701215843</v>
      </c>
      <c r="E4616" s="6">
        <v>2</v>
      </c>
      <c r="F4616" s="6">
        <v>3.910989786002637</v>
      </c>
      <c r="G4616" s="6">
        <v>0.82874714909844927</v>
      </c>
      <c r="H4616" s="6">
        <v>24.11899019396769</v>
      </c>
      <c r="I4616" s="6">
        <v>3.2390898972651203</v>
      </c>
      <c r="J4616" s="6">
        <v>2.8887947878223024</v>
      </c>
      <c r="K4616" s="7">
        <v>4.3559100211360613E-2</v>
      </c>
      <c r="L4616" s="7">
        <v>0.83960807310969277</v>
      </c>
    </row>
    <row r="4617" spans="2:12" x14ac:dyDescent="0.25">
      <c r="B4617" s="4">
        <v>4614</v>
      </c>
      <c r="C4617" s="6">
        <v>16.378193648358646</v>
      </c>
      <c r="D4617" s="6">
        <v>1.3745301013386866</v>
      </c>
      <c r="E4617" s="6">
        <v>3</v>
      </c>
      <c r="F4617" s="6">
        <v>3.7566013311405628</v>
      </c>
      <c r="G4617" s="6">
        <v>0.82730704234488284</v>
      </c>
      <c r="H4617" s="6">
        <v>38.860992301120277</v>
      </c>
      <c r="I4617" s="6">
        <v>5.3567025480348489</v>
      </c>
      <c r="J4617" s="6">
        <v>1.6573106949472673</v>
      </c>
      <c r="K4617" s="7">
        <v>0.30995617011568383</v>
      </c>
      <c r="L4617" s="7">
        <v>2.2842785698531114</v>
      </c>
    </row>
    <row r="4618" spans="2:12" x14ac:dyDescent="0.25">
      <c r="B4618" s="4">
        <v>4615</v>
      </c>
      <c r="C4618" s="6">
        <v>3.6870373263168519</v>
      </c>
      <c r="D4618" s="6">
        <v>1.6580755866931196</v>
      </c>
      <c r="E4618" s="6">
        <v>2</v>
      </c>
      <c r="F4618" s="6">
        <v>2.4693659359366338</v>
      </c>
      <c r="G4618" s="6">
        <v>0.97688375894980206</v>
      </c>
      <c r="H4618" s="6">
        <v>23.328794804913212</v>
      </c>
      <c r="I4618" s="6">
        <v>1.5401974175345545</v>
      </c>
      <c r="J4618" s="6">
        <v>3.4373214570493107</v>
      </c>
      <c r="K4618" s="7">
        <v>2.5951885039466802</v>
      </c>
      <c r="L4618" s="7">
        <v>0.64112416143325102</v>
      </c>
    </row>
    <row r="4619" spans="2:12" x14ac:dyDescent="0.25">
      <c r="B4619" s="4">
        <v>4616</v>
      </c>
      <c r="C4619" s="6">
        <v>13.787568227513963</v>
      </c>
      <c r="D4619" s="6">
        <v>1.8293662698336153</v>
      </c>
      <c r="E4619" s="6">
        <v>1</v>
      </c>
      <c r="F4619" s="6">
        <v>2.236705057509103</v>
      </c>
      <c r="G4619" s="6">
        <v>0.55283393442968387</v>
      </c>
      <c r="H4619" s="6">
        <v>23.733073305773356</v>
      </c>
      <c r="I4619" s="6">
        <v>2.0573804218824998</v>
      </c>
      <c r="J4619" s="6">
        <v>2.0924129797623281</v>
      </c>
      <c r="K4619" s="7">
        <v>1.0445103542736962</v>
      </c>
      <c r="L4619" s="7">
        <v>0.97816994632571641</v>
      </c>
    </row>
    <row r="4620" spans="2:12" x14ac:dyDescent="0.25">
      <c r="B4620" s="4">
        <v>4617</v>
      </c>
      <c r="C4620" s="6">
        <v>5.423815967296691</v>
      </c>
      <c r="D4620" s="6">
        <v>1.3058980984534232</v>
      </c>
      <c r="E4620" s="6">
        <v>2</v>
      </c>
      <c r="F4620" s="6">
        <v>2.9428097432821034</v>
      </c>
      <c r="G4620" s="6">
        <v>1.1187922363343696</v>
      </c>
      <c r="H4620" s="6">
        <v>27.091295960543373</v>
      </c>
      <c r="I4620" s="6">
        <v>2.8999936841733756</v>
      </c>
      <c r="J4620" s="6">
        <v>3.4890306350768299</v>
      </c>
      <c r="K4620" s="7">
        <v>1.3845338174987265</v>
      </c>
      <c r="L4620" s="7">
        <v>0.3433459625298656</v>
      </c>
    </row>
    <row r="4621" spans="2:12" x14ac:dyDescent="0.25">
      <c r="B4621" s="4">
        <v>4618</v>
      </c>
      <c r="C4621" s="6">
        <v>3.7522486035258833</v>
      </c>
      <c r="D4621" s="6">
        <v>1.5969609206563755</v>
      </c>
      <c r="E4621" s="6">
        <v>2</v>
      </c>
      <c r="F4621" s="6">
        <v>4.0102333663625007</v>
      </c>
      <c r="G4621" s="6">
        <v>0.4450781248539199</v>
      </c>
      <c r="H4621" s="6">
        <v>29.67903157687978</v>
      </c>
      <c r="I4621" s="6">
        <v>2.3577843956074709</v>
      </c>
      <c r="J4621" s="6">
        <v>2.9710892777872679</v>
      </c>
      <c r="K4621" s="7">
        <v>1.0362968178297691</v>
      </c>
      <c r="L4621" s="7">
        <v>0.19228617755314881</v>
      </c>
    </row>
    <row r="4622" spans="2:12" x14ac:dyDescent="0.25">
      <c r="B4622" s="4">
        <v>4619</v>
      </c>
      <c r="C4622" s="6">
        <v>14.94056838825821</v>
      </c>
      <c r="D4622" s="6">
        <v>1.6802020441881587</v>
      </c>
      <c r="E4622" s="6">
        <v>0</v>
      </c>
      <c r="F4622" s="6">
        <v>7.868568570290595</v>
      </c>
      <c r="G4622" s="6">
        <v>0.89321820846031896</v>
      </c>
      <c r="H4622" s="6">
        <v>24.0817547404165</v>
      </c>
      <c r="I4622" s="6">
        <v>3.1091923997816449</v>
      </c>
      <c r="J4622" s="6">
        <v>3.436376719154044</v>
      </c>
      <c r="K4622" s="7">
        <v>1.613900139912398</v>
      </c>
      <c r="L4622" s="7">
        <v>0.11500064197999969</v>
      </c>
    </row>
    <row r="4623" spans="2:12" x14ac:dyDescent="0.25">
      <c r="B4623" s="4">
        <v>4620</v>
      </c>
      <c r="C4623" s="6">
        <v>5.465246790332837</v>
      </c>
      <c r="D4623" s="6">
        <v>1.4707699928676221</v>
      </c>
      <c r="E4623" s="6">
        <v>2</v>
      </c>
      <c r="F4623" s="6">
        <v>1.4890943905951901</v>
      </c>
      <c r="G4623" s="6">
        <v>1.0470537880057034</v>
      </c>
      <c r="H4623" s="6">
        <v>19.315812241638287</v>
      </c>
      <c r="I4623" s="6">
        <v>2.0673845417948522</v>
      </c>
      <c r="J4623" s="6">
        <v>2.7987053663780377</v>
      </c>
      <c r="K4623" s="7">
        <v>6.3483959974306226</v>
      </c>
      <c r="L4623" s="7">
        <v>0.52882492665678738</v>
      </c>
    </row>
    <row r="4624" spans="2:12" x14ac:dyDescent="0.25">
      <c r="B4624" s="4">
        <v>4621</v>
      </c>
      <c r="C4624" s="6">
        <v>12.276817250411408</v>
      </c>
      <c r="D4624" s="6">
        <v>1.3953059105235734</v>
      </c>
      <c r="E4624" s="6">
        <v>2</v>
      </c>
      <c r="F4624" s="6">
        <v>6.8630740284616332</v>
      </c>
      <c r="G4624" s="6">
        <v>1.147234648800991</v>
      </c>
      <c r="H4624" s="6">
        <v>22.051642148257386</v>
      </c>
      <c r="I4624" s="6">
        <v>2.694231425009785</v>
      </c>
      <c r="J4624" s="6">
        <v>1.8366487770141424</v>
      </c>
      <c r="K4624" s="7">
        <v>2.7790159948384927</v>
      </c>
      <c r="L4624" s="7">
        <v>0.59055785678069816</v>
      </c>
    </row>
    <row r="4625" spans="2:12" x14ac:dyDescent="0.25">
      <c r="B4625" s="4">
        <v>4622</v>
      </c>
      <c r="C4625" s="6">
        <v>15.973639068117386</v>
      </c>
      <c r="D4625" s="6">
        <v>1.8063352788284976</v>
      </c>
      <c r="E4625" s="6">
        <v>2</v>
      </c>
      <c r="F4625" s="6">
        <v>1.1988658713905946</v>
      </c>
      <c r="G4625" s="6">
        <v>1.0352346986673515</v>
      </c>
      <c r="H4625" s="6">
        <v>19.481952470288746</v>
      </c>
      <c r="I4625" s="6">
        <v>2.2614074281024457</v>
      </c>
      <c r="J4625" s="6">
        <v>1.7265268589936584</v>
      </c>
      <c r="K4625" s="7">
        <v>4.2402890925364236</v>
      </c>
      <c r="L4625" s="7">
        <v>1.5628389569288759</v>
      </c>
    </row>
    <row r="4626" spans="2:12" x14ac:dyDescent="0.25">
      <c r="B4626" s="4">
        <v>4623</v>
      </c>
      <c r="C4626" s="6">
        <v>7.5744404424081333</v>
      </c>
      <c r="D4626" s="6">
        <v>1.9879495104938973</v>
      </c>
      <c r="E4626" s="6">
        <v>2</v>
      </c>
      <c r="F4626" s="6">
        <v>3.5021027847876858</v>
      </c>
      <c r="G4626" s="6">
        <v>2.1604823507699789</v>
      </c>
      <c r="H4626" s="6">
        <v>12.827125352247172</v>
      </c>
      <c r="I4626" s="6">
        <v>1.7400359940887735</v>
      </c>
      <c r="J4626" s="6">
        <v>1.375586381541493</v>
      </c>
      <c r="K4626" s="7">
        <v>1.066763801952056</v>
      </c>
      <c r="L4626" s="7">
        <v>1.6812594035214596</v>
      </c>
    </row>
    <row r="4627" spans="2:12" x14ac:dyDescent="0.25">
      <c r="B4627" s="4">
        <v>4624</v>
      </c>
      <c r="C4627" s="6">
        <v>4.4129109305152454</v>
      </c>
      <c r="D4627" s="6">
        <v>1.7450688411545625</v>
      </c>
      <c r="E4627" s="6">
        <v>1</v>
      </c>
      <c r="F4627" s="6">
        <v>0.74568404726452875</v>
      </c>
      <c r="G4627" s="6">
        <v>0.65553364062526187</v>
      </c>
      <c r="H4627" s="6">
        <v>30.720477441663949</v>
      </c>
      <c r="I4627" s="6">
        <v>3.6323127952428074</v>
      </c>
      <c r="J4627" s="6">
        <v>3.359670558207585</v>
      </c>
      <c r="K4627" s="7">
        <v>2.0099565524803267</v>
      </c>
      <c r="L4627" s="7">
        <v>1.0644365431144243</v>
      </c>
    </row>
    <row r="4628" spans="2:12" x14ac:dyDescent="0.25">
      <c r="B4628" s="4">
        <v>4625</v>
      </c>
      <c r="C4628" s="6">
        <v>21.232368021006405</v>
      </c>
      <c r="D4628" s="6">
        <v>1.80842721489062</v>
      </c>
      <c r="E4628" s="6">
        <v>2</v>
      </c>
      <c r="F4628" s="6">
        <v>2.8471776863953</v>
      </c>
      <c r="G4628" s="6">
        <v>0.4727626387094484</v>
      </c>
      <c r="H4628" s="6">
        <v>26.505819169338992</v>
      </c>
      <c r="I4628" s="6">
        <v>2.3725553699760398</v>
      </c>
      <c r="J4628" s="6">
        <v>3.4615857655244362</v>
      </c>
      <c r="K4628" s="7">
        <v>2.4034319532316553</v>
      </c>
      <c r="L4628" s="7">
        <v>0.44623121429934015</v>
      </c>
    </row>
    <row r="4629" spans="2:12" x14ac:dyDescent="0.25">
      <c r="B4629" s="4">
        <v>4626</v>
      </c>
      <c r="C4629" s="6">
        <v>7.6057626675748189</v>
      </c>
      <c r="D4629" s="6">
        <v>1.6770653077348536</v>
      </c>
      <c r="E4629" s="6">
        <v>3</v>
      </c>
      <c r="F4629" s="6">
        <v>2.5028967059907408</v>
      </c>
      <c r="G4629" s="6">
        <v>2.0605905608035826</v>
      </c>
      <c r="H4629" s="6">
        <v>24.521093832769402</v>
      </c>
      <c r="I4629" s="6">
        <v>2.0146217559345061</v>
      </c>
      <c r="J4629" s="6">
        <v>3.1496679840130035</v>
      </c>
      <c r="K4629" s="7">
        <v>1.4922632941017637</v>
      </c>
      <c r="L4629" s="7">
        <v>1.9523181448406125E-2</v>
      </c>
    </row>
    <row r="4630" spans="2:12" x14ac:dyDescent="0.25">
      <c r="B4630" s="4">
        <v>4627</v>
      </c>
      <c r="C4630" s="6">
        <v>3.2055941788502942</v>
      </c>
      <c r="D4630" s="6">
        <v>2.0862604931769617</v>
      </c>
      <c r="E4630" s="6">
        <v>3</v>
      </c>
      <c r="F4630" s="6">
        <v>4.0998024589993332</v>
      </c>
      <c r="G4630" s="6">
        <v>0.46184517130400521</v>
      </c>
      <c r="H4630" s="6">
        <v>45.37581212563078</v>
      </c>
      <c r="I4630" s="6">
        <v>2.8406414437618355</v>
      </c>
      <c r="J4630" s="6">
        <v>3.9848596915873573</v>
      </c>
      <c r="K4630" s="7">
        <v>0.7950702966702542</v>
      </c>
      <c r="L4630" s="7">
        <v>1.3624370060883049</v>
      </c>
    </row>
    <row r="4631" spans="2:12" x14ac:dyDescent="0.25">
      <c r="B4631" s="4">
        <v>4628</v>
      </c>
      <c r="C4631" s="6">
        <v>10.228303616843919</v>
      </c>
      <c r="D4631" s="6">
        <v>1.3833574285977672</v>
      </c>
      <c r="E4631" s="6">
        <v>2</v>
      </c>
      <c r="F4631" s="6">
        <v>5.9177323996028308</v>
      </c>
      <c r="G4631" s="6">
        <v>1.625897579304032</v>
      </c>
      <c r="H4631" s="6">
        <v>23.199131499111935</v>
      </c>
      <c r="I4631" s="6">
        <v>2.6804050700911275</v>
      </c>
      <c r="J4631" s="6">
        <v>2.0002469394928886</v>
      </c>
      <c r="K4631" s="7">
        <v>1.8847689558910323</v>
      </c>
      <c r="L4631" s="7">
        <v>0.49860186072074097</v>
      </c>
    </row>
    <row r="4632" spans="2:12" x14ac:dyDescent="0.25">
      <c r="B4632" s="4">
        <v>4629</v>
      </c>
      <c r="C4632" s="6">
        <v>6.5129376230670406</v>
      </c>
      <c r="D4632" s="6">
        <v>1.8696087961657939</v>
      </c>
      <c r="E4632" s="6">
        <v>2</v>
      </c>
      <c r="F4632" s="6">
        <v>2.4363178975098458</v>
      </c>
      <c r="G4632" s="6">
        <v>1.1807666615117804</v>
      </c>
      <c r="H4632" s="6">
        <v>45.237244715915203</v>
      </c>
      <c r="I4632" s="6">
        <v>3.3452065357688316</v>
      </c>
      <c r="J4632" s="6">
        <v>2.6492725475429895</v>
      </c>
      <c r="K4632" s="7">
        <v>9.4150740827656438</v>
      </c>
      <c r="L4632" s="7">
        <v>0.55158415784640569</v>
      </c>
    </row>
    <row r="4633" spans="2:12" x14ac:dyDescent="0.25">
      <c r="B4633" s="4">
        <v>4630</v>
      </c>
      <c r="C4633" s="6">
        <v>6.9708299219951719</v>
      </c>
      <c r="D4633" s="6">
        <v>1.4992971266325792</v>
      </c>
      <c r="E4633" s="6">
        <v>2</v>
      </c>
      <c r="F4633" s="6">
        <v>3.9441416413589314</v>
      </c>
      <c r="G4633" s="6">
        <v>1.1153769076843612</v>
      </c>
      <c r="H4633" s="6">
        <v>13.702375330971538</v>
      </c>
      <c r="I4633" s="6">
        <v>1.8230993605293446</v>
      </c>
      <c r="J4633" s="6">
        <v>2.0834997687477883</v>
      </c>
      <c r="K4633" s="7">
        <v>1.2290759489274978</v>
      </c>
      <c r="L4633" s="7">
        <v>0.22403859867165005</v>
      </c>
    </row>
    <row r="4634" spans="2:12" x14ac:dyDescent="0.25">
      <c r="B4634" s="4">
        <v>4631</v>
      </c>
      <c r="C4634" s="6">
        <v>10.320855025743604</v>
      </c>
      <c r="D4634" s="6">
        <v>1.5664621157655976</v>
      </c>
      <c r="E4634" s="6">
        <v>1</v>
      </c>
      <c r="F4634" s="6">
        <v>1.9542520631965334</v>
      </c>
      <c r="G4634" s="6">
        <v>2.1059805391553863</v>
      </c>
      <c r="H4634" s="6">
        <v>23.140222900465911</v>
      </c>
      <c r="I4634" s="6">
        <v>2.123754631419891</v>
      </c>
      <c r="J4634" s="6">
        <v>2.6007016886080612</v>
      </c>
      <c r="K4634" s="7">
        <v>1.7702601486918788</v>
      </c>
      <c r="L4634" s="7">
        <v>0.19867886117444858</v>
      </c>
    </row>
    <row r="4635" spans="2:12" x14ac:dyDescent="0.25">
      <c r="B4635" s="4">
        <v>4632</v>
      </c>
      <c r="C4635" s="6">
        <v>8.3971961440473954</v>
      </c>
      <c r="D4635" s="6">
        <v>1.4787034925207414</v>
      </c>
      <c r="E4635" s="6">
        <v>2</v>
      </c>
      <c r="F4635" s="6">
        <v>3.2257608351216143</v>
      </c>
      <c r="G4635" s="6">
        <v>0.87924640559973211</v>
      </c>
      <c r="H4635" s="6">
        <v>18.565240348820762</v>
      </c>
      <c r="I4635" s="6">
        <v>2.4450065576878388</v>
      </c>
      <c r="J4635" s="6">
        <v>4.8458777929504988</v>
      </c>
      <c r="K4635" s="7">
        <v>1.2645867936813353</v>
      </c>
      <c r="L4635" s="7">
        <v>0.28146636523807295</v>
      </c>
    </row>
    <row r="4636" spans="2:12" x14ac:dyDescent="0.25">
      <c r="B4636" s="4">
        <v>4633</v>
      </c>
      <c r="C4636" s="6">
        <v>7.0060550683222189</v>
      </c>
      <c r="D4636" s="6">
        <v>1.5275507753150099</v>
      </c>
      <c r="E4636" s="6">
        <v>1</v>
      </c>
      <c r="F4636" s="6">
        <v>0.67465434727125173</v>
      </c>
      <c r="G4636" s="6">
        <v>0.71164865596860394</v>
      </c>
      <c r="H4636" s="6">
        <v>32.915456572748212</v>
      </c>
      <c r="I4636" s="6">
        <v>2.6072276456218848</v>
      </c>
      <c r="J4636" s="6">
        <v>0.73847615247645715</v>
      </c>
      <c r="K4636" s="7">
        <v>0.72373329850551382</v>
      </c>
      <c r="L4636" s="7">
        <v>0.5903540006784932</v>
      </c>
    </row>
    <row r="4637" spans="2:12" x14ac:dyDescent="0.25">
      <c r="B4637" s="4">
        <v>4634</v>
      </c>
      <c r="C4637" s="6">
        <v>17.811937252286167</v>
      </c>
      <c r="D4637" s="6">
        <v>1.8478300097304365</v>
      </c>
      <c r="E4637" s="6">
        <v>2</v>
      </c>
      <c r="F4637" s="6">
        <v>6.062446958249299</v>
      </c>
      <c r="G4637" s="6">
        <v>2.011541616555109</v>
      </c>
      <c r="H4637" s="6">
        <v>41.418009357395697</v>
      </c>
      <c r="I4637" s="6">
        <v>2.4256611253881348</v>
      </c>
      <c r="J4637" s="6">
        <v>3.0451018841344775</v>
      </c>
      <c r="K4637" s="7">
        <v>2.428415249301294</v>
      </c>
      <c r="L4637" s="7">
        <v>0.72607319544371574</v>
      </c>
    </row>
    <row r="4638" spans="2:12" x14ac:dyDescent="0.25">
      <c r="B4638" s="4">
        <v>4635</v>
      </c>
      <c r="C4638" s="6">
        <v>11.716628726850084</v>
      </c>
      <c r="D4638" s="6">
        <v>1.5388918761803332</v>
      </c>
      <c r="E4638" s="6">
        <v>1</v>
      </c>
      <c r="F4638" s="6">
        <v>3.0695973911958818</v>
      </c>
      <c r="G4638" s="6">
        <v>1.4524223922489889</v>
      </c>
      <c r="H4638" s="6">
        <v>18.44336750645402</v>
      </c>
      <c r="I4638" s="6">
        <v>1.6501219382290344</v>
      </c>
      <c r="J4638" s="6">
        <v>2.0874591246096088</v>
      </c>
      <c r="K4638" s="7">
        <v>2.153940377023905</v>
      </c>
      <c r="L4638" s="7">
        <v>1.5556680291874074</v>
      </c>
    </row>
    <row r="4639" spans="2:12" x14ac:dyDescent="0.25">
      <c r="B4639" s="4">
        <v>4636</v>
      </c>
      <c r="C4639" s="6">
        <v>3.4852917353446875</v>
      </c>
      <c r="D4639" s="6">
        <v>1.2705680793464353</v>
      </c>
      <c r="E4639" s="6">
        <v>2</v>
      </c>
      <c r="F4639" s="6">
        <v>5.4685568381968208</v>
      </c>
      <c r="G4639" s="6">
        <v>0.39895584526539246</v>
      </c>
      <c r="H4639" s="6">
        <v>16.92003603851904</v>
      </c>
      <c r="I4639" s="6">
        <v>2.3018422905166274</v>
      </c>
      <c r="J4639" s="6">
        <v>2.244895515067046</v>
      </c>
      <c r="K4639" s="7">
        <v>0.53864467800356908</v>
      </c>
      <c r="L4639" s="7">
        <v>0.99150881581361305</v>
      </c>
    </row>
    <row r="4640" spans="2:12" x14ac:dyDescent="0.25">
      <c r="B4640" s="4">
        <v>4637</v>
      </c>
      <c r="C4640" s="6">
        <v>20.024992827615741</v>
      </c>
      <c r="D4640" s="6">
        <v>1.4818741913726949</v>
      </c>
      <c r="E4640" s="6">
        <v>2</v>
      </c>
      <c r="F4640" s="6">
        <v>1.2461716619055825</v>
      </c>
      <c r="G4640" s="6">
        <v>0.54466018678004213</v>
      </c>
      <c r="H4640" s="6">
        <v>23.605944132492787</v>
      </c>
      <c r="I4640" s="6">
        <v>3.08483908102217</v>
      </c>
      <c r="J4640" s="6">
        <v>2.772277767194641</v>
      </c>
      <c r="K4640" s="7">
        <v>0.94801394412079254</v>
      </c>
      <c r="L4640" s="7">
        <v>1.7509554078113012</v>
      </c>
    </row>
    <row r="4641" spans="2:12" x14ac:dyDescent="0.25">
      <c r="B4641" s="4">
        <v>4638</v>
      </c>
      <c r="C4641" s="6">
        <v>7.8677920658620888</v>
      </c>
      <c r="D4641" s="6">
        <v>1.5184350836945417</v>
      </c>
      <c r="E4641" s="6">
        <v>3</v>
      </c>
      <c r="F4641" s="6">
        <v>1.7970972033294392</v>
      </c>
      <c r="G4641" s="6">
        <v>0.56130686479639025</v>
      </c>
      <c r="H4641" s="6">
        <v>41.017034389553451</v>
      </c>
      <c r="I4641" s="6">
        <v>3.094571080626245</v>
      </c>
      <c r="J4641" s="6">
        <v>2.9600205666643737</v>
      </c>
      <c r="K4641" s="7">
        <v>1.1699792687418484</v>
      </c>
      <c r="L4641" s="7">
        <v>1.3191193399420793</v>
      </c>
    </row>
    <row r="4642" spans="2:12" x14ac:dyDescent="0.25">
      <c r="B4642" s="4">
        <v>4639</v>
      </c>
      <c r="C4642" s="6">
        <v>10.989581957571781</v>
      </c>
      <c r="D4642" s="6">
        <v>1.2620025444237972</v>
      </c>
      <c r="E4642" s="6">
        <v>1</v>
      </c>
      <c r="F4642" s="6">
        <v>1.5749054428823792</v>
      </c>
      <c r="G4642" s="6">
        <v>1.7060387049985868</v>
      </c>
      <c r="H4642" s="6">
        <v>3.5978873754652292</v>
      </c>
      <c r="I4642" s="6">
        <v>3.8984378432836073</v>
      </c>
      <c r="J4642" s="6">
        <v>2.7378319859093678</v>
      </c>
      <c r="K4642" s="7">
        <v>1.2580302159468162</v>
      </c>
      <c r="L4642" s="7">
        <v>0.61226135710907681</v>
      </c>
    </row>
    <row r="4643" spans="2:12" x14ac:dyDescent="0.25">
      <c r="B4643" s="4">
        <v>4640</v>
      </c>
      <c r="C4643" s="6">
        <v>13.185853288375696</v>
      </c>
      <c r="D4643" s="6">
        <v>1.7409915891487324</v>
      </c>
      <c r="E4643" s="6">
        <v>3</v>
      </c>
      <c r="F4643" s="6">
        <v>3.3769303432376976</v>
      </c>
      <c r="G4643" s="6">
        <v>0.89893972522144361</v>
      </c>
      <c r="H4643" s="6">
        <v>10.483806464514794</v>
      </c>
      <c r="I4643" s="6">
        <v>2.9615947655817951</v>
      </c>
      <c r="J4643" s="6">
        <v>3.0493755912475167</v>
      </c>
      <c r="K4643" s="7">
        <v>0.42283059476890578</v>
      </c>
      <c r="L4643" s="7">
        <v>0.6696715871931247</v>
      </c>
    </row>
    <row r="4644" spans="2:12" x14ac:dyDescent="0.25">
      <c r="B4644" s="4">
        <v>4641</v>
      </c>
      <c r="C4644" s="6">
        <v>9.0349826137998104</v>
      </c>
      <c r="D4644" s="6">
        <v>1.2802867674675138</v>
      </c>
      <c r="E4644" s="6">
        <v>2</v>
      </c>
      <c r="F4644" s="6">
        <v>5.7061877781749804</v>
      </c>
      <c r="G4644" s="6">
        <v>0.93791798159094908</v>
      </c>
      <c r="H4644" s="6">
        <v>22.802780505840879</v>
      </c>
      <c r="I4644" s="6">
        <v>2.9165559016708129</v>
      </c>
      <c r="J4644" s="6">
        <v>1.4170898931045532</v>
      </c>
      <c r="K4644" s="7">
        <v>1.0621919887073212</v>
      </c>
      <c r="L4644" s="7">
        <v>1.0987191027106209</v>
      </c>
    </row>
    <row r="4645" spans="2:12" x14ac:dyDescent="0.25">
      <c r="B4645" s="4">
        <v>4642</v>
      </c>
      <c r="C4645" s="6">
        <v>11.696019873305699</v>
      </c>
      <c r="D4645" s="6">
        <v>1.629897922408492</v>
      </c>
      <c r="E4645" s="6">
        <v>2</v>
      </c>
      <c r="F4645" s="6">
        <v>2.3515638876666718</v>
      </c>
      <c r="G4645" s="6">
        <v>1.0965013343588512</v>
      </c>
      <c r="H4645" s="6">
        <v>11.211099037268585</v>
      </c>
      <c r="I4645" s="6">
        <v>4.4106585094144144</v>
      </c>
      <c r="J4645" s="6">
        <v>3.1829475093099484</v>
      </c>
      <c r="K4645" s="7">
        <v>0.5995862260830267</v>
      </c>
      <c r="L4645" s="7">
        <v>2.3777977859469561</v>
      </c>
    </row>
    <row r="4646" spans="2:12" x14ac:dyDescent="0.25">
      <c r="B4646" s="4">
        <v>4643</v>
      </c>
      <c r="C4646" s="6">
        <v>9.284275258794386</v>
      </c>
      <c r="D4646" s="6">
        <v>1.3912008440400463</v>
      </c>
      <c r="E4646" s="6">
        <v>2</v>
      </c>
      <c r="F4646" s="6">
        <v>3.8597255889416227</v>
      </c>
      <c r="G4646" s="6">
        <v>0.49217269127934077</v>
      </c>
      <c r="H4646" s="6">
        <v>19.032615956573657</v>
      </c>
      <c r="I4646" s="6">
        <v>2.9823863698989932</v>
      </c>
      <c r="J4646" s="6">
        <v>0.70882808929155572</v>
      </c>
      <c r="K4646" s="7">
        <v>0.87302229602734738</v>
      </c>
      <c r="L4646" s="7">
        <v>0.33557121834986242</v>
      </c>
    </row>
    <row r="4647" spans="2:12" x14ac:dyDescent="0.25">
      <c r="B4647" s="4">
        <v>4644</v>
      </c>
      <c r="C4647" s="6">
        <v>3.6591845141163759</v>
      </c>
      <c r="D4647" s="6">
        <v>1.4433004328192702</v>
      </c>
      <c r="E4647" s="6">
        <v>1</v>
      </c>
      <c r="F4647" s="6">
        <v>2.2151509572013572</v>
      </c>
      <c r="G4647" s="6">
        <v>0.96307854414818117</v>
      </c>
      <c r="H4647" s="6">
        <v>18.994763320539526</v>
      </c>
      <c r="I4647" s="6">
        <v>3.5132003305344499</v>
      </c>
      <c r="J4647" s="6">
        <v>2.0631716490860073</v>
      </c>
      <c r="K4647" s="7">
        <v>0.53749077430992398</v>
      </c>
      <c r="L4647" s="7">
        <v>3.9435925380822051E-2</v>
      </c>
    </row>
    <row r="4648" spans="2:12" x14ac:dyDescent="0.25">
      <c r="B4648" s="4">
        <v>4645</v>
      </c>
      <c r="C4648" s="6">
        <v>17.020139790973356</v>
      </c>
      <c r="D4648" s="6">
        <v>1.8392909488797546</v>
      </c>
      <c r="E4648" s="6">
        <v>3</v>
      </c>
      <c r="F4648" s="6">
        <v>1.0473950226169271</v>
      </c>
      <c r="G4648" s="6">
        <v>0.97927634194488333</v>
      </c>
      <c r="H4648" s="6">
        <v>31.754194552546171</v>
      </c>
      <c r="I4648" s="6">
        <v>2.5683193040018404</v>
      </c>
      <c r="J4648" s="6">
        <v>0.9723899216751708</v>
      </c>
      <c r="K4648" s="7">
        <v>1.6219816056173721</v>
      </c>
      <c r="L4648" s="7">
        <v>0.39405953057066284</v>
      </c>
    </row>
    <row r="4649" spans="2:12" x14ac:dyDescent="0.25">
      <c r="B4649" s="4">
        <v>4646</v>
      </c>
      <c r="C4649" s="6">
        <v>5.184165338379108</v>
      </c>
      <c r="D4649" s="6">
        <v>1.318560550397599</v>
      </c>
      <c r="E4649" s="6">
        <v>1</v>
      </c>
      <c r="F4649" s="6">
        <v>2.9376024135467551</v>
      </c>
      <c r="G4649" s="6">
        <v>0.84631569437523491</v>
      </c>
      <c r="H4649" s="6">
        <v>22.580272065692753</v>
      </c>
      <c r="I4649" s="6">
        <v>2.3969466277483971</v>
      </c>
      <c r="J4649" s="6">
        <v>2.1938269133112143</v>
      </c>
      <c r="K4649" s="7">
        <v>3.1833597958409414</v>
      </c>
      <c r="L4649" s="7">
        <v>9.3403468180705912E-2</v>
      </c>
    </row>
    <row r="4650" spans="2:12" x14ac:dyDescent="0.25">
      <c r="B4650" s="4">
        <v>4647</v>
      </c>
      <c r="C4650" s="6">
        <v>20.328790955386037</v>
      </c>
      <c r="D4650" s="6">
        <v>1.6087447363062795</v>
      </c>
      <c r="E4650" s="6">
        <v>3</v>
      </c>
      <c r="F4650" s="6">
        <v>7.1661585607485367</v>
      </c>
      <c r="G4650" s="6">
        <v>1.4508070018143491</v>
      </c>
      <c r="H4650" s="6">
        <v>18.670073741478546</v>
      </c>
      <c r="I4650" s="6">
        <v>2.7353027606464289</v>
      </c>
      <c r="J4650" s="6">
        <v>3.0905662308327253</v>
      </c>
      <c r="K4650" s="7">
        <v>0.17938745897479244</v>
      </c>
      <c r="L4650" s="7">
        <v>0.31210140256121888</v>
      </c>
    </row>
    <row r="4651" spans="2:12" x14ac:dyDescent="0.25">
      <c r="B4651" s="4">
        <v>4648</v>
      </c>
      <c r="C4651" s="6">
        <v>15.875020549539782</v>
      </c>
      <c r="D4651" s="6">
        <v>1.6966527586844635</v>
      </c>
      <c r="E4651" s="6">
        <v>1</v>
      </c>
      <c r="F4651" s="6">
        <v>0.6067374282093978</v>
      </c>
      <c r="G4651" s="6">
        <v>0.82117830027838112</v>
      </c>
      <c r="H4651" s="6">
        <v>28.748331873097712</v>
      </c>
      <c r="I4651" s="6">
        <v>2.8674565279058783</v>
      </c>
      <c r="J4651" s="6">
        <v>3.3831289044183519</v>
      </c>
      <c r="K4651" s="7">
        <v>0.27704128612345458</v>
      </c>
      <c r="L4651" s="7">
        <v>1.2674698662649182</v>
      </c>
    </row>
    <row r="4652" spans="2:12" x14ac:dyDescent="0.25">
      <c r="B4652" s="4">
        <v>4649</v>
      </c>
      <c r="C4652" s="6">
        <v>13.003284400318224</v>
      </c>
      <c r="D4652" s="6">
        <v>1.5492751203450608</v>
      </c>
      <c r="E4652" s="6">
        <v>2</v>
      </c>
      <c r="F4652" s="6">
        <v>1.2837747221238758</v>
      </c>
      <c r="G4652" s="6">
        <v>0.82687103196322786</v>
      </c>
      <c r="H4652" s="6">
        <v>42.249942444453254</v>
      </c>
      <c r="I4652" s="6">
        <v>2.5154359031141587</v>
      </c>
      <c r="J4652" s="6">
        <v>0.89263454262497322</v>
      </c>
      <c r="K4652" s="7">
        <v>7.479591545770683</v>
      </c>
      <c r="L4652" s="7">
        <v>0.67062463950877993</v>
      </c>
    </row>
    <row r="4653" spans="2:12" x14ac:dyDescent="0.25">
      <c r="B4653" s="4">
        <v>4650</v>
      </c>
      <c r="C4653" s="6">
        <v>12.030527258122284</v>
      </c>
      <c r="D4653" s="6">
        <v>1.6799030252141176</v>
      </c>
      <c r="E4653" s="6">
        <v>1</v>
      </c>
      <c r="F4653" s="6">
        <v>1.0782018484985665</v>
      </c>
      <c r="G4653" s="6">
        <v>0.51362602324231554</v>
      </c>
      <c r="H4653" s="6">
        <v>40.89269378216197</v>
      </c>
      <c r="I4653" s="6">
        <v>2.7953335895504337</v>
      </c>
      <c r="J4653" s="6">
        <v>2.4748475259188609</v>
      </c>
      <c r="K4653" s="7">
        <v>1.2610843162497178</v>
      </c>
      <c r="L4653" s="7">
        <v>0.39549450996946661</v>
      </c>
    </row>
    <row r="4654" spans="2:12" x14ac:dyDescent="0.25">
      <c r="B4654" s="4">
        <v>4651</v>
      </c>
      <c r="C4654" s="6">
        <v>7.8659730659795928</v>
      </c>
      <c r="D4654" s="6">
        <v>1.4672243744574396</v>
      </c>
      <c r="E4654" s="6">
        <v>3</v>
      </c>
      <c r="F4654" s="6">
        <v>2.6821882430558519</v>
      </c>
      <c r="G4654" s="6">
        <v>1.4664633925825998</v>
      </c>
      <c r="H4654" s="6">
        <v>21.623481461379729</v>
      </c>
      <c r="I4654" s="6">
        <v>2.4979587413214492</v>
      </c>
      <c r="J4654" s="6">
        <v>0.53113390987187448</v>
      </c>
      <c r="K4654" s="7">
        <v>0.35668239822069608</v>
      </c>
      <c r="L4654" s="7">
        <v>2.0891069163723519</v>
      </c>
    </row>
    <row r="4655" spans="2:12" x14ac:dyDescent="0.25">
      <c r="B4655" s="4">
        <v>4652</v>
      </c>
      <c r="C4655" s="6">
        <v>9.5267825764479372</v>
      </c>
      <c r="D4655" s="6">
        <v>1.7919356650696656</v>
      </c>
      <c r="E4655" s="6">
        <v>3</v>
      </c>
      <c r="F4655" s="6">
        <v>3.2534795959201839</v>
      </c>
      <c r="G4655" s="6">
        <v>0.89009070344018704</v>
      </c>
      <c r="H4655" s="6">
        <v>23.613393529567098</v>
      </c>
      <c r="I4655" s="6">
        <v>1.8154941826964335</v>
      </c>
      <c r="J4655" s="6">
        <v>3.7448698713685795</v>
      </c>
      <c r="K4655" s="7">
        <v>2.5516996573316404</v>
      </c>
      <c r="L4655" s="7">
        <v>0.91603591048030986</v>
      </c>
    </row>
    <row r="4656" spans="2:12" x14ac:dyDescent="0.25">
      <c r="B4656" s="4">
        <v>4653</v>
      </c>
      <c r="C4656" s="6">
        <v>23.13869040643025</v>
      </c>
      <c r="D4656" s="6">
        <v>1.2984036415891731</v>
      </c>
      <c r="E4656" s="6">
        <v>1</v>
      </c>
      <c r="F4656" s="6">
        <v>16.795460438367094</v>
      </c>
      <c r="G4656" s="6">
        <v>0.74966078637565936</v>
      </c>
      <c r="H4656" s="6">
        <v>10.344660993538461</v>
      </c>
      <c r="I4656" s="6">
        <v>3.8425356935127293</v>
      </c>
      <c r="J4656" s="6">
        <v>3.4950125822040086</v>
      </c>
      <c r="K4656" s="7">
        <v>1.551931354129535</v>
      </c>
      <c r="L4656" s="7">
        <v>1.765844253669095</v>
      </c>
    </row>
    <row r="4657" spans="2:12" x14ac:dyDescent="0.25">
      <c r="B4657" s="4">
        <v>4654</v>
      </c>
      <c r="C4657" s="6">
        <v>4.4547097898576657</v>
      </c>
      <c r="D4657" s="6">
        <v>1.3933659923764707</v>
      </c>
      <c r="E4657" s="6">
        <v>1</v>
      </c>
      <c r="F4657" s="6">
        <v>1.2771147383667407</v>
      </c>
      <c r="G4657" s="6">
        <v>0.78989491969517345</v>
      </c>
      <c r="H4657" s="6">
        <v>24.743991709906723</v>
      </c>
      <c r="I4657" s="6">
        <v>3.4186108987793826</v>
      </c>
      <c r="J4657" s="6">
        <v>1.8445471764114754</v>
      </c>
      <c r="K4657" s="7">
        <v>3.489269330981867</v>
      </c>
      <c r="L4657" s="7">
        <v>0.54092234341754131</v>
      </c>
    </row>
    <row r="4658" spans="2:12" x14ac:dyDescent="0.25">
      <c r="B4658" s="4">
        <v>4655</v>
      </c>
      <c r="C4658" s="6">
        <v>14.700276927547169</v>
      </c>
      <c r="D4658" s="6">
        <v>1.7771088982277368</v>
      </c>
      <c r="E4658" s="6">
        <v>1</v>
      </c>
      <c r="F4658" s="6">
        <v>2.445540887911823</v>
      </c>
      <c r="G4658" s="6">
        <v>0.65935951521449343</v>
      </c>
      <c r="H4658" s="6">
        <v>18.165146436412289</v>
      </c>
      <c r="I4658" s="6">
        <v>2.1796651025050542</v>
      </c>
      <c r="J4658" s="6">
        <v>2.3208655788435624</v>
      </c>
      <c r="K4658" s="7">
        <v>2.3647801357903186</v>
      </c>
      <c r="L4658" s="7">
        <v>0.40710784327165539</v>
      </c>
    </row>
    <row r="4659" spans="2:12" x14ac:dyDescent="0.25">
      <c r="B4659" s="4">
        <v>4656</v>
      </c>
      <c r="C4659" s="6">
        <v>9.6110435519221493</v>
      </c>
      <c r="D4659" s="6">
        <v>1.8660503215514659</v>
      </c>
      <c r="E4659" s="6">
        <v>2</v>
      </c>
      <c r="F4659" s="6">
        <v>4.9479638358639884</v>
      </c>
      <c r="G4659" s="6">
        <v>1.5754742950444534</v>
      </c>
      <c r="H4659" s="6">
        <v>14.385736049641761</v>
      </c>
      <c r="I4659" s="6">
        <v>1.9948652599220005</v>
      </c>
      <c r="J4659" s="6">
        <v>1.6101746883289405</v>
      </c>
      <c r="K4659" s="7">
        <v>0.10899589439780957</v>
      </c>
      <c r="L4659" s="7">
        <v>0.47796474786603449</v>
      </c>
    </row>
    <row r="4660" spans="2:12" x14ac:dyDescent="0.25">
      <c r="B4660" s="4">
        <v>4657</v>
      </c>
      <c r="C4660" s="6">
        <v>3.8960271963164956</v>
      </c>
      <c r="D4660" s="6">
        <v>1.2622956281868463</v>
      </c>
      <c r="E4660" s="6">
        <v>2</v>
      </c>
      <c r="F4660" s="6">
        <v>1.0458226402449486</v>
      </c>
      <c r="G4660" s="6">
        <v>0.72883394964600434</v>
      </c>
      <c r="H4660" s="6">
        <v>16.372104088461718</v>
      </c>
      <c r="I4660" s="6">
        <v>2.9380481078572811</v>
      </c>
      <c r="J4660" s="6">
        <v>1.4020667387795056</v>
      </c>
      <c r="K4660" s="7">
        <v>2.1739980403870858</v>
      </c>
      <c r="L4660" s="7">
        <v>0.2660770939033073</v>
      </c>
    </row>
    <row r="4661" spans="2:12" x14ac:dyDescent="0.25">
      <c r="B4661" s="4">
        <v>4658</v>
      </c>
      <c r="C4661" s="6">
        <v>9.1277966786490978</v>
      </c>
      <c r="D4661" s="6">
        <v>2.1842779092186571</v>
      </c>
      <c r="E4661" s="6">
        <v>3</v>
      </c>
      <c r="F4661" s="6">
        <v>3.7180821205781984</v>
      </c>
      <c r="G4661" s="6">
        <v>1.1200902036835443</v>
      </c>
      <c r="H4661" s="6">
        <v>19.19497692221988</v>
      </c>
      <c r="I4661" s="6">
        <v>2.7136637062432456</v>
      </c>
      <c r="J4661" s="6">
        <v>0.8198961275358867</v>
      </c>
      <c r="K4661" s="7">
        <v>0.51287853428424612</v>
      </c>
      <c r="L4661" s="7">
        <v>1.1479241858565736</v>
      </c>
    </row>
    <row r="4662" spans="2:12" x14ac:dyDescent="0.25">
      <c r="B4662" s="4">
        <v>4659</v>
      </c>
      <c r="C4662" s="6">
        <v>11.946650328050952</v>
      </c>
      <c r="D4662" s="6">
        <v>1.2070527474590382</v>
      </c>
      <c r="E4662" s="6">
        <v>1</v>
      </c>
      <c r="F4662" s="6">
        <v>2.1853325637876089</v>
      </c>
      <c r="G4662" s="6">
        <v>0.84583465193751839</v>
      </c>
      <c r="H4662" s="6">
        <v>29.04956820842272</v>
      </c>
      <c r="I4662" s="6">
        <v>1.8383460247732948</v>
      </c>
      <c r="J4662" s="6">
        <v>1.9702550288777878</v>
      </c>
      <c r="K4662" s="7">
        <v>8.1385757931787435</v>
      </c>
      <c r="L4662" s="7">
        <v>2.0314360541467438</v>
      </c>
    </row>
    <row r="4663" spans="2:12" x14ac:dyDescent="0.25">
      <c r="B4663" s="4">
        <v>4660</v>
      </c>
      <c r="C4663" s="6">
        <v>11.29958819222592</v>
      </c>
      <c r="D4663" s="6">
        <v>1.2891701522799932</v>
      </c>
      <c r="E4663" s="6">
        <v>3</v>
      </c>
      <c r="F4663" s="6">
        <v>1.689899562497273</v>
      </c>
      <c r="G4663" s="6">
        <v>2.0679212511502438</v>
      </c>
      <c r="H4663" s="6">
        <v>28.644655738835937</v>
      </c>
      <c r="I4663" s="6">
        <v>3.3515152586069892</v>
      </c>
      <c r="J4663" s="6">
        <v>3.2890766807707248</v>
      </c>
      <c r="K4663" s="7">
        <v>0.5209085146998722</v>
      </c>
      <c r="L4663" s="7">
        <v>1.309953871703788</v>
      </c>
    </row>
    <row r="4664" spans="2:12" x14ac:dyDescent="0.25">
      <c r="B4664" s="4">
        <v>4661</v>
      </c>
      <c r="C4664" s="6">
        <v>15.456297279113921</v>
      </c>
      <c r="D4664" s="6">
        <v>1.6180388783732094</v>
      </c>
      <c r="E4664" s="6">
        <v>2</v>
      </c>
      <c r="F4664" s="6">
        <v>3.7297229190055967</v>
      </c>
      <c r="G4664" s="6">
        <v>1.3170596299025221</v>
      </c>
      <c r="H4664" s="6">
        <v>24.291141770155932</v>
      </c>
      <c r="I4664" s="6">
        <v>2.4066310873865175</v>
      </c>
      <c r="J4664" s="6">
        <v>2.3717360706589874</v>
      </c>
      <c r="K4664" s="7">
        <v>0.81859119189962937</v>
      </c>
      <c r="L4664" s="7">
        <v>2.4427510339850436</v>
      </c>
    </row>
    <row r="4665" spans="2:12" x14ac:dyDescent="0.25">
      <c r="B4665" s="4">
        <v>4662</v>
      </c>
      <c r="C4665" s="6">
        <v>4.7048568765255379</v>
      </c>
      <c r="D4665" s="6">
        <v>1.5058214631729592</v>
      </c>
      <c r="E4665" s="6">
        <v>1</v>
      </c>
      <c r="F4665" s="6">
        <v>3.4274356432714956</v>
      </c>
      <c r="G4665" s="6">
        <v>1.900496032445276</v>
      </c>
      <c r="H4665" s="6">
        <v>19.900576629746581</v>
      </c>
      <c r="I4665" s="6">
        <v>3.2845390338615457</v>
      </c>
      <c r="J4665" s="6">
        <v>3.4210768942868572</v>
      </c>
      <c r="K4665" s="7">
        <v>1.3597927464797499</v>
      </c>
      <c r="L4665" s="7">
        <v>0.46487895367300858</v>
      </c>
    </row>
    <row r="4666" spans="2:12" x14ac:dyDescent="0.25">
      <c r="B4666" s="4">
        <v>4663</v>
      </c>
      <c r="C4666" s="6">
        <v>7.3607123828697194</v>
      </c>
      <c r="D4666" s="6">
        <v>1.4390098054969009</v>
      </c>
      <c r="E4666" s="6">
        <v>2</v>
      </c>
      <c r="F4666" s="6">
        <v>9.6015572684482517</v>
      </c>
      <c r="G4666" s="6">
        <v>1.0821743423384571</v>
      </c>
      <c r="H4666" s="6">
        <v>29.27549302507331</v>
      </c>
      <c r="I4666" s="6">
        <v>3.125646529163423</v>
      </c>
      <c r="J4666" s="6">
        <v>2.1742361626723588</v>
      </c>
      <c r="K4666" s="7">
        <v>2.1375442342463469</v>
      </c>
      <c r="L4666" s="7">
        <v>1.2992029944059298</v>
      </c>
    </row>
    <row r="4667" spans="2:12" x14ac:dyDescent="0.25">
      <c r="B4667" s="4">
        <v>4664</v>
      </c>
      <c r="C4667" s="6">
        <v>4.6410522920342148</v>
      </c>
      <c r="D4667" s="6">
        <v>1.3147352277223907</v>
      </c>
      <c r="E4667" s="6">
        <v>1</v>
      </c>
      <c r="F4667" s="6">
        <v>3.1457918867810184</v>
      </c>
      <c r="G4667" s="6">
        <v>0.73359508945845031</v>
      </c>
      <c r="H4667" s="6">
        <v>21.160981144703502</v>
      </c>
      <c r="I4667" s="6">
        <v>2.3858228911929724</v>
      </c>
      <c r="J4667" s="6">
        <v>1.0426921346025444</v>
      </c>
      <c r="K4667" s="7">
        <v>0.52879677999303898</v>
      </c>
      <c r="L4667" s="7">
        <v>1.18314142090354</v>
      </c>
    </row>
    <row r="4668" spans="2:12" x14ac:dyDescent="0.25">
      <c r="B4668" s="4">
        <v>4665</v>
      </c>
      <c r="C4668" s="6">
        <v>14.41381982395748</v>
      </c>
      <c r="D4668" s="6">
        <v>1.3453173810362389</v>
      </c>
      <c r="E4668" s="6">
        <v>2</v>
      </c>
      <c r="F4668" s="6">
        <v>1.0984898070826616</v>
      </c>
      <c r="G4668" s="6">
        <v>0.6266381901445105</v>
      </c>
      <c r="H4668" s="6">
        <v>26.473848373740651</v>
      </c>
      <c r="I4668" s="6">
        <v>2.8593693539148282</v>
      </c>
      <c r="J4668" s="6">
        <v>3.8604355554019483</v>
      </c>
      <c r="K4668" s="7">
        <v>0.40892753249467328</v>
      </c>
      <c r="L4668" s="7">
        <v>1.5434133920880937</v>
      </c>
    </row>
    <row r="4669" spans="2:12" x14ac:dyDescent="0.25">
      <c r="B4669" s="4">
        <v>4666</v>
      </c>
      <c r="C4669" s="6">
        <v>13.756746660860097</v>
      </c>
      <c r="D4669" s="6">
        <v>1.4954703403479124</v>
      </c>
      <c r="E4669" s="6">
        <v>0</v>
      </c>
      <c r="F4669" s="6">
        <v>0.58284813883079167</v>
      </c>
      <c r="G4669" s="6">
        <v>0.89139469211337663</v>
      </c>
      <c r="H4669" s="6">
        <v>46.20926655408055</v>
      </c>
      <c r="I4669" s="6">
        <v>2.8687751777376755</v>
      </c>
      <c r="J4669" s="6">
        <v>3.2308518762337948</v>
      </c>
      <c r="K4669" s="7">
        <v>2.8884422408331933</v>
      </c>
      <c r="L4669" s="7">
        <v>1.8426571204833906</v>
      </c>
    </row>
    <row r="4670" spans="2:12" x14ac:dyDescent="0.25">
      <c r="B4670" s="4">
        <v>4667</v>
      </c>
      <c r="C4670" s="6">
        <v>16.977788409829216</v>
      </c>
      <c r="D4670" s="6">
        <v>1.6579211598115811</v>
      </c>
      <c r="E4670" s="6">
        <v>2</v>
      </c>
      <c r="F4670" s="6">
        <v>6.8160417996415728</v>
      </c>
      <c r="G4670" s="6">
        <v>1.5896226076011302</v>
      </c>
      <c r="H4670" s="6">
        <v>24.309360822172735</v>
      </c>
      <c r="I4670" s="6">
        <v>1.4362174998477926</v>
      </c>
      <c r="J4670" s="6">
        <v>0.9138428136200325</v>
      </c>
      <c r="K4670" s="7">
        <v>1.5659430540118571</v>
      </c>
      <c r="L4670" s="7">
        <v>0.94249216456830764</v>
      </c>
    </row>
    <row r="4671" spans="2:12" x14ac:dyDescent="0.25">
      <c r="B4671" s="4">
        <v>4668</v>
      </c>
      <c r="C4671" s="6">
        <v>3.0634036295752463</v>
      </c>
      <c r="D4671" s="6">
        <v>1.5423177905963921</v>
      </c>
      <c r="E4671" s="6">
        <v>3</v>
      </c>
      <c r="F4671" s="6">
        <v>4.4722254288409991</v>
      </c>
      <c r="G4671" s="6">
        <v>1.2521725052298651</v>
      </c>
      <c r="H4671" s="6">
        <v>19.126810580635965</v>
      </c>
      <c r="I4671" s="6">
        <v>1.9218668344491363</v>
      </c>
      <c r="J4671" s="6">
        <v>4.6825516239590179</v>
      </c>
      <c r="K4671" s="7">
        <v>3.1435113181406868</v>
      </c>
      <c r="L4671" s="7">
        <v>0.50170800588100917</v>
      </c>
    </row>
    <row r="4672" spans="2:12" x14ac:dyDescent="0.25">
      <c r="B4672" s="4">
        <v>4669</v>
      </c>
      <c r="C4672" s="6">
        <v>4.0088772248497726</v>
      </c>
      <c r="D4672" s="6">
        <v>1.5348675592132188</v>
      </c>
      <c r="E4672" s="6">
        <v>3</v>
      </c>
      <c r="F4672" s="6">
        <v>2.0904829019320808</v>
      </c>
      <c r="G4672" s="6">
        <v>0.51706810556945837</v>
      </c>
      <c r="H4672" s="6">
        <v>37.322784125025301</v>
      </c>
      <c r="I4672" s="6">
        <v>3.5842674630634668</v>
      </c>
      <c r="J4672" s="6">
        <v>1.2956291713396872</v>
      </c>
      <c r="K4672" s="7">
        <v>2.3513924863050146</v>
      </c>
      <c r="L4672" s="7">
        <v>0.96551230934349896</v>
      </c>
    </row>
    <row r="4673" spans="2:12" x14ac:dyDescent="0.25">
      <c r="B4673" s="4">
        <v>4670</v>
      </c>
      <c r="C4673" s="6">
        <v>13.308383601734398</v>
      </c>
      <c r="D4673" s="6">
        <v>1.5102353987789929</v>
      </c>
      <c r="E4673" s="6">
        <v>3</v>
      </c>
      <c r="F4673" s="6">
        <v>0.50428171986064485</v>
      </c>
      <c r="G4673" s="6">
        <v>3.0752603774538287</v>
      </c>
      <c r="H4673" s="6">
        <v>13.829272191451327</v>
      </c>
      <c r="I4673" s="6">
        <v>2.0300971193044233</v>
      </c>
      <c r="J4673" s="6">
        <v>2.563165738200782</v>
      </c>
      <c r="K4673" s="7">
        <v>7.1211553659485123</v>
      </c>
      <c r="L4673" s="7">
        <v>0.14091256654294171</v>
      </c>
    </row>
    <row r="4674" spans="2:12" x14ac:dyDescent="0.25">
      <c r="B4674" s="4">
        <v>4671</v>
      </c>
      <c r="C4674" s="6">
        <v>17.506543870541996</v>
      </c>
      <c r="D4674" s="6">
        <v>1.8526237289721055</v>
      </c>
      <c r="E4674" s="6">
        <v>1</v>
      </c>
      <c r="F4674" s="6">
        <v>2.0425542369255489</v>
      </c>
      <c r="G4674" s="6">
        <v>0.71877319304750531</v>
      </c>
      <c r="H4674" s="6">
        <v>22.311515547305376</v>
      </c>
      <c r="I4674" s="6">
        <v>2.5593925941582998</v>
      </c>
      <c r="J4674" s="6">
        <v>3.3492563245778557</v>
      </c>
      <c r="K4674" s="7">
        <v>0.7455279310270051</v>
      </c>
      <c r="L4674" s="7">
        <v>0.35986662453879265</v>
      </c>
    </row>
    <row r="4675" spans="2:12" x14ac:dyDescent="0.25">
      <c r="B4675" s="4">
        <v>4672</v>
      </c>
      <c r="C4675" s="6">
        <v>1.7905167880237229</v>
      </c>
      <c r="D4675" s="6">
        <v>1.5676634134377312</v>
      </c>
      <c r="E4675" s="6">
        <v>2</v>
      </c>
      <c r="F4675" s="6">
        <v>8.0889566159757678</v>
      </c>
      <c r="G4675" s="6">
        <v>0.70908903060268336</v>
      </c>
      <c r="H4675" s="6">
        <v>18.082128332587331</v>
      </c>
      <c r="I4675" s="6">
        <v>1.35835025832978</v>
      </c>
      <c r="J4675" s="6">
        <v>4.2558833395327014</v>
      </c>
      <c r="K4675" s="7">
        <v>0.86796374440354018</v>
      </c>
      <c r="L4675" s="7">
        <v>0.34902278618155858</v>
      </c>
    </row>
    <row r="4676" spans="2:12" x14ac:dyDescent="0.25">
      <c r="B4676" s="4">
        <v>4673</v>
      </c>
      <c r="C4676" s="6">
        <v>12.442625353147257</v>
      </c>
      <c r="D4676" s="6">
        <v>1.4160799142148932</v>
      </c>
      <c r="E4676" s="6">
        <v>2</v>
      </c>
      <c r="F4676" s="6">
        <v>14.176211274760108</v>
      </c>
      <c r="G4676" s="6">
        <v>1.4148473419858412</v>
      </c>
      <c r="H4676" s="6">
        <v>18.532162382254995</v>
      </c>
      <c r="I4676" s="6">
        <v>2.9894795054486316</v>
      </c>
      <c r="J4676" s="6">
        <v>2.9982352092723406</v>
      </c>
      <c r="K4676" s="7">
        <v>3.0261875323965515</v>
      </c>
      <c r="L4676" s="7">
        <v>1.0530392074536483</v>
      </c>
    </row>
    <row r="4677" spans="2:12" x14ac:dyDescent="0.25">
      <c r="B4677" s="4">
        <v>4674</v>
      </c>
      <c r="C4677" s="6">
        <v>8.364381600198854</v>
      </c>
      <c r="D4677" s="6">
        <v>1.1978127900344944</v>
      </c>
      <c r="E4677" s="6">
        <v>2</v>
      </c>
      <c r="F4677" s="6">
        <v>1.4882830627082186</v>
      </c>
      <c r="G4677" s="6">
        <v>1.035543150278099</v>
      </c>
      <c r="H4677" s="6">
        <v>17.282362363359468</v>
      </c>
      <c r="I4677" s="6">
        <v>4.073340346209215</v>
      </c>
      <c r="J4677" s="6">
        <v>1.8801186583567595</v>
      </c>
      <c r="K4677" s="7">
        <v>0.64551602951242371</v>
      </c>
      <c r="L4677" s="7">
        <v>1.4355607383691111</v>
      </c>
    </row>
    <row r="4678" spans="2:12" x14ac:dyDescent="0.25">
      <c r="B4678" s="4">
        <v>4675</v>
      </c>
      <c r="C4678" s="6">
        <v>8.2893195835139206</v>
      </c>
      <c r="D4678" s="6">
        <v>1.5117181447577872</v>
      </c>
      <c r="E4678" s="6">
        <v>0</v>
      </c>
      <c r="F4678" s="6">
        <v>5.7562431897062574</v>
      </c>
      <c r="G4678" s="6">
        <v>0.8836915770228061</v>
      </c>
      <c r="H4678" s="6">
        <v>21.965469998125275</v>
      </c>
      <c r="I4678" s="6">
        <v>2.5285060157352204</v>
      </c>
      <c r="J4678" s="6">
        <v>3.8285530975278954</v>
      </c>
      <c r="K4678" s="7">
        <v>0.20458968259693291</v>
      </c>
      <c r="L4678" s="7">
        <v>1.0554921233499219</v>
      </c>
    </row>
    <row r="4679" spans="2:12" x14ac:dyDescent="0.25">
      <c r="B4679" s="4">
        <v>4676</v>
      </c>
      <c r="C4679" s="6">
        <v>13.787680276645673</v>
      </c>
      <c r="D4679" s="6">
        <v>1.3335596080849839</v>
      </c>
      <c r="E4679" s="6">
        <v>2</v>
      </c>
      <c r="F4679" s="6">
        <v>3.5110664599924934</v>
      </c>
      <c r="G4679" s="6">
        <v>0.25661127093045022</v>
      </c>
      <c r="H4679" s="6">
        <v>36.737816858925171</v>
      </c>
      <c r="I4679" s="6">
        <v>5.5299993448138913</v>
      </c>
      <c r="J4679" s="6">
        <v>3.2968502199561156</v>
      </c>
      <c r="K4679" s="7">
        <v>1.2977956918162301</v>
      </c>
      <c r="L4679" s="7">
        <v>0.10898169110177364</v>
      </c>
    </row>
    <row r="4680" spans="2:12" x14ac:dyDescent="0.25">
      <c r="B4680" s="4">
        <v>4677</v>
      </c>
      <c r="C4680" s="6">
        <v>6.3600797666290134</v>
      </c>
      <c r="D4680" s="6">
        <v>1.568044410232236</v>
      </c>
      <c r="E4680" s="6">
        <v>3</v>
      </c>
      <c r="F4680" s="6">
        <v>4.5843254850397992</v>
      </c>
      <c r="G4680" s="6">
        <v>0.92486821733198865</v>
      </c>
      <c r="H4680" s="6">
        <v>16.063751861223036</v>
      </c>
      <c r="I4680" s="6">
        <v>1.3349234310743934</v>
      </c>
      <c r="J4680" s="6">
        <v>2.2268378052103555</v>
      </c>
      <c r="K4680" s="7">
        <v>1.3342439886167909</v>
      </c>
      <c r="L4680" s="7">
        <v>2.4432016940684163</v>
      </c>
    </row>
    <row r="4681" spans="2:12" x14ac:dyDescent="0.25">
      <c r="B4681" s="4">
        <v>4678</v>
      </c>
      <c r="C4681" s="6">
        <v>21.252776574271849</v>
      </c>
      <c r="D4681" s="6">
        <v>1.2941198062685153</v>
      </c>
      <c r="E4681" s="6">
        <v>2</v>
      </c>
      <c r="F4681" s="6">
        <v>3.8740036826673334</v>
      </c>
      <c r="G4681" s="6">
        <v>0.98443780699104277</v>
      </c>
      <c r="H4681" s="6">
        <v>40.226560951987921</v>
      </c>
      <c r="I4681" s="6">
        <v>3.1628736139642126</v>
      </c>
      <c r="J4681" s="6">
        <v>3.2307200602835819</v>
      </c>
      <c r="K4681" s="7">
        <v>0.46402796676304608</v>
      </c>
      <c r="L4681" s="7">
        <v>0.16200059178662621</v>
      </c>
    </row>
    <row r="4682" spans="2:12" x14ac:dyDescent="0.25">
      <c r="B4682" s="4">
        <v>4679</v>
      </c>
      <c r="C4682" s="6">
        <v>18.344478808770624</v>
      </c>
      <c r="D4682" s="6">
        <v>1.4122489572196339</v>
      </c>
      <c r="E4682" s="6">
        <v>1</v>
      </c>
      <c r="F4682" s="6">
        <v>5.5761150398949439</v>
      </c>
      <c r="G4682" s="6">
        <v>1.7878247988283948</v>
      </c>
      <c r="H4682" s="6">
        <v>29.052550017104483</v>
      </c>
      <c r="I4682" s="6">
        <v>2.0588989594302087</v>
      </c>
      <c r="J4682" s="6">
        <v>4.2420651913000373</v>
      </c>
      <c r="K4682" s="7">
        <v>0.26200327500649123</v>
      </c>
      <c r="L4682" s="7">
        <v>0.3879452385773226</v>
      </c>
    </row>
    <row r="4683" spans="2:12" x14ac:dyDescent="0.25">
      <c r="B4683" s="4">
        <v>4680</v>
      </c>
      <c r="C4683" s="6">
        <v>12.381227596332597</v>
      </c>
      <c r="D4683" s="6">
        <v>1.4432963262890965</v>
      </c>
      <c r="E4683" s="6">
        <v>0</v>
      </c>
      <c r="F4683" s="6">
        <v>1.8147950093606404</v>
      </c>
      <c r="G4683" s="6">
        <v>0.59782640635004947</v>
      </c>
      <c r="H4683" s="6">
        <v>39.071443537483553</v>
      </c>
      <c r="I4683" s="6">
        <v>5.6350046942284573</v>
      </c>
      <c r="J4683" s="6">
        <v>2.2279174581715959</v>
      </c>
      <c r="K4683" s="7">
        <v>2.00837154023991</v>
      </c>
      <c r="L4683" s="7">
        <v>7.0854479088211786</v>
      </c>
    </row>
    <row r="4684" spans="2:12" x14ac:dyDescent="0.25">
      <c r="B4684" s="4">
        <v>4681</v>
      </c>
      <c r="C4684" s="6">
        <v>6.9599595975287292</v>
      </c>
      <c r="D4684" s="6">
        <v>1.4216189443879563</v>
      </c>
      <c r="E4684" s="6">
        <v>1</v>
      </c>
      <c r="F4684" s="6">
        <v>3.4274663723281305</v>
      </c>
      <c r="G4684" s="6">
        <v>0.588547937013848</v>
      </c>
      <c r="H4684" s="6">
        <v>16.68325904151861</v>
      </c>
      <c r="I4684" s="6">
        <v>5.6017873837827645</v>
      </c>
      <c r="J4684" s="6">
        <v>4.1653291935683487</v>
      </c>
      <c r="K4684" s="7">
        <v>4.0263815189306733</v>
      </c>
      <c r="L4684" s="7">
        <v>0.83648853855827343</v>
      </c>
    </row>
    <row r="4685" spans="2:12" x14ac:dyDescent="0.25">
      <c r="B4685" s="4">
        <v>4682</v>
      </c>
      <c r="C4685" s="6">
        <v>14.125965850058718</v>
      </c>
      <c r="D4685" s="6">
        <v>1.669281755174141</v>
      </c>
      <c r="E4685" s="6">
        <v>2</v>
      </c>
      <c r="F4685" s="6">
        <v>2.0751392734602634</v>
      </c>
      <c r="G4685" s="6">
        <v>0.84739652767253282</v>
      </c>
      <c r="H4685" s="6">
        <v>34.749968671343332</v>
      </c>
      <c r="I4685" s="6">
        <v>2.9595116274550093</v>
      </c>
      <c r="J4685" s="6">
        <v>3.0951278877474628</v>
      </c>
      <c r="K4685" s="7">
        <v>4.7671389641071809</v>
      </c>
      <c r="L4685" s="7">
        <v>0.72840358687552331</v>
      </c>
    </row>
    <row r="4686" spans="2:12" x14ac:dyDescent="0.25">
      <c r="B4686" s="4">
        <v>4683</v>
      </c>
      <c r="C4686" s="6">
        <v>11.300753610889316</v>
      </c>
      <c r="D4686" s="6">
        <v>1.5301699178973054</v>
      </c>
      <c r="E4686" s="6">
        <v>1</v>
      </c>
      <c r="F4686" s="6">
        <v>4.1024797819588157</v>
      </c>
      <c r="G4686" s="6">
        <v>1.4205147305146746</v>
      </c>
      <c r="H4686" s="6">
        <v>29.031096242754202</v>
      </c>
      <c r="I4686" s="6">
        <v>2.6477153949010361</v>
      </c>
      <c r="J4686" s="6">
        <v>2.8174127090528689</v>
      </c>
      <c r="K4686" s="7">
        <v>8.6447558018689215</v>
      </c>
      <c r="L4686" s="7">
        <v>1.299871945284953</v>
      </c>
    </row>
    <row r="4687" spans="2:12" x14ac:dyDescent="0.25">
      <c r="B4687" s="4">
        <v>4684</v>
      </c>
      <c r="C4687" s="6">
        <v>3.115628341171897</v>
      </c>
      <c r="D4687" s="6">
        <v>1.6121376704606496</v>
      </c>
      <c r="E4687" s="6">
        <v>2</v>
      </c>
      <c r="F4687" s="6">
        <v>11.73227599781182</v>
      </c>
      <c r="G4687" s="6">
        <v>1.2165378615752807</v>
      </c>
      <c r="H4687" s="6">
        <v>21.750236272627678</v>
      </c>
      <c r="I4687" s="6">
        <v>2.3599351869205165</v>
      </c>
      <c r="J4687" s="6">
        <v>3.3070895432842526</v>
      </c>
      <c r="K4687" s="7">
        <v>0.83400281325195125</v>
      </c>
      <c r="L4687" s="7">
        <v>0.10117404944946033</v>
      </c>
    </row>
    <row r="4688" spans="2:12" x14ac:dyDescent="0.25">
      <c r="B4688" s="4">
        <v>4685</v>
      </c>
      <c r="C4688" s="6">
        <v>12.955482000094104</v>
      </c>
      <c r="D4688" s="6">
        <v>1.5517474589800213</v>
      </c>
      <c r="E4688" s="6">
        <v>2</v>
      </c>
      <c r="F4688" s="6">
        <v>4.4422928725856341</v>
      </c>
      <c r="G4688" s="6">
        <v>1.5892004240365221</v>
      </c>
      <c r="H4688" s="6">
        <v>24.377518482371507</v>
      </c>
      <c r="I4688" s="6">
        <v>2.2519873164530639</v>
      </c>
      <c r="J4688" s="6">
        <v>1.2947943417150205</v>
      </c>
      <c r="K4688" s="7">
        <v>2.6481140565248316</v>
      </c>
      <c r="L4688" s="7">
        <v>1.2351664496101993</v>
      </c>
    </row>
    <row r="4689" spans="2:12" x14ac:dyDescent="0.25">
      <c r="B4689" s="4">
        <v>4686</v>
      </c>
      <c r="C4689" s="6">
        <v>8.9740330096378074</v>
      </c>
      <c r="D4689" s="6">
        <v>1.6333877011339426</v>
      </c>
      <c r="E4689" s="6">
        <v>2</v>
      </c>
      <c r="F4689" s="6">
        <v>2.5049479135185977</v>
      </c>
      <c r="G4689" s="6">
        <v>0.94030937776840562</v>
      </c>
      <c r="H4689" s="6">
        <v>11.314191838017447</v>
      </c>
      <c r="I4689" s="6">
        <v>1.6454476042969111</v>
      </c>
      <c r="J4689" s="6">
        <v>4.515666621801099</v>
      </c>
      <c r="K4689" s="7">
        <v>1.992402443080836</v>
      </c>
      <c r="L4689" s="7">
        <v>0.1961540641579344</v>
      </c>
    </row>
    <row r="4690" spans="2:12" x14ac:dyDescent="0.25">
      <c r="B4690" s="4">
        <v>4687</v>
      </c>
      <c r="C4690" s="6">
        <v>8.9803858386303776</v>
      </c>
      <c r="D4690" s="6">
        <v>1.4740113995015067</v>
      </c>
      <c r="E4690" s="6">
        <v>3</v>
      </c>
      <c r="F4690" s="6">
        <v>3.3199951253348372</v>
      </c>
      <c r="G4690" s="6">
        <v>1.8065457319200289</v>
      </c>
      <c r="H4690" s="6">
        <v>27.218872730712064</v>
      </c>
      <c r="I4690" s="6">
        <v>3.1032815884628042</v>
      </c>
      <c r="J4690" s="6">
        <v>2.9303481322193652</v>
      </c>
      <c r="K4690" s="7">
        <v>3.7284829216342752</v>
      </c>
      <c r="L4690" s="7">
        <v>4.2081327772402324E-2</v>
      </c>
    </row>
    <row r="4691" spans="2:12" x14ac:dyDescent="0.25">
      <c r="B4691" s="4">
        <v>4688</v>
      </c>
      <c r="C4691" s="6">
        <v>9.4075843875628475</v>
      </c>
      <c r="D4691" s="6">
        <v>1.5838856012352884</v>
      </c>
      <c r="E4691" s="6">
        <v>1</v>
      </c>
      <c r="F4691" s="6">
        <v>3.88995051187936</v>
      </c>
      <c r="G4691" s="6">
        <v>1.0436233762258704</v>
      </c>
      <c r="H4691" s="6">
        <v>15.978366207728534</v>
      </c>
      <c r="I4691" s="6">
        <v>3.5526326635891414</v>
      </c>
      <c r="J4691" s="6">
        <v>2.6840645155279734</v>
      </c>
      <c r="K4691" s="7">
        <v>3.6354946467699505</v>
      </c>
      <c r="L4691" s="7">
        <v>0.48524974129547288</v>
      </c>
    </row>
    <row r="4692" spans="2:12" x14ac:dyDescent="0.25">
      <c r="B4692" s="4">
        <v>4689</v>
      </c>
      <c r="C4692" s="6">
        <v>9.7609017483943745</v>
      </c>
      <c r="D4692" s="6">
        <v>1.6730370680137361</v>
      </c>
      <c r="E4692" s="6">
        <v>2</v>
      </c>
      <c r="F4692" s="6">
        <v>2.0569147460480552</v>
      </c>
      <c r="G4692" s="6">
        <v>0.59918336546046458</v>
      </c>
      <c r="H4692" s="6">
        <v>41.330660900939627</v>
      </c>
      <c r="I4692" s="6">
        <v>4.2930884501313935</v>
      </c>
      <c r="J4692" s="6">
        <v>1.0807391378414728</v>
      </c>
      <c r="K4692" s="7">
        <v>5.0908664887063342</v>
      </c>
      <c r="L4692" s="7">
        <v>0.27314686131262728</v>
      </c>
    </row>
    <row r="4693" spans="2:12" x14ac:dyDescent="0.25">
      <c r="B4693" s="4">
        <v>4690</v>
      </c>
      <c r="C4693" s="6">
        <v>9.5608744072744489</v>
      </c>
      <c r="D4693" s="6">
        <v>1.968963605072569</v>
      </c>
      <c r="E4693" s="6">
        <v>1</v>
      </c>
      <c r="F4693" s="6">
        <v>5.3753451427693264</v>
      </c>
      <c r="G4693" s="6">
        <v>1.1551664682502705</v>
      </c>
      <c r="H4693" s="6">
        <v>16.761861158254462</v>
      </c>
      <c r="I4693" s="6">
        <v>3.8390117695446291</v>
      </c>
      <c r="J4693" s="6">
        <v>1.2430866345927802</v>
      </c>
      <c r="K4693" s="7">
        <v>0.57189138970699671</v>
      </c>
      <c r="L4693" s="7">
        <v>1.8994463733271532</v>
      </c>
    </row>
    <row r="4694" spans="2:12" x14ac:dyDescent="0.25">
      <c r="B4694" s="4">
        <v>4691</v>
      </c>
      <c r="C4694" s="6">
        <v>13.544062197354638</v>
      </c>
      <c r="D4694" s="6">
        <v>1.8786556958895009</v>
      </c>
      <c r="E4694" s="6">
        <v>2</v>
      </c>
      <c r="F4694" s="6">
        <v>4.6816731466922228</v>
      </c>
      <c r="G4694" s="6">
        <v>1.4982798566879918</v>
      </c>
      <c r="H4694" s="6">
        <v>30.982597042403523</v>
      </c>
      <c r="I4694" s="6">
        <v>2.3739733301959909</v>
      </c>
      <c r="J4694" s="6">
        <v>4.5438349813941521</v>
      </c>
      <c r="K4694" s="7">
        <v>0.84295143862991284</v>
      </c>
      <c r="L4694" s="7">
        <v>0.48256469246236061</v>
      </c>
    </row>
    <row r="4695" spans="2:12" x14ac:dyDescent="0.25">
      <c r="B4695" s="4">
        <v>4692</v>
      </c>
      <c r="C4695" s="6">
        <v>6.764894064164527</v>
      </c>
      <c r="D4695" s="6">
        <v>1.2143473720250142</v>
      </c>
      <c r="E4695" s="6">
        <v>2</v>
      </c>
      <c r="F4695" s="6">
        <v>0.91067036863172712</v>
      </c>
      <c r="G4695" s="6">
        <v>1.5259333573413671</v>
      </c>
      <c r="H4695" s="6">
        <v>24.465634194544084</v>
      </c>
      <c r="I4695" s="6">
        <v>3.4098721673827979</v>
      </c>
      <c r="J4695" s="6">
        <v>1.8272583121171933</v>
      </c>
      <c r="K4695" s="7">
        <v>0.19388795715049528</v>
      </c>
      <c r="L4695" s="7">
        <v>0.1927527652122924</v>
      </c>
    </row>
    <row r="4696" spans="2:12" x14ac:dyDescent="0.25">
      <c r="B4696" s="4">
        <v>4693</v>
      </c>
      <c r="C4696" s="6">
        <v>14.028714974349761</v>
      </c>
      <c r="D4696" s="6">
        <v>1.4542984901990468</v>
      </c>
      <c r="E4696" s="6">
        <v>2</v>
      </c>
      <c r="F4696" s="6">
        <v>1.9396723434875063</v>
      </c>
      <c r="G4696" s="6">
        <v>1.0197971027302564</v>
      </c>
      <c r="H4696" s="6">
        <v>32.567750115400855</v>
      </c>
      <c r="I4696" s="6">
        <v>3.4577348264544523</v>
      </c>
      <c r="J4696" s="6">
        <v>1.8747369404549294</v>
      </c>
      <c r="K4696" s="7">
        <v>0.21367194055612951</v>
      </c>
      <c r="L4696" s="7">
        <v>9.8622706814294418E-3</v>
      </c>
    </row>
    <row r="4697" spans="2:12" x14ac:dyDescent="0.25">
      <c r="B4697" s="4">
        <v>4694</v>
      </c>
      <c r="C4697" s="6">
        <v>15.154597873390774</v>
      </c>
      <c r="D4697" s="6">
        <v>1.5969876760329389</v>
      </c>
      <c r="E4697" s="6">
        <v>3</v>
      </c>
      <c r="F4697" s="6">
        <v>8.9461361815473026</v>
      </c>
      <c r="G4697" s="6">
        <v>0.9772155743768538</v>
      </c>
      <c r="H4697" s="6">
        <v>9.5699890032581969</v>
      </c>
      <c r="I4697" s="6">
        <v>4.3778584304939026</v>
      </c>
      <c r="J4697" s="6">
        <v>1.9226559859431043</v>
      </c>
      <c r="K4697" s="7">
        <v>2.7992809233456839</v>
      </c>
      <c r="L4697" s="7">
        <v>1.3638527287448337</v>
      </c>
    </row>
    <row r="4698" spans="2:12" x14ac:dyDescent="0.25">
      <c r="B4698" s="4">
        <v>4695</v>
      </c>
      <c r="C4698" s="6">
        <v>16.209648914528799</v>
      </c>
      <c r="D4698" s="6">
        <v>1.4137754602925809</v>
      </c>
      <c r="E4698" s="6">
        <v>2</v>
      </c>
      <c r="F4698" s="6">
        <v>12.503029735592303</v>
      </c>
      <c r="G4698" s="6">
        <v>0.48428206006470209</v>
      </c>
      <c r="H4698" s="6">
        <v>28.964508662069065</v>
      </c>
      <c r="I4698" s="6">
        <v>5.3526542210748325</v>
      </c>
      <c r="J4698" s="6">
        <v>4.5384809922628655</v>
      </c>
      <c r="K4698" s="7">
        <v>0.74990093172155947</v>
      </c>
      <c r="L4698" s="7">
        <v>0.59441027193120166</v>
      </c>
    </row>
    <row r="4699" spans="2:12" x14ac:dyDescent="0.25">
      <c r="B4699" s="4">
        <v>4696</v>
      </c>
      <c r="C4699" s="6">
        <v>17.816219553227544</v>
      </c>
      <c r="D4699" s="6">
        <v>1.3008862266958987</v>
      </c>
      <c r="E4699" s="6">
        <v>2</v>
      </c>
      <c r="F4699" s="6">
        <v>9.6519821272481465</v>
      </c>
      <c r="G4699" s="6">
        <v>0.59190124645731124</v>
      </c>
      <c r="H4699" s="6">
        <v>18.937373746868719</v>
      </c>
      <c r="I4699" s="6">
        <v>1.6209999466161176</v>
      </c>
      <c r="J4699" s="6">
        <v>2.2285908246408437</v>
      </c>
      <c r="K4699" s="7">
        <v>0.25186048077059497</v>
      </c>
      <c r="L4699" s="7">
        <v>0.29424851279506198</v>
      </c>
    </row>
    <row r="4700" spans="2:12" x14ac:dyDescent="0.25">
      <c r="B4700" s="4">
        <v>4697</v>
      </c>
      <c r="C4700" s="6">
        <v>14.303691621931598</v>
      </c>
      <c r="D4700" s="6">
        <v>1.947183655855899</v>
      </c>
      <c r="E4700" s="6">
        <v>1</v>
      </c>
      <c r="F4700" s="6">
        <v>3.9249629155723738</v>
      </c>
      <c r="G4700" s="6">
        <v>1.1860326759876669</v>
      </c>
      <c r="H4700" s="6">
        <v>23.366812542318478</v>
      </c>
      <c r="I4700" s="6">
        <v>3.5198472365118114</v>
      </c>
      <c r="J4700" s="6">
        <v>2.3287924264869284</v>
      </c>
      <c r="K4700" s="7">
        <v>2.9456691924334475</v>
      </c>
      <c r="L4700" s="7">
        <v>0.12194114918718886</v>
      </c>
    </row>
    <row r="4701" spans="2:12" x14ac:dyDescent="0.25">
      <c r="B4701" s="4">
        <v>4698</v>
      </c>
      <c r="C4701" s="6">
        <v>15.660064005134522</v>
      </c>
      <c r="D4701" s="6">
        <v>1.5981606136390296</v>
      </c>
      <c r="E4701" s="6">
        <v>1</v>
      </c>
      <c r="F4701" s="6">
        <v>3.4334696362666599</v>
      </c>
      <c r="G4701" s="6">
        <v>1.0120023290311833</v>
      </c>
      <c r="H4701" s="6">
        <v>21.628558204041127</v>
      </c>
      <c r="I4701" s="6">
        <v>2.6074177319755396</v>
      </c>
      <c r="J4701" s="6">
        <v>2.8791095181878328</v>
      </c>
      <c r="K4701" s="7">
        <v>0.82114150776585837</v>
      </c>
      <c r="L4701" s="7">
        <v>1.1525371718390123</v>
      </c>
    </row>
    <row r="4702" spans="2:12" x14ac:dyDescent="0.25">
      <c r="B4702" s="4">
        <v>4699</v>
      </c>
      <c r="C4702" s="6">
        <v>15.554231944317813</v>
      </c>
      <c r="D4702" s="6">
        <v>1.6870366359997564</v>
      </c>
      <c r="E4702" s="6">
        <v>0</v>
      </c>
      <c r="F4702" s="6">
        <v>4.0577066092442307</v>
      </c>
      <c r="G4702" s="6">
        <v>1.7389026779704733</v>
      </c>
      <c r="H4702" s="6">
        <v>24.700112097197469</v>
      </c>
      <c r="I4702" s="6">
        <v>1.0923452050024318</v>
      </c>
      <c r="J4702" s="6">
        <v>4.5404657316395793</v>
      </c>
      <c r="K4702" s="7">
        <v>0.90813127963372775</v>
      </c>
      <c r="L4702" s="7">
        <v>1.1732719787084476</v>
      </c>
    </row>
    <row r="4703" spans="2:12" x14ac:dyDescent="0.25">
      <c r="B4703" s="4">
        <v>4700</v>
      </c>
      <c r="C4703" s="6">
        <v>11.283326878611296</v>
      </c>
      <c r="D4703" s="6">
        <v>1.2832903420790487</v>
      </c>
      <c r="E4703" s="6">
        <v>1</v>
      </c>
      <c r="F4703" s="6">
        <v>3.2372143691723316</v>
      </c>
      <c r="G4703" s="6">
        <v>0.64127422937416945</v>
      </c>
      <c r="H4703" s="6">
        <v>26.241787349719324</v>
      </c>
      <c r="I4703" s="6">
        <v>4.6340940422486812</v>
      </c>
      <c r="J4703" s="6">
        <v>3.1442324373592996</v>
      </c>
      <c r="K4703" s="7">
        <v>0.65592066925618808</v>
      </c>
      <c r="L4703" s="7">
        <v>0.1966595296557791</v>
      </c>
    </row>
    <row r="4704" spans="2:12" x14ac:dyDescent="0.25">
      <c r="B4704" s="4">
        <v>4701</v>
      </c>
      <c r="C4704" s="6">
        <v>6.9914439498339309</v>
      </c>
      <c r="D4704" s="6">
        <v>1.8019226614089163</v>
      </c>
      <c r="E4704" s="6">
        <v>2</v>
      </c>
      <c r="F4704" s="6">
        <v>16.933083991220663</v>
      </c>
      <c r="G4704" s="6">
        <v>0.85396342632966848</v>
      </c>
      <c r="H4704" s="6">
        <v>28.59731968470328</v>
      </c>
      <c r="I4704" s="6">
        <v>1.780235408726544</v>
      </c>
      <c r="J4704" s="6">
        <v>2.7214849306092548</v>
      </c>
      <c r="K4704" s="7">
        <v>0.56862056428641516</v>
      </c>
      <c r="L4704" s="7">
        <v>0.93694867753601263</v>
      </c>
    </row>
    <row r="4705" spans="2:12" x14ac:dyDescent="0.25">
      <c r="B4705" s="4">
        <v>4702</v>
      </c>
      <c r="C4705" s="6">
        <v>0.31228433536029065</v>
      </c>
      <c r="D4705" s="6">
        <v>1.3551177082910841</v>
      </c>
      <c r="E4705" s="6">
        <v>2</v>
      </c>
      <c r="F4705" s="6">
        <v>6.6853770452242074</v>
      </c>
      <c r="G4705" s="6">
        <v>1.5957928035923059</v>
      </c>
      <c r="H4705" s="6">
        <v>27.146647818263713</v>
      </c>
      <c r="I4705" s="6">
        <v>1.4329587931131367</v>
      </c>
      <c r="J4705" s="6">
        <v>2.6431665304830041</v>
      </c>
      <c r="K4705" s="7">
        <v>1.764620482243396</v>
      </c>
      <c r="L4705" s="7">
        <v>0.30123911220190025</v>
      </c>
    </row>
    <row r="4706" spans="2:12" x14ac:dyDescent="0.25">
      <c r="B4706" s="4">
        <v>4703</v>
      </c>
      <c r="C4706" s="6">
        <v>-0.24035979912022398</v>
      </c>
      <c r="D4706" s="6">
        <v>1.6095270284707861</v>
      </c>
      <c r="E4706" s="6">
        <v>1</v>
      </c>
      <c r="F4706" s="6">
        <v>5.0467216654485902</v>
      </c>
      <c r="G4706" s="6">
        <v>1.7084876658431707</v>
      </c>
      <c r="H4706" s="6">
        <v>25.215534003628562</v>
      </c>
      <c r="I4706" s="6">
        <v>4.0046398713565639</v>
      </c>
      <c r="J4706" s="6">
        <v>2.007653675879328</v>
      </c>
      <c r="K4706" s="7">
        <v>1.9151058580419145</v>
      </c>
      <c r="L4706" s="7">
        <v>1.4087302474680992</v>
      </c>
    </row>
    <row r="4707" spans="2:12" x14ac:dyDescent="0.25">
      <c r="B4707" s="4">
        <v>4704</v>
      </c>
      <c r="C4707" s="6">
        <v>14.051515921730761</v>
      </c>
      <c r="D4707" s="6">
        <v>1.4178753702336719</v>
      </c>
      <c r="E4707" s="6">
        <v>2</v>
      </c>
      <c r="F4707" s="6">
        <v>11.115436133183559</v>
      </c>
      <c r="G4707" s="6">
        <v>1.2088533428404655</v>
      </c>
      <c r="H4707" s="6">
        <v>25.225388353276543</v>
      </c>
      <c r="I4707" s="6">
        <v>1.8838285788172928</v>
      </c>
      <c r="J4707" s="6">
        <v>3.4153102548558181</v>
      </c>
      <c r="K4707" s="7">
        <v>0.38665301399013924</v>
      </c>
      <c r="L4707" s="7">
        <v>1.263718523480416</v>
      </c>
    </row>
    <row r="4708" spans="2:12" x14ac:dyDescent="0.25">
      <c r="B4708" s="4">
        <v>4705</v>
      </c>
      <c r="C4708" s="6">
        <v>1.4119663070408599</v>
      </c>
      <c r="D4708" s="6">
        <v>1.6964055756294876</v>
      </c>
      <c r="E4708" s="6">
        <v>3</v>
      </c>
      <c r="F4708" s="6">
        <v>4.2339299439889828</v>
      </c>
      <c r="G4708" s="6">
        <v>2.1491389323943659</v>
      </c>
      <c r="H4708" s="6">
        <v>29.871003774386246</v>
      </c>
      <c r="I4708" s="6">
        <v>1.7357046677215</v>
      </c>
      <c r="J4708" s="6">
        <v>2.4368930533494844</v>
      </c>
      <c r="K4708" s="7">
        <v>3.1435328611527975</v>
      </c>
      <c r="L4708" s="7">
        <v>2.4924237337830988</v>
      </c>
    </row>
    <row r="4709" spans="2:12" x14ac:dyDescent="0.25">
      <c r="B4709" s="4">
        <v>4706</v>
      </c>
      <c r="C4709" s="6">
        <v>9.3665579309037241</v>
      </c>
      <c r="D4709" s="6">
        <v>1.55830232343916</v>
      </c>
      <c r="E4709" s="6">
        <v>1</v>
      </c>
      <c r="F4709" s="6">
        <v>0.89486739361600232</v>
      </c>
      <c r="G4709" s="6">
        <v>0.60609447450571607</v>
      </c>
      <c r="H4709" s="6">
        <v>8.7994137002890724</v>
      </c>
      <c r="I4709" s="6">
        <v>2.2035623112179699</v>
      </c>
      <c r="J4709" s="6">
        <v>3.6010721684197495</v>
      </c>
      <c r="K4709" s="7">
        <v>1.0957699903723757</v>
      </c>
      <c r="L4709" s="7">
        <v>6.2853038763295704E-2</v>
      </c>
    </row>
    <row r="4710" spans="2:12" x14ac:dyDescent="0.25">
      <c r="B4710" s="4">
        <v>4707</v>
      </c>
      <c r="C4710" s="6">
        <v>10.244739236361797</v>
      </c>
      <c r="D4710" s="6">
        <v>1.335155362259234</v>
      </c>
      <c r="E4710" s="6">
        <v>1</v>
      </c>
      <c r="F4710" s="6">
        <v>4.2911956468949066</v>
      </c>
      <c r="G4710" s="6">
        <v>1.594244499120564</v>
      </c>
      <c r="H4710" s="6">
        <v>22.197052817387927</v>
      </c>
      <c r="I4710" s="6">
        <v>6.0698971230387997</v>
      </c>
      <c r="J4710" s="6">
        <v>3.7369870894259591</v>
      </c>
      <c r="K4710" s="7">
        <v>0.91395133187043109</v>
      </c>
      <c r="L4710" s="7">
        <v>0.32942745991528016</v>
      </c>
    </row>
    <row r="4711" spans="2:12" x14ac:dyDescent="0.25">
      <c r="B4711" s="4">
        <v>4708</v>
      </c>
      <c r="C4711" s="6">
        <v>6.8520754304644793</v>
      </c>
      <c r="D4711" s="6">
        <v>1.34365346046788</v>
      </c>
      <c r="E4711" s="6">
        <v>2</v>
      </c>
      <c r="F4711" s="6">
        <v>3.4225087054222016</v>
      </c>
      <c r="G4711" s="6">
        <v>0.70351903430140073</v>
      </c>
      <c r="H4711" s="6">
        <v>31.835516425256564</v>
      </c>
      <c r="I4711" s="6">
        <v>2.3970568518081965</v>
      </c>
      <c r="J4711" s="6">
        <v>0.83347033627470368</v>
      </c>
      <c r="K4711" s="7">
        <v>2.6536558415129066</v>
      </c>
      <c r="L4711" s="7">
        <v>0.83613163320695738</v>
      </c>
    </row>
    <row r="4712" spans="2:12" x14ac:dyDescent="0.25">
      <c r="B4712" s="4">
        <v>4709</v>
      </c>
      <c r="C4712" s="6">
        <v>10.68461822512436</v>
      </c>
      <c r="D4712" s="6">
        <v>1.5023293115116814</v>
      </c>
      <c r="E4712" s="6">
        <v>2</v>
      </c>
      <c r="F4712" s="6">
        <v>1.2623831949835207</v>
      </c>
      <c r="G4712" s="6">
        <v>0.44256310065498083</v>
      </c>
      <c r="H4712" s="6">
        <v>32.330088864358338</v>
      </c>
      <c r="I4712" s="6">
        <v>3.6117078705790795</v>
      </c>
      <c r="J4712" s="6">
        <v>2.600316431080345</v>
      </c>
      <c r="K4712" s="7">
        <v>2.5578613081129404</v>
      </c>
      <c r="L4712" s="7">
        <v>0.29148125783323164</v>
      </c>
    </row>
    <row r="4713" spans="2:12" x14ac:dyDescent="0.25">
      <c r="B4713" s="4">
        <v>4710</v>
      </c>
      <c r="C4713" s="6">
        <v>8.5477776379125459</v>
      </c>
      <c r="D4713" s="6">
        <v>1.3052031529418295</v>
      </c>
      <c r="E4713" s="6">
        <v>2</v>
      </c>
      <c r="F4713" s="6">
        <v>3.3459963439269322</v>
      </c>
      <c r="G4713" s="6">
        <v>0.57099766913930561</v>
      </c>
      <c r="H4713" s="6">
        <v>10.791769652545186</v>
      </c>
      <c r="I4713" s="6">
        <v>3.1199376059161636</v>
      </c>
      <c r="J4713" s="6">
        <v>3.109465724858409</v>
      </c>
      <c r="K4713" s="7">
        <v>1.6104379761963725</v>
      </c>
      <c r="L4713" s="7">
        <v>4.8341554701735623</v>
      </c>
    </row>
    <row r="4714" spans="2:12" x14ac:dyDescent="0.25">
      <c r="B4714" s="4">
        <v>4711</v>
      </c>
      <c r="C4714" s="6">
        <v>13.511332300748524</v>
      </c>
      <c r="D4714" s="6">
        <v>1.2127383673618848</v>
      </c>
      <c r="E4714" s="6">
        <v>3</v>
      </c>
      <c r="F4714" s="6">
        <v>7.2407660669093223</v>
      </c>
      <c r="G4714" s="6">
        <v>0.84665321480011335</v>
      </c>
      <c r="H4714" s="6">
        <v>30.387171543500518</v>
      </c>
      <c r="I4714" s="6">
        <v>3.4530398338012955</v>
      </c>
      <c r="J4714" s="6">
        <v>1.1766749460403851</v>
      </c>
      <c r="K4714" s="7">
        <v>2.3454063547577664</v>
      </c>
      <c r="L4714" s="7">
        <v>0.11420322834924228</v>
      </c>
    </row>
    <row r="4715" spans="2:12" x14ac:dyDescent="0.25">
      <c r="B4715" s="4">
        <v>4712</v>
      </c>
      <c r="C4715" s="6">
        <v>3.172843947420799</v>
      </c>
      <c r="D4715" s="6">
        <v>1.2667420070567079</v>
      </c>
      <c r="E4715" s="6">
        <v>0</v>
      </c>
      <c r="F4715" s="6">
        <v>4.0755202447088505</v>
      </c>
      <c r="G4715" s="6">
        <v>0.56734405201644234</v>
      </c>
      <c r="H4715" s="6">
        <v>25.034689244198852</v>
      </c>
      <c r="I4715" s="6">
        <v>4.3540324109139386</v>
      </c>
      <c r="J4715" s="6">
        <v>3.9885102980637908</v>
      </c>
      <c r="K4715" s="7">
        <v>1.0395677828276402</v>
      </c>
      <c r="L4715" s="7">
        <v>0.13652505420937724</v>
      </c>
    </row>
    <row r="4716" spans="2:12" x14ac:dyDescent="0.25">
      <c r="B4716" s="4">
        <v>4713</v>
      </c>
      <c r="C4716" s="6">
        <v>12.74360879768669</v>
      </c>
      <c r="D4716" s="6">
        <v>1.5061836403553364</v>
      </c>
      <c r="E4716" s="6">
        <v>2</v>
      </c>
      <c r="F4716" s="6">
        <v>5.8551760233413841</v>
      </c>
      <c r="G4716" s="6">
        <v>1.6354924109649638</v>
      </c>
      <c r="H4716" s="6">
        <v>9.641467822781955</v>
      </c>
      <c r="I4716" s="6">
        <v>2.4543366874795112</v>
      </c>
      <c r="J4716" s="6">
        <v>4.0080441370909634</v>
      </c>
      <c r="K4716" s="7">
        <v>2.6526494876539739</v>
      </c>
      <c r="L4716" s="7">
        <v>0.1280091660924125</v>
      </c>
    </row>
    <row r="4717" spans="2:12" x14ac:dyDescent="0.25">
      <c r="B4717" s="4">
        <v>4714</v>
      </c>
      <c r="C4717" s="6">
        <v>16.575969582654842</v>
      </c>
      <c r="D4717" s="6">
        <v>1.7802916083917744</v>
      </c>
      <c r="E4717" s="6">
        <v>2</v>
      </c>
      <c r="F4717" s="6">
        <v>1.4353369361031565</v>
      </c>
      <c r="G4717" s="6">
        <v>0.71068444931670338</v>
      </c>
      <c r="H4717" s="6">
        <v>20.274700060203941</v>
      </c>
      <c r="I4717" s="6">
        <v>1.8244223679965967</v>
      </c>
      <c r="J4717" s="6">
        <v>2.8775833730997928</v>
      </c>
      <c r="K4717" s="7">
        <v>1.5971861140619334</v>
      </c>
      <c r="L4717" s="7">
        <v>1.466951410724268</v>
      </c>
    </row>
    <row r="4718" spans="2:12" x14ac:dyDescent="0.25">
      <c r="B4718" s="4">
        <v>4715</v>
      </c>
      <c r="C4718" s="6">
        <v>14.651844442558197</v>
      </c>
      <c r="D4718" s="6">
        <v>1.6143370609363581</v>
      </c>
      <c r="E4718" s="6">
        <v>1</v>
      </c>
      <c r="F4718" s="6">
        <v>9.4743967630386106</v>
      </c>
      <c r="G4718" s="6">
        <v>0.80129564122189401</v>
      </c>
      <c r="H4718" s="6">
        <v>26.702423741114526</v>
      </c>
      <c r="I4718" s="6">
        <v>2.7601439831339767</v>
      </c>
      <c r="J4718" s="6">
        <v>4.1499263995832667</v>
      </c>
      <c r="K4718" s="7">
        <v>0.13269167971014501</v>
      </c>
      <c r="L4718" s="7">
        <v>1.5531885270113945</v>
      </c>
    </row>
    <row r="4719" spans="2:12" x14ac:dyDescent="0.25">
      <c r="B4719" s="4">
        <v>4716</v>
      </c>
      <c r="C4719" s="6">
        <v>-0.16088757863651892</v>
      </c>
      <c r="D4719" s="6">
        <v>1.6922182878867333</v>
      </c>
      <c r="E4719" s="6">
        <v>0</v>
      </c>
      <c r="F4719" s="6">
        <v>4.0871119324977032</v>
      </c>
      <c r="G4719" s="6">
        <v>1.1571508371018275</v>
      </c>
      <c r="H4719" s="6">
        <v>21.603048635312977</v>
      </c>
      <c r="I4719" s="6">
        <v>2.2536244721636849</v>
      </c>
      <c r="J4719" s="6">
        <v>3.0240976347419655</v>
      </c>
      <c r="K4719" s="7">
        <v>2.8580982816488283</v>
      </c>
      <c r="L4719" s="7">
        <v>8.6295421707586917E-2</v>
      </c>
    </row>
    <row r="4720" spans="2:12" x14ac:dyDescent="0.25">
      <c r="B4720" s="4">
        <v>4717</v>
      </c>
      <c r="C4720" s="6">
        <v>10.586519726957293</v>
      </c>
      <c r="D4720" s="6">
        <v>1.3791677595556338</v>
      </c>
      <c r="E4720" s="6">
        <v>2</v>
      </c>
      <c r="F4720" s="6">
        <v>1.1875182996136999</v>
      </c>
      <c r="G4720" s="6">
        <v>0.3280434912573349</v>
      </c>
      <c r="H4720" s="6">
        <v>21.259477334933713</v>
      </c>
      <c r="I4720" s="6">
        <v>1.4529784002452346</v>
      </c>
      <c r="J4720" s="6">
        <v>3.632673583472636</v>
      </c>
      <c r="K4720" s="7">
        <v>1.9148135508723789</v>
      </c>
      <c r="L4720" s="7">
        <v>0.15447542708106146</v>
      </c>
    </row>
    <row r="4721" spans="2:12" x14ac:dyDescent="0.25">
      <c r="B4721" s="4">
        <v>4718</v>
      </c>
      <c r="C4721" s="6">
        <v>6.4301076232416321</v>
      </c>
      <c r="D4721" s="6">
        <v>1.4707031756501268</v>
      </c>
      <c r="E4721" s="6">
        <v>2</v>
      </c>
      <c r="F4721" s="6">
        <v>0.80230388641297601</v>
      </c>
      <c r="G4721" s="6">
        <v>0.69213162421439245</v>
      </c>
      <c r="H4721" s="6">
        <v>27.174951973106303</v>
      </c>
      <c r="I4721" s="6">
        <v>2.9169831441070673</v>
      </c>
      <c r="J4721" s="6">
        <v>3.6850998251616498</v>
      </c>
      <c r="K4721" s="7">
        <v>0.56664030940512999</v>
      </c>
      <c r="L4721" s="7">
        <v>1.2357000425657076</v>
      </c>
    </row>
    <row r="4722" spans="2:12" x14ac:dyDescent="0.25">
      <c r="B4722" s="4">
        <v>4719</v>
      </c>
      <c r="C4722" s="6">
        <v>11.954500432870812</v>
      </c>
      <c r="D4722" s="6">
        <v>1.6817247588950734</v>
      </c>
      <c r="E4722" s="6">
        <v>0</v>
      </c>
      <c r="F4722" s="6">
        <v>3.7082767094708005</v>
      </c>
      <c r="G4722" s="6">
        <v>1.0177588652255787</v>
      </c>
      <c r="H4722" s="6">
        <v>21.092321982167064</v>
      </c>
      <c r="I4722" s="6">
        <v>2.6567507254234162</v>
      </c>
      <c r="J4722" s="6">
        <v>3.8447361314476902</v>
      </c>
      <c r="K4722" s="7">
        <v>1.131579396028324</v>
      </c>
      <c r="L4722" s="7">
        <v>2.9440843127348848</v>
      </c>
    </row>
    <row r="4723" spans="2:12" x14ac:dyDescent="0.25">
      <c r="B4723" s="4">
        <v>4720</v>
      </c>
      <c r="C4723" s="6">
        <v>5.6165258205209874</v>
      </c>
      <c r="D4723" s="6">
        <v>1.4857053262112465</v>
      </c>
      <c r="E4723" s="6">
        <v>2</v>
      </c>
      <c r="F4723" s="6">
        <v>1.7975319432467332</v>
      </c>
      <c r="G4723" s="6">
        <v>0.70073873466762715</v>
      </c>
      <c r="H4723" s="6">
        <v>20.422510665511766</v>
      </c>
      <c r="I4723" s="6">
        <v>2.941432587091112</v>
      </c>
      <c r="J4723" s="6">
        <v>3.4875074416651355</v>
      </c>
      <c r="K4723" s="7">
        <v>0.75723774755533668</v>
      </c>
      <c r="L4723" s="7">
        <v>0.20240634602855087</v>
      </c>
    </row>
    <row r="4724" spans="2:12" x14ac:dyDescent="0.25">
      <c r="B4724" s="4">
        <v>4721</v>
      </c>
      <c r="C4724" s="6">
        <v>13.259356107270158</v>
      </c>
      <c r="D4724" s="6">
        <v>1.7344734420625234</v>
      </c>
      <c r="E4724" s="6">
        <v>2</v>
      </c>
      <c r="F4724" s="6">
        <v>0.99176163332512901</v>
      </c>
      <c r="G4724" s="6">
        <v>1.1496777285722122</v>
      </c>
      <c r="H4724" s="6">
        <v>34.885158656732912</v>
      </c>
      <c r="I4724" s="6">
        <v>2.8318530331833531</v>
      </c>
      <c r="J4724" s="6">
        <v>2.5835894621034408</v>
      </c>
      <c r="K4724" s="7">
        <v>1.1934472602470156</v>
      </c>
      <c r="L4724" s="7">
        <v>1.2480104526447013</v>
      </c>
    </row>
    <row r="4725" spans="2:12" x14ac:dyDescent="0.25">
      <c r="B4725" s="4">
        <v>4722</v>
      </c>
      <c r="C4725" s="6">
        <v>16.569696382413959</v>
      </c>
      <c r="D4725" s="6">
        <v>1.4776237143469395</v>
      </c>
      <c r="E4725" s="6">
        <v>2</v>
      </c>
      <c r="F4725" s="6">
        <v>1.9008609930348537</v>
      </c>
      <c r="G4725" s="6">
        <v>0.87129624240900383</v>
      </c>
      <c r="H4725" s="6">
        <v>22.202429901409694</v>
      </c>
      <c r="I4725" s="6">
        <v>3.5675375892272863</v>
      </c>
      <c r="J4725" s="6">
        <v>2.6721669503828442</v>
      </c>
      <c r="K4725" s="7">
        <v>1.2120314873908844</v>
      </c>
      <c r="L4725" s="7">
        <v>0.50962515379509532</v>
      </c>
    </row>
    <row r="4726" spans="2:12" x14ac:dyDescent="0.25">
      <c r="B4726" s="4">
        <v>4723</v>
      </c>
      <c r="C4726" s="6">
        <v>3.4484043790947059</v>
      </c>
      <c r="D4726" s="6">
        <v>1.4912814115665143</v>
      </c>
      <c r="E4726" s="6">
        <v>2</v>
      </c>
      <c r="F4726" s="6">
        <v>3.6872575521891728</v>
      </c>
      <c r="G4726" s="6">
        <v>1.2181857888478502</v>
      </c>
      <c r="H4726" s="6">
        <v>28.298416858847865</v>
      </c>
      <c r="I4726" s="6">
        <v>2.8630489386940594</v>
      </c>
      <c r="J4726" s="6">
        <v>0.95808199076244172</v>
      </c>
      <c r="K4726" s="7">
        <v>3.2974862645810932</v>
      </c>
      <c r="L4726" s="7">
        <v>8.4532272183434315E-2</v>
      </c>
    </row>
    <row r="4727" spans="2:12" x14ac:dyDescent="0.25">
      <c r="B4727" s="4">
        <v>4724</v>
      </c>
      <c r="C4727" s="6">
        <v>7.9032419520933548</v>
      </c>
      <c r="D4727" s="6">
        <v>1.6317482454401906</v>
      </c>
      <c r="E4727" s="6">
        <v>2</v>
      </c>
      <c r="F4727" s="6">
        <v>3.9902847802976869</v>
      </c>
      <c r="G4727" s="6">
        <v>0.59108411401506589</v>
      </c>
      <c r="H4727" s="6">
        <v>27.662694676068469</v>
      </c>
      <c r="I4727" s="6">
        <v>2.583275936046348</v>
      </c>
      <c r="J4727" s="6">
        <v>4.5369321346120444</v>
      </c>
      <c r="K4727" s="7">
        <v>1.5205680961141195</v>
      </c>
      <c r="L4727" s="7">
        <v>1.2788526430424429</v>
      </c>
    </row>
    <row r="4728" spans="2:12" x14ac:dyDescent="0.25">
      <c r="B4728" s="4">
        <v>4725</v>
      </c>
      <c r="C4728" s="6">
        <v>13.732350042022986</v>
      </c>
      <c r="D4728" s="6">
        <v>1.5715480028841913</v>
      </c>
      <c r="E4728" s="6">
        <v>1</v>
      </c>
      <c r="F4728" s="6">
        <v>9.3817046847637826</v>
      </c>
      <c r="G4728" s="6">
        <v>1.4570355602008827</v>
      </c>
      <c r="H4728" s="6">
        <v>11.759758586373868</v>
      </c>
      <c r="I4728" s="6">
        <v>1.23933902260059</v>
      </c>
      <c r="J4728" s="6">
        <v>1.1876377908850968</v>
      </c>
      <c r="K4728" s="7">
        <v>2.167158013438188</v>
      </c>
      <c r="L4728" s="7">
        <v>0.20618146946638966</v>
      </c>
    </row>
    <row r="4729" spans="2:12" x14ac:dyDescent="0.25">
      <c r="B4729" s="4">
        <v>4726</v>
      </c>
      <c r="C4729" s="6">
        <v>12.094410628297275</v>
      </c>
      <c r="D4729" s="6">
        <v>2.4219450996390681</v>
      </c>
      <c r="E4729" s="6">
        <v>1</v>
      </c>
      <c r="F4729" s="6">
        <v>1.7323786842129354</v>
      </c>
      <c r="G4729" s="6">
        <v>1.8595881409943413</v>
      </c>
      <c r="H4729" s="6">
        <v>30.396525164654669</v>
      </c>
      <c r="I4729" s="6">
        <v>1.3590453039571373</v>
      </c>
      <c r="J4729" s="6">
        <v>3.3131353021922347</v>
      </c>
      <c r="K4729" s="7">
        <v>1.6556951633255321</v>
      </c>
      <c r="L4729" s="7">
        <v>1.8332588238482705</v>
      </c>
    </row>
    <row r="4730" spans="2:12" x14ac:dyDescent="0.25">
      <c r="B4730" s="4">
        <v>4727</v>
      </c>
      <c r="C4730" s="6">
        <v>17.66937218943086</v>
      </c>
      <c r="D4730" s="6">
        <v>1.6010817583052837</v>
      </c>
      <c r="E4730" s="6">
        <v>2</v>
      </c>
      <c r="F4730" s="6">
        <v>4.944134028347551</v>
      </c>
      <c r="G4730" s="6">
        <v>1.2097087571916687</v>
      </c>
      <c r="H4730" s="6">
        <v>24.913150706852257</v>
      </c>
      <c r="I4730" s="6">
        <v>2.0847289355747316</v>
      </c>
      <c r="J4730" s="6">
        <v>1.4664856544918181</v>
      </c>
      <c r="K4730" s="7">
        <v>0.82834730882870689</v>
      </c>
      <c r="L4730" s="7">
        <v>0.63652071059903714</v>
      </c>
    </row>
    <row r="4731" spans="2:12" x14ac:dyDescent="0.25">
      <c r="B4731" s="4">
        <v>4728</v>
      </c>
      <c r="C4731" s="6">
        <v>8.8817824931565603</v>
      </c>
      <c r="D4731" s="6">
        <v>1.7118985118890397</v>
      </c>
      <c r="E4731" s="6">
        <v>3</v>
      </c>
      <c r="F4731" s="6">
        <v>5.1164785537638782</v>
      </c>
      <c r="G4731" s="6">
        <v>0.97197344972988931</v>
      </c>
      <c r="H4731" s="6">
        <v>31.270695598994539</v>
      </c>
      <c r="I4731" s="6">
        <v>2.5596905656329798</v>
      </c>
      <c r="J4731" s="6">
        <v>1.5070112616875642</v>
      </c>
      <c r="K4731" s="7">
        <v>0.17774344431765715</v>
      </c>
      <c r="L4731" s="7">
        <v>0.29206739469994758</v>
      </c>
    </row>
    <row r="4732" spans="2:12" x14ac:dyDescent="0.25">
      <c r="B4732" s="4">
        <v>4729</v>
      </c>
      <c r="C4732" s="6">
        <v>1.2762821039259808</v>
      </c>
      <c r="D4732" s="6">
        <v>1.975539227066023</v>
      </c>
      <c r="E4732" s="6">
        <v>1</v>
      </c>
      <c r="F4732" s="6">
        <v>3.7512613429106771</v>
      </c>
      <c r="G4732" s="6">
        <v>1.0435638957544486</v>
      </c>
      <c r="H4732" s="6">
        <v>24.447421478619294</v>
      </c>
      <c r="I4732" s="6">
        <v>2.063665896935984</v>
      </c>
      <c r="J4732" s="6">
        <v>2.3229982518867973</v>
      </c>
      <c r="K4732" s="7">
        <v>4.2038065195020184</v>
      </c>
      <c r="L4732" s="7">
        <v>0.25476204618625259</v>
      </c>
    </row>
    <row r="4733" spans="2:12" x14ac:dyDescent="0.25">
      <c r="B4733" s="4">
        <v>4730</v>
      </c>
      <c r="C4733" s="6">
        <v>18.20404587620299</v>
      </c>
      <c r="D4733" s="6">
        <v>1.3325485121518958</v>
      </c>
      <c r="E4733" s="6">
        <v>3</v>
      </c>
      <c r="F4733" s="6">
        <v>6.5395199249765623</v>
      </c>
      <c r="G4733" s="6">
        <v>1.1518675490386845</v>
      </c>
      <c r="H4733" s="6">
        <v>36.574251680080231</v>
      </c>
      <c r="I4733" s="6">
        <v>2.1791876721888617</v>
      </c>
      <c r="J4733" s="6">
        <v>2.5734256225150749</v>
      </c>
      <c r="K4733" s="7">
        <v>1.09590499454708</v>
      </c>
      <c r="L4733" s="7">
        <v>0.78521040615496485</v>
      </c>
    </row>
    <row r="4734" spans="2:12" x14ac:dyDescent="0.25">
      <c r="B4734" s="4">
        <v>4731</v>
      </c>
      <c r="C4734" s="6">
        <v>14.835145207978812</v>
      </c>
      <c r="D4734" s="6">
        <v>1.5096313821965384</v>
      </c>
      <c r="E4734" s="6">
        <v>2</v>
      </c>
      <c r="F4734" s="6">
        <v>2.3304305708154627</v>
      </c>
      <c r="G4734" s="6">
        <v>1.204592167241836</v>
      </c>
      <c r="H4734" s="6">
        <v>22.110998379211797</v>
      </c>
      <c r="I4734" s="6">
        <v>3.8610519095227809</v>
      </c>
      <c r="J4734" s="6">
        <v>2.2616930484123361</v>
      </c>
      <c r="K4734" s="7">
        <v>1.7172373278753799</v>
      </c>
      <c r="L4734" s="7">
        <v>1.4728167655187705</v>
      </c>
    </row>
    <row r="4735" spans="2:12" x14ac:dyDescent="0.25">
      <c r="B4735" s="4">
        <v>4732</v>
      </c>
      <c r="C4735" s="6">
        <v>12.624667156093375</v>
      </c>
      <c r="D4735" s="6">
        <v>1.5351251073840924</v>
      </c>
      <c r="E4735" s="6">
        <v>1</v>
      </c>
      <c r="F4735" s="6">
        <v>2.9671436602294259</v>
      </c>
      <c r="G4735" s="6">
        <v>1.3601761797808938</v>
      </c>
      <c r="H4735" s="6">
        <v>11.849939431421415</v>
      </c>
      <c r="I4735" s="6">
        <v>2.3977146610542159</v>
      </c>
      <c r="J4735" s="6">
        <v>2.498242269558951</v>
      </c>
      <c r="K4735" s="7">
        <v>0.38597380644831769</v>
      </c>
      <c r="L4735" s="7">
        <v>1.9775155355819587</v>
      </c>
    </row>
    <row r="4736" spans="2:12" x14ac:dyDescent="0.25">
      <c r="B4736" s="4">
        <v>4733</v>
      </c>
      <c r="C4736" s="6">
        <v>7.3645899888600912</v>
      </c>
      <c r="D4736" s="6">
        <v>1.2999362292340926</v>
      </c>
      <c r="E4736" s="6">
        <v>1</v>
      </c>
      <c r="F4736" s="6">
        <v>2.9442632233230328</v>
      </c>
      <c r="G4736" s="6">
        <v>0.65792587856417473</v>
      </c>
      <c r="H4736" s="6">
        <v>38.089436069986462</v>
      </c>
      <c r="I4736" s="6">
        <v>3.8847306986992618</v>
      </c>
      <c r="J4736" s="6">
        <v>3.0744322573833691</v>
      </c>
      <c r="K4736" s="7">
        <v>1.3639876209704644</v>
      </c>
      <c r="L4736" s="7">
        <v>0.86912996403679521</v>
      </c>
    </row>
    <row r="4737" spans="2:12" x14ac:dyDescent="0.25">
      <c r="B4737" s="4">
        <v>4734</v>
      </c>
      <c r="C4737" s="6">
        <v>21.596365601652419</v>
      </c>
      <c r="D4737" s="6">
        <v>1.5378390899682599</v>
      </c>
      <c r="E4737" s="6">
        <v>1</v>
      </c>
      <c r="F4737" s="6">
        <v>2.1336243131383954</v>
      </c>
      <c r="G4737" s="6">
        <v>1.0471384989831749</v>
      </c>
      <c r="H4737" s="6">
        <v>43.038722379269259</v>
      </c>
      <c r="I4737" s="6">
        <v>3.0508537397588547</v>
      </c>
      <c r="J4737" s="6">
        <v>2.4897586973559407</v>
      </c>
      <c r="K4737" s="7">
        <v>4.0911792398903302</v>
      </c>
      <c r="L4737" s="7">
        <v>1.2623483875649666</v>
      </c>
    </row>
    <row r="4738" spans="2:12" x14ac:dyDescent="0.25">
      <c r="B4738" s="4">
        <v>4735</v>
      </c>
      <c r="C4738" s="6">
        <v>11.393073549712252</v>
      </c>
      <c r="D4738" s="6">
        <v>1.4139951320009374</v>
      </c>
      <c r="E4738" s="6">
        <v>0</v>
      </c>
      <c r="F4738" s="6">
        <v>3.4014215727716537</v>
      </c>
      <c r="G4738" s="6">
        <v>0.69403510559417969</v>
      </c>
      <c r="H4738" s="6">
        <v>30.057178665926799</v>
      </c>
      <c r="I4738" s="6">
        <v>2.1706916973105508</v>
      </c>
      <c r="J4738" s="6">
        <v>3.4607606514340779</v>
      </c>
      <c r="K4738" s="7">
        <v>3.22532726197967</v>
      </c>
      <c r="L4738" s="7">
        <v>0.34654022981781946</v>
      </c>
    </row>
    <row r="4739" spans="2:12" x14ac:dyDescent="0.25">
      <c r="B4739" s="4">
        <v>4736</v>
      </c>
      <c r="C4739" s="6">
        <v>6.0302681524528863</v>
      </c>
      <c r="D4739" s="6">
        <v>2.0515396090561859</v>
      </c>
      <c r="E4739" s="6">
        <v>3</v>
      </c>
      <c r="F4739" s="6">
        <v>2.4774304691136093</v>
      </c>
      <c r="G4739" s="6">
        <v>0.63811796806598164</v>
      </c>
      <c r="H4739" s="6">
        <v>27.044625030835974</v>
      </c>
      <c r="I4739" s="6">
        <v>1.8378222789337468</v>
      </c>
      <c r="J4739" s="6">
        <v>2.8470920791050247</v>
      </c>
      <c r="K4739" s="7">
        <v>0.89963276321124896</v>
      </c>
      <c r="L4739" s="7">
        <v>1.1409215998683475</v>
      </c>
    </row>
    <row r="4740" spans="2:12" x14ac:dyDescent="0.25">
      <c r="B4740" s="4">
        <v>4737</v>
      </c>
      <c r="C4740" s="6">
        <v>12.217722066461185</v>
      </c>
      <c r="D4740" s="6">
        <v>1.6360675538973166</v>
      </c>
      <c r="E4740" s="6">
        <v>2</v>
      </c>
      <c r="F4740" s="6">
        <v>7.9249795709022122</v>
      </c>
      <c r="G4740" s="6">
        <v>0.88081726186755238</v>
      </c>
      <c r="H4740" s="6">
        <v>18.961983388143139</v>
      </c>
      <c r="I4740" s="6">
        <v>2.0907100552610309</v>
      </c>
      <c r="J4740" s="6">
        <v>3.5918499318401516</v>
      </c>
      <c r="K4740" s="7">
        <v>1.0060508326610968</v>
      </c>
      <c r="L4740" s="7">
        <v>0.51205963776870655</v>
      </c>
    </row>
    <row r="4741" spans="2:12" x14ac:dyDescent="0.25">
      <c r="B4741" s="4">
        <v>4738</v>
      </c>
      <c r="C4741" s="6">
        <v>10.914226818941327</v>
      </c>
      <c r="D4741" s="6">
        <v>1.5718576597354823</v>
      </c>
      <c r="E4741" s="6">
        <v>1</v>
      </c>
      <c r="F4741" s="6">
        <v>1.9610872847139011</v>
      </c>
      <c r="G4741" s="6">
        <v>0.80900995355883221</v>
      </c>
      <c r="H4741" s="6">
        <v>22.764441251653444</v>
      </c>
      <c r="I4741" s="6">
        <v>2.3615055347293628</v>
      </c>
      <c r="J4741" s="6">
        <v>3.0519536679280219</v>
      </c>
      <c r="K4741" s="7">
        <v>2.9178112226961646</v>
      </c>
      <c r="L4741" s="7">
        <v>0.85025944707480505</v>
      </c>
    </row>
    <row r="4742" spans="2:12" x14ac:dyDescent="0.25">
      <c r="B4742" s="4">
        <v>4739</v>
      </c>
      <c r="C4742" s="6">
        <v>17.066636847568443</v>
      </c>
      <c r="D4742" s="6">
        <v>1.4046553927919747</v>
      </c>
      <c r="E4742" s="6">
        <v>2</v>
      </c>
      <c r="F4742" s="6">
        <v>1.0687910837810832</v>
      </c>
      <c r="G4742" s="6">
        <v>0.35748258823076318</v>
      </c>
      <c r="H4742" s="6">
        <v>15.521686616398689</v>
      </c>
      <c r="I4742" s="6">
        <v>2.3587196928410674</v>
      </c>
      <c r="J4742" s="6">
        <v>3.0496214085681945</v>
      </c>
      <c r="K4742" s="7">
        <v>0.38300811913036953</v>
      </c>
      <c r="L4742" s="7">
        <v>0.57655098936118321</v>
      </c>
    </row>
    <row r="4743" spans="2:12" x14ac:dyDescent="0.25">
      <c r="B4743" s="4">
        <v>4740</v>
      </c>
      <c r="C4743" s="6">
        <v>8.6641673744816021</v>
      </c>
      <c r="D4743" s="6">
        <v>1.6438440296676935</v>
      </c>
      <c r="E4743" s="6">
        <v>3</v>
      </c>
      <c r="F4743" s="6">
        <v>6.1212413152928971</v>
      </c>
      <c r="G4743" s="6">
        <v>0.60701404771995082</v>
      </c>
      <c r="H4743" s="6">
        <v>16.595560598957704</v>
      </c>
      <c r="I4743" s="6">
        <v>4.9014555636029469</v>
      </c>
      <c r="J4743" s="6">
        <v>2.643095547587718</v>
      </c>
      <c r="K4743" s="7">
        <v>2.2083332019071351</v>
      </c>
      <c r="L4743" s="7">
        <v>0.50659176270746831</v>
      </c>
    </row>
    <row r="4744" spans="2:12" x14ac:dyDescent="0.25">
      <c r="B4744" s="4">
        <v>4741</v>
      </c>
      <c r="C4744" s="6">
        <v>13.601197538694205</v>
      </c>
      <c r="D4744" s="6">
        <v>1.2786200345571861</v>
      </c>
      <c r="E4744" s="6">
        <v>3</v>
      </c>
      <c r="F4744" s="6">
        <v>4.0184377298417653</v>
      </c>
      <c r="G4744" s="6">
        <v>1.8363870981626969</v>
      </c>
      <c r="H4744" s="6">
        <v>30.417996441003176</v>
      </c>
      <c r="I4744" s="6">
        <v>2.1788707622689967</v>
      </c>
      <c r="J4744" s="6">
        <v>4.0733220191347232</v>
      </c>
      <c r="K4744" s="7">
        <v>2.3222552882802678</v>
      </c>
      <c r="L4744" s="7">
        <v>1.1770134041290809E-2</v>
      </c>
    </row>
    <row r="4745" spans="2:12" x14ac:dyDescent="0.25">
      <c r="B4745" s="4">
        <v>4742</v>
      </c>
      <c r="C4745" s="6">
        <v>14.165293360803052</v>
      </c>
      <c r="D4745" s="6">
        <v>1.7369807515682718</v>
      </c>
      <c r="E4745" s="6">
        <v>1</v>
      </c>
      <c r="F4745" s="6">
        <v>11.256697635188312</v>
      </c>
      <c r="G4745" s="6">
        <v>1.0336456817724615</v>
      </c>
      <c r="H4745" s="6">
        <v>32.180966210814837</v>
      </c>
      <c r="I4745" s="6">
        <v>1.9824330480584811</v>
      </c>
      <c r="J4745" s="6">
        <v>2.1621005024194351</v>
      </c>
      <c r="K4745" s="7">
        <v>3.6235320595958624</v>
      </c>
      <c r="L4745" s="7">
        <v>6.964254037305341E-2</v>
      </c>
    </row>
    <row r="4746" spans="2:12" x14ac:dyDescent="0.25">
      <c r="B4746" s="4">
        <v>4743</v>
      </c>
      <c r="C4746" s="6">
        <v>16.502046098706835</v>
      </c>
      <c r="D4746" s="6">
        <v>1.7456865569108442</v>
      </c>
      <c r="E4746" s="6">
        <v>1</v>
      </c>
      <c r="F4746" s="6">
        <v>3.0569891190833043</v>
      </c>
      <c r="G4746" s="6">
        <v>0.83929102728981164</v>
      </c>
      <c r="H4746" s="6">
        <v>15.747724740723008</v>
      </c>
      <c r="I4746" s="6">
        <v>1.3730335478084414</v>
      </c>
      <c r="J4746" s="6">
        <v>3.4505682118712087</v>
      </c>
      <c r="K4746" s="7">
        <v>0.73871307069536785</v>
      </c>
      <c r="L4746" s="7">
        <v>1.0001869188839512</v>
      </c>
    </row>
    <row r="4747" spans="2:12" x14ac:dyDescent="0.25">
      <c r="B4747" s="4">
        <v>4744</v>
      </c>
      <c r="C4747" s="6">
        <v>14.459238479226968</v>
      </c>
      <c r="D4747" s="6">
        <v>1.6812262640440907</v>
      </c>
      <c r="E4747" s="6">
        <v>3</v>
      </c>
      <c r="F4747" s="6">
        <v>2.750495231511505</v>
      </c>
      <c r="G4747" s="6">
        <v>0.53384355139650463</v>
      </c>
      <c r="H4747" s="6">
        <v>24.920408467096607</v>
      </c>
      <c r="I4747" s="6">
        <v>1.9851254460411891</v>
      </c>
      <c r="J4747" s="6">
        <v>1.0390164859004924</v>
      </c>
      <c r="K4747" s="7">
        <v>8.9151661106679718</v>
      </c>
      <c r="L4747" s="7">
        <v>1.0235885794976329</v>
      </c>
    </row>
    <row r="4748" spans="2:12" x14ac:dyDescent="0.25">
      <c r="B4748" s="4">
        <v>4745</v>
      </c>
      <c r="C4748" s="6">
        <v>18.441113313958351</v>
      </c>
      <c r="D4748" s="6">
        <v>1.4201942704819299</v>
      </c>
      <c r="E4748" s="6">
        <v>1</v>
      </c>
      <c r="F4748" s="6">
        <v>6.3355671157751923</v>
      </c>
      <c r="G4748" s="6">
        <v>0.75914403114296258</v>
      </c>
      <c r="H4748" s="6">
        <v>28.158742494049115</v>
      </c>
      <c r="I4748" s="6">
        <v>1.6206237632270637</v>
      </c>
      <c r="J4748" s="6">
        <v>4.0712633167327246</v>
      </c>
      <c r="K4748" s="7">
        <v>5.0792973800382981</v>
      </c>
      <c r="L4748" s="7">
        <v>7.670576292358311E-2</v>
      </c>
    </row>
    <row r="4749" spans="2:12" x14ac:dyDescent="0.25">
      <c r="B4749" s="4">
        <v>4746</v>
      </c>
      <c r="C4749" s="6">
        <v>13.839260695852523</v>
      </c>
      <c r="D4749" s="6">
        <v>1.8448407487403589</v>
      </c>
      <c r="E4749" s="6">
        <v>1</v>
      </c>
      <c r="F4749" s="6">
        <v>2.8766220674480896</v>
      </c>
      <c r="G4749" s="6">
        <v>0.64034874312567902</v>
      </c>
      <c r="H4749" s="6">
        <v>32.01491746819741</v>
      </c>
      <c r="I4749" s="6">
        <v>2.5958577608043201</v>
      </c>
      <c r="J4749" s="6">
        <v>3.3401770084013109</v>
      </c>
      <c r="K4749" s="7">
        <v>0.90707806642612021</v>
      </c>
      <c r="L4749" s="7">
        <v>1.5930322781292374</v>
      </c>
    </row>
    <row r="4750" spans="2:12" x14ac:dyDescent="0.25">
      <c r="B4750" s="4">
        <v>4747</v>
      </c>
      <c r="C4750" s="6">
        <v>10.218066814245436</v>
      </c>
      <c r="D4750" s="6">
        <v>1.5053525414628144</v>
      </c>
      <c r="E4750" s="6">
        <v>2</v>
      </c>
      <c r="F4750" s="6">
        <v>8.6700370313832771</v>
      </c>
      <c r="G4750" s="6">
        <v>1.3170194292149682</v>
      </c>
      <c r="H4750" s="6">
        <v>25.190195846476733</v>
      </c>
      <c r="I4750" s="6">
        <v>5.1669000380690191</v>
      </c>
      <c r="J4750" s="6">
        <v>3.4744514452870812</v>
      </c>
      <c r="K4750" s="7">
        <v>1.1392170496635625</v>
      </c>
      <c r="L4750" s="7">
        <v>0.9252897382476154</v>
      </c>
    </row>
    <row r="4751" spans="2:12" x14ac:dyDescent="0.25">
      <c r="B4751" s="4">
        <v>4748</v>
      </c>
      <c r="C4751" s="6">
        <v>17.127285454326582</v>
      </c>
      <c r="D4751" s="6">
        <v>1.322664984232915</v>
      </c>
      <c r="E4751" s="6">
        <v>3</v>
      </c>
      <c r="F4751" s="6">
        <v>11.550358662975349</v>
      </c>
      <c r="G4751" s="6">
        <v>1.6438756402468777</v>
      </c>
      <c r="H4751" s="6">
        <v>28.666591265973977</v>
      </c>
      <c r="I4751" s="6">
        <v>2.1732579943469781</v>
      </c>
      <c r="J4751" s="6">
        <v>3.1775210227126482</v>
      </c>
      <c r="K4751" s="7">
        <v>2.8965413031805456</v>
      </c>
      <c r="L4751" s="7">
        <v>0.49381153631561464</v>
      </c>
    </row>
    <row r="4752" spans="2:12" x14ac:dyDescent="0.25">
      <c r="B4752" s="4">
        <v>4749</v>
      </c>
      <c r="C4752" s="6">
        <v>3.615630630991796</v>
      </c>
      <c r="D4752" s="6">
        <v>1.6734527113572171</v>
      </c>
      <c r="E4752" s="6">
        <v>0</v>
      </c>
      <c r="F4752" s="6">
        <v>1.393416187428562</v>
      </c>
      <c r="G4752" s="6">
        <v>0.67839117154965856</v>
      </c>
      <c r="H4752" s="6">
        <v>37.053348615669037</v>
      </c>
      <c r="I4752" s="6">
        <v>2.6609787292768505</v>
      </c>
      <c r="J4752" s="6">
        <v>2.3678165518598155</v>
      </c>
      <c r="K4752" s="7">
        <v>0.6839729762218667</v>
      </c>
      <c r="L4752" s="7">
        <v>0.45551818500744867</v>
      </c>
    </row>
    <row r="4753" spans="2:12" x14ac:dyDescent="0.25">
      <c r="B4753" s="4">
        <v>4750</v>
      </c>
      <c r="C4753" s="6">
        <v>8.87963434590689</v>
      </c>
      <c r="D4753" s="6">
        <v>1.6422975079938005</v>
      </c>
      <c r="E4753" s="6">
        <v>1</v>
      </c>
      <c r="F4753" s="6">
        <v>4.3708758686138625</v>
      </c>
      <c r="G4753" s="6">
        <v>0.85039293818321204</v>
      </c>
      <c r="H4753" s="6">
        <v>12.54218212478651</v>
      </c>
      <c r="I4753" s="6">
        <v>2.4132264454413974</v>
      </c>
      <c r="J4753" s="6">
        <v>1.6072903571881338</v>
      </c>
      <c r="K4753" s="7">
        <v>0.97061725920611364</v>
      </c>
      <c r="L4753" s="7">
        <v>2.3118703238955773</v>
      </c>
    </row>
    <row r="4754" spans="2:12" x14ac:dyDescent="0.25">
      <c r="B4754" s="4">
        <v>4751</v>
      </c>
      <c r="C4754" s="6">
        <v>6.8379026589575025</v>
      </c>
      <c r="D4754" s="6">
        <v>1.3144142978740372</v>
      </c>
      <c r="E4754" s="6">
        <v>0</v>
      </c>
      <c r="F4754" s="6">
        <v>4.0550422736576417</v>
      </c>
      <c r="G4754" s="6">
        <v>0.5733866485033845</v>
      </c>
      <c r="H4754" s="6">
        <v>15.44875773768657</v>
      </c>
      <c r="I4754" s="6">
        <v>3.702379635665618</v>
      </c>
      <c r="J4754" s="6">
        <v>2.3456180533702295</v>
      </c>
      <c r="K4754" s="7">
        <v>2.3219863137470136</v>
      </c>
      <c r="L4754" s="7">
        <v>2.3402173610447456</v>
      </c>
    </row>
    <row r="4755" spans="2:12" x14ac:dyDescent="0.25">
      <c r="B4755" s="4">
        <v>4752</v>
      </c>
      <c r="C4755" s="6">
        <v>13.433757282429703</v>
      </c>
      <c r="D4755" s="6">
        <v>1.2589180680885814</v>
      </c>
      <c r="E4755" s="6">
        <v>2</v>
      </c>
      <c r="F4755" s="6">
        <v>2.9229221359651869</v>
      </c>
      <c r="G4755" s="6">
        <v>0.68381361269781671</v>
      </c>
      <c r="H4755" s="6">
        <v>21.676939716761385</v>
      </c>
      <c r="I4755" s="6">
        <v>2.8790633792602089</v>
      </c>
      <c r="J4755" s="6">
        <v>1.9286316649716637</v>
      </c>
      <c r="K4755" s="7">
        <v>1.505613315512816</v>
      </c>
      <c r="L4755" s="7">
        <v>1.3387596509654425</v>
      </c>
    </row>
    <row r="4756" spans="2:12" x14ac:dyDescent="0.25">
      <c r="B4756" s="4">
        <v>4753</v>
      </c>
      <c r="C4756" s="6">
        <v>6.0752642392001732</v>
      </c>
      <c r="D4756" s="6">
        <v>1.4822644956816413</v>
      </c>
      <c r="E4756" s="6">
        <v>3</v>
      </c>
      <c r="F4756" s="6">
        <v>2.775535552411653</v>
      </c>
      <c r="G4756" s="6">
        <v>0.66738217467585415</v>
      </c>
      <c r="H4756" s="6">
        <v>27.302737398565839</v>
      </c>
      <c r="I4756" s="6">
        <v>3.5010950095697817</v>
      </c>
      <c r="J4756" s="6">
        <v>1.7814675174294814</v>
      </c>
      <c r="K4756" s="7">
        <v>1.2279171119440007</v>
      </c>
      <c r="L4756" s="7">
        <v>0.91076907595286594</v>
      </c>
    </row>
    <row r="4757" spans="2:12" x14ac:dyDescent="0.25">
      <c r="B4757" s="4">
        <v>4754</v>
      </c>
      <c r="C4757" s="6">
        <v>14.187294706384428</v>
      </c>
      <c r="D4757" s="6">
        <v>1.2318122730380503</v>
      </c>
      <c r="E4757" s="6">
        <v>3</v>
      </c>
      <c r="F4757" s="6">
        <v>4.3922132255516324</v>
      </c>
      <c r="G4757" s="6">
        <v>0.85307376921696787</v>
      </c>
      <c r="H4757" s="6">
        <v>15.457534580031492</v>
      </c>
      <c r="I4757" s="6">
        <v>1.9264731105515729</v>
      </c>
      <c r="J4757" s="6">
        <v>2.3143034898144852</v>
      </c>
      <c r="K4757" s="7">
        <v>6.2642230281472928</v>
      </c>
      <c r="L4757" s="7">
        <v>0.91913585550561738</v>
      </c>
    </row>
    <row r="4758" spans="2:12" x14ac:dyDescent="0.25">
      <c r="B4758" s="4">
        <v>4755</v>
      </c>
      <c r="C4758" s="6">
        <v>0.61930661140979026</v>
      </c>
      <c r="D4758" s="6">
        <v>1.9105439001508175</v>
      </c>
      <c r="E4758" s="6">
        <v>0</v>
      </c>
      <c r="F4758" s="6">
        <v>6.8854083088042399</v>
      </c>
      <c r="G4758" s="6">
        <v>1.3964125953059945</v>
      </c>
      <c r="H4758" s="6">
        <v>38.618617845170135</v>
      </c>
      <c r="I4758" s="6">
        <v>2.4686698152976758</v>
      </c>
      <c r="J4758" s="6">
        <v>0.5435826208156479</v>
      </c>
      <c r="K4758" s="7">
        <v>1.2523788166890182</v>
      </c>
      <c r="L4758" s="7">
        <v>1.267517483475564</v>
      </c>
    </row>
    <row r="4759" spans="2:12" x14ac:dyDescent="0.25">
      <c r="B4759" s="4">
        <v>4756</v>
      </c>
      <c r="C4759" s="6">
        <v>13.091283578130025</v>
      </c>
      <c r="D4759" s="6">
        <v>1.3349879679837628</v>
      </c>
      <c r="E4759" s="6">
        <v>1</v>
      </c>
      <c r="F4759" s="6">
        <v>2.1712294718549723</v>
      </c>
      <c r="G4759" s="6">
        <v>1.9367199502975239</v>
      </c>
      <c r="H4759" s="6">
        <v>11.624189206252481</v>
      </c>
      <c r="I4759" s="6">
        <v>2.9924861720779359</v>
      </c>
      <c r="J4759" s="6">
        <v>3.5270385584240858</v>
      </c>
      <c r="K4759" s="7">
        <v>9.8038560933025543E-2</v>
      </c>
      <c r="L4759" s="7">
        <v>1.4827691736451143</v>
      </c>
    </row>
    <row r="4760" spans="2:12" x14ac:dyDescent="0.25">
      <c r="B4760" s="4">
        <v>4757</v>
      </c>
      <c r="C4760" s="6">
        <v>16.258175342059779</v>
      </c>
      <c r="D4760" s="6">
        <v>1.2853645155401279</v>
      </c>
      <c r="E4760" s="6">
        <v>2</v>
      </c>
      <c r="F4760" s="6">
        <v>2.8054702860113108</v>
      </c>
      <c r="G4760" s="6">
        <v>0.74507199737510665</v>
      </c>
      <c r="H4760" s="6">
        <v>32.508028359282065</v>
      </c>
      <c r="I4760" s="6">
        <v>1.8628744262936074</v>
      </c>
      <c r="J4760" s="6">
        <v>4.5556128549263351</v>
      </c>
      <c r="K4760" s="7">
        <v>0.39586854242325653</v>
      </c>
      <c r="L4760" s="7">
        <v>8.6506350317857472E-2</v>
      </c>
    </row>
    <row r="4761" spans="2:12" x14ac:dyDescent="0.25">
      <c r="B4761" s="4">
        <v>4758</v>
      </c>
      <c r="C4761" s="6">
        <v>4.4193009536296879</v>
      </c>
      <c r="D4761" s="6">
        <v>1.4584295427418679</v>
      </c>
      <c r="E4761" s="6">
        <v>2</v>
      </c>
      <c r="F4761" s="6">
        <v>10.400573652958901</v>
      </c>
      <c r="G4761" s="6">
        <v>0.4168451219768336</v>
      </c>
      <c r="H4761" s="6">
        <v>15.935549189356333</v>
      </c>
      <c r="I4761" s="6">
        <v>5.4900101502283682</v>
      </c>
      <c r="J4761" s="6">
        <v>2.7658189343824446</v>
      </c>
      <c r="K4761" s="7">
        <v>2.229479820668633</v>
      </c>
      <c r="L4761" s="7">
        <v>0.39011908913041982</v>
      </c>
    </row>
    <row r="4762" spans="2:12" x14ac:dyDescent="0.25">
      <c r="B4762" s="4">
        <v>4759</v>
      </c>
      <c r="C4762" s="6">
        <v>17.257261488853562</v>
      </c>
      <c r="D4762" s="6">
        <v>1.3024807823960445</v>
      </c>
      <c r="E4762" s="6">
        <v>1</v>
      </c>
      <c r="F4762" s="6">
        <v>3.5477118851139164</v>
      </c>
      <c r="G4762" s="6">
        <v>0.87452214088628588</v>
      </c>
      <c r="H4762" s="6">
        <v>26.299021447724488</v>
      </c>
      <c r="I4762" s="6">
        <v>4.0780505049759901</v>
      </c>
      <c r="J4762" s="6">
        <v>1.6518430595695777</v>
      </c>
      <c r="K4762" s="7">
        <v>2.161024287488138</v>
      </c>
      <c r="L4762" s="7">
        <v>0.15433991355971746</v>
      </c>
    </row>
    <row r="4763" spans="2:12" x14ac:dyDescent="0.25">
      <c r="B4763" s="4">
        <v>4760</v>
      </c>
      <c r="C4763" s="6">
        <v>14.253977855678077</v>
      </c>
      <c r="D4763" s="6">
        <v>1.4418036206241767</v>
      </c>
      <c r="E4763" s="6">
        <v>3</v>
      </c>
      <c r="F4763" s="6">
        <v>1.9407346654136379</v>
      </c>
      <c r="G4763" s="6">
        <v>0.89195772959904118</v>
      </c>
      <c r="H4763" s="6">
        <v>49.950740703832153</v>
      </c>
      <c r="I4763" s="6">
        <v>3.1254689210406883</v>
      </c>
      <c r="J4763" s="6">
        <v>1.3852013788894437</v>
      </c>
      <c r="K4763" s="7">
        <v>0.93868640525187319</v>
      </c>
      <c r="L4763" s="7">
        <v>1.2778332179494278</v>
      </c>
    </row>
    <row r="4764" spans="2:12" x14ac:dyDescent="0.25">
      <c r="B4764" s="4">
        <v>4761</v>
      </c>
      <c r="C4764" s="6">
        <v>7.4432616378907408</v>
      </c>
      <c r="D4764" s="6">
        <v>2.0298619025908828</v>
      </c>
      <c r="E4764" s="6">
        <v>3</v>
      </c>
      <c r="F4764" s="6">
        <v>5.3241055391113559</v>
      </c>
      <c r="G4764" s="6">
        <v>0.69762172560051594</v>
      </c>
      <c r="H4764" s="6">
        <v>24.494692828928471</v>
      </c>
      <c r="I4764" s="6">
        <v>1.7112464536780545</v>
      </c>
      <c r="J4764" s="6">
        <v>1.021454645949639</v>
      </c>
      <c r="K4764" s="7">
        <v>4.8683284225947565</v>
      </c>
      <c r="L4764" s="7">
        <v>1.0251201849689695</v>
      </c>
    </row>
    <row r="4765" spans="2:12" x14ac:dyDescent="0.25">
      <c r="B4765" s="4">
        <v>4762</v>
      </c>
      <c r="C4765" s="6">
        <v>5.7669541488400791</v>
      </c>
      <c r="D4765" s="6">
        <v>1.4644603242409446</v>
      </c>
      <c r="E4765" s="6">
        <v>2</v>
      </c>
      <c r="F4765" s="6">
        <v>8.3252209281881715</v>
      </c>
      <c r="G4765" s="6">
        <v>0.64301796717542636</v>
      </c>
      <c r="H4765" s="6">
        <v>18.274209911324078</v>
      </c>
      <c r="I4765" s="6">
        <v>2.6483272067454613</v>
      </c>
      <c r="J4765" s="6">
        <v>2.9079272491225354</v>
      </c>
      <c r="K4765" s="7">
        <v>1.1055083433104194</v>
      </c>
      <c r="L4765" s="7">
        <v>1.6314514221025063</v>
      </c>
    </row>
    <row r="4766" spans="2:12" x14ac:dyDescent="0.25">
      <c r="B4766" s="4">
        <v>4763</v>
      </c>
      <c r="C4766" s="6">
        <v>20.365523696974744</v>
      </c>
      <c r="D4766" s="6">
        <v>1.6692695989588859</v>
      </c>
      <c r="E4766" s="6">
        <v>3</v>
      </c>
      <c r="F4766" s="6">
        <v>2.690177725249113</v>
      </c>
      <c r="G4766" s="6">
        <v>1.0220026205616652</v>
      </c>
      <c r="H4766" s="6">
        <v>10.957729287009158</v>
      </c>
      <c r="I4766" s="6">
        <v>1.4648934300727934</v>
      </c>
      <c r="J4766" s="6">
        <v>2.6734312637359992</v>
      </c>
      <c r="K4766" s="7">
        <v>1.2562350422006239</v>
      </c>
      <c r="L4766" s="7">
        <v>0.3314352383486287</v>
      </c>
    </row>
    <row r="4767" spans="2:12" x14ac:dyDescent="0.25">
      <c r="B4767" s="4">
        <v>4764</v>
      </c>
      <c r="C4767" s="6">
        <v>11.656470938978298</v>
      </c>
      <c r="D4767" s="6">
        <v>1.3544894893348185</v>
      </c>
      <c r="E4767" s="6">
        <v>3</v>
      </c>
      <c r="F4767" s="6">
        <v>1.9940874303066067</v>
      </c>
      <c r="G4767" s="6">
        <v>1.1440062481736157</v>
      </c>
      <c r="H4767" s="6">
        <v>20.895891597597409</v>
      </c>
      <c r="I4767" s="6">
        <v>3.2556467175602939</v>
      </c>
      <c r="J4767" s="6">
        <v>4.462282276564614</v>
      </c>
      <c r="K4767" s="7">
        <v>3.3274104135649174</v>
      </c>
      <c r="L4767" s="7">
        <v>2.455054895165123</v>
      </c>
    </row>
    <row r="4768" spans="2:12" x14ac:dyDescent="0.25">
      <c r="B4768" s="4">
        <v>4765</v>
      </c>
      <c r="C4768" s="6">
        <v>11.852511144008826</v>
      </c>
      <c r="D4768" s="6">
        <v>1.996377153342886</v>
      </c>
      <c r="E4768" s="6">
        <v>3</v>
      </c>
      <c r="F4768" s="6">
        <v>0.75090802476294383</v>
      </c>
      <c r="G4768" s="6">
        <v>0.73676369944152575</v>
      </c>
      <c r="H4768" s="6">
        <v>22.590004844473661</v>
      </c>
      <c r="I4768" s="6">
        <v>3.2107116011290349</v>
      </c>
      <c r="J4768" s="6">
        <v>2.9657451433522222</v>
      </c>
      <c r="K4768" s="7">
        <v>1.4201295688974831</v>
      </c>
      <c r="L4768" s="7">
        <v>0.27956419917486702</v>
      </c>
    </row>
    <row r="4769" spans="2:12" x14ac:dyDescent="0.25">
      <c r="B4769" s="4">
        <v>4766</v>
      </c>
      <c r="C4769" s="6">
        <v>16.958725070405784</v>
      </c>
      <c r="D4769" s="6">
        <v>1.29205145612985</v>
      </c>
      <c r="E4769" s="6">
        <v>2</v>
      </c>
      <c r="F4769" s="6">
        <v>1.2106583123310319</v>
      </c>
      <c r="G4769" s="6">
        <v>1.2823899168959203</v>
      </c>
      <c r="H4769" s="6">
        <v>15.974237629339555</v>
      </c>
      <c r="I4769" s="6">
        <v>2.2980076271962768</v>
      </c>
      <c r="J4769" s="6">
        <v>1.8006733749629491</v>
      </c>
      <c r="K4769" s="7">
        <v>7.1856206214915206</v>
      </c>
      <c r="L4769" s="7">
        <v>0.24918798293875116</v>
      </c>
    </row>
    <row r="4770" spans="2:12" x14ac:dyDescent="0.25">
      <c r="B4770" s="4">
        <v>4767</v>
      </c>
      <c r="C4770" s="6">
        <v>1.8549429354947318</v>
      </c>
      <c r="D4770" s="6">
        <v>1.8901321569630454</v>
      </c>
      <c r="E4770" s="6">
        <v>2</v>
      </c>
      <c r="F4770" s="6">
        <v>1.9628759945094074</v>
      </c>
      <c r="G4770" s="6">
        <v>0.95640962607793478</v>
      </c>
      <c r="H4770" s="6">
        <v>20.072024834220372</v>
      </c>
      <c r="I4770" s="6">
        <v>2.5257562051724154</v>
      </c>
      <c r="J4770" s="6">
        <v>2.996016498177835</v>
      </c>
      <c r="K4770" s="7">
        <v>0.49929525303166639</v>
      </c>
      <c r="L4770" s="7">
        <v>0.18334606806517306</v>
      </c>
    </row>
    <row r="4771" spans="2:12" x14ac:dyDescent="0.25">
      <c r="B4771" s="4">
        <v>4768</v>
      </c>
      <c r="C4771" s="6">
        <v>9.2767746371543875</v>
      </c>
      <c r="D4771" s="6">
        <v>1.4511223046073598</v>
      </c>
      <c r="E4771" s="6">
        <v>1</v>
      </c>
      <c r="F4771" s="6">
        <v>5.7996666117536915</v>
      </c>
      <c r="G4771" s="6">
        <v>0.63992765865564727</v>
      </c>
      <c r="H4771" s="6">
        <v>30.066841850950674</v>
      </c>
      <c r="I4771" s="6">
        <v>2.2873994883949469</v>
      </c>
      <c r="J4771" s="6">
        <v>1.2616737054885554</v>
      </c>
      <c r="K4771" s="7">
        <v>0.82380235314820172</v>
      </c>
      <c r="L4771" s="7">
        <v>0.76132142067002995</v>
      </c>
    </row>
    <row r="4772" spans="2:12" x14ac:dyDescent="0.25">
      <c r="B4772" s="4">
        <v>4769</v>
      </c>
      <c r="C4772" s="6">
        <v>13.673552340527799</v>
      </c>
      <c r="D4772" s="6">
        <v>1.8168454619958294</v>
      </c>
      <c r="E4772" s="6">
        <v>2</v>
      </c>
      <c r="F4772" s="6">
        <v>1.2079678306535269</v>
      </c>
      <c r="G4772" s="6">
        <v>0.70870320990876856</v>
      </c>
      <c r="H4772" s="6">
        <v>31.88624000582238</v>
      </c>
      <c r="I4772" s="6">
        <v>1.9929339106947854</v>
      </c>
      <c r="J4772" s="6">
        <v>2.7747494535029751</v>
      </c>
      <c r="K4772" s="7">
        <v>1.7980659603547326E-2</v>
      </c>
      <c r="L4772" s="7">
        <v>1.6864214902601735</v>
      </c>
    </row>
    <row r="4773" spans="2:12" x14ac:dyDescent="0.25">
      <c r="B4773" s="4">
        <v>4770</v>
      </c>
      <c r="C4773" s="6">
        <v>10.195144435773333</v>
      </c>
      <c r="D4773" s="6">
        <v>1.77579917756743</v>
      </c>
      <c r="E4773" s="6">
        <v>1</v>
      </c>
      <c r="F4773" s="6">
        <v>6.8667099803263065</v>
      </c>
      <c r="G4773" s="6">
        <v>1.3182200578282699</v>
      </c>
      <c r="H4773" s="6">
        <v>19.15063952052601</v>
      </c>
      <c r="I4773" s="6">
        <v>2.2966837899934434</v>
      </c>
      <c r="J4773" s="6">
        <v>2.6221995933866267</v>
      </c>
      <c r="K4773" s="7">
        <v>2.4535909311296136</v>
      </c>
      <c r="L4773" s="7">
        <v>1.5159560691762266</v>
      </c>
    </row>
    <row r="4774" spans="2:12" x14ac:dyDescent="0.25">
      <c r="B4774" s="4">
        <v>4771</v>
      </c>
      <c r="C4774" s="6">
        <v>7.7221121145272482</v>
      </c>
      <c r="D4774" s="6">
        <v>1.3046937701399348</v>
      </c>
      <c r="E4774" s="6">
        <v>3</v>
      </c>
      <c r="F4774" s="6">
        <v>1.7630496805009936</v>
      </c>
      <c r="G4774" s="6">
        <v>1.5724230416314009</v>
      </c>
      <c r="H4774" s="6">
        <v>23.732067979271754</v>
      </c>
      <c r="I4774" s="6">
        <v>2.5353661360983044</v>
      </c>
      <c r="J4774" s="6">
        <v>1.8303570390611406</v>
      </c>
      <c r="K4774" s="7">
        <v>0.31383693902891863</v>
      </c>
      <c r="L4774" s="7">
        <v>0.640386529129785</v>
      </c>
    </row>
    <row r="4775" spans="2:12" x14ac:dyDescent="0.25">
      <c r="B4775" s="4">
        <v>4772</v>
      </c>
      <c r="C4775" s="6">
        <v>3.6493266554437067</v>
      </c>
      <c r="D4775" s="6">
        <v>1.400666009758406</v>
      </c>
      <c r="E4775" s="6">
        <v>1</v>
      </c>
      <c r="F4775" s="6">
        <v>5.3067527014950757</v>
      </c>
      <c r="G4775" s="6">
        <v>0.75959461398709149</v>
      </c>
      <c r="H4775" s="6">
        <v>24.045860911089086</v>
      </c>
      <c r="I4775" s="6">
        <v>1.9984046622616001</v>
      </c>
      <c r="J4775" s="6">
        <v>3.8235520204024596</v>
      </c>
      <c r="K4775" s="7">
        <v>2.0088400981426888</v>
      </c>
      <c r="L4775" s="7">
        <v>1.9991654933382104</v>
      </c>
    </row>
    <row r="4776" spans="2:12" x14ac:dyDescent="0.25">
      <c r="B4776" s="4">
        <v>4773</v>
      </c>
      <c r="C4776" s="6">
        <v>10.199864733787544</v>
      </c>
      <c r="D4776" s="6">
        <v>1.3447522202979223</v>
      </c>
      <c r="E4776" s="6">
        <v>1</v>
      </c>
      <c r="F4776" s="6">
        <v>7.3673668625031601</v>
      </c>
      <c r="G4776" s="6">
        <v>0.91507568716830801</v>
      </c>
      <c r="H4776" s="6">
        <v>31.975312072758044</v>
      </c>
      <c r="I4776" s="6">
        <v>2.5567559457445568</v>
      </c>
      <c r="J4776" s="6">
        <v>0.59067939428024752</v>
      </c>
      <c r="K4776" s="7">
        <v>3.9597882628169847</v>
      </c>
      <c r="L4776" s="7">
        <v>1.1737642284699499</v>
      </c>
    </row>
    <row r="4777" spans="2:12" x14ac:dyDescent="0.25">
      <c r="B4777" s="4">
        <v>4774</v>
      </c>
      <c r="C4777" s="6">
        <v>16.664596108598602</v>
      </c>
      <c r="D4777" s="6">
        <v>2.0670575942654175</v>
      </c>
      <c r="E4777" s="6">
        <v>1</v>
      </c>
      <c r="F4777" s="6">
        <v>1.4337273914941493</v>
      </c>
      <c r="G4777" s="6">
        <v>1.2713401201606365</v>
      </c>
      <c r="H4777" s="6">
        <v>36.674647044864166</v>
      </c>
      <c r="I4777" s="6">
        <v>2.483270500796348</v>
      </c>
      <c r="J4777" s="6">
        <v>2.5530520674934096</v>
      </c>
      <c r="K4777" s="7">
        <v>0.6478486812440396</v>
      </c>
      <c r="L4777" s="7">
        <v>1.7418517985079545</v>
      </c>
    </row>
    <row r="4778" spans="2:12" x14ac:dyDescent="0.25">
      <c r="B4778" s="4">
        <v>4775</v>
      </c>
      <c r="C4778" s="6">
        <v>7.9394688454963518</v>
      </c>
      <c r="D4778" s="6">
        <v>1.3962500437788639</v>
      </c>
      <c r="E4778" s="6">
        <v>2</v>
      </c>
      <c r="F4778" s="6">
        <v>5.5727060303446585</v>
      </c>
      <c r="G4778" s="6">
        <v>0.82686177383244541</v>
      </c>
      <c r="H4778" s="6">
        <v>22.561412305524957</v>
      </c>
      <c r="I4778" s="6">
        <v>2.1063922463400013</v>
      </c>
      <c r="J4778" s="6">
        <v>3.5678218628465377</v>
      </c>
      <c r="K4778" s="7">
        <v>3.7122358446804347</v>
      </c>
      <c r="L4778" s="7">
        <v>0.9887488335371506</v>
      </c>
    </row>
    <row r="4779" spans="2:12" x14ac:dyDescent="0.25">
      <c r="B4779" s="4">
        <v>4776</v>
      </c>
      <c r="C4779" s="6">
        <v>8.4410891942263451</v>
      </c>
      <c r="D4779" s="6">
        <v>1.7128595918872742</v>
      </c>
      <c r="E4779" s="6">
        <v>2</v>
      </c>
      <c r="F4779" s="6">
        <v>2.4164542415739545</v>
      </c>
      <c r="G4779" s="6">
        <v>0.92209904045640467</v>
      </c>
      <c r="H4779" s="6">
        <v>22.466328150115181</v>
      </c>
      <c r="I4779" s="6">
        <v>2.9786792376355877</v>
      </c>
      <c r="J4779" s="6">
        <v>3.5137396593350694</v>
      </c>
      <c r="K4779" s="7">
        <v>7.5118388416579212</v>
      </c>
      <c r="L4779" s="7">
        <v>0.83826629823240617</v>
      </c>
    </row>
    <row r="4780" spans="2:12" x14ac:dyDescent="0.25">
      <c r="B4780" s="4">
        <v>4777</v>
      </c>
      <c r="C4780" s="6">
        <v>6.438220437946387</v>
      </c>
      <c r="D4780" s="6">
        <v>1.4710733405458063</v>
      </c>
      <c r="E4780" s="6">
        <v>1</v>
      </c>
      <c r="F4780" s="6">
        <v>4.8254694711902806</v>
      </c>
      <c r="G4780" s="6">
        <v>0.81417154301862338</v>
      </c>
      <c r="H4780" s="6">
        <v>30.212199065408996</v>
      </c>
      <c r="I4780" s="6">
        <v>2.8866120183831225</v>
      </c>
      <c r="J4780" s="6">
        <v>4.3373622452923488</v>
      </c>
      <c r="K4780" s="7">
        <v>0.45236601629786766</v>
      </c>
      <c r="L4780" s="7">
        <v>0.15035855526696115</v>
      </c>
    </row>
    <row r="4781" spans="2:12" x14ac:dyDescent="0.25">
      <c r="B4781" s="4">
        <v>4778</v>
      </c>
      <c r="C4781" s="6">
        <v>10.967580787675773</v>
      </c>
      <c r="D4781" s="6">
        <v>1.4593329287868684</v>
      </c>
      <c r="E4781" s="6">
        <v>2</v>
      </c>
      <c r="F4781" s="6">
        <v>2.0459206191537489</v>
      </c>
      <c r="G4781" s="6">
        <v>0.70955826630259566</v>
      </c>
      <c r="H4781" s="6">
        <v>9.3420532204571725</v>
      </c>
      <c r="I4781" s="6">
        <v>2.5981705925456815</v>
      </c>
      <c r="J4781" s="6">
        <v>4.4892729617218565</v>
      </c>
      <c r="K4781" s="7">
        <v>0.57929095069258163</v>
      </c>
      <c r="L4781" s="7">
        <v>1.4769524740412321</v>
      </c>
    </row>
    <row r="4782" spans="2:12" x14ac:dyDescent="0.25">
      <c r="B4782" s="4">
        <v>4779</v>
      </c>
      <c r="C4782" s="6">
        <v>5.7958411406654342</v>
      </c>
      <c r="D4782" s="6">
        <v>2.1556387990367369</v>
      </c>
      <c r="E4782" s="6">
        <v>2</v>
      </c>
      <c r="F4782" s="6">
        <v>5.6984829382044904</v>
      </c>
      <c r="G4782" s="6">
        <v>1.7590711572937769</v>
      </c>
      <c r="H4782" s="6">
        <v>7.8964014932394893</v>
      </c>
      <c r="I4782" s="6">
        <v>2.7834147034797998</v>
      </c>
      <c r="J4782" s="6">
        <v>4.0906678033254016</v>
      </c>
      <c r="K4782" s="7">
        <v>0.36206272020110869</v>
      </c>
      <c r="L4782" s="7">
        <v>0.66091245197501691</v>
      </c>
    </row>
    <row r="4783" spans="2:12" x14ac:dyDescent="0.25">
      <c r="B4783" s="4">
        <v>4780</v>
      </c>
      <c r="C4783" s="6">
        <v>8.6671833500301254</v>
      </c>
      <c r="D4783" s="6">
        <v>1.7253833975785955</v>
      </c>
      <c r="E4783" s="6">
        <v>3</v>
      </c>
      <c r="F4783" s="6">
        <v>9.224937262345712</v>
      </c>
      <c r="G4783" s="6">
        <v>1.0365174552824294</v>
      </c>
      <c r="H4783" s="6">
        <v>38.992055043284438</v>
      </c>
      <c r="I4783" s="6">
        <v>2.7420059251309379</v>
      </c>
      <c r="J4783" s="6">
        <v>1.5882918884241455</v>
      </c>
      <c r="K4783" s="7">
        <v>9.9113250581046479</v>
      </c>
      <c r="L4783" s="7">
        <v>0.43269863391937158</v>
      </c>
    </row>
    <row r="4784" spans="2:12" x14ac:dyDescent="0.25">
      <c r="B4784" s="4">
        <v>4781</v>
      </c>
      <c r="C4784" s="6">
        <v>10.353146448181171</v>
      </c>
      <c r="D4784" s="6">
        <v>2.0004983165776009</v>
      </c>
      <c r="E4784" s="6">
        <v>2</v>
      </c>
      <c r="F4784" s="6">
        <v>3.1788721673040174</v>
      </c>
      <c r="G4784" s="6">
        <v>0.72351129993293839</v>
      </c>
      <c r="H4784" s="6">
        <v>21.392805388620353</v>
      </c>
      <c r="I4784" s="6">
        <v>1.869652210348568</v>
      </c>
      <c r="J4784" s="6">
        <v>1.8302440877899946</v>
      </c>
      <c r="K4784" s="7">
        <v>0.9725314320444447</v>
      </c>
      <c r="L4784" s="7">
        <v>0.43965928607214733</v>
      </c>
    </row>
    <row r="4785" spans="2:12" x14ac:dyDescent="0.25">
      <c r="B4785" s="4">
        <v>4782</v>
      </c>
      <c r="C4785" s="6">
        <v>4.1708557557287342</v>
      </c>
      <c r="D4785" s="6">
        <v>2.0658943660932763</v>
      </c>
      <c r="E4785" s="6">
        <v>1</v>
      </c>
      <c r="F4785" s="6">
        <v>3.0234562716754012</v>
      </c>
      <c r="G4785" s="6">
        <v>1.1637918119180639</v>
      </c>
      <c r="H4785" s="6">
        <v>24.071475769802241</v>
      </c>
      <c r="I4785" s="6">
        <v>3.2221472015389168</v>
      </c>
      <c r="J4785" s="6">
        <v>3.902081198373875</v>
      </c>
      <c r="K4785" s="7">
        <v>1.0220599019113334</v>
      </c>
      <c r="L4785" s="7">
        <v>1.0616953922823025</v>
      </c>
    </row>
    <row r="4786" spans="2:12" x14ac:dyDescent="0.25">
      <c r="B4786" s="4">
        <v>4783</v>
      </c>
      <c r="C4786" s="6">
        <v>4.1454776619109754</v>
      </c>
      <c r="D4786" s="6">
        <v>1.3669169491893105</v>
      </c>
      <c r="E4786" s="6">
        <v>1</v>
      </c>
      <c r="F4786" s="6">
        <v>8.9353849393616471</v>
      </c>
      <c r="G4786" s="6">
        <v>0.67163294174250432</v>
      </c>
      <c r="H4786" s="6">
        <v>24.269309313591684</v>
      </c>
      <c r="I4786" s="6">
        <v>4.1092709014246021</v>
      </c>
      <c r="J4786" s="6">
        <v>2.8402736458472466</v>
      </c>
      <c r="K4786" s="7">
        <v>4.2279574625461089</v>
      </c>
      <c r="L4786" s="7">
        <v>6.4689391259853332E-2</v>
      </c>
    </row>
    <row r="4787" spans="2:12" x14ac:dyDescent="0.25">
      <c r="B4787" s="4">
        <v>4784</v>
      </c>
      <c r="C4787" s="6">
        <v>11.260644985392982</v>
      </c>
      <c r="D4787" s="6">
        <v>1.8918525796714905</v>
      </c>
      <c r="E4787" s="6">
        <v>2</v>
      </c>
      <c r="F4787" s="6">
        <v>1.8819427243236699</v>
      </c>
      <c r="G4787" s="6">
        <v>0.70374354668314787</v>
      </c>
      <c r="H4787" s="6">
        <v>17.491717507889923</v>
      </c>
      <c r="I4787" s="6">
        <v>4.3173201685688545</v>
      </c>
      <c r="J4787" s="6">
        <v>3.7601079013172671</v>
      </c>
      <c r="K4787" s="7">
        <v>1.5503050765149946</v>
      </c>
      <c r="L4787" s="7">
        <v>1.1014907324812242</v>
      </c>
    </row>
    <row r="4788" spans="2:12" x14ac:dyDescent="0.25">
      <c r="B4788" s="4">
        <v>4785</v>
      </c>
      <c r="C4788" s="6">
        <v>7.8981658736651124</v>
      </c>
      <c r="D4788" s="6">
        <v>1.4936189408508413</v>
      </c>
      <c r="E4788" s="6">
        <v>1</v>
      </c>
      <c r="F4788" s="6">
        <v>3.6214594134037781</v>
      </c>
      <c r="G4788" s="6">
        <v>0.65047688812268178</v>
      </c>
      <c r="H4788" s="6">
        <v>15.493931883363896</v>
      </c>
      <c r="I4788" s="6">
        <v>2.3836224528932792</v>
      </c>
      <c r="J4788" s="6">
        <v>2.5009290641691106</v>
      </c>
      <c r="K4788" s="7">
        <v>5.4338381577546127</v>
      </c>
      <c r="L4788" s="7">
        <v>9.8469250475731462E-2</v>
      </c>
    </row>
    <row r="4789" spans="2:12" x14ac:dyDescent="0.25">
      <c r="B4789" s="4">
        <v>4786</v>
      </c>
      <c r="C4789" s="6">
        <v>11.809258026265599</v>
      </c>
      <c r="D4789" s="6">
        <v>1.1915734020546713</v>
      </c>
      <c r="E4789" s="6">
        <v>2</v>
      </c>
      <c r="F4789" s="6">
        <v>3.1532435309105344</v>
      </c>
      <c r="G4789" s="6">
        <v>1.1246209625175818</v>
      </c>
      <c r="H4789" s="6">
        <v>34.680332004632454</v>
      </c>
      <c r="I4789" s="6">
        <v>1.9844986722342426</v>
      </c>
      <c r="J4789" s="6">
        <v>0.40721301180964287</v>
      </c>
      <c r="K4789" s="7">
        <v>1.0982712797783731</v>
      </c>
      <c r="L4789" s="7">
        <v>1.4522799609364836</v>
      </c>
    </row>
    <row r="4790" spans="2:12" x14ac:dyDescent="0.25">
      <c r="B4790" s="4">
        <v>4787</v>
      </c>
      <c r="C4790" s="6">
        <v>12.729167859791851</v>
      </c>
      <c r="D4790" s="6">
        <v>1.3493038748337023</v>
      </c>
      <c r="E4790" s="6">
        <v>2</v>
      </c>
      <c r="F4790" s="6">
        <v>1.8608350943083705</v>
      </c>
      <c r="G4790" s="6">
        <v>1.9218406741548222</v>
      </c>
      <c r="H4790" s="6">
        <v>25.306734677396197</v>
      </c>
      <c r="I4790" s="6">
        <v>2.9901615807336559</v>
      </c>
      <c r="J4790" s="6">
        <v>1.2967307379606277</v>
      </c>
      <c r="K4790" s="7">
        <v>1.5106116813464527</v>
      </c>
      <c r="L4790" s="7">
        <v>1.3174800776262758</v>
      </c>
    </row>
    <row r="4791" spans="2:12" x14ac:dyDescent="0.25">
      <c r="B4791" s="4">
        <v>4788</v>
      </c>
      <c r="C4791" s="6">
        <v>4.8588519687782759</v>
      </c>
      <c r="D4791" s="6">
        <v>1.1806919659030655</v>
      </c>
      <c r="E4791" s="6">
        <v>3</v>
      </c>
      <c r="F4791" s="6">
        <v>4.8951511051399681</v>
      </c>
      <c r="G4791" s="6">
        <v>0.71937254547228746</v>
      </c>
      <c r="H4791" s="6">
        <v>27.906264060525864</v>
      </c>
      <c r="I4791" s="6">
        <v>4.1778911207131939</v>
      </c>
      <c r="J4791" s="6">
        <v>3.910520970892474</v>
      </c>
      <c r="K4791" s="7">
        <v>2.9876300008382946</v>
      </c>
      <c r="L4791" s="7">
        <v>0.96582521805036159</v>
      </c>
    </row>
    <row r="4792" spans="2:12" x14ac:dyDescent="0.25">
      <c r="B4792" s="4">
        <v>4789</v>
      </c>
      <c r="C4792" s="6">
        <v>18.015566665014703</v>
      </c>
      <c r="D4792" s="6">
        <v>1.3536306985175579</v>
      </c>
      <c r="E4792" s="6">
        <v>3</v>
      </c>
      <c r="F4792" s="6">
        <v>2.963355878851119</v>
      </c>
      <c r="G4792" s="6">
        <v>0.84640246550504261</v>
      </c>
      <c r="H4792" s="6">
        <v>13.471897970405188</v>
      </c>
      <c r="I4792" s="6">
        <v>3.1346973635652877</v>
      </c>
      <c r="J4792" s="6">
        <v>1.6482234068572148</v>
      </c>
      <c r="K4792" s="7">
        <v>2.7220472074723991</v>
      </c>
      <c r="L4792" s="7">
        <v>0.12545468448630651</v>
      </c>
    </row>
    <row r="4793" spans="2:12" x14ac:dyDescent="0.25">
      <c r="B4793" s="4">
        <v>4790</v>
      </c>
      <c r="C4793" s="6">
        <v>10.613197834651592</v>
      </c>
      <c r="D4793" s="6">
        <v>2.0577811898696066</v>
      </c>
      <c r="E4793" s="6">
        <v>3</v>
      </c>
      <c r="F4793" s="6">
        <v>8.3531496739299573</v>
      </c>
      <c r="G4793" s="6">
        <v>1.6488926446786205</v>
      </c>
      <c r="H4793" s="6">
        <v>39.090050538957371</v>
      </c>
      <c r="I4793" s="6">
        <v>4.3122836325424379</v>
      </c>
      <c r="J4793" s="6">
        <v>3.7421096672462273</v>
      </c>
      <c r="K4793" s="7">
        <v>0.49107615842700236</v>
      </c>
      <c r="L4793" s="7">
        <v>0.16970176812476437</v>
      </c>
    </row>
    <row r="4794" spans="2:12" x14ac:dyDescent="0.25">
      <c r="B4794" s="4">
        <v>4791</v>
      </c>
      <c r="C4794" s="6">
        <v>13.100666194984219</v>
      </c>
      <c r="D4794" s="6">
        <v>1.5683965453943387</v>
      </c>
      <c r="E4794" s="6">
        <v>3</v>
      </c>
      <c r="F4794" s="6">
        <v>3.2994629899929118</v>
      </c>
      <c r="G4794" s="6">
        <v>1.8002734554877244</v>
      </c>
      <c r="H4794" s="6">
        <v>29.606887752378061</v>
      </c>
      <c r="I4794" s="6">
        <v>4.0991701692142568</v>
      </c>
      <c r="J4794" s="6">
        <v>2.9642442945992227</v>
      </c>
      <c r="K4794" s="7">
        <v>0.65451959828919715</v>
      </c>
      <c r="L4794" s="7">
        <v>0.5572422757827421</v>
      </c>
    </row>
    <row r="4795" spans="2:12" x14ac:dyDescent="0.25">
      <c r="B4795" s="4">
        <v>4792</v>
      </c>
      <c r="C4795" s="6">
        <v>9.7510631244363335</v>
      </c>
      <c r="D4795" s="6">
        <v>1.6093754619029867</v>
      </c>
      <c r="E4795" s="6">
        <v>1</v>
      </c>
      <c r="F4795" s="6">
        <v>1.7275561388772216</v>
      </c>
      <c r="G4795" s="6">
        <v>0.29591539981403098</v>
      </c>
      <c r="H4795" s="6">
        <v>22.596762722299609</v>
      </c>
      <c r="I4795" s="6">
        <v>4.0145657375703685</v>
      </c>
      <c r="J4795" s="6">
        <v>1.276878387207619</v>
      </c>
      <c r="K4795" s="7">
        <v>10.189195686432804</v>
      </c>
      <c r="L4795" s="7">
        <v>0.54627105197784376</v>
      </c>
    </row>
    <row r="4796" spans="2:12" x14ac:dyDescent="0.25">
      <c r="B4796" s="4">
        <v>4793</v>
      </c>
      <c r="C4796" s="6">
        <v>18.60155301831243</v>
      </c>
      <c r="D4796" s="6">
        <v>1.320395729246107</v>
      </c>
      <c r="E4796" s="6">
        <v>2</v>
      </c>
      <c r="F4796" s="6">
        <v>4.7241949960092144</v>
      </c>
      <c r="G4796" s="6">
        <v>0.99904708038500101</v>
      </c>
      <c r="H4796" s="6">
        <v>22.633503085805891</v>
      </c>
      <c r="I4796" s="6">
        <v>2.7998016794868419</v>
      </c>
      <c r="J4796" s="6">
        <v>1.9527758706569212</v>
      </c>
      <c r="K4796" s="7">
        <v>0.39188729746348339</v>
      </c>
      <c r="L4796" s="7">
        <v>1.3763954587065603</v>
      </c>
    </row>
    <row r="4797" spans="2:12" x14ac:dyDescent="0.25">
      <c r="B4797" s="4">
        <v>4794</v>
      </c>
      <c r="C4797" s="6">
        <v>11.022035552243995</v>
      </c>
      <c r="D4797" s="6">
        <v>1.2733147753639078</v>
      </c>
      <c r="E4797" s="6">
        <v>2</v>
      </c>
      <c r="F4797" s="6">
        <v>2.5705736742778154</v>
      </c>
      <c r="G4797" s="6">
        <v>0.78882372041902193</v>
      </c>
      <c r="H4797" s="6">
        <v>27.34437702880394</v>
      </c>
      <c r="I4797" s="6">
        <v>1.9235282321672669</v>
      </c>
      <c r="J4797" s="6">
        <v>1.9739949299567474</v>
      </c>
      <c r="K4797" s="7">
        <v>0.96182046166285751</v>
      </c>
      <c r="L4797" s="7">
        <v>2.7687722326489159</v>
      </c>
    </row>
    <row r="4798" spans="2:12" x14ac:dyDescent="0.25">
      <c r="B4798" s="4">
        <v>4795</v>
      </c>
      <c r="C4798" s="6">
        <v>0.64711911282803669</v>
      </c>
      <c r="D4798" s="6">
        <v>1.6935018841662621</v>
      </c>
      <c r="E4798" s="6">
        <v>2</v>
      </c>
      <c r="F4798" s="6">
        <v>2.164208589684383</v>
      </c>
      <c r="G4798" s="6">
        <v>1.1193704830140736</v>
      </c>
      <c r="H4798" s="6">
        <v>38.522925005726151</v>
      </c>
      <c r="I4798" s="6">
        <v>3.5347381169194412</v>
      </c>
      <c r="J4798" s="6">
        <v>3.4601703212957524</v>
      </c>
      <c r="K4798" s="7">
        <v>1.1557578407379625</v>
      </c>
      <c r="L4798" s="7">
        <v>0.11692386767596372</v>
      </c>
    </row>
    <row r="4799" spans="2:12" x14ac:dyDescent="0.25">
      <c r="B4799" s="4">
        <v>4796</v>
      </c>
      <c r="C4799" s="6">
        <v>14.966676168508046</v>
      </c>
      <c r="D4799" s="6">
        <v>1.4518281511091098</v>
      </c>
      <c r="E4799" s="6">
        <v>2</v>
      </c>
      <c r="F4799" s="6">
        <v>7.175915037050995</v>
      </c>
      <c r="G4799" s="6">
        <v>2.6123458764355125</v>
      </c>
      <c r="H4799" s="6">
        <v>24.203019884791715</v>
      </c>
      <c r="I4799" s="6">
        <v>2.1621907517273646</v>
      </c>
      <c r="J4799" s="6">
        <v>2.1048701594711701</v>
      </c>
      <c r="K4799" s="7">
        <v>8.7872553949143603E-2</v>
      </c>
      <c r="L4799" s="7">
        <v>1.0314544011384637</v>
      </c>
    </row>
    <row r="4800" spans="2:12" x14ac:dyDescent="0.25">
      <c r="B4800" s="4">
        <v>4797</v>
      </c>
      <c r="C4800" s="6">
        <v>2.5984725444042471</v>
      </c>
      <c r="D4800" s="6">
        <v>1.2444211786063646</v>
      </c>
      <c r="E4800" s="6">
        <v>3</v>
      </c>
      <c r="F4800" s="6">
        <v>3.7495447511340507</v>
      </c>
      <c r="G4800" s="6">
        <v>0.80024780920971805</v>
      </c>
      <c r="H4800" s="6">
        <v>31.764355678871947</v>
      </c>
      <c r="I4800" s="6">
        <v>2.3782296166929782</v>
      </c>
      <c r="J4800" s="6">
        <v>2.0399537995343144</v>
      </c>
      <c r="K4800" s="7">
        <v>3.7287875303939662</v>
      </c>
      <c r="L4800" s="7">
        <v>5.0732177557241964E-2</v>
      </c>
    </row>
    <row r="4801" spans="2:12" x14ac:dyDescent="0.25">
      <c r="B4801" s="4">
        <v>4798</v>
      </c>
      <c r="C4801" s="6">
        <v>16.212401155711973</v>
      </c>
      <c r="D4801" s="6">
        <v>1.6368429743775132</v>
      </c>
      <c r="E4801" s="6">
        <v>2</v>
      </c>
      <c r="F4801" s="6">
        <v>2.0143354913723446</v>
      </c>
      <c r="G4801" s="6">
        <v>1.3465358601351951</v>
      </c>
      <c r="H4801" s="6">
        <v>21.978229552187123</v>
      </c>
      <c r="I4801" s="6">
        <v>4.0870493543160986</v>
      </c>
      <c r="J4801" s="6">
        <v>2.9799144384345162</v>
      </c>
      <c r="K4801" s="7">
        <v>0.51302518150468968</v>
      </c>
      <c r="L4801" s="7">
        <v>0.76080038646698744</v>
      </c>
    </row>
    <row r="4802" spans="2:12" x14ac:dyDescent="0.25">
      <c r="B4802" s="4">
        <v>4799</v>
      </c>
      <c r="C4802" s="6">
        <v>13.976251052911943</v>
      </c>
      <c r="D4802" s="6">
        <v>1.2966047154063163</v>
      </c>
      <c r="E4802" s="6">
        <v>2</v>
      </c>
      <c r="F4802" s="6">
        <v>3.4680728077270619</v>
      </c>
      <c r="G4802" s="6">
        <v>0.8005147217954518</v>
      </c>
      <c r="H4802" s="6">
        <v>10.375980106250701</v>
      </c>
      <c r="I4802" s="6">
        <v>2.5690158382274375</v>
      </c>
      <c r="J4802" s="6">
        <v>3.0972196390074602</v>
      </c>
      <c r="K4802" s="7">
        <v>3.793810803142509E-2</v>
      </c>
      <c r="L4802" s="7">
        <v>0.52395550430393945</v>
      </c>
    </row>
    <row r="4803" spans="2:12" x14ac:dyDescent="0.25">
      <c r="B4803" s="4">
        <v>4800</v>
      </c>
      <c r="C4803" s="6">
        <v>9.8932515285408673</v>
      </c>
      <c r="D4803" s="6">
        <v>1.9302190480737249</v>
      </c>
      <c r="E4803" s="6">
        <v>3</v>
      </c>
      <c r="F4803" s="6">
        <v>2.9880686528137077</v>
      </c>
      <c r="G4803" s="6">
        <v>1.410845055230268</v>
      </c>
      <c r="H4803" s="6">
        <v>24.57757471261958</v>
      </c>
      <c r="I4803" s="6">
        <v>2.2081079382742423</v>
      </c>
      <c r="J4803" s="6">
        <v>2.839740603075815</v>
      </c>
      <c r="K4803" s="7">
        <v>2.8633712327833689</v>
      </c>
      <c r="L4803" s="7">
        <v>9.777845985223825E-2</v>
      </c>
    </row>
    <row r="4804" spans="2:12" x14ac:dyDescent="0.25">
      <c r="B4804" s="4">
        <v>4801</v>
      </c>
      <c r="C4804" s="6">
        <v>8.8948501955743069</v>
      </c>
      <c r="D4804" s="6">
        <v>1.6538623475295715</v>
      </c>
      <c r="E4804" s="6">
        <v>2</v>
      </c>
      <c r="F4804" s="6">
        <v>1.3410405013824722</v>
      </c>
      <c r="G4804" s="6">
        <v>1.2635710175325725</v>
      </c>
      <c r="H4804" s="6">
        <v>39.076805061750498</v>
      </c>
      <c r="I4804" s="6">
        <v>4.2879310476714574</v>
      </c>
      <c r="J4804" s="6">
        <v>1.5627433594129334</v>
      </c>
      <c r="K4804" s="7">
        <v>1.3229305396767337</v>
      </c>
      <c r="L4804" s="7">
        <v>1.1569452366458355</v>
      </c>
    </row>
    <row r="4805" spans="2:12" x14ac:dyDescent="0.25">
      <c r="B4805" s="4">
        <v>4802</v>
      </c>
      <c r="C4805" s="6">
        <v>15.081781988800062</v>
      </c>
      <c r="D4805" s="6">
        <v>1.6557158400689633</v>
      </c>
      <c r="E4805" s="6">
        <v>2</v>
      </c>
      <c r="F4805" s="6">
        <v>1.5639590936608827</v>
      </c>
      <c r="G4805" s="6">
        <v>0.78682219326275671</v>
      </c>
      <c r="H4805" s="6">
        <v>29.291396988721644</v>
      </c>
      <c r="I4805" s="6">
        <v>3.4792466642797533</v>
      </c>
      <c r="J4805" s="6">
        <v>2.0499177511289757</v>
      </c>
      <c r="K4805" s="7">
        <v>3.6781987881780958</v>
      </c>
      <c r="L4805" s="7">
        <v>0.50090008818717002</v>
      </c>
    </row>
    <row r="4806" spans="2:12" x14ac:dyDescent="0.25">
      <c r="B4806" s="4">
        <v>4803</v>
      </c>
      <c r="C4806" s="6">
        <v>6.2868977410072153</v>
      </c>
      <c r="D4806" s="6">
        <v>1.9199615091911786</v>
      </c>
      <c r="E4806" s="6">
        <v>2</v>
      </c>
      <c r="F4806" s="6">
        <v>4.3491089612453715</v>
      </c>
      <c r="G4806" s="6">
        <v>0.44546195860757021</v>
      </c>
      <c r="H4806" s="6">
        <v>23.199008146303782</v>
      </c>
      <c r="I4806" s="6">
        <v>1.695715951165877</v>
      </c>
      <c r="J4806" s="6">
        <v>0.79732393805752511</v>
      </c>
      <c r="K4806" s="7">
        <v>0.45700508570559534</v>
      </c>
      <c r="L4806" s="7">
        <v>0.40620632741388468</v>
      </c>
    </row>
    <row r="4807" spans="2:12" x14ac:dyDescent="0.25">
      <c r="B4807" s="4">
        <v>4804</v>
      </c>
      <c r="C4807" s="6">
        <v>10.552300373270773</v>
      </c>
      <c r="D4807" s="6">
        <v>1.6582611592632011</v>
      </c>
      <c r="E4807" s="6">
        <v>2</v>
      </c>
      <c r="F4807" s="6">
        <v>14.074725571866466</v>
      </c>
      <c r="G4807" s="6">
        <v>1.2124342556187138</v>
      </c>
      <c r="H4807" s="6">
        <v>24.413049822376106</v>
      </c>
      <c r="I4807" s="6">
        <v>2.2065394000459584</v>
      </c>
      <c r="J4807" s="6">
        <v>3.1090292059637985</v>
      </c>
      <c r="K4807" s="7">
        <v>1.8791642480065718</v>
      </c>
      <c r="L4807" s="7">
        <v>1.2455611317830531</v>
      </c>
    </row>
    <row r="4808" spans="2:12" x14ac:dyDescent="0.25">
      <c r="B4808" s="4">
        <v>4805</v>
      </c>
      <c r="C4808" s="6">
        <v>18.168289925201904</v>
      </c>
      <c r="D4808" s="6">
        <v>1.7208653231507511</v>
      </c>
      <c r="E4808" s="6">
        <v>1</v>
      </c>
      <c r="F4808" s="6">
        <v>2.0947124646949913</v>
      </c>
      <c r="G4808" s="6">
        <v>0.7776725091048956</v>
      </c>
      <c r="H4808" s="6">
        <v>42.387236136738359</v>
      </c>
      <c r="I4808" s="6">
        <v>2.3262297109913668</v>
      </c>
      <c r="J4808" s="6">
        <v>3.3993431081236021</v>
      </c>
      <c r="K4808" s="7">
        <v>0.50609793692540017</v>
      </c>
      <c r="L4808" s="7">
        <v>1.555749702802194</v>
      </c>
    </row>
    <row r="4809" spans="2:12" x14ac:dyDescent="0.25">
      <c r="B4809" s="4">
        <v>4806</v>
      </c>
      <c r="C4809" s="6">
        <v>10.384459224058165</v>
      </c>
      <c r="D4809" s="6">
        <v>1.3194056961878171</v>
      </c>
      <c r="E4809" s="6">
        <v>2</v>
      </c>
      <c r="F4809" s="6">
        <v>0.11057066171945895</v>
      </c>
      <c r="G4809" s="6">
        <v>1.9640014792819971</v>
      </c>
      <c r="H4809" s="6">
        <v>20.340394303180187</v>
      </c>
      <c r="I4809" s="6">
        <v>1.7171716198193827</v>
      </c>
      <c r="J4809" s="6">
        <v>1.7541811011179766</v>
      </c>
      <c r="K4809" s="7">
        <v>1.6454649156336014</v>
      </c>
      <c r="L4809" s="7">
        <v>1.5192467485817549</v>
      </c>
    </row>
    <row r="4810" spans="2:12" x14ac:dyDescent="0.25">
      <c r="B4810" s="4">
        <v>4807</v>
      </c>
      <c r="C4810" s="6">
        <v>12.473238797662692</v>
      </c>
      <c r="D4810" s="6">
        <v>1.4697231921813652</v>
      </c>
      <c r="E4810" s="6">
        <v>2</v>
      </c>
      <c r="F4810" s="6">
        <v>10.285767365821533</v>
      </c>
      <c r="G4810" s="6">
        <v>0.57615560837236623</v>
      </c>
      <c r="H4810" s="6">
        <v>28.119168960094292</v>
      </c>
      <c r="I4810" s="6">
        <v>3.0012396731183668</v>
      </c>
      <c r="J4810" s="6">
        <v>2.3005499106345857</v>
      </c>
      <c r="K4810" s="7">
        <v>0.11179715726846039</v>
      </c>
      <c r="L4810" s="7">
        <v>0.10497931622103587</v>
      </c>
    </row>
    <row r="4811" spans="2:12" x14ac:dyDescent="0.25">
      <c r="B4811" s="4">
        <v>4808</v>
      </c>
      <c r="C4811" s="6">
        <v>4.5001051719994258</v>
      </c>
      <c r="D4811" s="6">
        <v>1.5118837398624299</v>
      </c>
      <c r="E4811" s="6">
        <v>2</v>
      </c>
      <c r="F4811" s="6">
        <v>1.0781292310501178</v>
      </c>
      <c r="G4811" s="6">
        <v>0.90892393085506862</v>
      </c>
      <c r="H4811" s="6">
        <v>26.862600373594585</v>
      </c>
      <c r="I4811" s="6">
        <v>2.497418655372734</v>
      </c>
      <c r="J4811" s="6">
        <v>2.9564945849855411</v>
      </c>
      <c r="K4811" s="7">
        <v>1.1789332506707062</v>
      </c>
      <c r="L4811" s="7">
        <v>1.4344484606832371</v>
      </c>
    </row>
    <row r="4812" spans="2:12" x14ac:dyDescent="0.25">
      <c r="B4812" s="4">
        <v>4809</v>
      </c>
      <c r="C4812" s="6">
        <v>14.245349646674661</v>
      </c>
      <c r="D4812" s="6">
        <v>1.756518334709384</v>
      </c>
      <c r="E4812" s="6">
        <v>3</v>
      </c>
      <c r="F4812" s="6">
        <v>3.8059142246308411</v>
      </c>
      <c r="G4812" s="6">
        <v>0.72720678391095583</v>
      </c>
      <c r="H4812" s="6">
        <v>25.670003941838566</v>
      </c>
      <c r="I4812" s="6">
        <v>3.5106148249087106</v>
      </c>
      <c r="J4812" s="6">
        <v>3.9705980608769695</v>
      </c>
      <c r="K4812" s="7">
        <v>1.6339104825235895</v>
      </c>
      <c r="L4812" s="7">
        <v>1.2976638465267192</v>
      </c>
    </row>
    <row r="4813" spans="2:12" x14ac:dyDescent="0.25">
      <c r="B4813" s="4">
        <v>4810</v>
      </c>
      <c r="C4813" s="6">
        <v>3.6725463637914153</v>
      </c>
      <c r="D4813" s="6">
        <v>1.9328219347128162</v>
      </c>
      <c r="E4813" s="6">
        <v>1</v>
      </c>
      <c r="F4813" s="6">
        <v>6.1644786761626271</v>
      </c>
      <c r="G4813" s="6">
        <v>1.2082085036305406</v>
      </c>
      <c r="H4813" s="6">
        <v>19.368110191040461</v>
      </c>
      <c r="I4813" s="6">
        <v>2.3403966428186274</v>
      </c>
      <c r="J4813" s="6">
        <v>1.0023010276731847</v>
      </c>
      <c r="K4813" s="7">
        <v>0.78982158658681467</v>
      </c>
      <c r="L4813" s="7">
        <v>0.1683189238016321</v>
      </c>
    </row>
    <row r="4814" spans="2:12" x14ac:dyDescent="0.25">
      <c r="B4814" s="4">
        <v>4811</v>
      </c>
      <c r="C4814" s="6">
        <v>2.3055096256622809</v>
      </c>
      <c r="D4814" s="6">
        <v>1.7342319994057103</v>
      </c>
      <c r="E4814" s="6">
        <v>1</v>
      </c>
      <c r="F4814" s="6">
        <v>3.9279478109339663</v>
      </c>
      <c r="G4814" s="6">
        <v>1.0530587446430781</v>
      </c>
      <c r="H4814" s="6">
        <v>19.332064075551962</v>
      </c>
      <c r="I4814" s="6">
        <v>3.3269087478838966</v>
      </c>
      <c r="J4814" s="6">
        <v>1.7103269474177389</v>
      </c>
      <c r="K4814" s="7">
        <v>2.0623838143081521</v>
      </c>
      <c r="L4814" s="7">
        <v>0.79426918076795749</v>
      </c>
    </row>
    <row r="4815" spans="2:12" x14ac:dyDescent="0.25">
      <c r="B4815" s="4">
        <v>4812</v>
      </c>
      <c r="C4815" s="6">
        <v>15.724771653313198</v>
      </c>
      <c r="D4815" s="6">
        <v>1.6917829385938665</v>
      </c>
      <c r="E4815" s="6">
        <v>2</v>
      </c>
      <c r="F4815" s="6">
        <v>9.5524609497903086</v>
      </c>
      <c r="G4815" s="6">
        <v>1.1052667518383039</v>
      </c>
      <c r="H4815" s="6">
        <v>21.966563251833009</v>
      </c>
      <c r="I4815" s="6">
        <v>2.5870927769465015</v>
      </c>
      <c r="J4815" s="6">
        <v>0.7457484185816865</v>
      </c>
      <c r="K4815" s="7">
        <v>0.53531947164206128</v>
      </c>
      <c r="L4815" s="7">
        <v>1.0046593984527254</v>
      </c>
    </row>
    <row r="4816" spans="2:12" x14ac:dyDescent="0.25">
      <c r="B4816" s="4">
        <v>4813</v>
      </c>
      <c r="C4816" s="6">
        <v>15.912857404255705</v>
      </c>
      <c r="D4816" s="6">
        <v>1.4657110046647015</v>
      </c>
      <c r="E4816" s="6">
        <v>1</v>
      </c>
      <c r="F4816" s="6">
        <v>2.9300939580410317</v>
      </c>
      <c r="G4816" s="6">
        <v>1.0412621201868939</v>
      </c>
      <c r="H4816" s="6">
        <v>27.46647142395701</v>
      </c>
      <c r="I4816" s="6">
        <v>4.6431817676163512</v>
      </c>
      <c r="J4816" s="6">
        <v>0.9633306184326007</v>
      </c>
      <c r="K4816" s="7">
        <v>0.20899066657225615</v>
      </c>
      <c r="L4816" s="7">
        <v>3.4066092426394587</v>
      </c>
    </row>
    <row r="4817" spans="2:12" x14ac:dyDescent="0.25">
      <c r="B4817" s="4">
        <v>4814</v>
      </c>
      <c r="C4817" s="6">
        <v>13.538249477899621</v>
      </c>
      <c r="D4817" s="6">
        <v>1.4963159960850159</v>
      </c>
      <c r="E4817" s="6">
        <v>1</v>
      </c>
      <c r="F4817" s="6">
        <v>2.2094047363121092</v>
      </c>
      <c r="G4817" s="6">
        <v>0.83909196670954656</v>
      </c>
      <c r="H4817" s="6">
        <v>19.991878820506255</v>
      </c>
      <c r="I4817" s="6">
        <v>3.2990137793026508</v>
      </c>
      <c r="J4817" s="6">
        <v>0.710999174460062</v>
      </c>
      <c r="K4817" s="7">
        <v>8.0419832572066086E-2</v>
      </c>
      <c r="L4817" s="7">
        <v>1.6570477386435116</v>
      </c>
    </row>
    <row r="4818" spans="2:12" x14ac:dyDescent="0.25">
      <c r="B4818" s="4">
        <v>4815</v>
      </c>
      <c r="C4818" s="6">
        <v>-0.15184522169935555</v>
      </c>
      <c r="D4818" s="6">
        <v>1.4757218274135819</v>
      </c>
      <c r="E4818" s="6">
        <v>0</v>
      </c>
      <c r="F4818" s="6">
        <v>11.486414608785097</v>
      </c>
      <c r="G4818" s="6">
        <v>1.4067619365035322</v>
      </c>
      <c r="H4818" s="6">
        <v>34.186895518506162</v>
      </c>
      <c r="I4818" s="6">
        <v>3.0113972057805909</v>
      </c>
      <c r="J4818" s="6">
        <v>2.0974962952253526</v>
      </c>
      <c r="K4818" s="7">
        <v>0.47746625469105752</v>
      </c>
      <c r="L4818" s="7">
        <v>1.379652461130713</v>
      </c>
    </row>
    <row r="4819" spans="2:12" x14ac:dyDescent="0.25">
      <c r="B4819" s="4">
        <v>4816</v>
      </c>
      <c r="C4819" s="6">
        <v>9.4682582012644776</v>
      </c>
      <c r="D4819" s="6">
        <v>1.9123314186026352</v>
      </c>
      <c r="E4819" s="6">
        <v>2</v>
      </c>
      <c r="F4819" s="6">
        <v>1.5375246999794978</v>
      </c>
      <c r="G4819" s="6">
        <v>1.3831539729897617</v>
      </c>
      <c r="H4819" s="6">
        <v>16.910465969797343</v>
      </c>
      <c r="I4819" s="6">
        <v>3.2992071054649044</v>
      </c>
      <c r="J4819" s="6">
        <v>1.6128140580854466</v>
      </c>
      <c r="K4819" s="7">
        <v>0.94155756296128701</v>
      </c>
      <c r="L4819" s="7">
        <v>0.30374789123248358</v>
      </c>
    </row>
    <row r="4820" spans="2:12" x14ac:dyDescent="0.25">
      <c r="B4820" s="4">
        <v>4817</v>
      </c>
      <c r="C4820" s="6">
        <v>12.903976320300316</v>
      </c>
      <c r="D4820" s="6">
        <v>1.5319365752803353</v>
      </c>
      <c r="E4820" s="6">
        <v>1</v>
      </c>
      <c r="F4820" s="6">
        <v>1.2136750753546723</v>
      </c>
      <c r="G4820" s="6">
        <v>0.82470595425828785</v>
      </c>
      <c r="H4820" s="6">
        <v>18.421680514334781</v>
      </c>
      <c r="I4820" s="6">
        <v>1.6152025401874355</v>
      </c>
      <c r="J4820" s="6">
        <v>2.908527775859215</v>
      </c>
      <c r="K4820" s="7">
        <v>3.380155138159783</v>
      </c>
      <c r="L4820" s="7">
        <v>0.15658654902805724</v>
      </c>
    </row>
    <row r="4821" spans="2:12" x14ac:dyDescent="0.25">
      <c r="B4821" s="4">
        <v>4818</v>
      </c>
      <c r="C4821" s="6">
        <v>11.315503952583953</v>
      </c>
      <c r="D4821" s="6">
        <v>1.3653148579131866</v>
      </c>
      <c r="E4821" s="6">
        <v>0</v>
      </c>
      <c r="F4821" s="6">
        <v>5.8206421804390303</v>
      </c>
      <c r="G4821" s="6">
        <v>1.6655576342891767</v>
      </c>
      <c r="H4821" s="6">
        <v>16.463851074970883</v>
      </c>
      <c r="I4821" s="6">
        <v>2.7695256651856521</v>
      </c>
      <c r="J4821" s="6">
        <v>3.4611659584456977</v>
      </c>
      <c r="K4821" s="7">
        <v>0.91130477442783753</v>
      </c>
      <c r="L4821" s="7">
        <v>0.34858606322705282</v>
      </c>
    </row>
    <row r="4822" spans="2:12" x14ac:dyDescent="0.25">
      <c r="B4822" s="4">
        <v>4819</v>
      </c>
      <c r="C4822" s="6">
        <v>9.0206517395999022</v>
      </c>
      <c r="D4822" s="6">
        <v>1.5695123367238939</v>
      </c>
      <c r="E4822" s="6">
        <v>1</v>
      </c>
      <c r="F4822" s="6">
        <v>7.6361420996182794</v>
      </c>
      <c r="G4822" s="6">
        <v>1.6009880757355108</v>
      </c>
      <c r="H4822" s="6">
        <v>24.279665299906988</v>
      </c>
      <c r="I4822" s="6">
        <v>2.8108062699192859</v>
      </c>
      <c r="J4822" s="6">
        <v>4.3432942062207793</v>
      </c>
      <c r="K4822" s="7">
        <v>2.0189644703831449</v>
      </c>
      <c r="L4822" s="7">
        <v>0.97580184108696333</v>
      </c>
    </row>
    <row r="4823" spans="2:12" x14ac:dyDescent="0.25">
      <c r="B4823" s="4">
        <v>4820</v>
      </c>
      <c r="C4823" s="6">
        <v>7.9415488695202923</v>
      </c>
      <c r="D4823" s="6">
        <v>1.3534590375498801</v>
      </c>
      <c r="E4823" s="6">
        <v>1</v>
      </c>
      <c r="F4823" s="6">
        <v>6.3219553319053006</v>
      </c>
      <c r="G4823" s="6">
        <v>1.8854812987830833</v>
      </c>
      <c r="H4823" s="6">
        <v>17.987666211748394</v>
      </c>
      <c r="I4823" s="6">
        <v>2.9978050685527893</v>
      </c>
      <c r="J4823" s="6">
        <v>2.6829339672786094</v>
      </c>
      <c r="K4823" s="7">
        <v>1.733657086525846</v>
      </c>
      <c r="L4823" s="7">
        <v>7.2797343462884148E-2</v>
      </c>
    </row>
    <row r="4824" spans="2:12" x14ac:dyDescent="0.25">
      <c r="B4824" s="4">
        <v>4821</v>
      </c>
      <c r="C4824" s="6">
        <v>11.909190746238703</v>
      </c>
      <c r="D4824" s="6">
        <v>1.7628747085768015</v>
      </c>
      <c r="E4824" s="6">
        <v>2</v>
      </c>
      <c r="F4824" s="6">
        <v>5.240952668598581</v>
      </c>
      <c r="G4824" s="6">
        <v>1.1168499402191834</v>
      </c>
      <c r="H4824" s="6">
        <v>27.512321737208367</v>
      </c>
      <c r="I4824" s="6">
        <v>2.2232768808607783</v>
      </c>
      <c r="J4824" s="6">
        <v>3.3512414634082512</v>
      </c>
      <c r="K4824" s="7">
        <v>3.3009990733534136</v>
      </c>
      <c r="L4824" s="7">
        <v>2.3551253837126525</v>
      </c>
    </row>
    <row r="4825" spans="2:12" x14ac:dyDescent="0.25">
      <c r="B4825" s="4">
        <v>4822</v>
      </c>
      <c r="C4825" s="6">
        <v>9.6128585927528682</v>
      </c>
      <c r="D4825" s="6">
        <v>1.2776928030941319</v>
      </c>
      <c r="E4825" s="6">
        <v>2</v>
      </c>
      <c r="F4825" s="6">
        <v>8.524070410643569</v>
      </c>
      <c r="G4825" s="6">
        <v>1.1625260622783433</v>
      </c>
      <c r="H4825" s="6">
        <v>8.7755444817149026</v>
      </c>
      <c r="I4825" s="6">
        <v>4.0226584364823283</v>
      </c>
      <c r="J4825" s="6">
        <v>1.2776332075973347</v>
      </c>
      <c r="K4825" s="7">
        <v>1.5677518727218056</v>
      </c>
      <c r="L4825" s="7">
        <v>0.91970899233137637</v>
      </c>
    </row>
    <row r="4826" spans="2:12" x14ac:dyDescent="0.25">
      <c r="B4826" s="4">
        <v>4823</v>
      </c>
      <c r="C4826" s="6">
        <v>8.6461591959659394</v>
      </c>
      <c r="D4826" s="6">
        <v>1.6101890475951546</v>
      </c>
      <c r="E4826" s="6">
        <v>2</v>
      </c>
      <c r="F4826" s="6">
        <v>4.9713895323074508</v>
      </c>
      <c r="G4826" s="6">
        <v>0.61577138330107073</v>
      </c>
      <c r="H4826" s="6">
        <v>33.194314261879725</v>
      </c>
      <c r="I4826" s="6">
        <v>2.6839149602494237</v>
      </c>
      <c r="J4826" s="6">
        <v>4.2144531642309326</v>
      </c>
      <c r="K4826" s="7">
        <v>1.9396411833563614</v>
      </c>
      <c r="L4826" s="7">
        <v>1.3969426092568327</v>
      </c>
    </row>
    <row r="4827" spans="2:12" x14ac:dyDescent="0.25">
      <c r="B4827" s="4">
        <v>4824</v>
      </c>
      <c r="C4827" s="6">
        <v>12.086975508469333</v>
      </c>
      <c r="D4827" s="6">
        <v>1.557172272396449</v>
      </c>
      <c r="E4827" s="6">
        <v>2</v>
      </c>
      <c r="F4827" s="6">
        <v>2.5079416828181187</v>
      </c>
      <c r="G4827" s="6">
        <v>0.33146592511249512</v>
      </c>
      <c r="H4827" s="6">
        <v>30.320337710722882</v>
      </c>
      <c r="I4827" s="6">
        <v>2.1375554675343866</v>
      </c>
      <c r="J4827" s="6">
        <v>3.5725365222851853</v>
      </c>
      <c r="K4827" s="7">
        <v>0.4600234953863423</v>
      </c>
      <c r="L4827" s="7">
        <v>5.0008551191107475E-2</v>
      </c>
    </row>
    <row r="4828" spans="2:12" x14ac:dyDescent="0.25">
      <c r="B4828" s="4">
        <v>4825</v>
      </c>
      <c r="C4828" s="6">
        <v>5.4912644648424935</v>
      </c>
      <c r="D4828" s="6">
        <v>1.7227339138280837</v>
      </c>
      <c r="E4828" s="6">
        <v>3</v>
      </c>
      <c r="F4828" s="6">
        <v>10.241111603473115</v>
      </c>
      <c r="G4828" s="6">
        <v>1.0823536640861326</v>
      </c>
      <c r="H4828" s="6">
        <v>11.355449706680796</v>
      </c>
      <c r="I4828" s="6">
        <v>4.241297363958358</v>
      </c>
      <c r="J4828" s="6">
        <v>2.0146455495676014</v>
      </c>
      <c r="K4828" s="7">
        <v>3.0925343128509581</v>
      </c>
      <c r="L4828" s="7">
        <v>0.5485381824765525</v>
      </c>
    </row>
    <row r="4829" spans="2:12" x14ac:dyDescent="0.25">
      <c r="B4829" s="4">
        <v>4826</v>
      </c>
      <c r="C4829" s="6">
        <v>13.681062855974767</v>
      </c>
      <c r="D4829" s="6">
        <v>1.6932014114219511</v>
      </c>
      <c r="E4829" s="6">
        <v>3</v>
      </c>
      <c r="F4829" s="6">
        <v>5.5841839604368406</v>
      </c>
      <c r="G4829" s="6">
        <v>0.17587787981243472</v>
      </c>
      <c r="H4829" s="6">
        <v>17.205651306211685</v>
      </c>
      <c r="I4829" s="6">
        <v>2.1728037955046151</v>
      </c>
      <c r="J4829" s="6">
        <v>1.3125163690039512</v>
      </c>
      <c r="K4829" s="7">
        <v>0.19311898376381731</v>
      </c>
      <c r="L4829" s="7">
        <v>0.63252869963408265</v>
      </c>
    </row>
    <row r="4830" spans="2:12" x14ac:dyDescent="0.25">
      <c r="B4830" s="4">
        <v>4827</v>
      </c>
      <c r="C4830" s="6">
        <v>6.7527688122158258</v>
      </c>
      <c r="D4830" s="6">
        <v>1.4498907769731955</v>
      </c>
      <c r="E4830" s="6">
        <v>2</v>
      </c>
      <c r="F4830" s="6">
        <v>2.843435995229628</v>
      </c>
      <c r="G4830" s="6">
        <v>0.75342138351508969</v>
      </c>
      <c r="H4830" s="6">
        <v>21.55875392210157</v>
      </c>
      <c r="I4830" s="6">
        <v>2.7366074681722177</v>
      </c>
      <c r="J4830" s="6">
        <v>2.5139664879504884</v>
      </c>
      <c r="K4830" s="7">
        <v>9.5892093998491692</v>
      </c>
      <c r="L4830" s="7">
        <v>0.45046172372494725</v>
      </c>
    </row>
    <row r="4831" spans="2:12" x14ac:dyDescent="0.25">
      <c r="B4831" s="4">
        <v>4828</v>
      </c>
      <c r="C4831" s="6">
        <v>2.5183949498582017</v>
      </c>
      <c r="D4831" s="6">
        <v>1.5959493405160678</v>
      </c>
      <c r="E4831" s="6">
        <v>2</v>
      </c>
      <c r="F4831" s="6">
        <v>9.0580761606016669</v>
      </c>
      <c r="G4831" s="6">
        <v>1.0569714512566968</v>
      </c>
      <c r="H4831" s="6">
        <v>26.085595709879556</v>
      </c>
      <c r="I4831" s="6">
        <v>2.2469090183254261</v>
      </c>
      <c r="J4831" s="6">
        <v>2.929252213014196</v>
      </c>
      <c r="K4831" s="7">
        <v>8.6305976564803794E-2</v>
      </c>
      <c r="L4831" s="7">
        <v>4.767082497020516E-2</v>
      </c>
    </row>
    <row r="4832" spans="2:12" x14ac:dyDescent="0.25">
      <c r="B4832" s="4">
        <v>4829</v>
      </c>
      <c r="C4832" s="6">
        <v>14.363572425154944</v>
      </c>
      <c r="D4832" s="6">
        <v>1.4241227938984575</v>
      </c>
      <c r="E4832" s="6">
        <v>2</v>
      </c>
      <c r="F4832" s="6">
        <v>5.4844612783028506</v>
      </c>
      <c r="G4832" s="6">
        <v>0.57546450372646507</v>
      </c>
      <c r="H4832" s="6">
        <v>17.041450503518046</v>
      </c>
      <c r="I4832" s="6">
        <v>2.2444410515826463</v>
      </c>
      <c r="J4832" s="6">
        <v>2.9278950529992778</v>
      </c>
      <c r="K4832" s="7">
        <v>9.9716656941450127E-2</v>
      </c>
      <c r="L4832" s="7">
        <v>1.0812060316862031</v>
      </c>
    </row>
    <row r="4833" spans="2:12" x14ac:dyDescent="0.25">
      <c r="B4833" s="4">
        <v>4830</v>
      </c>
      <c r="C4833" s="6">
        <v>9.5135967852322132</v>
      </c>
      <c r="D4833" s="6">
        <v>1.4894436718576076</v>
      </c>
      <c r="E4833" s="6">
        <v>2</v>
      </c>
      <c r="F4833" s="6">
        <v>3.5317597653080957</v>
      </c>
      <c r="G4833" s="6">
        <v>0.98473890121390839</v>
      </c>
      <c r="H4833" s="6">
        <v>33.097539733370695</v>
      </c>
      <c r="I4833" s="6">
        <v>2.0732357882563641</v>
      </c>
      <c r="J4833" s="6">
        <v>3.1983294866976144</v>
      </c>
      <c r="K4833" s="7">
        <v>0.83458046887423565</v>
      </c>
      <c r="L4833" s="7">
        <v>0.61805351333431258</v>
      </c>
    </row>
    <row r="4834" spans="2:12" x14ac:dyDescent="0.25">
      <c r="B4834" s="4">
        <v>4831</v>
      </c>
      <c r="C4834" s="6">
        <v>11.780153162923501</v>
      </c>
      <c r="D4834" s="6">
        <v>1.8505187224134882</v>
      </c>
      <c r="E4834" s="6">
        <v>2</v>
      </c>
      <c r="F4834" s="6">
        <v>1.312064509739276</v>
      </c>
      <c r="G4834" s="6">
        <v>0.35376393581056692</v>
      </c>
      <c r="H4834" s="6">
        <v>26.147416190010937</v>
      </c>
      <c r="I4834" s="6">
        <v>2.5645683318217372</v>
      </c>
      <c r="J4834" s="6">
        <v>2.9614124798675348</v>
      </c>
      <c r="K4834" s="7">
        <v>2.2052233854361689</v>
      </c>
      <c r="L4834" s="7">
        <v>0.75747110682319585</v>
      </c>
    </row>
    <row r="4835" spans="2:12" x14ac:dyDescent="0.25">
      <c r="B4835" s="4">
        <v>4832</v>
      </c>
      <c r="C4835" s="6">
        <v>5.4678830696129062</v>
      </c>
      <c r="D4835" s="6">
        <v>1.9636102318089621</v>
      </c>
      <c r="E4835" s="6">
        <v>1</v>
      </c>
      <c r="F4835" s="6">
        <v>11.297607875167559</v>
      </c>
      <c r="G4835" s="6">
        <v>0.93440381072989853</v>
      </c>
      <c r="H4835" s="6">
        <v>40.8460511746351</v>
      </c>
      <c r="I4835" s="6">
        <v>2.129857840383337</v>
      </c>
      <c r="J4835" s="6">
        <v>3.4509705670544824</v>
      </c>
      <c r="K4835" s="7">
        <v>0.22348255239152703</v>
      </c>
      <c r="L4835" s="7">
        <v>0.23047859906996007</v>
      </c>
    </row>
    <row r="4836" spans="2:12" x14ac:dyDescent="0.25">
      <c r="B4836" s="4">
        <v>4833</v>
      </c>
      <c r="C4836" s="6">
        <v>10.807526253457754</v>
      </c>
      <c r="D4836" s="6">
        <v>1.6006821839575816</v>
      </c>
      <c r="E4836" s="6">
        <v>2</v>
      </c>
      <c r="F4836" s="6">
        <v>0.8476465522285489</v>
      </c>
      <c r="G4836" s="6">
        <v>1.3391959760588112</v>
      </c>
      <c r="H4836" s="6">
        <v>21.402794496486095</v>
      </c>
      <c r="I4836" s="6">
        <v>4.715169251630857</v>
      </c>
      <c r="J4836" s="6">
        <v>2.8032749938832251</v>
      </c>
      <c r="K4836" s="7">
        <v>7.3178809728702563E-3</v>
      </c>
      <c r="L4836" s="7">
        <v>2.2788001018081925</v>
      </c>
    </row>
    <row r="4837" spans="2:12" x14ac:dyDescent="0.25">
      <c r="B4837" s="4">
        <v>4834</v>
      </c>
      <c r="C4837" s="6">
        <v>11.077286518740427</v>
      </c>
      <c r="D4837" s="6">
        <v>1.4064125753438412</v>
      </c>
      <c r="E4837" s="6">
        <v>2</v>
      </c>
      <c r="F4837" s="6">
        <v>4.2287236412403146</v>
      </c>
      <c r="G4837" s="6">
        <v>0.42932808523197674</v>
      </c>
      <c r="H4837" s="6">
        <v>18.579661081123348</v>
      </c>
      <c r="I4837" s="6">
        <v>3.8387370213171756</v>
      </c>
      <c r="J4837" s="6">
        <v>2.5661395531745277</v>
      </c>
      <c r="K4837" s="7">
        <v>0.59679448903024823</v>
      </c>
      <c r="L4837" s="7">
        <v>0.40957817317089684</v>
      </c>
    </row>
    <row r="4838" spans="2:12" x14ac:dyDescent="0.25">
      <c r="B4838" s="4">
        <v>4835</v>
      </c>
      <c r="C4838" s="6">
        <v>14.745368132232109</v>
      </c>
      <c r="D4838" s="6">
        <v>1.4310250787116932</v>
      </c>
      <c r="E4838" s="6">
        <v>2</v>
      </c>
      <c r="F4838" s="6">
        <v>7.7836251005499886</v>
      </c>
      <c r="G4838" s="6">
        <v>0.83629137220322303</v>
      </c>
      <c r="H4838" s="6">
        <v>28.088548064185254</v>
      </c>
      <c r="I4838" s="6">
        <v>4.476979479903048</v>
      </c>
      <c r="J4838" s="6">
        <v>2.7619042311975055</v>
      </c>
      <c r="K4838" s="7">
        <v>0.19587373870355229</v>
      </c>
      <c r="L4838" s="7">
        <v>0.4154030400025418</v>
      </c>
    </row>
    <row r="4839" spans="2:12" x14ac:dyDescent="0.25">
      <c r="B4839" s="4">
        <v>4836</v>
      </c>
      <c r="C4839" s="6">
        <v>15.198517068244691</v>
      </c>
      <c r="D4839" s="6">
        <v>1.6792579917771948</v>
      </c>
      <c r="E4839" s="6">
        <v>2</v>
      </c>
      <c r="F4839" s="6">
        <v>4.6042104222315325</v>
      </c>
      <c r="G4839" s="6">
        <v>0.73533244839850209</v>
      </c>
      <c r="H4839" s="6">
        <v>21.798798424913606</v>
      </c>
      <c r="I4839" s="6">
        <v>2.578246445921367</v>
      </c>
      <c r="J4839" s="6">
        <v>0.23392259413065619</v>
      </c>
      <c r="K4839" s="7">
        <v>1.8871453690068529</v>
      </c>
      <c r="L4839" s="7">
        <v>1.9916327351680718</v>
      </c>
    </row>
    <row r="4840" spans="2:12" x14ac:dyDescent="0.25">
      <c r="B4840" s="4">
        <v>4837</v>
      </c>
      <c r="C4840" s="6">
        <v>7.8365437104760005</v>
      </c>
      <c r="D4840" s="6">
        <v>1.2458195179327407</v>
      </c>
      <c r="E4840" s="6">
        <v>1</v>
      </c>
      <c r="F4840" s="6">
        <v>6.6695797023104646</v>
      </c>
      <c r="G4840" s="6">
        <v>0.57446899696529918</v>
      </c>
      <c r="H4840" s="6">
        <v>31.511405809296814</v>
      </c>
      <c r="I4840" s="6">
        <v>2.2371808504505619</v>
      </c>
      <c r="J4840" s="6">
        <v>1.7521961443829182</v>
      </c>
      <c r="K4840" s="7">
        <v>1.0360031039899809</v>
      </c>
      <c r="L4840" s="7">
        <v>1.9999871046585151</v>
      </c>
    </row>
    <row r="4841" spans="2:12" x14ac:dyDescent="0.25">
      <c r="B4841" s="4">
        <v>4838</v>
      </c>
      <c r="C4841" s="6">
        <v>7.053819388387188</v>
      </c>
      <c r="D4841" s="6">
        <v>1.7290802113851254</v>
      </c>
      <c r="E4841" s="6">
        <v>3</v>
      </c>
      <c r="F4841" s="6">
        <v>5.9561865825744622</v>
      </c>
      <c r="G4841" s="6">
        <v>1.7747117722843881</v>
      </c>
      <c r="H4841" s="6">
        <v>17.647991424763163</v>
      </c>
      <c r="I4841" s="6">
        <v>3.5573697996366755</v>
      </c>
      <c r="J4841" s="6">
        <v>2.3916455697414878</v>
      </c>
      <c r="K4841" s="7">
        <v>3.8700609765583018</v>
      </c>
      <c r="L4841" s="7">
        <v>1.7904461699711303</v>
      </c>
    </row>
    <row r="4842" spans="2:12" x14ac:dyDescent="0.25">
      <c r="B4842" s="4">
        <v>4839</v>
      </c>
      <c r="C4842" s="6">
        <v>11.489113454747924</v>
      </c>
      <c r="D4842" s="6">
        <v>1.5991198529754758</v>
      </c>
      <c r="E4842" s="6">
        <v>3</v>
      </c>
      <c r="F4842" s="6">
        <v>3.2687056455200989</v>
      </c>
      <c r="G4842" s="6">
        <v>1.8063853997144745</v>
      </c>
      <c r="H4842" s="6">
        <v>14.328885054980486</v>
      </c>
      <c r="I4842" s="6">
        <v>2.5167025787794648</v>
      </c>
      <c r="J4842" s="6">
        <v>3.3186938138720228</v>
      </c>
      <c r="K4842" s="7">
        <v>0.40413203528493408</v>
      </c>
      <c r="L4842" s="7">
        <v>0.27679138263273384</v>
      </c>
    </row>
    <row r="4843" spans="2:12" x14ac:dyDescent="0.25">
      <c r="B4843" s="4">
        <v>4840</v>
      </c>
      <c r="C4843" s="6">
        <v>12.719161751901524</v>
      </c>
      <c r="D4843" s="6">
        <v>1.4225259461582715</v>
      </c>
      <c r="E4843" s="6">
        <v>2</v>
      </c>
      <c r="F4843" s="6">
        <v>0.89239084930129076</v>
      </c>
      <c r="G4843" s="6">
        <v>0.92745033104315289</v>
      </c>
      <c r="H4843" s="6">
        <v>25.141554148792409</v>
      </c>
      <c r="I4843" s="6">
        <v>2.9534296984531552</v>
      </c>
      <c r="J4843" s="6">
        <v>3.5227239949560385</v>
      </c>
      <c r="K4843" s="7">
        <v>1.3991895785588977</v>
      </c>
      <c r="L4843" s="7">
        <v>1.1494532572289684</v>
      </c>
    </row>
    <row r="4844" spans="2:12" x14ac:dyDescent="0.25">
      <c r="B4844" s="4">
        <v>4841</v>
      </c>
      <c r="C4844" s="6">
        <v>13.087136221247732</v>
      </c>
      <c r="D4844" s="6">
        <v>1.4367169403950617</v>
      </c>
      <c r="E4844" s="6">
        <v>1</v>
      </c>
      <c r="F4844" s="6">
        <v>5.6076263242807469</v>
      </c>
      <c r="G4844" s="6">
        <v>1.0062016419197763</v>
      </c>
      <c r="H4844" s="6">
        <v>26.299803868248262</v>
      </c>
      <c r="I4844" s="6">
        <v>2.0397002939163085</v>
      </c>
      <c r="J4844" s="6">
        <v>3.0295079497116495</v>
      </c>
      <c r="K4844" s="7">
        <v>0.14103453738947261</v>
      </c>
      <c r="L4844" s="7">
        <v>1.2825146435355246</v>
      </c>
    </row>
    <row r="4845" spans="2:12" x14ac:dyDescent="0.25">
      <c r="B4845" s="4">
        <v>4842</v>
      </c>
      <c r="C4845" s="6">
        <v>10.591351490457287</v>
      </c>
      <c r="D4845" s="6">
        <v>1.6477398136842301</v>
      </c>
      <c r="E4845" s="6">
        <v>3</v>
      </c>
      <c r="F4845" s="6">
        <v>5.5396149947747633</v>
      </c>
      <c r="G4845" s="6">
        <v>2.2338503547578243</v>
      </c>
      <c r="H4845" s="6">
        <v>27.440898121265693</v>
      </c>
      <c r="I4845" s="6">
        <v>2.2270180187926014</v>
      </c>
      <c r="J4845" s="6">
        <v>3.3781517571777004</v>
      </c>
      <c r="K4845" s="7">
        <v>3.5539111687508154</v>
      </c>
      <c r="L4845" s="7">
        <v>1.0214089073332682</v>
      </c>
    </row>
    <row r="4846" spans="2:12" x14ac:dyDescent="0.25">
      <c r="B4846" s="4">
        <v>4843</v>
      </c>
      <c r="C4846" s="6">
        <v>11.818679843481318</v>
      </c>
      <c r="D4846" s="6">
        <v>1.5941075085180934</v>
      </c>
      <c r="E4846" s="6">
        <v>2</v>
      </c>
      <c r="F4846" s="6">
        <v>1.7370399762763489</v>
      </c>
      <c r="G4846" s="6">
        <v>0.78237993924366134</v>
      </c>
      <c r="H4846" s="6">
        <v>33.677854881491115</v>
      </c>
      <c r="I4846" s="6">
        <v>2.1702546112865191</v>
      </c>
      <c r="J4846" s="6">
        <v>3.6609173570708369</v>
      </c>
      <c r="K4846" s="7">
        <v>2.1486302013959926</v>
      </c>
      <c r="L4846" s="7">
        <v>0.47043746416017279</v>
      </c>
    </row>
    <row r="4847" spans="2:12" x14ac:dyDescent="0.25">
      <c r="B4847" s="4">
        <v>4844</v>
      </c>
      <c r="C4847" s="6">
        <v>7.834494688352386</v>
      </c>
      <c r="D4847" s="6">
        <v>1.6527698826443082</v>
      </c>
      <c r="E4847" s="6">
        <v>2</v>
      </c>
      <c r="F4847" s="6">
        <v>3.6810370077858532</v>
      </c>
      <c r="G4847" s="6">
        <v>1.4176686681694439</v>
      </c>
      <c r="H4847" s="6">
        <v>34.46738019558623</v>
      </c>
      <c r="I4847" s="6">
        <v>2.6428120737125074</v>
      </c>
      <c r="J4847" s="6">
        <v>4.073431576210508</v>
      </c>
      <c r="K4847" s="7">
        <v>3.569631954889783</v>
      </c>
      <c r="L4847" s="7">
        <v>0.40014478791358687</v>
      </c>
    </row>
    <row r="4848" spans="2:12" x14ac:dyDescent="0.25">
      <c r="B4848" s="4">
        <v>4845</v>
      </c>
      <c r="C4848" s="6">
        <v>15.028315390311604</v>
      </c>
      <c r="D4848" s="6">
        <v>1.3320981060040953</v>
      </c>
      <c r="E4848" s="6">
        <v>3</v>
      </c>
      <c r="F4848" s="6">
        <v>1.1578221453049939</v>
      </c>
      <c r="G4848" s="6">
        <v>3.5208666701918063</v>
      </c>
      <c r="H4848" s="6">
        <v>9.8064126554663797</v>
      </c>
      <c r="I4848" s="6">
        <v>1.4506652220514591</v>
      </c>
      <c r="J4848" s="6">
        <v>2.0890762072288571</v>
      </c>
      <c r="K4848" s="7">
        <v>2.766244029804017</v>
      </c>
      <c r="L4848" s="7">
        <v>0.33140110362621061</v>
      </c>
    </row>
    <row r="4849" spans="2:12" x14ac:dyDescent="0.25">
      <c r="B4849" s="4">
        <v>4846</v>
      </c>
      <c r="C4849" s="6">
        <v>20.62271945035053</v>
      </c>
      <c r="D4849" s="6">
        <v>1.8644888104780459</v>
      </c>
      <c r="E4849" s="6">
        <v>3</v>
      </c>
      <c r="F4849" s="6">
        <v>7.3847863930238846</v>
      </c>
      <c r="G4849" s="6">
        <v>1.6813319334633021</v>
      </c>
      <c r="H4849" s="6">
        <v>23.604519953399752</v>
      </c>
      <c r="I4849" s="6">
        <v>3.8416946693749572</v>
      </c>
      <c r="J4849" s="6">
        <v>1.0939569340569917</v>
      </c>
      <c r="K4849" s="7">
        <v>0.98184457006926096</v>
      </c>
      <c r="L4849" s="7">
        <v>0.59743978583291713</v>
      </c>
    </row>
    <row r="4850" spans="2:12" x14ac:dyDescent="0.25">
      <c r="B4850" s="4">
        <v>4847</v>
      </c>
      <c r="C4850" s="6">
        <v>9.8765900892470508</v>
      </c>
      <c r="D4850" s="6">
        <v>1.436911113442167</v>
      </c>
      <c r="E4850" s="6">
        <v>1</v>
      </c>
      <c r="F4850" s="6">
        <v>5.9650438340319756</v>
      </c>
      <c r="G4850" s="6">
        <v>0.63966895569031867</v>
      </c>
      <c r="H4850" s="6">
        <v>31.868041883959691</v>
      </c>
      <c r="I4850" s="6">
        <v>3.5802469232626253</v>
      </c>
      <c r="J4850" s="6">
        <v>2.5905776960586619</v>
      </c>
      <c r="K4850" s="7">
        <v>2.7477134740576519</v>
      </c>
      <c r="L4850" s="7">
        <v>0.68200318642972368</v>
      </c>
    </row>
    <row r="4851" spans="2:12" x14ac:dyDescent="0.25">
      <c r="B4851" s="4">
        <v>4848</v>
      </c>
      <c r="C4851" s="6">
        <v>2.3493398041806026</v>
      </c>
      <c r="D4851" s="6">
        <v>1.2800416802905064</v>
      </c>
      <c r="E4851" s="6">
        <v>2</v>
      </c>
      <c r="F4851" s="6">
        <v>4.3174504603313943</v>
      </c>
      <c r="G4851" s="6">
        <v>0.61823641201185642</v>
      </c>
      <c r="H4851" s="6">
        <v>14.49055735266338</v>
      </c>
      <c r="I4851" s="6">
        <v>4.4093975993417391</v>
      </c>
      <c r="J4851" s="6">
        <v>2.723567128362268</v>
      </c>
      <c r="K4851" s="7">
        <v>0.64705542857991416</v>
      </c>
      <c r="L4851" s="7">
        <v>0.70897042929377152</v>
      </c>
    </row>
    <row r="4852" spans="2:12" x14ac:dyDescent="0.25">
      <c r="B4852" s="4">
        <v>4849</v>
      </c>
      <c r="C4852" s="6">
        <v>10.229110167887926</v>
      </c>
      <c r="D4852" s="6">
        <v>1.4159780715334804</v>
      </c>
      <c r="E4852" s="6">
        <v>2</v>
      </c>
      <c r="F4852" s="6">
        <v>11.775462460346363</v>
      </c>
      <c r="G4852" s="6">
        <v>1.0290673620210919</v>
      </c>
      <c r="H4852" s="6">
        <v>19.698894102020233</v>
      </c>
      <c r="I4852" s="6">
        <v>1.9603797321327003</v>
      </c>
      <c r="J4852" s="6">
        <v>3.7084830115519285</v>
      </c>
      <c r="K4852" s="7">
        <v>7.8409431667480711E-2</v>
      </c>
      <c r="L4852" s="7">
        <v>0.58936980358408497</v>
      </c>
    </row>
    <row r="4853" spans="2:12" x14ac:dyDescent="0.25">
      <c r="B4853" s="4">
        <v>4850</v>
      </c>
      <c r="C4853" s="6">
        <v>13.504477634965646</v>
      </c>
      <c r="D4853" s="6">
        <v>1.6742965613652663</v>
      </c>
      <c r="E4853" s="6">
        <v>2</v>
      </c>
      <c r="F4853" s="6">
        <v>1.9832648376969484</v>
      </c>
      <c r="G4853" s="6">
        <v>1.7615030550004271</v>
      </c>
      <c r="H4853" s="6">
        <v>10.402964050137866</v>
      </c>
      <c r="I4853" s="6">
        <v>2.4299533749604905</v>
      </c>
      <c r="J4853" s="6">
        <v>4.1809337269520022</v>
      </c>
      <c r="K4853" s="7">
        <v>11.289683232416129</v>
      </c>
      <c r="L4853" s="7">
        <v>5.9379857287342812</v>
      </c>
    </row>
    <row r="4854" spans="2:12" x14ac:dyDescent="0.25">
      <c r="B4854" s="4">
        <v>4851</v>
      </c>
      <c r="C4854" s="6">
        <v>0.34592553916455593</v>
      </c>
      <c r="D4854" s="6">
        <v>1.2695709807419377</v>
      </c>
      <c r="E4854" s="6">
        <v>3</v>
      </c>
      <c r="F4854" s="6">
        <v>3.0170785394016599</v>
      </c>
      <c r="G4854" s="6">
        <v>1.2384605836402882</v>
      </c>
      <c r="H4854" s="6">
        <v>38.53390780523587</v>
      </c>
      <c r="I4854" s="6">
        <v>2.9964795733175547</v>
      </c>
      <c r="J4854" s="6">
        <v>2.3566994834105688</v>
      </c>
      <c r="K4854" s="7">
        <v>0.31625647095497922</v>
      </c>
      <c r="L4854" s="7">
        <v>6.7331527013989992E-2</v>
      </c>
    </row>
    <row r="4855" spans="2:12" x14ac:dyDescent="0.25">
      <c r="B4855" s="4">
        <v>4852</v>
      </c>
      <c r="C4855" s="6">
        <v>8.5791895388414439</v>
      </c>
      <c r="D4855" s="6">
        <v>1.6746149708772626</v>
      </c>
      <c r="E4855" s="6">
        <v>2</v>
      </c>
      <c r="F4855" s="6">
        <v>2.9388261164272556</v>
      </c>
      <c r="G4855" s="6">
        <v>1.1453094224086895</v>
      </c>
      <c r="H4855" s="6">
        <v>18.358892015623901</v>
      </c>
      <c r="I4855" s="6">
        <v>2.9258672256643212</v>
      </c>
      <c r="J4855" s="6">
        <v>2.8185590744098294</v>
      </c>
      <c r="K4855" s="7">
        <v>0.11580403060434004</v>
      </c>
      <c r="L4855" s="7">
        <v>2.2113376660795048</v>
      </c>
    </row>
    <row r="4856" spans="2:12" x14ac:dyDescent="0.25">
      <c r="B4856" s="4">
        <v>4853</v>
      </c>
      <c r="C4856" s="6">
        <v>9.035960255506442</v>
      </c>
      <c r="D4856" s="6">
        <v>2.2062588734514952</v>
      </c>
      <c r="E4856" s="6">
        <v>1</v>
      </c>
      <c r="F4856" s="6">
        <v>10.174909869001675</v>
      </c>
      <c r="G4856" s="6">
        <v>0.98859459263343075</v>
      </c>
      <c r="H4856" s="6">
        <v>10.437003250766786</v>
      </c>
      <c r="I4856" s="6">
        <v>2.9174836511273519</v>
      </c>
      <c r="J4856" s="6">
        <v>3.1672212631115588</v>
      </c>
      <c r="K4856" s="7">
        <v>2.1806687524112522</v>
      </c>
      <c r="L4856" s="7">
        <v>1.2607308118383871</v>
      </c>
    </row>
    <row r="4857" spans="2:12" x14ac:dyDescent="0.25">
      <c r="B4857" s="4">
        <v>4854</v>
      </c>
      <c r="C4857" s="6">
        <v>8.6435554140949282</v>
      </c>
      <c r="D4857" s="6">
        <v>1.0883426326984731</v>
      </c>
      <c r="E4857" s="6">
        <v>2</v>
      </c>
      <c r="F4857" s="6">
        <v>3.6537311396175061</v>
      </c>
      <c r="G4857" s="6">
        <v>1.0077360651494118</v>
      </c>
      <c r="H4857" s="6">
        <v>22.435529223283368</v>
      </c>
      <c r="I4857" s="6">
        <v>3.2390932120453813</v>
      </c>
      <c r="J4857" s="6">
        <v>2.1530951681886448</v>
      </c>
      <c r="K4857" s="7">
        <v>0.70048869202646213</v>
      </c>
      <c r="L4857" s="7">
        <v>1.0663793088612497</v>
      </c>
    </row>
    <row r="4858" spans="2:12" x14ac:dyDescent="0.25">
      <c r="B4858" s="4">
        <v>4855</v>
      </c>
      <c r="C4858" s="6">
        <v>10.137620026977398</v>
      </c>
      <c r="D4858" s="6">
        <v>1.2605074094841877</v>
      </c>
      <c r="E4858" s="6">
        <v>2</v>
      </c>
      <c r="F4858" s="6">
        <v>0.95099200345671375</v>
      </c>
      <c r="G4858" s="6">
        <v>1.6252199359821644</v>
      </c>
      <c r="H4858" s="6">
        <v>10.281502902602149</v>
      </c>
      <c r="I4858" s="6">
        <v>3.1163693735832978</v>
      </c>
      <c r="J4858" s="6">
        <v>2.818219488206914</v>
      </c>
      <c r="K4858" s="7">
        <v>1.8630988499455652</v>
      </c>
      <c r="L4858" s="7">
        <v>1.9105154599655847</v>
      </c>
    </row>
    <row r="4859" spans="2:12" x14ac:dyDescent="0.25">
      <c r="B4859" s="4">
        <v>4856</v>
      </c>
      <c r="C4859" s="6">
        <v>5.2840690685597611</v>
      </c>
      <c r="D4859" s="6">
        <v>1.3681919763683899</v>
      </c>
      <c r="E4859" s="6">
        <v>2</v>
      </c>
      <c r="F4859" s="6">
        <v>7.1137314610901683</v>
      </c>
      <c r="G4859" s="6">
        <v>1.368234720576764</v>
      </c>
      <c r="H4859" s="6">
        <v>37.414631423242348</v>
      </c>
      <c r="I4859" s="6">
        <v>3.1791305629455313</v>
      </c>
      <c r="J4859" s="6">
        <v>3.4046550820724581</v>
      </c>
      <c r="K4859" s="7">
        <v>0.33680433113859332</v>
      </c>
      <c r="L4859" s="7">
        <v>0.84766256591760369</v>
      </c>
    </row>
    <row r="4860" spans="2:12" x14ac:dyDescent="0.25">
      <c r="B4860" s="4">
        <v>4857</v>
      </c>
      <c r="C4860" s="6">
        <v>15.287871738921218</v>
      </c>
      <c r="D4860" s="6">
        <v>1.4971944995675228</v>
      </c>
      <c r="E4860" s="6">
        <v>0</v>
      </c>
      <c r="F4860" s="6">
        <v>2.23978543531378</v>
      </c>
      <c r="G4860" s="6">
        <v>0.56704577355840613</v>
      </c>
      <c r="H4860" s="6">
        <v>13.926542014041306</v>
      </c>
      <c r="I4860" s="6">
        <v>2.4149401485107638</v>
      </c>
      <c r="J4860" s="6">
        <v>3.4534808078606076</v>
      </c>
      <c r="K4860" s="7">
        <v>1.8663508873616708</v>
      </c>
      <c r="L4860" s="7">
        <v>0.13134893626898983</v>
      </c>
    </row>
    <row r="4861" spans="2:12" x14ac:dyDescent="0.25">
      <c r="B4861" s="4">
        <v>4858</v>
      </c>
      <c r="C4861" s="6">
        <v>4.0930856776505911</v>
      </c>
      <c r="D4861" s="6">
        <v>1.6149881990050652</v>
      </c>
      <c r="E4861" s="6">
        <v>0</v>
      </c>
      <c r="F4861" s="6">
        <v>0.6876587460694682</v>
      </c>
      <c r="G4861" s="6">
        <v>1.1334565064304971</v>
      </c>
      <c r="H4861" s="6">
        <v>27.357427299244378</v>
      </c>
      <c r="I4861" s="6">
        <v>3.2099709346506278</v>
      </c>
      <c r="J4861" s="6">
        <v>1.6437226834124012</v>
      </c>
      <c r="K4861" s="7">
        <v>2.4507841112536743</v>
      </c>
      <c r="L4861" s="7">
        <v>0.74663492512955731</v>
      </c>
    </row>
    <row r="4862" spans="2:12" x14ac:dyDescent="0.25">
      <c r="B4862" s="4">
        <v>4859</v>
      </c>
      <c r="C4862" s="6">
        <v>16.656529335493079</v>
      </c>
      <c r="D4862" s="6">
        <v>1.8754145675889302</v>
      </c>
      <c r="E4862" s="6">
        <v>3</v>
      </c>
      <c r="F4862" s="6">
        <v>3.7015786813484333</v>
      </c>
      <c r="G4862" s="6">
        <v>1.2487665841889242</v>
      </c>
      <c r="H4862" s="6">
        <v>20.43614706361209</v>
      </c>
      <c r="I4862" s="6">
        <v>2.3650488183730327</v>
      </c>
      <c r="J4862" s="6">
        <v>1.2280030668113302</v>
      </c>
      <c r="K4862" s="7">
        <v>1.3466266842948511</v>
      </c>
      <c r="L4862" s="7">
        <v>0.75733687215749923</v>
      </c>
    </row>
    <row r="4863" spans="2:12" x14ac:dyDescent="0.25">
      <c r="B4863" s="4">
        <v>4860</v>
      </c>
      <c r="C4863" s="6">
        <v>13.904396456222061</v>
      </c>
      <c r="D4863" s="6">
        <v>1.840778441219868</v>
      </c>
      <c r="E4863" s="6">
        <v>2</v>
      </c>
      <c r="F4863" s="6">
        <v>5.7669469215124982</v>
      </c>
      <c r="G4863" s="6">
        <v>0.39460855428819785</v>
      </c>
      <c r="H4863" s="6">
        <v>19.406119920801867</v>
      </c>
      <c r="I4863" s="6">
        <v>3.6228533601727975</v>
      </c>
      <c r="J4863" s="6">
        <v>2.2252844681227311</v>
      </c>
      <c r="K4863" s="7">
        <v>0.89617353309776804</v>
      </c>
      <c r="L4863" s="7">
        <v>0.21010661378312434</v>
      </c>
    </row>
    <row r="4864" spans="2:12" x14ac:dyDescent="0.25">
      <c r="B4864" s="4">
        <v>4861</v>
      </c>
      <c r="C4864" s="6">
        <v>-0.37759926452596915</v>
      </c>
      <c r="D4864" s="6">
        <v>1.8244014286578012</v>
      </c>
      <c r="E4864" s="6">
        <v>1</v>
      </c>
      <c r="F4864" s="6">
        <v>1.7987052507139805</v>
      </c>
      <c r="G4864" s="6">
        <v>1.284913700384555</v>
      </c>
      <c r="H4864" s="6">
        <v>24.581453250595722</v>
      </c>
      <c r="I4864" s="6">
        <v>3.4463854702203234</v>
      </c>
      <c r="J4864" s="6">
        <v>2.7175673410915007</v>
      </c>
      <c r="K4864" s="7">
        <v>4.5505828985972245E-3</v>
      </c>
      <c r="L4864" s="7">
        <v>0.85505571059058261</v>
      </c>
    </row>
    <row r="4865" spans="2:12" x14ac:dyDescent="0.25">
      <c r="B4865" s="4">
        <v>4862</v>
      </c>
      <c r="C4865" s="6">
        <v>13.798134482099563</v>
      </c>
      <c r="D4865" s="6">
        <v>1.947167223062068</v>
      </c>
      <c r="E4865" s="6">
        <v>2</v>
      </c>
      <c r="F4865" s="6">
        <v>2.7144110871159151</v>
      </c>
      <c r="G4865" s="6">
        <v>1.069433461396881</v>
      </c>
      <c r="H4865" s="6">
        <v>20.654600449846829</v>
      </c>
      <c r="I4865" s="6">
        <v>4.0464280762330969</v>
      </c>
      <c r="J4865" s="6">
        <v>2.1020360881758684</v>
      </c>
      <c r="K4865" s="7">
        <v>0.70624564769607168</v>
      </c>
      <c r="L4865" s="7">
        <v>0.1071660639082989</v>
      </c>
    </row>
    <row r="4866" spans="2:12" x14ac:dyDescent="0.25">
      <c r="B4866" s="4">
        <v>4863</v>
      </c>
      <c r="C4866" s="6">
        <v>11.256563763866799</v>
      </c>
      <c r="D4866" s="6">
        <v>1.4521190232681214</v>
      </c>
      <c r="E4866" s="6">
        <v>1</v>
      </c>
      <c r="F4866" s="6">
        <v>0.94482049033485227</v>
      </c>
      <c r="G4866" s="6">
        <v>1.2350785617691824</v>
      </c>
      <c r="H4866" s="6">
        <v>34.65953145764901</v>
      </c>
      <c r="I4866" s="6">
        <v>2.9543486152201015</v>
      </c>
      <c r="J4866" s="6">
        <v>3.7047485969346972</v>
      </c>
      <c r="K4866" s="7">
        <v>2.2437674155259564</v>
      </c>
      <c r="L4866" s="7">
        <v>1.1411255065718056</v>
      </c>
    </row>
    <row r="4867" spans="2:12" x14ac:dyDescent="0.25">
      <c r="B4867" s="4">
        <v>4864</v>
      </c>
      <c r="C4867" s="6">
        <v>6.5299103544091395</v>
      </c>
      <c r="D4867" s="6">
        <v>1.3898445181162089</v>
      </c>
      <c r="E4867" s="6">
        <v>2</v>
      </c>
      <c r="F4867" s="6">
        <v>1.771178237461575</v>
      </c>
      <c r="G4867" s="6">
        <v>1.1341220681118003</v>
      </c>
      <c r="H4867" s="6">
        <v>15.823277298636924</v>
      </c>
      <c r="I4867" s="6">
        <v>3.0240215985571273</v>
      </c>
      <c r="J4867" s="6">
        <v>4.2451613665725292</v>
      </c>
      <c r="K4867" s="7">
        <v>4.6013500390700477</v>
      </c>
      <c r="L4867" s="7">
        <v>0.10206967709720302</v>
      </c>
    </row>
    <row r="4868" spans="2:12" x14ac:dyDescent="0.25">
      <c r="B4868" s="4">
        <v>4865</v>
      </c>
      <c r="C4868" s="6">
        <v>3.8001858277010792</v>
      </c>
      <c r="D4868" s="6">
        <v>1.4619918973267736</v>
      </c>
      <c r="E4868" s="6">
        <v>2</v>
      </c>
      <c r="F4868" s="6">
        <v>3.962093893293821</v>
      </c>
      <c r="G4868" s="6">
        <v>0.77983772807235807</v>
      </c>
      <c r="H4868" s="6">
        <v>22.909196763050623</v>
      </c>
      <c r="I4868" s="6">
        <v>4.0551875651034353</v>
      </c>
      <c r="J4868" s="6">
        <v>3.0074276287751056</v>
      </c>
      <c r="K4868" s="7">
        <v>1.8100894075553824</v>
      </c>
      <c r="L4868" s="7">
        <v>1.4040472900809111</v>
      </c>
    </row>
    <row r="4869" spans="2:12" x14ac:dyDescent="0.25">
      <c r="B4869" s="4">
        <v>4866</v>
      </c>
      <c r="C4869" s="6">
        <v>1.211379971548455</v>
      </c>
      <c r="D4869" s="6">
        <v>1.2460333940445538</v>
      </c>
      <c r="E4869" s="6">
        <v>0</v>
      </c>
      <c r="F4869" s="6">
        <v>1.5914697378990259</v>
      </c>
      <c r="G4869" s="6">
        <v>0.57312394393798993</v>
      </c>
      <c r="H4869" s="6">
        <v>21.174691538098443</v>
      </c>
      <c r="I4869" s="6">
        <v>2.2152466148331724</v>
      </c>
      <c r="J4869" s="6">
        <v>4.1347484457297288</v>
      </c>
      <c r="K4869" s="7">
        <v>0.18190370354072483</v>
      </c>
      <c r="L4869" s="7">
        <v>0.50952941667638851</v>
      </c>
    </row>
    <row r="4870" spans="2:12" x14ac:dyDescent="0.25">
      <c r="B4870" s="4">
        <v>4867</v>
      </c>
      <c r="C4870" s="6">
        <v>6.318132708076944</v>
      </c>
      <c r="D4870" s="6">
        <v>1.4512314983498542</v>
      </c>
      <c r="E4870" s="6">
        <v>3</v>
      </c>
      <c r="F4870" s="6">
        <v>2.3995103203444179</v>
      </c>
      <c r="G4870" s="6">
        <v>0.94293526418857154</v>
      </c>
      <c r="H4870" s="6">
        <v>49.841822563000861</v>
      </c>
      <c r="I4870" s="6">
        <v>4.5835968285490347</v>
      </c>
      <c r="J4870" s="6">
        <v>2.8080357863114807</v>
      </c>
      <c r="K4870" s="7">
        <v>2.9005553264333956</v>
      </c>
      <c r="L4870" s="7">
        <v>3.2026033924601451</v>
      </c>
    </row>
    <row r="4871" spans="2:12" x14ac:dyDescent="0.25">
      <c r="B4871" s="4">
        <v>4868</v>
      </c>
      <c r="C4871" s="6">
        <v>1.7339826306771933</v>
      </c>
      <c r="D4871" s="6">
        <v>1.5560051396137349</v>
      </c>
      <c r="E4871" s="6">
        <v>2</v>
      </c>
      <c r="F4871" s="6">
        <v>3.6572022514669946</v>
      </c>
      <c r="G4871" s="6">
        <v>1.1419410688070633</v>
      </c>
      <c r="H4871" s="6">
        <v>35.700275794348585</v>
      </c>
      <c r="I4871" s="6">
        <v>2.9766021595164891</v>
      </c>
      <c r="J4871" s="6">
        <v>3.1826524429960328</v>
      </c>
      <c r="K4871" s="7">
        <v>0.65737257485203104</v>
      </c>
      <c r="L4871" s="7">
        <v>0.9620528766068962</v>
      </c>
    </row>
    <row r="4872" spans="2:12" x14ac:dyDescent="0.25">
      <c r="B4872" s="4">
        <v>4869</v>
      </c>
      <c r="C4872" s="6">
        <v>7.2206211083846314</v>
      </c>
      <c r="D4872" s="6">
        <v>1.3089127749498188</v>
      </c>
      <c r="E4872" s="6">
        <v>2</v>
      </c>
      <c r="F4872" s="6">
        <v>4.9023878278579724</v>
      </c>
      <c r="G4872" s="6">
        <v>0.95685141839961518</v>
      </c>
      <c r="H4872" s="6">
        <v>17.204196649605564</v>
      </c>
      <c r="I4872" s="6">
        <v>3.0423231552512768</v>
      </c>
      <c r="J4872" s="6">
        <v>3.958843139769459</v>
      </c>
      <c r="K4872" s="7">
        <v>0.84379899116808876</v>
      </c>
      <c r="L4872" s="7">
        <v>0.94689563173380975</v>
      </c>
    </row>
    <row r="4873" spans="2:12" x14ac:dyDescent="0.25">
      <c r="B4873" s="4">
        <v>4870</v>
      </c>
      <c r="C4873" s="6">
        <v>5.3374098636614473</v>
      </c>
      <c r="D4873" s="6">
        <v>1.217364448978886</v>
      </c>
      <c r="E4873" s="6">
        <v>2</v>
      </c>
      <c r="F4873" s="6">
        <v>2.9644346299289244</v>
      </c>
      <c r="G4873" s="6">
        <v>1.051343675923325</v>
      </c>
      <c r="H4873" s="6">
        <v>34.985949104243034</v>
      </c>
      <c r="I4873" s="6">
        <v>2.4673765148667663</v>
      </c>
      <c r="J4873" s="6">
        <v>3.3342681704949846</v>
      </c>
      <c r="K4873" s="7">
        <v>1.6758925695876972</v>
      </c>
      <c r="L4873" s="7">
        <v>3.7646074014589404E-3</v>
      </c>
    </row>
    <row r="4874" spans="2:12" x14ac:dyDescent="0.25">
      <c r="B4874" s="4">
        <v>4871</v>
      </c>
      <c r="C4874" s="6">
        <v>10.699227127324797</v>
      </c>
      <c r="D4874" s="6">
        <v>2.0330026889664263</v>
      </c>
      <c r="E4874" s="6">
        <v>2</v>
      </c>
      <c r="F4874" s="6">
        <v>3.678286121626031</v>
      </c>
      <c r="G4874" s="6">
        <v>0.6404941617520501</v>
      </c>
      <c r="H4874" s="6">
        <v>25.070524906850228</v>
      </c>
      <c r="I4874" s="6">
        <v>2.7575368591496314</v>
      </c>
      <c r="J4874" s="6">
        <v>2.4092340223619773</v>
      </c>
      <c r="K4874" s="7">
        <v>1.373561998035209</v>
      </c>
      <c r="L4874" s="7">
        <v>2.6892216944835985</v>
      </c>
    </row>
    <row r="4875" spans="2:12" x14ac:dyDescent="0.25">
      <c r="B4875" s="4">
        <v>4872</v>
      </c>
      <c r="C4875" s="6">
        <v>14.276601334955068</v>
      </c>
      <c r="D4875" s="6">
        <v>1.82178373965121</v>
      </c>
      <c r="E4875" s="6">
        <v>2</v>
      </c>
      <c r="F4875" s="6">
        <v>3.5216216069079556</v>
      </c>
      <c r="G4875" s="6">
        <v>0.83503104199136158</v>
      </c>
      <c r="H4875" s="6">
        <v>23.913988742968044</v>
      </c>
      <c r="I4875" s="6">
        <v>1.4670916742015847</v>
      </c>
      <c r="J4875" s="6">
        <v>1.7738420848266145</v>
      </c>
      <c r="K4875" s="7">
        <v>1.4496174117888032</v>
      </c>
      <c r="L4875" s="7">
        <v>1.0204391965695498</v>
      </c>
    </row>
    <row r="4876" spans="2:12" x14ac:dyDescent="0.25">
      <c r="B4876" s="4">
        <v>4873</v>
      </c>
      <c r="C4876" s="6">
        <v>13.200814879240333</v>
      </c>
      <c r="D4876" s="6">
        <v>1.6527578519981148</v>
      </c>
      <c r="E4876" s="6">
        <v>1</v>
      </c>
      <c r="F4876" s="6">
        <v>3.3317707034994122</v>
      </c>
      <c r="G4876" s="6">
        <v>1.0184909411427057</v>
      </c>
      <c r="H4876" s="6">
        <v>15.120397641784495</v>
      </c>
      <c r="I4876" s="6">
        <v>3.4098923251541136</v>
      </c>
      <c r="J4876" s="6">
        <v>3.6897212402998063</v>
      </c>
      <c r="K4876" s="7">
        <v>3.5584196572706559</v>
      </c>
      <c r="L4876" s="7">
        <v>1.3619209242986832</v>
      </c>
    </row>
    <row r="4877" spans="2:12" x14ac:dyDescent="0.25">
      <c r="B4877" s="4">
        <v>4874</v>
      </c>
      <c r="C4877" s="6">
        <v>21.799048826114195</v>
      </c>
      <c r="D4877" s="6">
        <v>2.0515541827810351</v>
      </c>
      <c r="E4877" s="6">
        <v>2</v>
      </c>
      <c r="F4877" s="6">
        <v>1.0632585013350515</v>
      </c>
      <c r="G4877" s="6">
        <v>0.81885517373728145</v>
      </c>
      <c r="H4877" s="6">
        <v>9.3495266090439699</v>
      </c>
      <c r="I4877" s="6">
        <v>4.0635198060389426</v>
      </c>
      <c r="J4877" s="6">
        <v>2.1474127140604113</v>
      </c>
      <c r="K4877" s="7">
        <v>2.32032937393554</v>
      </c>
      <c r="L4877" s="7">
        <v>1.6835688328949387</v>
      </c>
    </row>
    <row r="4878" spans="2:12" x14ac:dyDescent="0.25">
      <c r="B4878" s="4">
        <v>4875</v>
      </c>
      <c r="C4878" s="6">
        <v>10.319516498221168</v>
      </c>
      <c r="D4878" s="6">
        <v>1.5118238287476544</v>
      </c>
      <c r="E4878" s="6">
        <v>1</v>
      </c>
      <c r="F4878" s="6">
        <v>2.0830539452620176</v>
      </c>
      <c r="G4878" s="6">
        <v>1.887571627155852</v>
      </c>
      <c r="H4878" s="6">
        <v>31.920168395846567</v>
      </c>
      <c r="I4878" s="6">
        <v>2.0656068235556577</v>
      </c>
      <c r="J4878" s="6">
        <v>3.7279110962196937</v>
      </c>
      <c r="K4878" s="7">
        <v>3.2692284207266722</v>
      </c>
      <c r="L4878" s="7">
        <v>0.82436811922215059</v>
      </c>
    </row>
    <row r="4879" spans="2:12" x14ac:dyDescent="0.25">
      <c r="B4879" s="4">
        <v>4876</v>
      </c>
      <c r="C4879" s="6">
        <v>13.058323360472585</v>
      </c>
      <c r="D4879" s="6">
        <v>1.4506979431762335</v>
      </c>
      <c r="E4879" s="6">
        <v>2</v>
      </c>
      <c r="F4879" s="6">
        <v>5.8893728715991331</v>
      </c>
      <c r="G4879" s="6">
        <v>0.5145482306352428</v>
      </c>
      <c r="H4879" s="6">
        <v>21.788508408434101</v>
      </c>
      <c r="I4879" s="6">
        <v>2.3346306897344031</v>
      </c>
      <c r="J4879" s="6">
        <v>3.3162776853195557</v>
      </c>
      <c r="K4879" s="7">
        <v>7.2013184592672612</v>
      </c>
      <c r="L4879" s="7">
        <v>0.10215820303322787</v>
      </c>
    </row>
    <row r="4880" spans="2:12" x14ac:dyDescent="0.25">
      <c r="B4880" s="4">
        <v>4877</v>
      </c>
      <c r="C4880" s="6">
        <v>7.9121201662814915</v>
      </c>
      <c r="D4880" s="6">
        <v>1.3950999700954481</v>
      </c>
      <c r="E4880" s="6">
        <v>3</v>
      </c>
      <c r="F4880" s="6">
        <v>2.2098096417661228</v>
      </c>
      <c r="G4880" s="6">
        <v>1.0042436978608331</v>
      </c>
      <c r="H4880" s="6">
        <v>25.916346959243636</v>
      </c>
      <c r="I4880" s="6">
        <v>1.8311641170673563</v>
      </c>
      <c r="J4880" s="6">
        <v>4.4837009821277132</v>
      </c>
      <c r="K4880" s="7">
        <v>0.80414253281438319</v>
      </c>
      <c r="L4880" s="7">
        <v>0.47338929636421057</v>
      </c>
    </row>
    <row r="4881" spans="2:12" x14ac:dyDescent="0.25">
      <c r="B4881" s="4">
        <v>4878</v>
      </c>
      <c r="C4881" s="6">
        <v>9.3776673156925874</v>
      </c>
      <c r="D4881" s="6">
        <v>1.3246521460110849</v>
      </c>
      <c r="E4881" s="6">
        <v>2</v>
      </c>
      <c r="F4881" s="6">
        <v>5.9296172917590653</v>
      </c>
      <c r="G4881" s="6">
        <v>0.70722030765799371</v>
      </c>
      <c r="H4881" s="6">
        <v>24.864525792898991</v>
      </c>
      <c r="I4881" s="6">
        <v>2.400357469365253</v>
      </c>
      <c r="J4881" s="6">
        <v>2.9281171859877997</v>
      </c>
      <c r="K4881" s="7">
        <v>3.9878070071851428</v>
      </c>
      <c r="L4881" s="7">
        <v>0.18890271448827436</v>
      </c>
    </row>
    <row r="4882" spans="2:12" x14ac:dyDescent="0.25">
      <c r="B4882" s="4">
        <v>4879</v>
      </c>
      <c r="C4882" s="6">
        <v>13.144760864290479</v>
      </c>
      <c r="D4882" s="6">
        <v>1.2808662904653656</v>
      </c>
      <c r="E4882" s="6">
        <v>0</v>
      </c>
      <c r="F4882" s="6">
        <v>4.4660086238428658</v>
      </c>
      <c r="G4882" s="6">
        <v>0.72765389754211507</v>
      </c>
      <c r="H4882" s="6">
        <v>35.140117053566456</v>
      </c>
      <c r="I4882" s="6">
        <v>3.2445544631037357</v>
      </c>
      <c r="J4882" s="6">
        <v>2.6167500207593619</v>
      </c>
      <c r="K4882" s="7">
        <v>0.74884211182186433</v>
      </c>
      <c r="L4882" s="7">
        <v>1.003325175548851</v>
      </c>
    </row>
    <row r="4883" spans="2:12" x14ac:dyDescent="0.25">
      <c r="B4883" s="4">
        <v>4880</v>
      </c>
      <c r="C4883" s="6">
        <v>0.85560482908013569</v>
      </c>
      <c r="D4883" s="6">
        <v>1.228157499263473</v>
      </c>
      <c r="E4883" s="6">
        <v>2</v>
      </c>
      <c r="F4883" s="6">
        <v>7.213939399638865</v>
      </c>
      <c r="G4883" s="6">
        <v>0.8985429032931227</v>
      </c>
      <c r="H4883" s="6">
        <v>19.12675005779268</v>
      </c>
      <c r="I4883" s="6">
        <v>2.5063940943001679</v>
      </c>
      <c r="J4883" s="6">
        <v>4.2888801791266191</v>
      </c>
      <c r="K4883" s="7">
        <v>0.80995742226676615</v>
      </c>
      <c r="L4883" s="7">
        <v>0.94452808304773328</v>
      </c>
    </row>
    <row r="4884" spans="2:12" x14ac:dyDescent="0.25">
      <c r="B4884" s="4">
        <v>4881</v>
      </c>
      <c r="C4884" s="6">
        <v>11.655984065025981</v>
      </c>
      <c r="D4884" s="6">
        <v>1.4541279716938418</v>
      </c>
      <c r="E4884" s="6">
        <v>3</v>
      </c>
      <c r="F4884" s="6">
        <v>5.5248652193397829</v>
      </c>
      <c r="G4884" s="6">
        <v>0.43425720185976635</v>
      </c>
      <c r="H4884" s="6">
        <v>22.568069971612719</v>
      </c>
      <c r="I4884" s="6">
        <v>3.3406946997567415</v>
      </c>
      <c r="J4884" s="6">
        <v>2.8871398182677721</v>
      </c>
      <c r="K4884" s="7">
        <v>1.30093014449064</v>
      </c>
      <c r="L4884" s="7">
        <v>3.2867086974344296E-2</v>
      </c>
    </row>
    <row r="4885" spans="2:12" x14ac:dyDescent="0.25">
      <c r="B4885" s="4">
        <v>4882</v>
      </c>
      <c r="C4885" s="6">
        <v>11.023233370120662</v>
      </c>
      <c r="D4885" s="6">
        <v>1.9035603964589856</v>
      </c>
      <c r="E4885" s="6">
        <v>2</v>
      </c>
      <c r="F4885" s="6">
        <v>1.6635553957768419</v>
      </c>
      <c r="G4885" s="6">
        <v>1.0162195683088118</v>
      </c>
      <c r="H4885" s="6">
        <v>31.35758422257954</v>
      </c>
      <c r="I4885" s="6">
        <v>3.1629731124997726</v>
      </c>
      <c r="J4885" s="6">
        <v>2.5938918314129871</v>
      </c>
      <c r="K4885" s="7">
        <v>0.41973586750941744</v>
      </c>
      <c r="L4885" s="7">
        <v>0.79378475742303545</v>
      </c>
    </row>
    <row r="4886" spans="2:12" x14ac:dyDescent="0.25">
      <c r="B4886" s="4">
        <v>4883</v>
      </c>
      <c r="C4886" s="6">
        <v>2.8117512109307334</v>
      </c>
      <c r="D4886" s="6">
        <v>1.7350807360418283</v>
      </c>
      <c r="E4886" s="6">
        <v>1</v>
      </c>
      <c r="F4886" s="6">
        <v>2.9811582936844245</v>
      </c>
      <c r="G4886" s="6">
        <v>1.5445791599060061</v>
      </c>
      <c r="H4886" s="6">
        <v>14.561423595662543</v>
      </c>
      <c r="I4886" s="6">
        <v>1.6711900466454839</v>
      </c>
      <c r="J4886" s="6">
        <v>1.021956093003733</v>
      </c>
      <c r="K4886" s="7">
        <v>2.5405280971516011</v>
      </c>
      <c r="L4886" s="7">
        <v>0.48633395557248776</v>
      </c>
    </row>
    <row r="4887" spans="2:12" x14ac:dyDescent="0.25">
      <c r="B4887" s="4">
        <v>4884</v>
      </c>
      <c r="C4887" s="6">
        <v>5.1690400468839295</v>
      </c>
      <c r="D4887" s="6">
        <v>1.6064249317470223</v>
      </c>
      <c r="E4887" s="6">
        <v>2</v>
      </c>
      <c r="F4887" s="6">
        <v>1.3548609133860281</v>
      </c>
      <c r="G4887" s="6">
        <v>0.79109279840541669</v>
      </c>
      <c r="H4887" s="6">
        <v>44.231727088428471</v>
      </c>
      <c r="I4887" s="6">
        <v>5.3460718616798975</v>
      </c>
      <c r="J4887" s="6">
        <v>2.5870053194388354</v>
      </c>
      <c r="K4887" s="7">
        <v>0.60665206364369795</v>
      </c>
      <c r="L4887" s="7">
        <v>0.68490617799934483</v>
      </c>
    </row>
    <row r="4888" spans="2:12" x14ac:dyDescent="0.25">
      <c r="B4888" s="4">
        <v>4885</v>
      </c>
      <c r="C4888" s="6">
        <v>7.9001663365563477</v>
      </c>
      <c r="D4888" s="6">
        <v>1.9311390859185646</v>
      </c>
      <c r="E4888" s="6">
        <v>1</v>
      </c>
      <c r="F4888" s="6">
        <v>1.4515760974716359</v>
      </c>
      <c r="G4888" s="6">
        <v>1.2570341288164522</v>
      </c>
      <c r="H4888" s="6">
        <v>16.450133214206563</v>
      </c>
      <c r="I4888" s="6">
        <v>3.0987896450594499</v>
      </c>
      <c r="J4888" s="6">
        <v>4.3245085854590508</v>
      </c>
      <c r="K4888" s="7">
        <v>2.7385244592611819</v>
      </c>
      <c r="L4888" s="7">
        <v>0.23397980694460868</v>
      </c>
    </row>
    <row r="4889" spans="2:12" x14ac:dyDescent="0.25">
      <c r="B4889" s="4">
        <v>4886</v>
      </c>
      <c r="C4889" s="6">
        <v>11.868708066485649</v>
      </c>
      <c r="D4889" s="6">
        <v>1.3435237997370377</v>
      </c>
      <c r="E4889" s="6">
        <v>3</v>
      </c>
      <c r="F4889" s="6">
        <v>4.4511865382932658</v>
      </c>
      <c r="G4889" s="6">
        <v>1.3315137160479342</v>
      </c>
      <c r="H4889" s="6">
        <v>23.627203833402689</v>
      </c>
      <c r="I4889" s="6">
        <v>4.6107023301044716</v>
      </c>
      <c r="J4889" s="6">
        <v>2.4761124732915647</v>
      </c>
      <c r="K4889" s="7">
        <v>2.9308129673252181</v>
      </c>
      <c r="L4889" s="7">
        <v>2.3553844484143518</v>
      </c>
    </row>
    <row r="4890" spans="2:12" x14ac:dyDescent="0.25">
      <c r="B4890" s="4">
        <v>4887</v>
      </c>
      <c r="C4890" s="6">
        <v>4.418024407990008</v>
      </c>
      <c r="D4890" s="6">
        <v>1.714377833920075</v>
      </c>
      <c r="E4890" s="6">
        <v>3</v>
      </c>
      <c r="F4890" s="6">
        <v>1.1384682107511477</v>
      </c>
      <c r="G4890" s="6">
        <v>1.2774552474789493</v>
      </c>
      <c r="H4890" s="6">
        <v>15.794478513042231</v>
      </c>
      <c r="I4890" s="6">
        <v>2.0947880199588198</v>
      </c>
      <c r="J4890" s="6">
        <v>3.3415673363951193</v>
      </c>
      <c r="K4890" s="7">
        <v>2.7591203894386722</v>
      </c>
      <c r="L4890" s="7">
        <v>0.61208612818560149</v>
      </c>
    </row>
    <row r="4891" spans="2:12" x14ac:dyDescent="0.25">
      <c r="B4891" s="4">
        <v>4888</v>
      </c>
      <c r="C4891" s="6">
        <v>12.785062555232534</v>
      </c>
      <c r="D4891" s="6">
        <v>1.3162875650732047</v>
      </c>
      <c r="E4891" s="6">
        <v>2</v>
      </c>
      <c r="F4891" s="6">
        <v>4.1328555010494208</v>
      </c>
      <c r="G4891" s="6">
        <v>1.5798638643723266</v>
      </c>
      <c r="H4891" s="6">
        <v>19.073693666573824</v>
      </c>
      <c r="I4891" s="6">
        <v>3.1442026841106605</v>
      </c>
      <c r="J4891" s="6">
        <v>3.5312508796991473</v>
      </c>
      <c r="K4891" s="7">
        <v>1.8131356853052609</v>
      </c>
      <c r="L4891" s="7">
        <v>0.33878091991003922</v>
      </c>
    </row>
    <row r="4892" spans="2:12" x14ac:dyDescent="0.25">
      <c r="B4892" s="4">
        <v>4889</v>
      </c>
      <c r="C4892" s="6">
        <v>19.929264237844627</v>
      </c>
      <c r="D4892" s="6">
        <v>1.4749277776702443</v>
      </c>
      <c r="E4892" s="6">
        <v>2</v>
      </c>
      <c r="F4892" s="6">
        <v>4.250916656429431</v>
      </c>
      <c r="G4892" s="6">
        <v>0.99784071259616247</v>
      </c>
      <c r="H4892" s="6">
        <v>37.083060868170094</v>
      </c>
      <c r="I4892" s="6">
        <v>3.6996713137760109</v>
      </c>
      <c r="J4892" s="6">
        <v>1.4612561995278164</v>
      </c>
      <c r="K4892" s="7">
        <v>0.53226327235657722</v>
      </c>
      <c r="L4892" s="7">
        <v>0.90206741902362453</v>
      </c>
    </row>
    <row r="4893" spans="2:12" x14ac:dyDescent="0.25">
      <c r="B4893" s="4">
        <v>4890</v>
      </c>
      <c r="C4893" s="6">
        <v>10.475306623043339</v>
      </c>
      <c r="D4893" s="6">
        <v>2.1727320532228096</v>
      </c>
      <c r="E4893" s="6">
        <v>1</v>
      </c>
      <c r="F4893" s="6">
        <v>8.0317595345999848</v>
      </c>
      <c r="G4893" s="6">
        <v>1.4850050921236264</v>
      </c>
      <c r="H4893" s="6">
        <v>24.330416017134304</v>
      </c>
      <c r="I4893" s="6">
        <v>3.0583282502864853</v>
      </c>
      <c r="J4893" s="6">
        <v>2.606519618206419</v>
      </c>
      <c r="K4893" s="7">
        <v>1.6823609269049602</v>
      </c>
      <c r="L4893" s="7">
        <v>0.56317913976352019</v>
      </c>
    </row>
    <row r="4894" spans="2:12" x14ac:dyDescent="0.25">
      <c r="B4894" s="4">
        <v>4891</v>
      </c>
      <c r="C4894" s="6">
        <v>12.286537954001369</v>
      </c>
      <c r="D4894" s="6">
        <v>1.4723375743119478</v>
      </c>
      <c r="E4894" s="6">
        <v>2</v>
      </c>
      <c r="F4894" s="6">
        <v>2.596244626245733</v>
      </c>
      <c r="G4894" s="6">
        <v>1.1295021258625688</v>
      </c>
      <c r="H4894" s="6">
        <v>19.341088909373077</v>
      </c>
      <c r="I4894" s="6">
        <v>2.047943158084526</v>
      </c>
      <c r="J4894" s="6">
        <v>1.7160200362705846</v>
      </c>
      <c r="K4894" s="7">
        <v>3.1485949585155852</v>
      </c>
      <c r="L4894" s="7">
        <v>0.31080883063304054</v>
      </c>
    </row>
    <row r="4895" spans="2:12" x14ac:dyDescent="0.25">
      <c r="B4895" s="4">
        <v>4892</v>
      </c>
      <c r="C4895" s="6">
        <v>6.9760836951162988</v>
      </c>
      <c r="D4895" s="6">
        <v>1.3407018513782956</v>
      </c>
      <c r="E4895" s="6">
        <v>1</v>
      </c>
      <c r="F4895" s="6">
        <v>4.3149040286808944</v>
      </c>
      <c r="G4895" s="6">
        <v>1.5301367886979234</v>
      </c>
      <c r="H4895" s="6">
        <v>19.582865854928446</v>
      </c>
      <c r="I4895" s="6">
        <v>3.5230367701147265</v>
      </c>
      <c r="J4895" s="6">
        <v>2.8131182786234072</v>
      </c>
      <c r="K4895" s="7">
        <v>0.86993099942687602</v>
      </c>
      <c r="L4895" s="7">
        <v>2.2917062977343772</v>
      </c>
    </row>
    <row r="4896" spans="2:12" x14ac:dyDescent="0.25">
      <c r="B4896" s="4">
        <v>4893</v>
      </c>
      <c r="C4896" s="6">
        <v>8.5547357152296026</v>
      </c>
      <c r="D4896" s="6">
        <v>1.381175558687685</v>
      </c>
      <c r="E4896" s="6">
        <v>2</v>
      </c>
      <c r="F4896" s="6">
        <v>2.3874767966551795</v>
      </c>
      <c r="G4896" s="6">
        <v>1.4285436312335489</v>
      </c>
      <c r="H4896" s="6">
        <v>27.426812451491415</v>
      </c>
      <c r="I4896" s="6">
        <v>3.0076535692207997</v>
      </c>
      <c r="J4896" s="6">
        <v>3.4694043282205369</v>
      </c>
      <c r="K4896" s="7">
        <v>2.5134574277242385</v>
      </c>
      <c r="L4896" s="7">
        <v>0.51353321003722685</v>
      </c>
    </row>
    <row r="4897" spans="2:12" x14ac:dyDescent="0.25">
      <c r="B4897" s="4">
        <v>4894</v>
      </c>
      <c r="C4897" s="6">
        <v>10.767678253035996</v>
      </c>
      <c r="D4897" s="6">
        <v>1.8720785586728683</v>
      </c>
      <c r="E4897" s="6">
        <v>2</v>
      </c>
      <c r="F4897" s="6">
        <v>3.2984492850802987</v>
      </c>
      <c r="G4897" s="6">
        <v>1.2971180496568824</v>
      </c>
      <c r="H4897" s="6">
        <v>24.447356277778788</v>
      </c>
      <c r="I4897" s="6">
        <v>2.9568424363479342</v>
      </c>
      <c r="J4897" s="6">
        <v>0.86624135734797014</v>
      </c>
      <c r="K4897" s="7">
        <v>3.4120398528304254</v>
      </c>
      <c r="L4897" s="7">
        <v>5.7922871833642448E-2</v>
      </c>
    </row>
    <row r="4898" spans="2:12" x14ac:dyDescent="0.25">
      <c r="B4898" s="4">
        <v>4895</v>
      </c>
      <c r="C4898" s="6">
        <v>7.4179865334939104</v>
      </c>
      <c r="D4898" s="6">
        <v>1.5907312840989329</v>
      </c>
      <c r="E4898" s="6">
        <v>2</v>
      </c>
      <c r="F4898" s="6">
        <v>3.9649050357637052</v>
      </c>
      <c r="G4898" s="6">
        <v>1.0620413951872736</v>
      </c>
      <c r="H4898" s="6">
        <v>22.952520841960439</v>
      </c>
      <c r="I4898" s="6">
        <v>1.8743127720019459</v>
      </c>
      <c r="J4898" s="6">
        <v>4.0969369962194149</v>
      </c>
      <c r="K4898" s="7">
        <v>0.76198218565912967</v>
      </c>
      <c r="L4898" s="7">
        <v>1.7239136436268399</v>
      </c>
    </row>
    <row r="4899" spans="2:12" x14ac:dyDescent="0.25">
      <c r="B4899" s="4">
        <v>4896</v>
      </c>
      <c r="C4899" s="6">
        <v>11.602023274527879</v>
      </c>
      <c r="D4899" s="6">
        <v>1.7317967097658344</v>
      </c>
      <c r="E4899" s="6">
        <v>2</v>
      </c>
      <c r="F4899" s="6">
        <v>2.2818032996774229</v>
      </c>
      <c r="G4899" s="6">
        <v>0.83310313051116192</v>
      </c>
      <c r="H4899" s="6">
        <v>32.974752303303319</v>
      </c>
      <c r="I4899" s="6">
        <v>4.4266669127520526</v>
      </c>
      <c r="J4899" s="6">
        <v>2.7878870427289852</v>
      </c>
      <c r="K4899" s="7">
        <v>2.1971092676288899</v>
      </c>
      <c r="L4899" s="7">
        <v>0.88352279773965425</v>
      </c>
    </row>
    <row r="4900" spans="2:12" x14ac:dyDescent="0.25">
      <c r="B4900" s="4">
        <v>4897</v>
      </c>
      <c r="C4900" s="6">
        <v>7.8159405012373284</v>
      </c>
      <c r="D4900" s="6">
        <v>1.3556844460448698</v>
      </c>
      <c r="E4900" s="6">
        <v>3</v>
      </c>
      <c r="F4900" s="6">
        <v>7.2968047148427431</v>
      </c>
      <c r="G4900" s="6">
        <v>1.3274992987121743</v>
      </c>
      <c r="H4900" s="6">
        <v>12.497663635851229</v>
      </c>
      <c r="I4900" s="6">
        <v>2.8980715248676692</v>
      </c>
      <c r="J4900" s="6">
        <v>2.8539538066877146</v>
      </c>
      <c r="K4900" s="7">
        <v>0.76034877585229599</v>
      </c>
      <c r="L4900" s="7">
        <v>0.34472621596166697</v>
      </c>
    </row>
    <row r="4901" spans="2:12" x14ac:dyDescent="0.25">
      <c r="B4901" s="4">
        <v>4898</v>
      </c>
      <c r="C4901" s="6">
        <v>16.787347402847985</v>
      </c>
      <c r="D4901" s="6">
        <v>1.4862073214418365</v>
      </c>
      <c r="E4901" s="6">
        <v>2</v>
      </c>
      <c r="F4901" s="6">
        <v>3.9585080203215672</v>
      </c>
      <c r="G4901" s="6">
        <v>1.1063311880044699</v>
      </c>
      <c r="H4901" s="6">
        <v>29.390251607788503</v>
      </c>
      <c r="I4901" s="6">
        <v>2.0359348713914542</v>
      </c>
      <c r="J4901" s="6">
        <v>2.6364074908036699</v>
      </c>
      <c r="K4901" s="7">
        <v>0.4057458601670243</v>
      </c>
      <c r="L4901" s="7">
        <v>0.39209777693511927</v>
      </c>
    </row>
    <row r="4902" spans="2:12" x14ac:dyDescent="0.25">
      <c r="B4902" s="4">
        <v>4899</v>
      </c>
      <c r="C4902" s="6">
        <v>16.0932289750622</v>
      </c>
      <c r="D4902" s="6">
        <v>1.908137019051102</v>
      </c>
      <c r="E4902" s="6">
        <v>2</v>
      </c>
      <c r="F4902" s="6">
        <v>1.3160809287716004</v>
      </c>
      <c r="G4902" s="6">
        <v>0.727161173233277</v>
      </c>
      <c r="H4902" s="6">
        <v>15.527754164890622</v>
      </c>
      <c r="I4902" s="6">
        <v>2.3496046195773848</v>
      </c>
      <c r="J4902" s="6">
        <v>1.3881785424725095</v>
      </c>
      <c r="K4902" s="7">
        <v>1.1284678444979424</v>
      </c>
      <c r="L4902" s="7">
        <v>0.37463656997710654</v>
      </c>
    </row>
    <row r="4903" spans="2:12" x14ac:dyDescent="0.25">
      <c r="B4903" s="4">
        <v>4900</v>
      </c>
      <c r="C4903" s="6">
        <v>7.3037542034622076</v>
      </c>
      <c r="D4903" s="6">
        <v>1.1756402372984995</v>
      </c>
      <c r="E4903" s="6">
        <v>2</v>
      </c>
      <c r="F4903" s="6">
        <v>2.2890879557271138</v>
      </c>
      <c r="G4903" s="6">
        <v>0.69873544986689684</v>
      </c>
      <c r="H4903" s="6">
        <v>27.816912723304377</v>
      </c>
      <c r="I4903" s="6">
        <v>1.5518792429477093</v>
      </c>
      <c r="J4903" s="6">
        <v>2.4066275890727789</v>
      </c>
      <c r="K4903" s="7">
        <v>1.5947503974047321</v>
      </c>
      <c r="L4903" s="7">
        <v>0.85143151482825241</v>
      </c>
    </row>
    <row r="4904" spans="2:12" x14ac:dyDescent="0.25">
      <c r="B4904" s="4">
        <v>4901</v>
      </c>
      <c r="C4904" s="6">
        <v>10.198898637030631</v>
      </c>
      <c r="D4904" s="6">
        <v>1.9208292151558879</v>
      </c>
      <c r="E4904" s="6">
        <v>2</v>
      </c>
      <c r="F4904" s="6">
        <v>5.8291930803161875</v>
      </c>
      <c r="G4904" s="6">
        <v>0.98886594372203762</v>
      </c>
      <c r="H4904" s="6">
        <v>25.123275540302796</v>
      </c>
      <c r="I4904" s="6">
        <v>2.0240833226754229</v>
      </c>
      <c r="J4904" s="6">
        <v>2.1114942066902986</v>
      </c>
      <c r="K4904" s="7">
        <v>2.9409324783511206</v>
      </c>
      <c r="L4904" s="7">
        <v>1.1228593453509386</v>
      </c>
    </row>
    <row r="4905" spans="2:12" x14ac:dyDescent="0.25">
      <c r="B4905" s="4">
        <v>4902</v>
      </c>
      <c r="C4905" s="6">
        <v>14.84831856518737</v>
      </c>
      <c r="D4905" s="6">
        <v>1.3606433510165241</v>
      </c>
      <c r="E4905" s="6">
        <v>2</v>
      </c>
      <c r="F4905" s="6">
        <v>2.4590504422597212</v>
      </c>
      <c r="G4905" s="6">
        <v>0.93029974086189848</v>
      </c>
      <c r="H4905" s="6">
        <v>19.192255162711877</v>
      </c>
      <c r="I4905" s="6">
        <v>2.5956765461637343</v>
      </c>
      <c r="J4905" s="6">
        <v>0.88072310628206396</v>
      </c>
      <c r="K4905" s="7">
        <v>1.1666944784530164</v>
      </c>
      <c r="L4905" s="7">
        <v>1.9101374466190295</v>
      </c>
    </row>
    <row r="4906" spans="2:12" x14ac:dyDescent="0.25">
      <c r="B4906" s="4">
        <v>4903</v>
      </c>
      <c r="C4906" s="6">
        <v>13.540368464990342</v>
      </c>
      <c r="D4906" s="6">
        <v>1.4447623930406737</v>
      </c>
      <c r="E4906" s="6">
        <v>1</v>
      </c>
      <c r="F4906" s="6">
        <v>1.0661772124642064</v>
      </c>
      <c r="G4906" s="6">
        <v>0.56552445215038638</v>
      </c>
      <c r="H4906" s="6">
        <v>39.10044904010492</v>
      </c>
      <c r="I4906" s="6">
        <v>4.397294118826065</v>
      </c>
      <c r="J4906" s="6">
        <v>3.2261183150728892</v>
      </c>
      <c r="K4906" s="7">
        <v>3.3736768954587273</v>
      </c>
      <c r="L4906" s="7">
        <v>0.22869488410292321</v>
      </c>
    </row>
    <row r="4907" spans="2:12" x14ac:dyDescent="0.25">
      <c r="B4907" s="4">
        <v>4904</v>
      </c>
      <c r="C4907" s="6">
        <v>17.572009109737603</v>
      </c>
      <c r="D4907" s="6">
        <v>1.34356636555318</v>
      </c>
      <c r="E4907" s="6">
        <v>3</v>
      </c>
      <c r="F4907" s="6">
        <v>3.17223074522536</v>
      </c>
      <c r="G4907" s="6">
        <v>1.3291101356447377</v>
      </c>
      <c r="H4907" s="6">
        <v>24.271722708490568</v>
      </c>
      <c r="I4907" s="6">
        <v>1.3030086459603358</v>
      </c>
      <c r="J4907" s="6">
        <v>2.1164305641599914</v>
      </c>
      <c r="K4907" s="7">
        <v>6.6281792500509846</v>
      </c>
      <c r="L4907" s="7">
        <v>0.15077382250197666</v>
      </c>
    </row>
    <row r="4908" spans="2:12" x14ac:dyDescent="0.25">
      <c r="B4908" s="4">
        <v>4905</v>
      </c>
      <c r="C4908" s="6">
        <v>16.748252599082782</v>
      </c>
      <c r="D4908" s="6">
        <v>1.4767896172116561</v>
      </c>
      <c r="E4908" s="6">
        <v>3</v>
      </c>
      <c r="F4908" s="6">
        <v>5.4835945126085281</v>
      </c>
      <c r="G4908" s="6">
        <v>1.0071918565754738</v>
      </c>
      <c r="H4908" s="6">
        <v>33.464664622334354</v>
      </c>
      <c r="I4908" s="6">
        <v>3.2209117779730483</v>
      </c>
      <c r="J4908" s="6">
        <v>1.3425408918035566</v>
      </c>
      <c r="K4908" s="7">
        <v>5.8222439412002149</v>
      </c>
      <c r="L4908" s="7">
        <v>0.82606929680048169</v>
      </c>
    </row>
    <row r="4909" spans="2:12" x14ac:dyDescent="0.25">
      <c r="B4909" s="4">
        <v>4906</v>
      </c>
      <c r="C4909" s="6">
        <v>13.254565501259783</v>
      </c>
      <c r="D4909" s="6">
        <v>1.35584746770366</v>
      </c>
      <c r="E4909" s="6">
        <v>2</v>
      </c>
      <c r="F4909" s="6">
        <v>4.3157680598454196</v>
      </c>
      <c r="G4909" s="6">
        <v>1.5344143413432374</v>
      </c>
      <c r="H4909" s="6">
        <v>18.844904836023225</v>
      </c>
      <c r="I4909" s="6">
        <v>2.477661813777631</v>
      </c>
      <c r="J4909" s="6">
        <v>2.9266700242741144</v>
      </c>
      <c r="K4909" s="7">
        <v>0.31047008439202295</v>
      </c>
      <c r="L4909" s="7">
        <v>1.6008627813464029</v>
      </c>
    </row>
    <row r="4910" spans="2:12" x14ac:dyDescent="0.25">
      <c r="B4910" s="4">
        <v>4907</v>
      </c>
      <c r="C4910" s="6">
        <v>7.5880933969138145</v>
      </c>
      <c r="D4910" s="6">
        <v>1.4679543941604147</v>
      </c>
      <c r="E4910" s="6">
        <v>1</v>
      </c>
      <c r="F4910" s="6">
        <v>5.7729607754808239</v>
      </c>
      <c r="G4910" s="6">
        <v>1.0061435822295928</v>
      </c>
      <c r="H4910" s="6">
        <v>40.767115298097146</v>
      </c>
      <c r="I4910" s="6">
        <v>2.7277534799177441</v>
      </c>
      <c r="J4910" s="6">
        <v>0.9649008442196132</v>
      </c>
      <c r="K4910" s="7">
        <v>3.2139757762523442</v>
      </c>
      <c r="L4910" s="7">
        <v>0.66651884034017006</v>
      </c>
    </row>
    <row r="4911" spans="2:12" x14ac:dyDescent="0.25">
      <c r="B4911" s="4">
        <v>4908</v>
      </c>
      <c r="C4911" s="6">
        <v>13.961664699622794</v>
      </c>
      <c r="D4911" s="6">
        <v>1.5666597872426449</v>
      </c>
      <c r="E4911" s="6">
        <v>3</v>
      </c>
      <c r="F4911" s="6">
        <v>4.7779972890168771</v>
      </c>
      <c r="G4911" s="6">
        <v>1.2693534139110099</v>
      </c>
      <c r="H4911" s="6">
        <v>18.392873412162633</v>
      </c>
      <c r="I4911" s="6">
        <v>2.4876089236358401</v>
      </c>
      <c r="J4911" s="6">
        <v>1.6424384646292116</v>
      </c>
      <c r="K4911" s="7">
        <v>0.72415266053385952</v>
      </c>
      <c r="L4911" s="7">
        <v>0.11896561589424706</v>
      </c>
    </row>
    <row r="4912" spans="2:12" x14ac:dyDescent="0.25">
      <c r="B4912" s="4">
        <v>4909</v>
      </c>
      <c r="C4912" s="6">
        <v>8.1023307216606995</v>
      </c>
      <c r="D4912" s="6">
        <v>1.5120747866254707</v>
      </c>
      <c r="E4912" s="6">
        <v>2</v>
      </c>
      <c r="F4912" s="6">
        <v>4.0445208832189872</v>
      </c>
      <c r="G4912" s="6">
        <v>0.74429894790329287</v>
      </c>
      <c r="H4912" s="6">
        <v>17.327825544594834</v>
      </c>
      <c r="I4912" s="6">
        <v>3.2791774269849889</v>
      </c>
      <c r="J4912" s="6">
        <v>3.1557077983835122</v>
      </c>
      <c r="K4912" s="7">
        <v>5.8521552041182125E-2</v>
      </c>
      <c r="L4912" s="7">
        <v>0.2860959524170899</v>
      </c>
    </row>
    <row r="4913" spans="2:12" x14ac:dyDescent="0.25">
      <c r="B4913" s="4">
        <v>4910</v>
      </c>
      <c r="C4913" s="6">
        <v>12.857394634559892</v>
      </c>
      <c r="D4913" s="6">
        <v>1.4396770707482449</v>
      </c>
      <c r="E4913" s="6">
        <v>3</v>
      </c>
      <c r="F4913" s="6">
        <v>0.25046173202022765</v>
      </c>
      <c r="G4913" s="6">
        <v>0.67383684759139129</v>
      </c>
      <c r="H4913" s="6">
        <v>16.877204990529378</v>
      </c>
      <c r="I4913" s="6">
        <v>3.036836733628768</v>
      </c>
      <c r="J4913" s="6">
        <v>2.7771144445754388</v>
      </c>
      <c r="K4913" s="7">
        <v>1.2929090878214982</v>
      </c>
      <c r="L4913" s="7">
        <v>1.2337641339672054</v>
      </c>
    </row>
    <row r="4914" spans="2:12" x14ac:dyDescent="0.25">
      <c r="B4914" s="4">
        <v>4911</v>
      </c>
      <c r="C4914" s="6">
        <v>17.541205469584984</v>
      </c>
      <c r="D4914" s="6">
        <v>1.5715133588974115</v>
      </c>
      <c r="E4914" s="6">
        <v>3</v>
      </c>
      <c r="F4914" s="6">
        <v>2.415462295685828</v>
      </c>
      <c r="G4914" s="6">
        <v>0.84814890839115198</v>
      </c>
      <c r="H4914" s="6">
        <v>14.580258878033042</v>
      </c>
      <c r="I4914" s="6">
        <v>2.2914432123764654</v>
      </c>
      <c r="J4914" s="6">
        <v>1.2249037276208568</v>
      </c>
      <c r="K4914" s="7">
        <v>1.3376206694236428</v>
      </c>
      <c r="L4914" s="7">
        <v>0.64497256341322373</v>
      </c>
    </row>
    <row r="4915" spans="2:12" x14ac:dyDescent="0.25">
      <c r="B4915" s="4">
        <v>4912</v>
      </c>
      <c r="C4915" s="6">
        <v>8.4455522267574139</v>
      </c>
      <c r="D4915" s="6">
        <v>1.7622679841302811</v>
      </c>
      <c r="E4915" s="6">
        <v>1</v>
      </c>
      <c r="F4915" s="6">
        <v>1.8139428824845973</v>
      </c>
      <c r="G4915" s="6">
        <v>1.0183116414318027</v>
      </c>
      <c r="H4915" s="6">
        <v>30.576944971538087</v>
      </c>
      <c r="I4915" s="6">
        <v>2.3648079495302219</v>
      </c>
      <c r="J4915" s="6">
        <v>2.866750389145913</v>
      </c>
      <c r="K4915" s="7">
        <v>1.0393103948722593</v>
      </c>
      <c r="L4915" s="7">
        <v>0.30269123137575366</v>
      </c>
    </row>
    <row r="4916" spans="2:12" x14ac:dyDescent="0.25">
      <c r="B4916" s="4">
        <v>4913</v>
      </c>
      <c r="C4916" s="6">
        <v>11.401111890838136</v>
      </c>
      <c r="D4916" s="6">
        <v>1.7438595213101775</v>
      </c>
      <c r="E4916" s="6">
        <v>2</v>
      </c>
      <c r="F4916" s="6">
        <v>4.3191119009424943</v>
      </c>
      <c r="G4916" s="6">
        <v>1.4771742551787197</v>
      </c>
      <c r="H4916" s="6">
        <v>16.939080236102349</v>
      </c>
      <c r="I4916" s="6">
        <v>2.8394245269599283</v>
      </c>
      <c r="J4916" s="6">
        <v>1.977354908819263</v>
      </c>
      <c r="K4916" s="7">
        <v>0.13296382814984903</v>
      </c>
      <c r="L4916" s="7">
        <v>0.96201724716514381</v>
      </c>
    </row>
    <row r="4917" spans="2:12" x14ac:dyDescent="0.25">
      <c r="B4917" s="4">
        <v>4914</v>
      </c>
      <c r="C4917" s="6">
        <v>3.7126480856155215</v>
      </c>
      <c r="D4917" s="6">
        <v>1.8718607420956499</v>
      </c>
      <c r="E4917" s="6">
        <v>1</v>
      </c>
      <c r="F4917" s="6">
        <v>4.3926296388372883</v>
      </c>
      <c r="G4917" s="6">
        <v>0.43659720399257151</v>
      </c>
      <c r="H4917" s="6">
        <v>28.913701181621519</v>
      </c>
      <c r="I4917" s="6">
        <v>2.34049444655165</v>
      </c>
      <c r="J4917" s="6">
        <v>2.3563969098178004</v>
      </c>
      <c r="K4917" s="7">
        <v>1.1450219718347885</v>
      </c>
      <c r="L4917" s="7">
        <v>0.43648354728845012</v>
      </c>
    </row>
    <row r="4918" spans="2:12" x14ac:dyDescent="0.25">
      <c r="B4918" s="4">
        <v>4915</v>
      </c>
      <c r="C4918" s="6">
        <v>-1.8832967644065768</v>
      </c>
      <c r="D4918" s="6">
        <v>1.7717537081583159</v>
      </c>
      <c r="E4918" s="6">
        <v>0</v>
      </c>
      <c r="F4918" s="6">
        <v>0.79092732463885862</v>
      </c>
      <c r="G4918" s="6">
        <v>0.31110775560678838</v>
      </c>
      <c r="H4918" s="6">
        <v>20.616885095901377</v>
      </c>
      <c r="I4918" s="6">
        <v>3.1879205118619387</v>
      </c>
      <c r="J4918" s="6">
        <v>2.185347471996955</v>
      </c>
      <c r="K4918" s="7">
        <v>2.8128268904803972</v>
      </c>
      <c r="L4918" s="7">
        <v>1.6548731549356508</v>
      </c>
    </row>
    <row r="4919" spans="2:12" x14ac:dyDescent="0.25">
      <c r="B4919" s="4">
        <v>4916</v>
      </c>
      <c r="C4919" s="6">
        <v>7.7528084349364743</v>
      </c>
      <c r="D4919" s="6">
        <v>1.3481667109003446</v>
      </c>
      <c r="E4919" s="6">
        <v>2</v>
      </c>
      <c r="F4919" s="6">
        <v>6.8098897890428658</v>
      </c>
      <c r="G4919" s="6">
        <v>2.0422537716762834</v>
      </c>
      <c r="H4919" s="6">
        <v>32.048232595457534</v>
      </c>
      <c r="I4919" s="6">
        <v>8.715915178196143</v>
      </c>
      <c r="J4919" s="6">
        <v>2.7532582811159627</v>
      </c>
      <c r="K4919" s="7">
        <v>0.35898448728490362</v>
      </c>
      <c r="L4919" s="7">
        <v>1.2826411964820466</v>
      </c>
    </row>
    <row r="4920" spans="2:12" x14ac:dyDescent="0.25">
      <c r="B4920" s="4">
        <v>4917</v>
      </c>
      <c r="C4920" s="6">
        <v>14.649120820483295</v>
      </c>
      <c r="D4920" s="6">
        <v>1.3170486763843152</v>
      </c>
      <c r="E4920" s="6">
        <v>3</v>
      </c>
      <c r="F4920" s="6">
        <v>1.9373211206445444</v>
      </c>
      <c r="G4920" s="6">
        <v>3.9157877345373175</v>
      </c>
      <c r="H4920" s="6">
        <v>28.770980047639689</v>
      </c>
      <c r="I4920" s="6">
        <v>1.4513225212336907</v>
      </c>
      <c r="J4920" s="6">
        <v>2.9481348422832525</v>
      </c>
      <c r="K4920" s="7">
        <v>3.3471303726382686</v>
      </c>
      <c r="L4920" s="7">
        <v>1.3077856478149146</v>
      </c>
    </row>
    <row r="4921" spans="2:12" x14ac:dyDescent="0.25">
      <c r="B4921" s="4">
        <v>4918</v>
      </c>
      <c r="C4921" s="6">
        <v>16.141927790380752</v>
      </c>
      <c r="D4921" s="6">
        <v>1.8604945088670637</v>
      </c>
      <c r="E4921" s="6">
        <v>3</v>
      </c>
      <c r="F4921" s="6">
        <v>0.53787419181543072</v>
      </c>
      <c r="G4921" s="6">
        <v>1.8898658115636358</v>
      </c>
      <c r="H4921" s="6">
        <v>31.503827654928685</v>
      </c>
      <c r="I4921" s="6">
        <v>2.8953163162626048</v>
      </c>
      <c r="J4921" s="6">
        <v>2.1153734216270519</v>
      </c>
      <c r="K4921" s="7">
        <v>2.0467953433613504</v>
      </c>
      <c r="L4921" s="7">
        <v>0.15067394493295974</v>
      </c>
    </row>
    <row r="4922" spans="2:12" x14ac:dyDescent="0.25">
      <c r="B4922" s="4">
        <v>4919</v>
      </c>
      <c r="C4922" s="6">
        <v>5.8713337451335494</v>
      </c>
      <c r="D4922" s="6">
        <v>1.7915999101673306</v>
      </c>
      <c r="E4922" s="6">
        <v>2</v>
      </c>
      <c r="F4922" s="6">
        <v>5.9005878993442913</v>
      </c>
      <c r="G4922" s="6">
        <v>0.40196454165883327</v>
      </c>
      <c r="H4922" s="6">
        <v>33.392199506439127</v>
      </c>
      <c r="I4922" s="6">
        <v>2.1730609163763499</v>
      </c>
      <c r="J4922" s="6">
        <v>2.2652305964693862</v>
      </c>
      <c r="K4922" s="7">
        <v>0.29941836252604614</v>
      </c>
      <c r="L4922" s="7">
        <v>0.45464680045084216</v>
      </c>
    </row>
    <row r="4923" spans="2:12" x14ac:dyDescent="0.25">
      <c r="B4923" s="4">
        <v>4920</v>
      </c>
      <c r="C4923" s="6">
        <v>1.1982517929613596</v>
      </c>
      <c r="D4923" s="6">
        <v>1.2338884552261544</v>
      </c>
      <c r="E4923" s="6">
        <v>3</v>
      </c>
      <c r="F4923" s="6">
        <v>10.149390823926867</v>
      </c>
      <c r="G4923" s="6">
        <v>0.28445916548748507</v>
      </c>
      <c r="H4923" s="6">
        <v>30.742395724682783</v>
      </c>
      <c r="I4923" s="6">
        <v>4.1849996047710754</v>
      </c>
      <c r="J4923" s="6">
        <v>0.95920676227451129</v>
      </c>
      <c r="K4923" s="7">
        <v>1.0032683410251448</v>
      </c>
      <c r="L4923" s="7">
        <v>0.10293622568770094</v>
      </c>
    </row>
    <row r="4924" spans="2:12" x14ac:dyDescent="0.25">
      <c r="B4924" s="4">
        <v>4921</v>
      </c>
      <c r="C4924" s="6">
        <v>11.106932252214319</v>
      </c>
      <c r="D4924" s="6">
        <v>1.4307556599515918</v>
      </c>
      <c r="E4924" s="6">
        <v>1</v>
      </c>
      <c r="F4924" s="6">
        <v>2.390791724283345</v>
      </c>
      <c r="G4924" s="6">
        <v>0.48327678373497124</v>
      </c>
      <c r="H4924" s="6">
        <v>32.009044642503355</v>
      </c>
      <c r="I4924" s="6">
        <v>3.8887590889837464</v>
      </c>
      <c r="J4924" s="6">
        <v>2.4788706225955828</v>
      </c>
      <c r="K4924" s="7">
        <v>1.2909059362069593</v>
      </c>
      <c r="L4924" s="7">
        <v>0.7239030770316931</v>
      </c>
    </row>
    <row r="4925" spans="2:12" x14ac:dyDescent="0.25">
      <c r="B4925" s="4">
        <v>4922</v>
      </c>
      <c r="C4925" s="6">
        <v>9.6456180914295526</v>
      </c>
      <c r="D4925" s="6">
        <v>1.4069650330399976</v>
      </c>
      <c r="E4925" s="6">
        <v>3</v>
      </c>
      <c r="F4925" s="6">
        <v>4.0685340401228185</v>
      </c>
      <c r="G4925" s="6">
        <v>2.2271183731383482</v>
      </c>
      <c r="H4925" s="6">
        <v>24.541318133065452</v>
      </c>
      <c r="I4925" s="6">
        <v>2.8666070109544464</v>
      </c>
      <c r="J4925" s="6">
        <v>1.849812848281412</v>
      </c>
      <c r="K4925" s="7">
        <v>0.42545318895665446</v>
      </c>
      <c r="L4925" s="7">
        <v>0.71116460837039175</v>
      </c>
    </row>
    <row r="4926" spans="2:12" x14ac:dyDescent="0.25">
      <c r="B4926" s="4">
        <v>4923</v>
      </c>
      <c r="C4926" s="6">
        <v>4.0709139772871055</v>
      </c>
      <c r="D4926" s="6">
        <v>1.2888634112260011</v>
      </c>
      <c r="E4926" s="6">
        <v>0</v>
      </c>
      <c r="F4926" s="6">
        <v>1.9327723916590558</v>
      </c>
      <c r="G4926" s="6">
        <v>1.7269890212610459</v>
      </c>
      <c r="H4926" s="6">
        <v>23.499895304493741</v>
      </c>
      <c r="I4926" s="6">
        <v>2.0885985114853081</v>
      </c>
      <c r="J4926" s="6">
        <v>1.0560521218834262</v>
      </c>
      <c r="K4926" s="7">
        <v>2.1324199847443781</v>
      </c>
      <c r="L4926" s="7">
        <v>7.4683781806736516E-2</v>
      </c>
    </row>
    <row r="4927" spans="2:12" x14ac:dyDescent="0.25">
      <c r="B4927" s="4">
        <v>4924</v>
      </c>
      <c r="C4927" s="6">
        <v>7.0868420785519914</v>
      </c>
      <c r="D4927" s="6">
        <v>1.2089764049425302</v>
      </c>
      <c r="E4927" s="6">
        <v>2</v>
      </c>
      <c r="F4927" s="6">
        <v>2.6389547138441132</v>
      </c>
      <c r="G4927" s="6">
        <v>1.634359698673602</v>
      </c>
      <c r="H4927" s="6">
        <v>35.1199247192896</v>
      </c>
      <c r="I4927" s="6">
        <v>3.2745832230309713</v>
      </c>
      <c r="J4927" s="6">
        <v>0.31413480567881347</v>
      </c>
      <c r="K4927" s="7">
        <v>4.485071067560316</v>
      </c>
      <c r="L4927" s="7">
        <v>0.84306316910776924</v>
      </c>
    </row>
    <row r="4928" spans="2:12" x14ac:dyDescent="0.25">
      <c r="B4928" s="4">
        <v>4925</v>
      </c>
      <c r="C4928" s="6">
        <v>-2.3131926598133941</v>
      </c>
      <c r="D4928" s="6">
        <v>1.9091961367078427</v>
      </c>
      <c r="E4928" s="6">
        <v>2</v>
      </c>
      <c r="F4928" s="6">
        <v>1.1244738875605249</v>
      </c>
      <c r="G4928" s="6">
        <v>0.56842161155365822</v>
      </c>
      <c r="H4928" s="6">
        <v>19.460098070305918</v>
      </c>
      <c r="I4928" s="6">
        <v>2.6748650946031947</v>
      </c>
      <c r="J4928" s="6">
        <v>1.7393958876777686</v>
      </c>
      <c r="K4928" s="7">
        <v>1.8948245846804193</v>
      </c>
      <c r="L4928" s="7">
        <v>0.70384822410234726</v>
      </c>
    </row>
    <row r="4929" spans="2:12" x14ac:dyDescent="0.25">
      <c r="B4929" s="4">
        <v>4926</v>
      </c>
      <c r="C4929" s="6">
        <v>14.84971280171645</v>
      </c>
      <c r="D4929" s="6">
        <v>1.5819763881435276</v>
      </c>
      <c r="E4929" s="6">
        <v>1</v>
      </c>
      <c r="F4929" s="6">
        <v>0.92633624640963375</v>
      </c>
      <c r="G4929" s="6">
        <v>0.86642152924891969</v>
      </c>
      <c r="H4929" s="6">
        <v>24.516403066851801</v>
      </c>
      <c r="I4929" s="6">
        <v>4.0515328070123786</v>
      </c>
      <c r="J4929" s="6">
        <v>3.7649620031854232</v>
      </c>
      <c r="K4929" s="7">
        <v>0.80206840951719505</v>
      </c>
      <c r="L4929" s="7">
        <v>0.35187206540912563</v>
      </c>
    </row>
    <row r="4930" spans="2:12" x14ac:dyDescent="0.25">
      <c r="B4930" s="4">
        <v>4927</v>
      </c>
      <c r="C4930" s="6">
        <v>13.460642789215868</v>
      </c>
      <c r="D4930" s="6">
        <v>1.5110463312064892</v>
      </c>
      <c r="E4930" s="6">
        <v>2</v>
      </c>
      <c r="F4930" s="6">
        <v>4.0059315265307083</v>
      </c>
      <c r="G4930" s="6">
        <v>0.9163567922996132</v>
      </c>
      <c r="H4930" s="6">
        <v>28.411207431441536</v>
      </c>
      <c r="I4930" s="6">
        <v>2.6876028903750195</v>
      </c>
      <c r="J4930" s="6">
        <v>3.536241102529968</v>
      </c>
      <c r="K4930" s="7">
        <v>9.8927815163106878E-2</v>
      </c>
      <c r="L4930" s="7">
        <v>0.69362109091839208</v>
      </c>
    </row>
    <row r="4931" spans="2:12" x14ac:dyDescent="0.25">
      <c r="B4931" s="4">
        <v>4928</v>
      </c>
      <c r="C4931" s="6">
        <v>20.789243956186535</v>
      </c>
      <c r="D4931" s="6">
        <v>1.6735538421904186</v>
      </c>
      <c r="E4931" s="6">
        <v>2</v>
      </c>
      <c r="F4931" s="6">
        <v>2.7266681473186187</v>
      </c>
      <c r="G4931" s="6">
        <v>1.0212642093308311</v>
      </c>
      <c r="H4931" s="6">
        <v>17.991225804337027</v>
      </c>
      <c r="I4931" s="6">
        <v>3.7550679662185993</v>
      </c>
      <c r="J4931" s="6">
        <v>3.2898072516212093</v>
      </c>
      <c r="K4931" s="7">
        <v>2.2713637440039793</v>
      </c>
      <c r="L4931" s="7">
        <v>0.69870234215583515</v>
      </c>
    </row>
    <row r="4932" spans="2:12" x14ac:dyDescent="0.25">
      <c r="B4932" s="4">
        <v>4929</v>
      </c>
      <c r="C4932" s="6">
        <v>14.319885917253485</v>
      </c>
      <c r="D4932" s="6">
        <v>1.6976296113057803</v>
      </c>
      <c r="E4932" s="6">
        <v>3</v>
      </c>
      <c r="F4932" s="6">
        <v>2.4505476749590196</v>
      </c>
      <c r="G4932" s="6">
        <v>1.3445385872047886</v>
      </c>
      <c r="H4932" s="6">
        <v>25.644660750031463</v>
      </c>
      <c r="I4932" s="6">
        <v>2.9029301803102325</v>
      </c>
      <c r="J4932" s="6">
        <v>2.5646538135198025</v>
      </c>
      <c r="K4932" s="7">
        <v>4.1010987015700655</v>
      </c>
      <c r="L4932" s="7">
        <v>2.0897717017778672</v>
      </c>
    </row>
    <row r="4933" spans="2:12" x14ac:dyDescent="0.25">
      <c r="B4933" s="4">
        <v>4930</v>
      </c>
      <c r="C4933" s="6">
        <v>5.9846170356145025</v>
      </c>
      <c r="D4933" s="6">
        <v>1.2971101889045002</v>
      </c>
      <c r="E4933" s="6">
        <v>2</v>
      </c>
      <c r="F4933" s="6">
        <v>1.4924561688507827</v>
      </c>
      <c r="G4933" s="6">
        <v>1.3715268141632984</v>
      </c>
      <c r="H4933" s="6">
        <v>11.7407948827748</v>
      </c>
      <c r="I4933" s="6">
        <v>1.8049139537005643</v>
      </c>
      <c r="J4933" s="6">
        <v>0.93160575975078086</v>
      </c>
      <c r="K4933" s="7">
        <v>1.1956448955651235</v>
      </c>
      <c r="L4933" s="7">
        <v>0.60512655728320508</v>
      </c>
    </row>
    <row r="4934" spans="2:12" x14ac:dyDescent="0.25">
      <c r="B4934" s="4">
        <v>4931</v>
      </c>
      <c r="C4934" s="6">
        <v>11.215006840062934</v>
      </c>
      <c r="D4934" s="6">
        <v>1.911823205503804</v>
      </c>
      <c r="E4934" s="6">
        <v>2</v>
      </c>
      <c r="F4934" s="6">
        <v>8.1903029598886548</v>
      </c>
      <c r="G4934" s="6">
        <v>0.94677303900388499</v>
      </c>
      <c r="H4934" s="6">
        <v>13.845987679160459</v>
      </c>
      <c r="I4934" s="6">
        <v>4.1151996866478093</v>
      </c>
      <c r="J4934" s="6">
        <v>2.9757550293903425</v>
      </c>
      <c r="K4934" s="7">
        <v>1.5251909931321717</v>
      </c>
      <c r="L4934" s="7">
        <v>0.27000122433144197</v>
      </c>
    </row>
    <row r="4935" spans="2:12" x14ac:dyDescent="0.25">
      <c r="B4935" s="4">
        <v>4932</v>
      </c>
      <c r="C4935" s="6">
        <v>7.7522533463739176</v>
      </c>
      <c r="D4935" s="6">
        <v>1.6088586582841473</v>
      </c>
      <c r="E4935" s="6">
        <v>3</v>
      </c>
      <c r="F4935" s="6">
        <v>6.8998533462807865</v>
      </c>
      <c r="G4935" s="6">
        <v>0.38832481705994459</v>
      </c>
      <c r="H4935" s="6">
        <v>37.425249594915265</v>
      </c>
      <c r="I4935" s="6">
        <v>2.5544889880950552</v>
      </c>
      <c r="J4935" s="6">
        <v>0.80541219448209533</v>
      </c>
      <c r="K4935" s="7">
        <v>4.1410615412620055</v>
      </c>
      <c r="L4935" s="7">
        <v>1.368028548431816</v>
      </c>
    </row>
    <row r="4936" spans="2:12" x14ac:dyDescent="0.25">
      <c r="B4936" s="4">
        <v>4933</v>
      </c>
      <c r="C4936" s="6">
        <v>16.172394707429113</v>
      </c>
      <c r="D4936" s="6">
        <v>1.7754679416833894</v>
      </c>
      <c r="E4936" s="6">
        <v>2</v>
      </c>
      <c r="F4936" s="6">
        <v>1.0952226260688631</v>
      </c>
      <c r="G4936" s="6">
        <v>0.88456913008981952</v>
      </c>
      <c r="H4936" s="6">
        <v>16.590080518668824</v>
      </c>
      <c r="I4936" s="6">
        <v>3.4260368175791447</v>
      </c>
      <c r="J4936" s="6">
        <v>3.2660427961188079</v>
      </c>
      <c r="K4936" s="7">
        <v>2.0779949385460212</v>
      </c>
      <c r="L4936" s="7">
        <v>0.30196440396965746</v>
      </c>
    </row>
    <row r="4937" spans="2:12" x14ac:dyDescent="0.25">
      <c r="B4937" s="4">
        <v>4934</v>
      </c>
      <c r="C4937" s="6">
        <v>16.196862866678391</v>
      </c>
      <c r="D4937" s="6">
        <v>1.7721879856595439</v>
      </c>
      <c r="E4937" s="6">
        <v>2</v>
      </c>
      <c r="F4937" s="6">
        <v>3.5775561767625272</v>
      </c>
      <c r="G4937" s="6">
        <v>1.2204119636612045</v>
      </c>
      <c r="H4937" s="6">
        <v>31.341036599572185</v>
      </c>
      <c r="I4937" s="6">
        <v>2.9786429624325854</v>
      </c>
      <c r="J4937" s="6">
        <v>2.7260586824717472</v>
      </c>
      <c r="K4937" s="7">
        <v>2.0303042887170664</v>
      </c>
      <c r="L4937" s="7">
        <v>1.0887914500641191</v>
      </c>
    </row>
    <row r="4938" spans="2:12" x14ac:dyDescent="0.25">
      <c r="B4938" s="4">
        <v>4935</v>
      </c>
      <c r="C4938" s="6">
        <v>5.7970864623483651</v>
      </c>
      <c r="D4938" s="6">
        <v>1.5817758210953015</v>
      </c>
      <c r="E4938" s="6">
        <v>2</v>
      </c>
      <c r="F4938" s="6">
        <v>5.8405141867030883</v>
      </c>
      <c r="G4938" s="6">
        <v>1.597986146126634</v>
      </c>
      <c r="H4938" s="6">
        <v>11.782512837794318</v>
      </c>
      <c r="I4938" s="6">
        <v>2.3846360016907129</v>
      </c>
      <c r="J4938" s="6">
        <v>2.2977176998778162</v>
      </c>
      <c r="K4938" s="7">
        <v>3.9538711464350556</v>
      </c>
      <c r="L4938" s="7">
        <v>0.41219253038864756</v>
      </c>
    </row>
    <row r="4939" spans="2:12" x14ac:dyDescent="0.25">
      <c r="B4939" s="4">
        <v>4936</v>
      </c>
      <c r="C4939" s="6">
        <v>6.9722041195535489</v>
      </c>
      <c r="D4939" s="6">
        <v>1.7754589872937776</v>
      </c>
      <c r="E4939" s="6">
        <v>1</v>
      </c>
      <c r="F4939" s="6">
        <v>3.0235047638983183</v>
      </c>
      <c r="G4939" s="6">
        <v>1.691078882224605</v>
      </c>
      <c r="H4939" s="6">
        <v>34.076176145137779</v>
      </c>
      <c r="I4939" s="6">
        <v>3.5662389134482875</v>
      </c>
      <c r="J4939" s="6">
        <v>3.6476332077632816</v>
      </c>
      <c r="K4939" s="7">
        <v>1.0674423459906186</v>
      </c>
      <c r="L4939" s="7">
        <v>1.796210939449651</v>
      </c>
    </row>
    <row r="4940" spans="2:12" x14ac:dyDescent="0.25">
      <c r="B4940" s="4">
        <v>4937</v>
      </c>
      <c r="C4940" s="6">
        <v>4.8986611061441767</v>
      </c>
      <c r="D4940" s="6">
        <v>1.711860582100025</v>
      </c>
      <c r="E4940" s="6">
        <v>2</v>
      </c>
      <c r="F4940" s="6">
        <v>1.124609586248547</v>
      </c>
      <c r="G4940" s="6">
        <v>1.1025948689157588</v>
      </c>
      <c r="H4940" s="6">
        <v>26.28131157052551</v>
      </c>
      <c r="I4940" s="6">
        <v>2.2599612266307423</v>
      </c>
      <c r="J4940" s="6">
        <v>2.8015922434673826</v>
      </c>
      <c r="K4940" s="7">
        <v>8.497332339910022</v>
      </c>
      <c r="L4940" s="7">
        <v>0.80406598929299566</v>
      </c>
    </row>
    <row r="4941" spans="2:12" x14ac:dyDescent="0.25">
      <c r="B4941" s="4">
        <v>4938</v>
      </c>
      <c r="C4941" s="6">
        <v>14.740633491011831</v>
      </c>
      <c r="D4941" s="6">
        <v>1.3870391185837763</v>
      </c>
      <c r="E4941" s="6">
        <v>0</v>
      </c>
      <c r="F4941" s="6">
        <v>4.8836148697316757</v>
      </c>
      <c r="G4941" s="6">
        <v>0.84145423472120129</v>
      </c>
      <c r="H4941" s="6">
        <v>14.478657192091589</v>
      </c>
      <c r="I4941" s="6">
        <v>1.9917771050685564</v>
      </c>
      <c r="J4941" s="6">
        <v>2.6317810008933384</v>
      </c>
      <c r="K4941" s="7">
        <v>2.2787324746194502</v>
      </c>
      <c r="L4941" s="7">
        <v>0.72608236275543403</v>
      </c>
    </row>
    <row r="4942" spans="2:12" x14ac:dyDescent="0.25">
      <c r="B4942" s="4">
        <v>4939</v>
      </c>
      <c r="C4942" s="6">
        <v>2.1746080276093096</v>
      </c>
      <c r="D4942" s="6">
        <v>1.7355399389085473</v>
      </c>
      <c r="E4942" s="6">
        <v>3</v>
      </c>
      <c r="F4942" s="6">
        <v>4.8075325242584448</v>
      </c>
      <c r="G4942" s="6">
        <v>0.32300754480498262</v>
      </c>
      <c r="H4942" s="6">
        <v>20.471457804996287</v>
      </c>
      <c r="I4942" s="6">
        <v>2.7177038637805149</v>
      </c>
      <c r="J4942" s="6">
        <v>4.1055496716388626</v>
      </c>
      <c r="K4942" s="7">
        <v>2.5206420866448775</v>
      </c>
      <c r="L4942" s="7">
        <v>0.56620904690625595</v>
      </c>
    </row>
    <row r="4943" spans="2:12" x14ac:dyDescent="0.25">
      <c r="B4943" s="4">
        <v>4940</v>
      </c>
      <c r="C4943" s="6">
        <v>6.3861662426303933</v>
      </c>
      <c r="D4943" s="6">
        <v>1.793034594657017</v>
      </c>
      <c r="E4943" s="6">
        <v>1</v>
      </c>
      <c r="F4943" s="6">
        <v>4.1853069113618329</v>
      </c>
      <c r="G4943" s="6">
        <v>1.335279764315223</v>
      </c>
      <c r="H4943" s="6">
        <v>10.586223768461615</v>
      </c>
      <c r="I4943" s="6">
        <v>1.4533101928252676</v>
      </c>
      <c r="J4943" s="6">
        <v>0.80524935247845764</v>
      </c>
      <c r="K4943" s="7">
        <v>0.38444457383233588</v>
      </c>
      <c r="L4943" s="7">
        <v>0.92204606235775677</v>
      </c>
    </row>
    <row r="4944" spans="2:12" x14ac:dyDescent="0.25">
      <c r="B4944" s="4">
        <v>4941</v>
      </c>
      <c r="C4944" s="6">
        <v>8.8262930725024624</v>
      </c>
      <c r="D4944" s="6">
        <v>1.7878070253235991</v>
      </c>
      <c r="E4944" s="6">
        <v>1</v>
      </c>
      <c r="F4944" s="6">
        <v>1.674268869729324</v>
      </c>
      <c r="G4944" s="6">
        <v>0.56422978938863866</v>
      </c>
      <c r="H4944" s="6">
        <v>15.946194162216777</v>
      </c>
      <c r="I4944" s="6">
        <v>3.2903364254487566</v>
      </c>
      <c r="J4944" s="6">
        <v>4.0287058970709815</v>
      </c>
      <c r="K4944" s="7">
        <v>5.5233097740196655</v>
      </c>
      <c r="L4944" s="7">
        <v>0.45336804620269344</v>
      </c>
    </row>
    <row r="4945" spans="2:12" x14ac:dyDescent="0.25">
      <c r="B4945" s="4">
        <v>4942</v>
      </c>
      <c r="C4945" s="6">
        <v>12.762150501796935</v>
      </c>
      <c r="D4945" s="6">
        <v>1.454763233152611</v>
      </c>
      <c r="E4945" s="6">
        <v>0</v>
      </c>
      <c r="F4945" s="6">
        <v>2.5543198565716603</v>
      </c>
      <c r="G4945" s="6">
        <v>0.34463965826292514</v>
      </c>
      <c r="H4945" s="6">
        <v>33.662489050761906</v>
      </c>
      <c r="I4945" s="6">
        <v>3.2595501895085399</v>
      </c>
      <c r="J4945" s="6">
        <v>1.0949583001777092</v>
      </c>
      <c r="K4945" s="7">
        <v>5.3228027213699507</v>
      </c>
      <c r="L4945" s="7">
        <v>0.2595400191405926</v>
      </c>
    </row>
    <row r="4946" spans="2:12" x14ac:dyDescent="0.25">
      <c r="B4946" s="4">
        <v>4943</v>
      </c>
      <c r="C4946" s="6">
        <v>13.597435921160445</v>
      </c>
      <c r="D4946" s="6">
        <v>1.7872723205538912</v>
      </c>
      <c r="E4946" s="6">
        <v>2</v>
      </c>
      <c r="F4946" s="6">
        <v>9.9046659259907841</v>
      </c>
      <c r="G4946" s="6">
        <v>1.310466547408726</v>
      </c>
      <c r="H4946" s="6">
        <v>18.966237936967715</v>
      </c>
      <c r="I4946" s="6">
        <v>2.8485093163339776</v>
      </c>
      <c r="J4946" s="6">
        <v>2.317953709449573</v>
      </c>
      <c r="K4946" s="7">
        <v>0.79190047655325602</v>
      </c>
      <c r="L4946" s="7">
        <v>1.0257773967645878</v>
      </c>
    </row>
    <row r="4947" spans="2:12" x14ac:dyDescent="0.25">
      <c r="B4947" s="4">
        <v>4944</v>
      </c>
      <c r="C4947" s="6">
        <v>4.5882878953104882</v>
      </c>
      <c r="D4947" s="6">
        <v>1.6872833772133777</v>
      </c>
      <c r="E4947" s="6">
        <v>0</v>
      </c>
      <c r="F4947" s="6">
        <v>1.2247631927862332</v>
      </c>
      <c r="G4947" s="6">
        <v>1.1130523011510567</v>
      </c>
      <c r="H4947" s="6">
        <v>21.05769375317481</v>
      </c>
      <c r="I4947" s="6">
        <v>2.598730269911893</v>
      </c>
      <c r="J4947" s="6">
        <v>1.8570112021303848</v>
      </c>
      <c r="K4947" s="7">
        <v>1.8283232311794992</v>
      </c>
      <c r="L4947" s="7">
        <v>1.0605317529265517</v>
      </c>
    </row>
    <row r="4948" spans="2:12" x14ac:dyDescent="0.25">
      <c r="B4948" s="4">
        <v>4945</v>
      </c>
      <c r="C4948" s="6">
        <v>7.5121558879758181</v>
      </c>
      <c r="D4948" s="6">
        <v>1.7325885778139769</v>
      </c>
      <c r="E4948" s="6">
        <v>2</v>
      </c>
      <c r="F4948" s="6">
        <v>1.9357211782934238</v>
      </c>
      <c r="G4948" s="6">
        <v>0.41847607231963596</v>
      </c>
      <c r="H4948" s="6">
        <v>21.06429324825832</v>
      </c>
      <c r="I4948" s="6">
        <v>5.2651769390299927</v>
      </c>
      <c r="J4948" s="6">
        <v>3.8756181215421366</v>
      </c>
      <c r="K4948" s="7">
        <v>7.3541828462216809</v>
      </c>
      <c r="L4948" s="7">
        <v>0.79747211311382726</v>
      </c>
    </row>
    <row r="4949" spans="2:12" x14ac:dyDescent="0.25">
      <c r="B4949" s="4">
        <v>4946</v>
      </c>
      <c r="C4949" s="6">
        <v>12.494444525927889</v>
      </c>
      <c r="D4949" s="6">
        <v>1.6798417405511861</v>
      </c>
      <c r="E4949" s="6">
        <v>0</v>
      </c>
      <c r="F4949" s="6">
        <v>1.9602375557461582</v>
      </c>
      <c r="G4949" s="6">
        <v>0.6775590906733171</v>
      </c>
      <c r="H4949" s="6">
        <v>30.76568047097301</v>
      </c>
      <c r="I4949" s="6">
        <v>2.8419704589649171</v>
      </c>
      <c r="J4949" s="6">
        <v>1.8512989009975322</v>
      </c>
      <c r="K4949" s="7">
        <v>0.91827713881183537</v>
      </c>
      <c r="L4949" s="7">
        <v>1.8717391401244996</v>
      </c>
    </row>
    <row r="4950" spans="2:12" x14ac:dyDescent="0.25">
      <c r="B4950" s="4">
        <v>4947</v>
      </c>
      <c r="C4950" s="6">
        <v>20.935946974099849</v>
      </c>
      <c r="D4950" s="6">
        <v>1.7408203903126764</v>
      </c>
      <c r="E4950" s="6">
        <v>1</v>
      </c>
      <c r="F4950" s="6">
        <v>0.67267928999357318</v>
      </c>
      <c r="G4950" s="6">
        <v>0.95408014832147436</v>
      </c>
      <c r="H4950" s="6">
        <v>26.690278718735563</v>
      </c>
      <c r="I4950" s="6">
        <v>3.3555334544701023</v>
      </c>
      <c r="J4950" s="6">
        <v>2.2753486382305046</v>
      </c>
      <c r="K4950" s="7">
        <v>1.6783147151044542</v>
      </c>
      <c r="L4950" s="7">
        <v>0.80275455665591633</v>
      </c>
    </row>
    <row r="4951" spans="2:12" x14ac:dyDescent="0.25">
      <c r="B4951" s="4">
        <v>4948</v>
      </c>
      <c r="C4951" s="6">
        <v>18.999480095935404</v>
      </c>
      <c r="D4951" s="6">
        <v>1.337853690427484</v>
      </c>
      <c r="E4951" s="6">
        <v>2</v>
      </c>
      <c r="F4951" s="6">
        <v>5.2137265160483226</v>
      </c>
      <c r="G4951" s="6">
        <v>0.62763150806549783</v>
      </c>
      <c r="H4951" s="6">
        <v>26.585708294336428</v>
      </c>
      <c r="I4951" s="6">
        <v>1.7506057267594837</v>
      </c>
      <c r="J4951" s="6">
        <v>4.679656404166451</v>
      </c>
      <c r="K4951" s="7">
        <v>0.28933731615151459</v>
      </c>
      <c r="L4951" s="7">
        <v>0.85421984830295183</v>
      </c>
    </row>
    <row r="4952" spans="2:12" x14ac:dyDescent="0.25">
      <c r="B4952" s="4">
        <v>4949</v>
      </c>
      <c r="C4952" s="6">
        <v>9.287261777303188</v>
      </c>
      <c r="D4952" s="6">
        <v>1.6269031287241813</v>
      </c>
      <c r="E4952" s="6">
        <v>2</v>
      </c>
      <c r="F4952" s="6">
        <v>1.030560550461987</v>
      </c>
      <c r="G4952" s="6">
        <v>1.2419647956888635</v>
      </c>
      <c r="H4952" s="6">
        <v>14.141341884061283</v>
      </c>
      <c r="I4952" s="6">
        <v>2.2281502284801653</v>
      </c>
      <c r="J4952" s="6">
        <v>2.7290379220093666</v>
      </c>
      <c r="K4952" s="7">
        <v>0.27314378838518538</v>
      </c>
      <c r="L4952" s="7">
        <v>1.7524476435100902</v>
      </c>
    </row>
    <row r="4953" spans="2:12" x14ac:dyDescent="0.25">
      <c r="B4953" s="4">
        <v>4950</v>
      </c>
      <c r="C4953" s="6">
        <v>8.2854140548683013</v>
      </c>
      <c r="D4953" s="6">
        <v>1.6854996572629288</v>
      </c>
      <c r="E4953" s="6">
        <v>2</v>
      </c>
      <c r="F4953" s="6">
        <v>6.9349994444963681</v>
      </c>
      <c r="G4953" s="6">
        <v>0.40334014614642733</v>
      </c>
      <c r="H4953" s="6">
        <v>26.867699314539976</v>
      </c>
      <c r="I4953" s="6">
        <v>5.2498568883462786</v>
      </c>
      <c r="J4953" s="6">
        <v>2.8899373166281883</v>
      </c>
      <c r="K4953" s="7">
        <v>5.7519890942517087</v>
      </c>
      <c r="L4953" s="7">
        <v>0.16870550781059374</v>
      </c>
    </row>
    <row r="4954" spans="2:12" x14ac:dyDescent="0.25">
      <c r="B4954" s="4">
        <v>4951</v>
      </c>
      <c r="C4954" s="6">
        <v>6.3158223613491584</v>
      </c>
      <c r="D4954" s="6">
        <v>1.6362840081184828</v>
      </c>
      <c r="E4954" s="6">
        <v>1</v>
      </c>
      <c r="F4954" s="6">
        <v>14.055090508913818</v>
      </c>
      <c r="G4954" s="6">
        <v>0.81492946041910486</v>
      </c>
      <c r="H4954" s="6">
        <v>16.981688445241339</v>
      </c>
      <c r="I4954" s="6">
        <v>2.0077142159621721</v>
      </c>
      <c r="J4954" s="6">
        <v>3.4245264669678304</v>
      </c>
      <c r="K4954" s="7">
        <v>0.45124403160268867</v>
      </c>
      <c r="L4954" s="7">
        <v>1.1148634565504487</v>
      </c>
    </row>
    <row r="4955" spans="2:12" x14ac:dyDescent="0.25">
      <c r="B4955" s="4">
        <v>4952</v>
      </c>
      <c r="C4955" s="6">
        <v>15.540043370109853</v>
      </c>
      <c r="D4955" s="6">
        <v>1.7157521412958343</v>
      </c>
      <c r="E4955" s="6">
        <v>2</v>
      </c>
      <c r="F4955" s="6">
        <v>3.7078121395219603</v>
      </c>
      <c r="G4955" s="6">
        <v>0.92664137743340769</v>
      </c>
      <c r="H4955" s="6">
        <v>8.5266526884447238</v>
      </c>
      <c r="I4955" s="6">
        <v>1.9623614631026574</v>
      </c>
      <c r="J4955" s="6">
        <v>2.1639432770277702</v>
      </c>
      <c r="K4955" s="7">
        <v>1.0652022603775115</v>
      </c>
      <c r="L4955" s="7">
        <v>0.88757311931963834</v>
      </c>
    </row>
    <row r="4956" spans="2:12" x14ac:dyDescent="0.25">
      <c r="B4956" s="4">
        <v>4953</v>
      </c>
      <c r="C4956" s="6">
        <v>5.3201468843544362</v>
      </c>
      <c r="D4956" s="6">
        <v>1.5473286951314955</v>
      </c>
      <c r="E4956" s="6">
        <v>2</v>
      </c>
      <c r="F4956" s="6">
        <v>1.3337126068809944</v>
      </c>
      <c r="G4956" s="6">
        <v>0.80610424954876037</v>
      </c>
      <c r="H4956" s="6">
        <v>20.805133967198742</v>
      </c>
      <c r="I4956" s="6">
        <v>2.5372247150900398</v>
      </c>
      <c r="J4956" s="6">
        <v>3.390119713944951</v>
      </c>
      <c r="K4956" s="7">
        <v>2.1147699954085311</v>
      </c>
      <c r="L4956" s="7">
        <v>3.0503788025865393</v>
      </c>
    </row>
    <row r="4957" spans="2:12" x14ac:dyDescent="0.25">
      <c r="B4957" s="4">
        <v>4954</v>
      </c>
      <c r="C4957" s="6">
        <v>11.251624422130885</v>
      </c>
      <c r="D4957" s="6">
        <v>1.8011179095215322</v>
      </c>
      <c r="E4957" s="6">
        <v>1</v>
      </c>
      <c r="F4957" s="6">
        <v>5.6917201896696401</v>
      </c>
      <c r="G4957" s="6">
        <v>0.69949211196406114</v>
      </c>
      <c r="H4957" s="6">
        <v>13.270942014867286</v>
      </c>
      <c r="I4957" s="6">
        <v>2.6513717099614742</v>
      </c>
      <c r="J4957" s="6">
        <v>3.3226903065304203</v>
      </c>
      <c r="K4957" s="7">
        <v>0.50314759994495928</v>
      </c>
      <c r="L4957" s="7">
        <v>1.4649651885133994</v>
      </c>
    </row>
    <row r="4958" spans="2:12" x14ac:dyDescent="0.25">
      <c r="B4958" s="4">
        <v>4955</v>
      </c>
      <c r="C4958" s="6">
        <v>4.4318239052437196</v>
      </c>
      <c r="D4958" s="6">
        <v>1.6481503201438352</v>
      </c>
      <c r="E4958" s="6">
        <v>3</v>
      </c>
      <c r="F4958" s="6">
        <v>3.5812523434108177</v>
      </c>
      <c r="G4958" s="6">
        <v>0.54770311459074505</v>
      </c>
      <c r="H4958" s="6">
        <v>27.4808491092287</v>
      </c>
      <c r="I4958" s="6">
        <v>3.1777029955133709</v>
      </c>
      <c r="J4958" s="6">
        <v>3.0193103112459747</v>
      </c>
      <c r="K4958" s="7">
        <v>1.2689628062097882</v>
      </c>
      <c r="L4958" s="7">
        <v>0.52094453355239367</v>
      </c>
    </row>
    <row r="4959" spans="2:12" x14ac:dyDescent="0.25">
      <c r="B4959" s="4">
        <v>4956</v>
      </c>
      <c r="C4959" s="6">
        <v>11.099080266053262</v>
      </c>
      <c r="D4959" s="6">
        <v>1.8535976483584409</v>
      </c>
      <c r="E4959" s="6">
        <v>1</v>
      </c>
      <c r="F4959" s="6">
        <v>3.8732139190105208</v>
      </c>
      <c r="G4959" s="6">
        <v>0.60987400501028832</v>
      </c>
      <c r="H4959" s="6">
        <v>40.790081961969129</v>
      </c>
      <c r="I4959" s="6">
        <v>1.5079540075002076</v>
      </c>
      <c r="J4959" s="6">
        <v>1.8560970237690453</v>
      </c>
      <c r="K4959" s="7">
        <v>0.11311346467903392</v>
      </c>
      <c r="L4959" s="7">
        <v>0.822995353024914</v>
      </c>
    </row>
    <row r="4960" spans="2:12" x14ac:dyDescent="0.25">
      <c r="B4960" s="4">
        <v>4957</v>
      </c>
      <c r="C4960" s="6">
        <v>5.8054766078953195</v>
      </c>
      <c r="D4960" s="6">
        <v>1.9424328790448988</v>
      </c>
      <c r="E4960" s="6">
        <v>2</v>
      </c>
      <c r="F4960" s="6">
        <v>5.0108545133560103</v>
      </c>
      <c r="G4960" s="6">
        <v>0.69491820748457855</v>
      </c>
      <c r="H4960" s="6">
        <v>25.213197043209814</v>
      </c>
      <c r="I4960" s="6">
        <v>3.0604526373321623</v>
      </c>
      <c r="J4960" s="6">
        <v>1.9141740045952194</v>
      </c>
      <c r="K4960" s="7">
        <v>1.7178481280177416</v>
      </c>
      <c r="L4960" s="7">
        <v>1.1105039156909358</v>
      </c>
    </row>
    <row r="4961" spans="2:12" x14ac:dyDescent="0.25">
      <c r="B4961" s="4">
        <v>4958</v>
      </c>
      <c r="C4961" s="6">
        <v>9.1166999825939072</v>
      </c>
      <c r="D4961" s="6">
        <v>1.5146123878104725</v>
      </c>
      <c r="E4961" s="6">
        <v>1</v>
      </c>
      <c r="F4961" s="6">
        <v>1.7839814382451857</v>
      </c>
      <c r="G4961" s="6">
        <v>1.891829879195549</v>
      </c>
      <c r="H4961" s="6">
        <v>19.211283526541898</v>
      </c>
      <c r="I4961" s="6">
        <v>2.1310714400954187</v>
      </c>
      <c r="J4961" s="6">
        <v>3.7454263138282116</v>
      </c>
      <c r="K4961" s="7">
        <v>2.0411176973496477</v>
      </c>
      <c r="L4961" s="7">
        <v>1.566309880437591</v>
      </c>
    </row>
    <row r="4962" spans="2:12" x14ac:dyDescent="0.25">
      <c r="B4962" s="4">
        <v>4959</v>
      </c>
      <c r="C4962" s="6">
        <v>2.8903047663182075</v>
      </c>
      <c r="D4962" s="6">
        <v>1.4869822338826175</v>
      </c>
      <c r="E4962" s="6">
        <v>2</v>
      </c>
      <c r="F4962" s="6">
        <v>1.7706505682094555</v>
      </c>
      <c r="G4962" s="6">
        <v>0.91681395690064516</v>
      </c>
      <c r="H4962" s="6">
        <v>15.759359010352718</v>
      </c>
      <c r="I4962" s="6">
        <v>1.7419140607560206</v>
      </c>
      <c r="J4962" s="6">
        <v>4.3498605448152343</v>
      </c>
      <c r="K4962" s="7">
        <v>4.215521335336148</v>
      </c>
      <c r="L4962" s="7">
        <v>2.4440870171037807</v>
      </c>
    </row>
    <row r="4963" spans="2:12" x14ac:dyDescent="0.25">
      <c r="B4963" s="4">
        <v>4960</v>
      </c>
      <c r="C4963" s="6">
        <v>14.836226025458867</v>
      </c>
      <c r="D4963" s="6">
        <v>1.4183370897091567</v>
      </c>
      <c r="E4963" s="6">
        <v>2</v>
      </c>
      <c r="F4963" s="6">
        <v>2.5899383719877163</v>
      </c>
      <c r="G4963" s="6">
        <v>0.95835415420681214</v>
      </c>
      <c r="H4963" s="6">
        <v>20.943938417885917</v>
      </c>
      <c r="I4963" s="6">
        <v>2.0821431408640949</v>
      </c>
      <c r="J4963" s="6">
        <v>0.52953391969871355</v>
      </c>
      <c r="K4963" s="7">
        <v>2.6923267622056422</v>
      </c>
      <c r="L4963" s="7">
        <v>0.35555714226399376</v>
      </c>
    </row>
    <row r="4964" spans="2:12" x14ac:dyDescent="0.25">
      <c r="B4964" s="4">
        <v>4961</v>
      </c>
      <c r="C4964" s="6">
        <v>13.385752203884348</v>
      </c>
      <c r="D4964" s="6">
        <v>1.3961413854097007</v>
      </c>
      <c r="E4964" s="6">
        <v>2</v>
      </c>
      <c r="F4964" s="6">
        <v>7.8383100904346028</v>
      </c>
      <c r="G4964" s="6">
        <v>1.0249510346911941</v>
      </c>
      <c r="H4964" s="6">
        <v>28.213323439106716</v>
      </c>
      <c r="I4964" s="6">
        <v>1.7298748823213588</v>
      </c>
      <c r="J4964" s="6">
        <v>3.1924669430665991</v>
      </c>
      <c r="K4964" s="7">
        <v>0.90817833347671817</v>
      </c>
      <c r="L4964" s="7">
        <v>3.0856789030545884E-2</v>
      </c>
    </row>
    <row r="4965" spans="2:12" x14ac:dyDescent="0.25">
      <c r="B4965" s="4">
        <v>4962</v>
      </c>
      <c r="C4965" s="6">
        <v>15.566469053523868</v>
      </c>
      <c r="D4965" s="6">
        <v>1.7524007692166883</v>
      </c>
      <c r="E4965" s="6">
        <v>1</v>
      </c>
      <c r="F4965" s="6">
        <v>6.1059371893589569</v>
      </c>
      <c r="G4965" s="6">
        <v>1.2902493297890831</v>
      </c>
      <c r="H4965" s="6">
        <v>24.664227084189285</v>
      </c>
      <c r="I4965" s="6">
        <v>2.6582574890461057</v>
      </c>
      <c r="J4965" s="6">
        <v>3.2357760197328691</v>
      </c>
      <c r="K4965" s="7">
        <v>1.0895985162607102</v>
      </c>
      <c r="L4965" s="7">
        <v>0.59335014212363235</v>
      </c>
    </row>
    <row r="4966" spans="2:12" x14ac:dyDescent="0.25">
      <c r="B4966" s="4">
        <v>4963</v>
      </c>
      <c r="C4966" s="6">
        <v>11.978705545086921</v>
      </c>
      <c r="D4966" s="6">
        <v>1.8134484586723192</v>
      </c>
      <c r="E4966" s="6">
        <v>1</v>
      </c>
      <c r="F4966" s="6">
        <v>1.0539368472984245</v>
      </c>
      <c r="G4966" s="6">
        <v>2.148142561259422</v>
      </c>
      <c r="H4966" s="6">
        <v>29.00151830440609</v>
      </c>
      <c r="I4966" s="6">
        <v>2.8820706082071883</v>
      </c>
      <c r="J4966" s="6">
        <v>4.3758652781034746</v>
      </c>
      <c r="K4966" s="7">
        <v>7.1107402990694117</v>
      </c>
      <c r="L4966" s="7">
        <v>0.72825628752559901</v>
      </c>
    </row>
    <row r="4967" spans="2:12" x14ac:dyDescent="0.25">
      <c r="B4967" s="4">
        <v>4964</v>
      </c>
      <c r="C4967" s="6">
        <v>6.1762522683029832</v>
      </c>
      <c r="D4967" s="6">
        <v>1.3572006669317196</v>
      </c>
      <c r="E4967" s="6">
        <v>1</v>
      </c>
      <c r="F4967" s="6">
        <v>13.933035347308184</v>
      </c>
      <c r="G4967" s="6">
        <v>1.1571799399581908</v>
      </c>
      <c r="H4967" s="6">
        <v>31.996176104927287</v>
      </c>
      <c r="I4967" s="6">
        <v>4.0198043350952588</v>
      </c>
      <c r="J4967" s="6">
        <v>4.6137767630088966</v>
      </c>
      <c r="K4967" s="7">
        <v>2.1493047918081367</v>
      </c>
      <c r="L4967" s="7">
        <v>0.49251607037628137</v>
      </c>
    </row>
    <row r="4968" spans="2:12" x14ac:dyDescent="0.25">
      <c r="B4968" s="4">
        <v>4965</v>
      </c>
      <c r="C4968" s="6">
        <v>1.9385948319140383</v>
      </c>
      <c r="D4968" s="6">
        <v>1.7525746584196262</v>
      </c>
      <c r="E4968" s="6">
        <v>1</v>
      </c>
      <c r="F4968" s="6">
        <v>2.134114479389384</v>
      </c>
      <c r="G4968" s="6">
        <v>0.27638197761678135</v>
      </c>
      <c r="H4968" s="6">
        <v>27.121308447986451</v>
      </c>
      <c r="I4968" s="6">
        <v>2.1305133772147493</v>
      </c>
      <c r="J4968" s="6">
        <v>2.3043719890480681</v>
      </c>
      <c r="K4968" s="7">
        <v>6.620984219593482</v>
      </c>
      <c r="L4968" s="7">
        <v>0.9424578102149741</v>
      </c>
    </row>
    <row r="4969" spans="2:12" x14ac:dyDescent="0.25">
      <c r="B4969" s="4">
        <v>4966</v>
      </c>
      <c r="C4969" s="6">
        <v>17.741736702550444</v>
      </c>
      <c r="D4969" s="6">
        <v>1.5074309001516193</v>
      </c>
      <c r="E4969" s="6">
        <v>2</v>
      </c>
      <c r="F4969" s="6">
        <v>3.8252590167650888</v>
      </c>
      <c r="G4969" s="6">
        <v>0.35292239835309586</v>
      </c>
      <c r="H4969" s="6">
        <v>32.780594137837753</v>
      </c>
      <c r="I4969" s="6">
        <v>3.2563848819213614</v>
      </c>
      <c r="J4969" s="6">
        <v>4.1564330280790625</v>
      </c>
      <c r="K4969" s="7">
        <v>1.963211972611171</v>
      </c>
      <c r="L4969" s="7">
        <v>0.67064661426229444</v>
      </c>
    </row>
    <row r="4970" spans="2:12" x14ac:dyDescent="0.25">
      <c r="B4970" s="4">
        <v>4967</v>
      </c>
      <c r="C4970" s="6">
        <v>12.109357482097071</v>
      </c>
      <c r="D4970" s="6">
        <v>2.2879145736796112</v>
      </c>
      <c r="E4970" s="6">
        <v>2</v>
      </c>
      <c r="F4970" s="6">
        <v>5.285945288672357</v>
      </c>
      <c r="G4970" s="6">
        <v>1.3636271811952614</v>
      </c>
      <c r="H4970" s="6">
        <v>31.512301275456895</v>
      </c>
      <c r="I4970" s="6">
        <v>2.7198297663190498</v>
      </c>
      <c r="J4970" s="6">
        <v>3.1345491114842599</v>
      </c>
      <c r="K4970" s="7">
        <v>0.57347024805679103</v>
      </c>
      <c r="L4970" s="7">
        <v>2.9001571225566996E-2</v>
      </c>
    </row>
    <row r="4971" spans="2:12" x14ac:dyDescent="0.25">
      <c r="B4971" s="4">
        <v>4968</v>
      </c>
      <c r="C4971" s="6">
        <v>17.632423967639497</v>
      </c>
      <c r="D4971" s="6">
        <v>1.400841149814207</v>
      </c>
      <c r="E4971" s="6">
        <v>3</v>
      </c>
      <c r="F4971" s="6">
        <v>2.8999654523409646</v>
      </c>
      <c r="G4971" s="6">
        <v>0.80476336250245684</v>
      </c>
      <c r="H4971" s="6">
        <v>17.268568112265477</v>
      </c>
      <c r="I4971" s="6">
        <v>3.3835502821136032</v>
      </c>
      <c r="J4971" s="6">
        <v>2.2152978246263686</v>
      </c>
      <c r="K4971" s="7">
        <v>0.4028248109541151</v>
      </c>
      <c r="L4971" s="7">
        <v>1.4875793548560154</v>
      </c>
    </row>
    <row r="4972" spans="2:12" x14ac:dyDescent="0.25">
      <c r="B4972" s="4">
        <v>4969</v>
      </c>
      <c r="C4972" s="6">
        <v>7.6836559846386718</v>
      </c>
      <c r="D4972" s="6">
        <v>1.8981085020758519</v>
      </c>
      <c r="E4972" s="6">
        <v>2</v>
      </c>
      <c r="F4972" s="6">
        <v>0.73694984193870983</v>
      </c>
      <c r="G4972" s="6">
        <v>0.68064484198447894</v>
      </c>
      <c r="H4972" s="6">
        <v>30.641558781745786</v>
      </c>
      <c r="I4972" s="6">
        <v>2.959677429622491</v>
      </c>
      <c r="J4972" s="6">
        <v>4.5435020716262429</v>
      </c>
      <c r="K4972" s="7">
        <v>2.0909933229791138</v>
      </c>
      <c r="L4972" s="7">
        <v>0.11838690256532441</v>
      </c>
    </row>
    <row r="4973" spans="2:12" x14ac:dyDescent="0.25">
      <c r="B4973" s="4">
        <v>4970</v>
      </c>
      <c r="C4973" s="6">
        <v>6.7774905186667755</v>
      </c>
      <c r="D4973" s="6">
        <v>1.7326520009497379</v>
      </c>
      <c r="E4973" s="6">
        <v>3</v>
      </c>
      <c r="F4973" s="6">
        <v>7.4909738638702681</v>
      </c>
      <c r="G4973" s="6">
        <v>2.8705796191286597</v>
      </c>
      <c r="H4973" s="6">
        <v>29.468417789116849</v>
      </c>
      <c r="I4973" s="6">
        <v>4.0018927672053461</v>
      </c>
      <c r="J4973" s="6">
        <v>1.0575774388005887</v>
      </c>
      <c r="K4973" s="7">
        <v>0.7195438173551566</v>
      </c>
      <c r="L4973" s="7">
        <v>0.17227205058897244</v>
      </c>
    </row>
    <row r="4974" spans="2:12" x14ac:dyDescent="0.25">
      <c r="B4974" s="4">
        <v>4971</v>
      </c>
      <c r="C4974" s="6">
        <v>7.4041985933805741</v>
      </c>
      <c r="D4974" s="6">
        <v>1.4670354871639635</v>
      </c>
      <c r="E4974" s="6">
        <v>3</v>
      </c>
      <c r="F4974" s="6">
        <v>5.9794063750245829</v>
      </c>
      <c r="G4974" s="6">
        <v>2.490854460178626</v>
      </c>
      <c r="H4974" s="6">
        <v>18.529359007047066</v>
      </c>
      <c r="I4974" s="6">
        <v>2.8001998308397456</v>
      </c>
      <c r="J4974" s="6">
        <v>1.1615803781198009</v>
      </c>
      <c r="K4974" s="7">
        <v>1.024794084708744</v>
      </c>
      <c r="L4974" s="7">
        <v>2.1207881601285465</v>
      </c>
    </row>
    <row r="4975" spans="2:12" x14ac:dyDescent="0.25">
      <c r="B4975" s="4">
        <v>4972</v>
      </c>
      <c r="C4975" s="6">
        <v>11.433223492049397</v>
      </c>
      <c r="D4975" s="6">
        <v>1.4485101265276321</v>
      </c>
      <c r="E4975" s="6">
        <v>2</v>
      </c>
      <c r="F4975" s="6">
        <v>8.6328714650217631</v>
      </c>
      <c r="G4975" s="6">
        <v>1.5237463061390979</v>
      </c>
      <c r="H4975" s="6">
        <v>20.231016933482206</v>
      </c>
      <c r="I4975" s="6">
        <v>1.4816415070754299</v>
      </c>
      <c r="J4975" s="6">
        <v>1.6462211808340164</v>
      </c>
      <c r="K4975" s="7">
        <v>8.1731027157690441</v>
      </c>
      <c r="L4975" s="7">
        <v>3.6917271015395631E-2</v>
      </c>
    </row>
    <row r="4976" spans="2:12" x14ac:dyDescent="0.25">
      <c r="B4976" s="4">
        <v>4973</v>
      </c>
      <c r="C4976" s="6">
        <v>13.64417016699139</v>
      </c>
      <c r="D4976" s="6">
        <v>1.5940243677205852</v>
      </c>
      <c r="E4976" s="6">
        <v>1</v>
      </c>
      <c r="F4976" s="6">
        <v>0.41354141720951521</v>
      </c>
      <c r="G4976" s="6">
        <v>1.2829403779764892</v>
      </c>
      <c r="H4976" s="6">
        <v>34.742081860765879</v>
      </c>
      <c r="I4976" s="6">
        <v>1.6050760293886246</v>
      </c>
      <c r="J4976" s="6">
        <v>4.3807263656759652</v>
      </c>
      <c r="K4976" s="7">
        <v>8.6721085501956785E-2</v>
      </c>
      <c r="L4976" s="7">
        <v>0.88514660881922591</v>
      </c>
    </row>
    <row r="4977" spans="2:12" x14ac:dyDescent="0.25">
      <c r="B4977" s="4">
        <v>4974</v>
      </c>
      <c r="C4977" s="6">
        <v>8.9787513890910446</v>
      </c>
      <c r="D4977" s="6">
        <v>1.3199290515294639</v>
      </c>
      <c r="E4977" s="6">
        <v>2</v>
      </c>
      <c r="F4977" s="6">
        <v>10.435119953391562</v>
      </c>
      <c r="G4977" s="6">
        <v>1.2469780311487997</v>
      </c>
      <c r="H4977" s="6">
        <v>19.00844203716138</v>
      </c>
      <c r="I4977" s="6">
        <v>2.8574274672283511</v>
      </c>
      <c r="J4977" s="6">
        <v>2.5921836975371337</v>
      </c>
      <c r="K4977" s="7">
        <v>3.1712462606164213</v>
      </c>
      <c r="L4977" s="7">
        <v>1.3013487448882228</v>
      </c>
    </row>
    <row r="4978" spans="2:12" x14ac:dyDescent="0.25">
      <c r="B4978" s="4">
        <v>4975</v>
      </c>
      <c r="C4978" s="6">
        <v>15.50795295991999</v>
      </c>
      <c r="D4978" s="6">
        <v>1.6166932964986369</v>
      </c>
      <c r="E4978" s="6">
        <v>2</v>
      </c>
      <c r="F4978" s="6">
        <v>4.921179378402897</v>
      </c>
      <c r="G4978" s="6">
        <v>0.93335640044738055</v>
      </c>
      <c r="H4978" s="6">
        <v>27.58393609806371</v>
      </c>
      <c r="I4978" s="6">
        <v>2.2857443882260822</v>
      </c>
      <c r="J4978" s="6">
        <v>2.0213607845244765</v>
      </c>
      <c r="K4978" s="7">
        <v>2.3299061337907663</v>
      </c>
      <c r="L4978" s="7">
        <v>0.86957533495362349</v>
      </c>
    </row>
    <row r="4979" spans="2:12" x14ac:dyDescent="0.25">
      <c r="B4979" s="4">
        <v>4976</v>
      </c>
      <c r="C4979" s="6">
        <v>0.77023851909824437</v>
      </c>
      <c r="D4979" s="6">
        <v>1.4832058004133135</v>
      </c>
      <c r="E4979" s="6">
        <v>3</v>
      </c>
      <c r="F4979" s="6">
        <v>1.3470046768105874</v>
      </c>
      <c r="G4979" s="6">
        <v>0.61909973489773573</v>
      </c>
      <c r="H4979" s="6">
        <v>50.265166082107456</v>
      </c>
      <c r="I4979" s="6">
        <v>3.3229566027299478</v>
      </c>
      <c r="J4979" s="6">
        <v>2.4925171234558055</v>
      </c>
      <c r="K4979" s="7">
        <v>0.55808550583660554</v>
      </c>
      <c r="L4979" s="7">
        <v>0.90142818080727605</v>
      </c>
    </row>
    <row r="4980" spans="2:12" x14ac:dyDescent="0.25">
      <c r="B4980" s="4">
        <v>4977</v>
      </c>
      <c r="C4980" s="6">
        <v>10.972472702661831</v>
      </c>
      <c r="D4980" s="6">
        <v>1.5849183068583281</v>
      </c>
      <c r="E4980" s="6">
        <v>3</v>
      </c>
      <c r="F4980" s="6">
        <v>2.8053366535955488</v>
      </c>
      <c r="G4980" s="6">
        <v>0.66005782599009499</v>
      </c>
      <c r="H4980" s="6">
        <v>20.064332777402161</v>
      </c>
      <c r="I4980" s="6">
        <v>2.7782298511692325</v>
      </c>
      <c r="J4980" s="6">
        <v>2.832628338789672</v>
      </c>
      <c r="K4980" s="7">
        <v>0.18590560291316446</v>
      </c>
      <c r="L4980" s="7">
        <v>0.24903575586206159</v>
      </c>
    </row>
    <row r="4981" spans="2:12" x14ac:dyDescent="0.25">
      <c r="B4981" s="4">
        <v>4978</v>
      </c>
      <c r="C4981" s="6">
        <v>4.0030605435788802</v>
      </c>
      <c r="D4981" s="6">
        <v>1.3179546191672118</v>
      </c>
      <c r="E4981" s="6">
        <v>1</v>
      </c>
      <c r="F4981" s="6">
        <v>3.6188720777168375</v>
      </c>
      <c r="G4981" s="6">
        <v>0.63491405133129231</v>
      </c>
      <c r="H4981" s="6">
        <v>18.884915545450468</v>
      </c>
      <c r="I4981" s="6">
        <v>2.0789891882029941</v>
      </c>
      <c r="J4981" s="6">
        <v>2.473851654053941</v>
      </c>
      <c r="K4981" s="7">
        <v>1.3789952538984458</v>
      </c>
      <c r="L4981" s="7">
        <v>0.71359976508421141</v>
      </c>
    </row>
    <row r="4982" spans="2:12" x14ac:dyDescent="0.25">
      <c r="B4982" s="4">
        <v>4979</v>
      </c>
      <c r="C4982" s="6">
        <v>9.0219450452624539</v>
      </c>
      <c r="D4982" s="6">
        <v>1.4057919387914619</v>
      </c>
      <c r="E4982" s="6">
        <v>1</v>
      </c>
      <c r="F4982" s="6">
        <v>3.7155715008487924</v>
      </c>
      <c r="G4982" s="6">
        <v>1.1873114827147742</v>
      </c>
      <c r="H4982" s="6">
        <v>23.892964869222229</v>
      </c>
      <c r="I4982" s="6">
        <v>2.7666049408712223</v>
      </c>
      <c r="J4982" s="6">
        <v>2.959447771323096</v>
      </c>
      <c r="K4982" s="7">
        <v>4.1847483110002814</v>
      </c>
      <c r="L4982" s="7">
        <v>9.631085068789709E-2</v>
      </c>
    </row>
    <row r="4983" spans="2:12" x14ac:dyDescent="0.25">
      <c r="B4983" s="4">
        <v>4980</v>
      </c>
      <c r="C4983" s="6">
        <v>21.037381715903173</v>
      </c>
      <c r="D4983" s="6">
        <v>1.5406145807616691</v>
      </c>
      <c r="E4983" s="6">
        <v>1</v>
      </c>
      <c r="F4983" s="6">
        <v>0.25152825606168139</v>
      </c>
      <c r="G4983" s="6">
        <v>1.5250997357235758</v>
      </c>
      <c r="H4983" s="6">
        <v>26.229356311521766</v>
      </c>
      <c r="I4983" s="6">
        <v>3.4895236250905368</v>
      </c>
      <c r="J4983" s="6">
        <v>1.1461239538261325</v>
      </c>
      <c r="K4983" s="7">
        <v>0.45824930688644577</v>
      </c>
      <c r="L4983" s="7">
        <v>1.3633509540249764</v>
      </c>
    </row>
    <row r="4984" spans="2:12" x14ac:dyDescent="0.25">
      <c r="B4984" s="4">
        <v>4981</v>
      </c>
      <c r="C4984" s="6">
        <v>3.7675144415434083</v>
      </c>
      <c r="D4984" s="6">
        <v>1.4691660604376318</v>
      </c>
      <c r="E4984" s="6">
        <v>2</v>
      </c>
      <c r="F4984" s="6">
        <v>8.7391196886825782</v>
      </c>
      <c r="G4984" s="6">
        <v>0.74978650150108828</v>
      </c>
      <c r="H4984" s="6">
        <v>26.45157039641299</v>
      </c>
      <c r="I4984" s="6">
        <v>3.5791071235439702</v>
      </c>
      <c r="J4984" s="6">
        <v>2.4298200302210238</v>
      </c>
      <c r="K4984" s="7">
        <v>2.7078255809871128</v>
      </c>
      <c r="L4984" s="7">
        <v>9.847240488066511E-3</v>
      </c>
    </row>
    <row r="4985" spans="2:12" x14ac:dyDescent="0.25">
      <c r="B4985" s="4">
        <v>4982</v>
      </c>
      <c r="C4985" s="6">
        <v>10.408891619073682</v>
      </c>
      <c r="D4985" s="6">
        <v>1.8094485819319805</v>
      </c>
      <c r="E4985" s="6">
        <v>2</v>
      </c>
      <c r="F4985" s="6">
        <v>11.890279005478808</v>
      </c>
      <c r="G4985" s="6">
        <v>1.0197952966409762</v>
      </c>
      <c r="H4985" s="6">
        <v>18.865750543812378</v>
      </c>
      <c r="I4985" s="6">
        <v>2.9912107718066951</v>
      </c>
      <c r="J4985" s="6">
        <v>2.4107860379279034</v>
      </c>
      <c r="K4985" s="7">
        <v>2.6540944432880029</v>
      </c>
      <c r="L4985" s="7">
        <v>0.13209552388232781</v>
      </c>
    </row>
    <row r="4986" spans="2:12" x14ac:dyDescent="0.25">
      <c r="B4986" s="4">
        <v>4983</v>
      </c>
      <c r="C4986" s="6">
        <v>13.308238690677822</v>
      </c>
      <c r="D4986" s="6">
        <v>1.4964553296091785</v>
      </c>
      <c r="E4986" s="6">
        <v>1</v>
      </c>
      <c r="F4986" s="6">
        <v>2.4169090376182867</v>
      </c>
      <c r="G4986" s="6">
        <v>1.6411086332209208</v>
      </c>
      <c r="H4986" s="6">
        <v>21.943760754921719</v>
      </c>
      <c r="I4986" s="6">
        <v>5.2492623534064924</v>
      </c>
      <c r="J4986" s="6">
        <v>2.2793747362846801</v>
      </c>
      <c r="K4986" s="7">
        <v>0.82872346299617805</v>
      </c>
      <c r="L4986" s="7">
        <v>1.0221858092765104</v>
      </c>
    </row>
    <row r="4987" spans="2:12" x14ac:dyDescent="0.25">
      <c r="B4987" s="4">
        <v>4984</v>
      </c>
      <c r="C4987" s="6">
        <v>10.687806063624423</v>
      </c>
      <c r="D4987" s="6">
        <v>1.6416997038911694</v>
      </c>
      <c r="E4987" s="6">
        <v>2</v>
      </c>
      <c r="F4987" s="6">
        <v>1.4133717635145784</v>
      </c>
      <c r="G4987" s="6">
        <v>1.6698281397928043</v>
      </c>
      <c r="H4987" s="6">
        <v>25.222702197378815</v>
      </c>
      <c r="I4987" s="6">
        <v>2.9788835224302788</v>
      </c>
      <c r="J4987" s="6">
        <v>1.4542859896034717</v>
      </c>
      <c r="K4987" s="7">
        <v>4.6652714582641153</v>
      </c>
      <c r="L4987" s="7">
        <v>3.9999179394921187</v>
      </c>
    </row>
    <row r="4988" spans="2:12" x14ac:dyDescent="0.25">
      <c r="B4988" s="4">
        <v>4985</v>
      </c>
      <c r="C4988" s="6">
        <v>12.414089290072784</v>
      </c>
      <c r="D4988" s="6">
        <v>1.9429374708003306</v>
      </c>
      <c r="E4988" s="6">
        <v>2</v>
      </c>
      <c r="F4988" s="6">
        <v>10.200240909229105</v>
      </c>
      <c r="G4988" s="6">
        <v>1.213078253763213</v>
      </c>
      <c r="H4988" s="6">
        <v>28.019667768572567</v>
      </c>
      <c r="I4988" s="6">
        <v>4.3398047460434785</v>
      </c>
      <c r="J4988" s="6">
        <v>1.9756116043268221</v>
      </c>
      <c r="K4988" s="7">
        <v>4.7466902312765278</v>
      </c>
      <c r="L4988" s="7">
        <v>0.85395665501561446</v>
      </c>
    </row>
    <row r="4989" spans="2:12" x14ac:dyDescent="0.25">
      <c r="B4989" s="4">
        <v>4986</v>
      </c>
      <c r="C4989" s="6">
        <v>3.2641749095694657</v>
      </c>
      <c r="D4989" s="6">
        <v>2.0163101036197548</v>
      </c>
      <c r="E4989" s="6">
        <v>1</v>
      </c>
      <c r="F4989" s="6">
        <v>2.3608303445120065</v>
      </c>
      <c r="G4989" s="6">
        <v>1.8473575506871913</v>
      </c>
      <c r="H4989" s="6">
        <v>17.606237797635476</v>
      </c>
      <c r="I4989" s="6">
        <v>2.8721797416102826</v>
      </c>
      <c r="J4989" s="6">
        <v>4.3981534288226944</v>
      </c>
      <c r="K4989" s="7">
        <v>2.90401968220851</v>
      </c>
      <c r="L4989" s="7">
        <v>0.61104516905252593</v>
      </c>
    </row>
    <row r="4990" spans="2:12" x14ac:dyDescent="0.25">
      <c r="B4990" s="4">
        <v>4987</v>
      </c>
      <c r="C4990" s="6">
        <v>9.4370590006365198</v>
      </c>
      <c r="D4990" s="6">
        <v>1.6580665424061773</v>
      </c>
      <c r="E4990" s="6">
        <v>2</v>
      </c>
      <c r="F4990" s="6">
        <v>8.5727862475052046</v>
      </c>
      <c r="G4990" s="6">
        <v>1.8094121046623226</v>
      </c>
      <c r="H4990" s="6">
        <v>40.577857776144818</v>
      </c>
      <c r="I4990" s="6">
        <v>1.9402710029857018</v>
      </c>
      <c r="J4990" s="6">
        <v>3.203108063245891</v>
      </c>
      <c r="K4990" s="7">
        <v>1.2069763169021386</v>
      </c>
      <c r="L4990" s="7">
        <v>8.6178293837103695E-3</v>
      </c>
    </row>
    <row r="4991" spans="2:12" x14ac:dyDescent="0.25">
      <c r="B4991" s="4">
        <v>4988</v>
      </c>
      <c r="C4991" s="6">
        <v>7.113818247566801</v>
      </c>
      <c r="D4991" s="6">
        <v>1.6751358259089655</v>
      </c>
      <c r="E4991" s="6">
        <v>2</v>
      </c>
      <c r="F4991" s="6">
        <v>3.41408808475353</v>
      </c>
      <c r="G4991" s="6">
        <v>1.2169694338214763</v>
      </c>
      <c r="H4991" s="6">
        <v>60.83391112277647</v>
      </c>
      <c r="I4991" s="6">
        <v>1.7906646580436274</v>
      </c>
      <c r="J4991" s="6">
        <v>0.86209148797575563</v>
      </c>
      <c r="K4991" s="7">
        <v>1.7216435871829119</v>
      </c>
      <c r="L4991" s="7">
        <v>1.4377452690385037</v>
      </c>
    </row>
    <row r="4992" spans="2:12" x14ac:dyDescent="0.25">
      <c r="B4992" s="4">
        <v>4989</v>
      </c>
      <c r="C4992" s="6">
        <v>15.131860979887241</v>
      </c>
      <c r="D4992" s="6">
        <v>1.1850432199437717</v>
      </c>
      <c r="E4992" s="6">
        <v>2</v>
      </c>
      <c r="F4992" s="6">
        <v>2.2340556983054176</v>
      </c>
      <c r="G4992" s="6">
        <v>0.76391584800904389</v>
      </c>
      <c r="H4992" s="6">
        <v>21.871244431935981</v>
      </c>
      <c r="I4992" s="6">
        <v>2.8469186095215346</v>
      </c>
      <c r="J4992" s="6">
        <v>2.0877265921658812</v>
      </c>
      <c r="K4992" s="7">
        <v>1.4508497891210121</v>
      </c>
      <c r="L4992" s="7">
        <v>2.7446653372561638</v>
      </c>
    </row>
    <row r="4993" spans="2:12" x14ac:dyDescent="0.25">
      <c r="B4993" s="4">
        <v>4990</v>
      </c>
      <c r="C4993" s="6">
        <v>12.151523585964535</v>
      </c>
      <c r="D4993" s="6">
        <v>1.4756241939366794</v>
      </c>
      <c r="E4993" s="6">
        <v>1</v>
      </c>
      <c r="F4993" s="6">
        <v>3.408495548337791</v>
      </c>
      <c r="G4993" s="6">
        <v>0.73004973782720528</v>
      </c>
      <c r="H4993" s="6">
        <v>31.237394532175401</v>
      </c>
      <c r="I4993" s="6">
        <v>3.4449742579653799</v>
      </c>
      <c r="J4993" s="6">
        <v>2.1227770743557044</v>
      </c>
      <c r="K4993" s="7">
        <v>1.0802925085979262</v>
      </c>
      <c r="L4993" s="7">
        <v>8.3918829771407036E-2</v>
      </c>
    </row>
    <row r="4994" spans="2:12" x14ac:dyDescent="0.25">
      <c r="B4994" s="4">
        <v>4991</v>
      </c>
      <c r="C4994" s="6">
        <v>15.148918127896401</v>
      </c>
      <c r="D4994" s="6">
        <v>1.3345254030010094</v>
      </c>
      <c r="E4994" s="6">
        <v>1</v>
      </c>
      <c r="F4994" s="6">
        <v>0.93642135231757018</v>
      </c>
      <c r="G4994" s="6">
        <v>0.67363781039829174</v>
      </c>
      <c r="H4994" s="6">
        <v>28.997941459273413</v>
      </c>
      <c r="I4994" s="6">
        <v>3.9865718692234018</v>
      </c>
      <c r="J4994" s="6">
        <v>1.3753132736068625</v>
      </c>
      <c r="K4994" s="7">
        <v>2.2832768515213844</v>
      </c>
      <c r="L4994" s="7">
        <v>0.59283814840250904</v>
      </c>
    </row>
    <row r="4995" spans="2:12" x14ac:dyDescent="0.25">
      <c r="B4995" s="4">
        <v>4992</v>
      </c>
      <c r="C4995" s="6">
        <v>12.288918205424782</v>
      </c>
      <c r="D4995" s="6">
        <v>1.8079298606175396</v>
      </c>
      <c r="E4995" s="6">
        <v>1</v>
      </c>
      <c r="F4995" s="6">
        <v>2.5282289091045089</v>
      </c>
      <c r="G4995" s="6">
        <v>1.1793957600183644</v>
      </c>
      <c r="H4995" s="6">
        <v>16.509344496082868</v>
      </c>
      <c r="I4995" s="6">
        <v>3.5000876640776326</v>
      </c>
      <c r="J4995" s="6">
        <v>3.4194532010514767</v>
      </c>
      <c r="K4995" s="7">
        <v>0.19665968308549148</v>
      </c>
      <c r="L4995" s="7">
        <v>0.49298993634461352</v>
      </c>
    </row>
    <row r="4996" spans="2:12" x14ac:dyDescent="0.25">
      <c r="B4996" s="4">
        <v>4993</v>
      </c>
      <c r="C4996" s="6">
        <v>10.363536031432732</v>
      </c>
      <c r="D4996" s="6">
        <v>1.8610028773780185</v>
      </c>
      <c r="E4996" s="6">
        <v>2</v>
      </c>
      <c r="F4996" s="6">
        <v>1.2176935012953689</v>
      </c>
      <c r="G4996" s="6">
        <v>0.66560099179552601</v>
      </c>
      <c r="H4996" s="6">
        <v>31.228322136772356</v>
      </c>
      <c r="I4996" s="6">
        <v>1.8049230457539749</v>
      </c>
      <c r="J4996" s="6">
        <v>3.5991086447354848</v>
      </c>
      <c r="K4996" s="7">
        <v>2.5186533507150465E-2</v>
      </c>
      <c r="L4996" s="7">
        <v>0.1205746210435127</v>
      </c>
    </row>
    <row r="4997" spans="2:12" x14ac:dyDescent="0.25">
      <c r="B4997" s="4">
        <v>4994</v>
      </c>
      <c r="C4997" s="6">
        <v>12.881370600839919</v>
      </c>
      <c r="D4997" s="6">
        <v>1.4299409594963688</v>
      </c>
      <c r="E4997" s="6">
        <v>3</v>
      </c>
      <c r="F4997" s="6">
        <v>0.74772896492023511</v>
      </c>
      <c r="G4997" s="6">
        <v>0.85955613618291837</v>
      </c>
      <c r="H4997" s="6">
        <v>30.191211579775896</v>
      </c>
      <c r="I4997" s="6">
        <v>3.9071738893855361</v>
      </c>
      <c r="J4997" s="6">
        <v>3.3083370102917034</v>
      </c>
      <c r="K4997" s="7">
        <v>2.883855912828007</v>
      </c>
      <c r="L4997" s="7">
        <v>1.4507772379092836</v>
      </c>
    </row>
    <row r="4998" spans="2:12" x14ac:dyDescent="0.25">
      <c r="B4998" s="4">
        <v>4995</v>
      </c>
      <c r="C4998" s="6">
        <v>14.027279419595937</v>
      </c>
      <c r="D4998" s="6">
        <v>1.8286493283618208</v>
      </c>
      <c r="E4998" s="6">
        <v>2</v>
      </c>
      <c r="F4998" s="6">
        <v>6.3218398272675884</v>
      </c>
      <c r="G4998" s="6">
        <v>1.4226452931766511</v>
      </c>
      <c r="H4998" s="6">
        <v>20.804783217231833</v>
      </c>
      <c r="I4998" s="6">
        <v>1.2900810524313584</v>
      </c>
      <c r="J4998" s="6">
        <v>1.7466133497003213</v>
      </c>
      <c r="K4998" s="7">
        <v>3.2989772874246208</v>
      </c>
      <c r="L4998" s="7">
        <v>0.12904243703982163</v>
      </c>
    </row>
    <row r="4999" spans="2:12" x14ac:dyDescent="0.25">
      <c r="B4999" s="4">
        <v>4996</v>
      </c>
      <c r="C4999" s="6">
        <v>15.894327120931742</v>
      </c>
      <c r="D4999" s="6">
        <v>1.3714776822418651</v>
      </c>
      <c r="E4999" s="6">
        <v>3</v>
      </c>
      <c r="F4999" s="6">
        <v>3.1627502968466099</v>
      </c>
      <c r="G4999" s="6">
        <v>1.1821250369446057</v>
      </c>
      <c r="H4999" s="6">
        <v>23.67546018952401</v>
      </c>
      <c r="I4999" s="6">
        <v>2.3683511884321735</v>
      </c>
      <c r="J4999" s="6">
        <v>3.6985620045276351</v>
      </c>
      <c r="K4999" s="7">
        <v>0.357902403851242</v>
      </c>
      <c r="L4999" s="7">
        <v>0.33641089983371975</v>
      </c>
    </row>
    <row r="5000" spans="2:12" x14ac:dyDescent="0.25">
      <c r="B5000" s="4">
        <v>4997</v>
      </c>
      <c r="C5000" s="6">
        <v>14.630300589747508</v>
      </c>
      <c r="D5000" s="6">
        <v>1.6520123170854315</v>
      </c>
      <c r="E5000" s="6">
        <v>3</v>
      </c>
      <c r="F5000" s="6">
        <v>1.9060935660452401</v>
      </c>
      <c r="G5000" s="6">
        <v>2.125146413454758</v>
      </c>
      <c r="H5000" s="6">
        <v>12.966629779538483</v>
      </c>
      <c r="I5000" s="6">
        <v>3.5837817802289833</v>
      </c>
      <c r="J5000" s="6">
        <v>3.5518799823121396</v>
      </c>
      <c r="K5000" s="7">
        <v>0.13547902961028369</v>
      </c>
      <c r="L5000" s="7">
        <v>1.5703492388582665</v>
      </c>
    </row>
    <row r="5001" spans="2:12" x14ac:dyDescent="0.25">
      <c r="B5001" s="4">
        <v>4998</v>
      </c>
      <c r="C5001" s="6">
        <v>8.1874427246081751</v>
      </c>
      <c r="D5001" s="6">
        <v>1.827835802086454</v>
      </c>
      <c r="E5001" s="6">
        <v>3</v>
      </c>
      <c r="F5001" s="6">
        <v>5.7297005653042721</v>
      </c>
      <c r="G5001" s="6">
        <v>1.4331059713521854</v>
      </c>
      <c r="H5001" s="6">
        <v>31.302980893096073</v>
      </c>
      <c r="I5001" s="6">
        <v>1.5657081356547633</v>
      </c>
      <c r="J5001" s="6">
        <v>2.7513880325446749</v>
      </c>
      <c r="K5001" s="7">
        <v>2.276922121842615</v>
      </c>
      <c r="L5001" s="7">
        <v>0.89240407585413317</v>
      </c>
    </row>
    <row r="5002" spans="2:12" x14ac:dyDescent="0.25">
      <c r="B5002" s="4">
        <v>4999</v>
      </c>
      <c r="C5002" s="6">
        <v>6.2383967579657913</v>
      </c>
      <c r="D5002" s="6">
        <v>1.6704838939611688</v>
      </c>
      <c r="E5002" s="6">
        <v>1</v>
      </c>
      <c r="F5002" s="6">
        <v>3.1447169609415404</v>
      </c>
      <c r="G5002" s="6">
        <v>0.7803280736752648</v>
      </c>
      <c r="H5002" s="6">
        <v>26.892959924047602</v>
      </c>
      <c r="I5002" s="6">
        <v>2.9999995754464521</v>
      </c>
      <c r="J5002" s="6">
        <v>4.8587665689596706</v>
      </c>
      <c r="K5002" s="7">
        <v>0.41223837327108714</v>
      </c>
      <c r="L5002" s="7">
        <v>1.3365805050869362</v>
      </c>
    </row>
    <row r="5003" spans="2:12" x14ac:dyDescent="0.25">
      <c r="B5003" s="4">
        <v>5000</v>
      </c>
      <c r="C5003" s="6">
        <v>5.5832319341534333</v>
      </c>
      <c r="D5003" s="6">
        <v>1.9074176593904084</v>
      </c>
      <c r="E5003" s="6">
        <v>2</v>
      </c>
      <c r="F5003" s="6">
        <v>2.7513200297619873</v>
      </c>
      <c r="G5003" s="6">
        <v>1.3643974542749058</v>
      </c>
      <c r="H5003" s="6">
        <v>21.959489180345088</v>
      </c>
      <c r="I5003" s="6">
        <v>2.7749900995168382</v>
      </c>
      <c r="J5003" s="6">
        <v>4.3165336452821776</v>
      </c>
      <c r="K5003" s="7">
        <v>0.86637536727863407</v>
      </c>
      <c r="L5003" s="7">
        <v>2.5656137915835271</v>
      </c>
    </row>
    <row r="5004" spans="2:12" x14ac:dyDescent="0.25">
      <c r="B5004" s="4">
        <v>5001</v>
      </c>
      <c r="C5004" s="6">
        <v>11.653387478707478</v>
      </c>
      <c r="D5004" s="6">
        <v>1.8967741999790999</v>
      </c>
      <c r="E5004" s="6">
        <v>2</v>
      </c>
      <c r="F5004" s="6">
        <v>7.9823600148455762</v>
      </c>
      <c r="G5004" s="6">
        <v>1.1883335023818882</v>
      </c>
      <c r="H5004" s="6">
        <v>19.953799555908187</v>
      </c>
      <c r="I5004" s="6">
        <v>2.3922562773073706</v>
      </c>
      <c r="J5004" s="6">
        <v>3.6474975806514442</v>
      </c>
      <c r="K5004" s="7">
        <v>1.7060777562107672</v>
      </c>
      <c r="L5004" s="7">
        <v>1.8695207835814527E-2</v>
      </c>
    </row>
    <row r="5005" spans="2:12" x14ac:dyDescent="0.25">
      <c r="B5005" s="4">
        <v>5002</v>
      </c>
      <c r="C5005" s="6">
        <v>17.96463757650757</v>
      </c>
      <c r="D5005" s="6">
        <v>1.6027827836515838</v>
      </c>
      <c r="E5005" s="6">
        <v>1</v>
      </c>
      <c r="F5005" s="6">
        <v>1.7276019938712981</v>
      </c>
      <c r="G5005" s="6">
        <v>0.46812103909623387</v>
      </c>
      <c r="H5005" s="6">
        <v>41.044982895117705</v>
      </c>
      <c r="I5005" s="6">
        <v>3.9249201301550043</v>
      </c>
      <c r="J5005" s="6">
        <v>2.3426588959602883</v>
      </c>
      <c r="K5005" s="7">
        <v>4.6728910959011198</v>
      </c>
      <c r="L5005" s="7">
        <v>2.7321123818044772</v>
      </c>
    </row>
    <row r="5006" spans="2:12" x14ac:dyDescent="0.25">
      <c r="B5006" s="4">
        <v>5003</v>
      </c>
      <c r="C5006" s="6">
        <v>15.622239622077862</v>
      </c>
      <c r="D5006" s="6">
        <v>1.5535032176409831</v>
      </c>
      <c r="E5006" s="6">
        <v>1</v>
      </c>
      <c r="F5006" s="6">
        <v>4.3094149063908578</v>
      </c>
      <c r="G5006" s="6">
        <v>1.0570373820381165</v>
      </c>
      <c r="H5006" s="6">
        <v>18.290867940476083</v>
      </c>
      <c r="I5006" s="6">
        <v>2.6729195536303743</v>
      </c>
      <c r="J5006" s="6">
        <v>1.9724820947660691</v>
      </c>
      <c r="K5006" s="7">
        <v>2.2681129044884503</v>
      </c>
      <c r="L5006" s="7">
        <v>0.98970391695909388</v>
      </c>
    </row>
    <row r="5007" spans="2:12" x14ac:dyDescent="0.25">
      <c r="B5007" s="4">
        <v>5004</v>
      </c>
      <c r="C5007" s="6">
        <v>6.4009324836606982</v>
      </c>
      <c r="D5007" s="6">
        <v>1.4825936592984226</v>
      </c>
      <c r="E5007" s="6">
        <v>2</v>
      </c>
      <c r="F5007" s="6">
        <v>1.5931344646633627</v>
      </c>
      <c r="G5007" s="6">
        <v>0.64817139733352613</v>
      </c>
      <c r="H5007" s="6">
        <v>35.595077900752145</v>
      </c>
      <c r="I5007" s="6">
        <v>1.7629736762821244</v>
      </c>
      <c r="J5007" s="6">
        <v>4.0957925045972026</v>
      </c>
      <c r="K5007" s="7">
        <v>1.8288808215712713</v>
      </c>
      <c r="L5007" s="7">
        <v>0.28722211632728084</v>
      </c>
    </row>
    <row r="5008" spans="2:12" x14ac:dyDescent="0.25">
      <c r="B5008" s="4">
        <v>5005</v>
      </c>
      <c r="C5008" s="6">
        <v>9.0804258911094511</v>
      </c>
      <c r="D5008" s="6">
        <v>1.722540003156867</v>
      </c>
      <c r="E5008" s="6">
        <v>3</v>
      </c>
      <c r="F5008" s="6">
        <v>3.3941519480683158</v>
      </c>
      <c r="G5008" s="6">
        <v>0.98335660210078313</v>
      </c>
      <c r="H5008" s="6">
        <v>23.424634578143277</v>
      </c>
      <c r="I5008" s="6">
        <v>3.320724680273659</v>
      </c>
      <c r="J5008" s="6">
        <v>4.5292878798463727</v>
      </c>
      <c r="K5008" s="7">
        <v>8.4196526053629581E-2</v>
      </c>
      <c r="L5008" s="7">
        <v>2.3011485587453415</v>
      </c>
    </row>
    <row r="5009" spans="2:12" x14ac:dyDescent="0.25">
      <c r="B5009" s="4">
        <v>5006</v>
      </c>
      <c r="C5009" s="6">
        <v>10.512519659354549</v>
      </c>
      <c r="D5009" s="6">
        <v>1.8607755557673693</v>
      </c>
      <c r="E5009" s="6">
        <v>3</v>
      </c>
      <c r="F5009" s="6">
        <v>1.0337935658148596</v>
      </c>
      <c r="G5009" s="6">
        <v>0.69875307804042786</v>
      </c>
      <c r="H5009" s="6">
        <v>19.654176321677475</v>
      </c>
      <c r="I5009" s="6">
        <v>4.080388677068771</v>
      </c>
      <c r="J5009" s="6">
        <v>1.2633933499261092</v>
      </c>
      <c r="K5009" s="7">
        <v>3.9251610299558846</v>
      </c>
      <c r="L5009" s="7">
        <v>0.97990592097614615</v>
      </c>
    </row>
    <row r="5010" spans="2:12" x14ac:dyDescent="0.25">
      <c r="B5010" s="4">
        <v>5007</v>
      </c>
      <c r="C5010" s="6">
        <v>3.763510909170769</v>
      </c>
      <c r="D5010" s="6">
        <v>1.5319878199274377</v>
      </c>
      <c r="E5010" s="6">
        <v>3</v>
      </c>
      <c r="F5010" s="6">
        <v>1.4672131286869772</v>
      </c>
      <c r="G5010" s="6">
        <v>0.47881692510471846</v>
      </c>
      <c r="H5010" s="6">
        <v>21.053168475489542</v>
      </c>
      <c r="I5010" s="6">
        <v>2.0326969056525952</v>
      </c>
      <c r="J5010" s="6">
        <v>0.84979945684779901</v>
      </c>
      <c r="K5010" s="7">
        <v>0.53934831567090247</v>
      </c>
      <c r="L5010" s="7">
        <v>2.9533485493941285</v>
      </c>
    </row>
    <row r="5011" spans="2:12" x14ac:dyDescent="0.25">
      <c r="B5011" s="4">
        <v>5008</v>
      </c>
      <c r="C5011" s="6">
        <v>10.884277116955282</v>
      </c>
      <c r="D5011" s="6">
        <v>1.9650138747364125</v>
      </c>
      <c r="E5011" s="6">
        <v>2</v>
      </c>
      <c r="F5011" s="6">
        <v>0.97172812990360924</v>
      </c>
      <c r="G5011" s="6">
        <v>0.57254536401657297</v>
      </c>
      <c r="H5011" s="6">
        <v>13.558544918447623</v>
      </c>
      <c r="I5011" s="6">
        <v>4.3411992874841561</v>
      </c>
      <c r="J5011" s="6">
        <v>2.8024994344249095</v>
      </c>
      <c r="K5011" s="7">
        <v>2.8768111531957921</v>
      </c>
      <c r="L5011" s="7">
        <v>1.4746996336644671</v>
      </c>
    </row>
    <row r="5012" spans="2:12" x14ac:dyDescent="0.25">
      <c r="B5012" s="4">
        <v>5009</v>
      </c>
      <c r="C5012" s="6">
        <v>3.2466211875310016</v>
      </c>
      <c r="D5012" s="6">
        <v>1.2608194119315699</v>
      </c>
      <c r="E5012" s="6">
        <v>3</v>
      </c>
      <c r="F5012" s="6">
        <v>2.9707376600032873</v>
      </c>
      <c r="G5012" s="6">
        <v>0.39300505007660907</v>
      </c>
      <c r="H5012" s="6">
        <v>43.202773446569175</v>
      </c>
      <c r="I5012" s="6">
        <v>1.4782415806336238</v>
      </c>
      <c r="J5012" s="6">
        <v>2.4571901467961195</v>
      </c>
      <c r="K5012" s="7">
        <v>0.72869846249273551</v>
      </c>
      <c r="L5012" s="7">
        <v>1.0215245267648803</v>
      </c>
    </row>
    <row r="5013" spans="2:12" x14ac:dyDescent="0.25">
      <c r="B5013" s="4">
        <v>5010</v>
      </c>
      <c r="C5013" s="6">
        <v>1.9451494682451163</v>
      </c>
      <c r="D5013" s="6">
        <v>1.4014253537465282</v>
      </c>
      <c r="E5013" s="6">
        <v>3</v>
      </c>
      <c r="F5013" s="6">
        <v>4.433470444178103</v>
      </c>
      <c r="G5013" s="6">
        <v>0.88710675300906683</v>
      </c>
      <c r="H5013" s="6">
        <v>30.255058982845455</v>
      </c>
      <c r="I5013" s="6">
        <v>3.3959172655782379</v>
      </c>
      <c r="J5013" s="6">
        <v>1.3822804655389813</v>
      </c>
      <c r="K5013" s="7">
        <v>1.9096001496995243</v>
      </c>
      <c r="L5013" s="7">
        <v>0.15720534190084759</v>
      </c>
    </row>
    <row r="5014" spans="2:12" x14ac:dyDescent="0.25">
      <c r="B5014" s="4">
        <v>5011</v>
      </c>
      <c r="C5014" s="6">
        <v>2.7992489347590244</v>
      </c>
      <c r="D5014" s="6">
        <v>1.7114729563846043</v>
      </c>
      <c r="E5014" s="6">
        <v>1</v>
      </c>
      <c r="F5014" s="6">
        <v>1.6779164265834234</v>
      </c>
      <c r="G5014" s="6">
        <v>1.4525445893480284</v>
      </c>
      <c r="H5014" s="6">
        <v>31.963171882600193</v>
      </c>
      <c r="I5014" s="6">
        <v>2.840210548224503</v>
      </c>
      <c r="J5014" s="6">
        <v>2.217232533867469</v>
      </c>
      <c r="K5014" s="7">
        <v>4.5356351927105658</v>
      </c>
      <c r="L5014" s="7">
        <v>0.45265014393181746</v>
      </c>
    </row>
    <row r="5015" spans="2:12" x14ac:dyDescent="0.25">
      <c r="B5015" s="4">
        <v>5012</v>
      </c>
      <c r="C5015" s="6">
        <v>10.962335243645725</v>
      </c>
      <c r="D5015" s="6">
        <v>1.3868671896432054</v>
      </c>
      <c r="E5015" s="6">
        <v>2</v>
      </c>
      <c r="F5015" s="6">
        <v>6.6368112339739005</v>
      </c>
      <c r="G5015" s="6">
        <v>1.1016065569024762</v>
      </c>
      <c r="H5015" s="6">
        <v>38.322641141530397</v>
      </c>
      <c r="I5015" s="6">
        <v>3.4971294511672673</v>
      </c>
      <c r="J5015" s="6">
        <v>2.7486058298476004</v>
      </c>
      <c r="K5015" s="7">
        <v>2.2525804448819051</v>
      </c>
      <c r="L5015" s="7">
        <v>4.0603769430898211E-2</v>
      </c>
    </row>
    <row r="5016" spans="2:12" x14ac:dyDescent="0.25">
      <c r="B5016" s="4">
        <v>5013</v>
      </c>
      <c r="C5016" s="6">
        <v>14.793351452970585</v>
      </c>
      <c r="D5016" s="6">
        <v>1.3445599698790047</v>
      </c>
      <c r="E5016" s="6">
        <v>2</v>
      </c>
      <c r="F5016" s="6">
        <v>2.5387036305615709</v>
      </c>
      <c r="G5016" s="6">
        <v>0.70343828648333184</v>
      </c>
      <c r="H5016" s="6">
        <v>23.08246024455498</v>
      </c>
      <c r="I5016" s="6">
        <v>5.8360930540809139</v>
      </c>
      <c r="J5016" s="6">
        <v>3.2943670529907925</v>
      </c>
      <c r="K5016" s="7">
        <v>0.79249449640829728</v>
      </c>
      <c r="L5016" s="7">
        <v>0.83881695529740807</v>
      </c>
    </row>
    <row r="5017" spans="2:12" x14ac:dyDescent="0.25">
      <c r="B5017" s="4">
        <v>5014</v>
      </c>
      <c r="C5017" s="6">
        <v>14.649557156649575</v>
      </c>
      <c r="D5017" s="6">
        <v>1.2363132152324385</v>
      </c>
      <c r="E5017" s="6">
        <v>2</v>
      </c>
      <c r="F5017" s="6">
        <v>2.3936283751270944</v>
      </c>
      <c r="G5017" s="6">
        <v>1.7358563752966174</v>
      </c>
      <c r="H5017" s="6">
        <v>14.005642666297671</v>
      </c>
      <c r="I5017" s="6">
        <v>3.4146836158157581</v>
      </c>
      <c r="J5017" s="6">
        <v>3.2858452385858326</v>
      </c>
      <c r="K5017" s="7">
        <v>0.133424545805192</v>
      </c>
      <c r="L5017" s="7">
        <v>2.728493403555567</v>
      </c>
    </row>
    <row r="5018" spans="2:12" x14ac:dyDescent="0.25">
      <c r="B5018" s="4">
        <v>5015</v>
      </c>
      <c r="C5018" s="6">
        <v>11.428358717548786</v>
      </c>
      <c r="D5018" s="6">
        <v>1.8139157893175235</v>
      </c>
      <c r="E5018" s="6">
        <v>0</v>
      </c>
      <c r="F5018" s="6">
        <v>4.5396634763890535</v>
      </c>
      <c r="G5018" s="6">
        <v>0.74668682851793433</v>
      </c>
      <c r="H5018" s="6">
        <v>27.492231641775049</v>
      </c>
      <c r="I5018" s="6">
        <v>2.7384510444760695</v>
      </c>
      <c r="J5018" s="6">
        <v>2.6568220135113521</v>
      </c>
      <c r="K5018" s="7">
        <v>1.8976178083119355</v>
      </c>
      <c r="L5018" s="7">
        <v>1.2820574168407797</v>
      </c>
    </row>
    <row r="5019" spans="2:12" x14ac:dyDescent="0.25">
      <c r="B5019" s="4">
        <v>5016</v>
      </c>
      <c r="C5019" s="6">
        <v>6.7249602390957985</v>
      </c>
      <c r="D5019" s="6">
        <v>1.8159735924557872</v>
      </c>
      <c r="E5019" s="6">
        <v>2</v>
      </c>
      <c r="F5019" s="6">
        <v>3.0259585638583855</v>
      </c>
      <c r="G5019" s="6">
        <v>0.26475831204605316</v>
      </c>
      <c r="H5019" s="6">
        <v>34.658452558273936</v>
      </c>
      <c r="I5019" s="6">
        <v>1.7153636930266527</v>
      </c>
      <c r="J5019" s="6">
        <v>0.62817967782204354</v>
      </c>
      <c r="K5019" s="7">
        <v>5.9420986093077692</v>
      </c>
      <c r="L5019" s="7">
        <v>1.0729073220586991</v>
      </c>
    </row>
    <row r="5020" spans="2:12" x14ac:dyDescent="0.25">
      <c r="B5020" s="4">
        <v>5017</v>
      </c>
      <c r="C5020" s="6">
        <v>17.065396802195458</v>
      </c>
      <c r="D5020" s="6">
        <v>1.2758135389960124</v>
      </c>
      <c r="E5020" s="6">
        <v>0</v>
      </c>
      <c r="F5020" s="6">
        <v>9.1577234071612867</v>
      </c>
      <c r="G5020" s="6">
        <v>0.72412276890434424</v>
      </c>
      <c r="H5020" s="6">
        <v>16.239094986035589</v>
      </c>
      <c r="I5020" s="6">
        <v>2.2081746884083171</v>
      </c>
      <c r="J5020" s="6">
        <v>1.8709693472915976</v>
      </c>
      <c r="K5020" s="7">
        <v>2.2496867302545267</v>
      </c>
      <c r="L5020" s="7">
        <v>0.95706727051959395</v>
      </c>
    </row>
    <row r="5021" spans="2:12" x14ac:dyDescent="0.25">
      <c r="B5021" s="4">
        <v>5018</v>
      </c>
      <c r="C5021" s="6">
        <v>14.92305510930861</v>
      </c>
      <c r="D5021" s="6">
        <v>1.2753531020135969</v>
      </c>
      <c r="E5021" s="6">
        <v>1</v>
      </c>
      <c r="F5021" s="6">
        <v>3.7536852437263701</v>
      </c>
      <c r="G5021" s="6">
        <v>0.74942584278757984</v>
      </c>
      <c r="H5021" s="6">
        <v>15.466010765708909</v>
      </c>
      <c r="I5021" s="6">
        <v>2.7441437155660298</v>
      </c>
      <c r="J5021" s="6">
        <v>3.4881886050899693</v>
      </c>
      <c r="K5021" s="7">
        <v>1.6805045872353899</v>
      </c>
      <c r="L5021" s="7">
        <v>0.4352158836993289</v>
      </c>
    </row>
    <row r="5022" spans="2:12" x14ac:dyDescent="0.25">
      <c r="B5022" s="4">
        <v>5019</v>
      </c>
      <c r="C5022" s="6">
        <v>9.3104186286714139</v>
      </c>
      <c r="D5022" s="6">
        <v>1.6447169470703507</v>
      </c>
      <c r="E5022" s="6">
        <v>2</v>
      </c>
      <c r="F5022" s="6">
        <v>4.9622568653306756</v>
      </c>
      <c r="G5022" s="6">
        <v>0.83975638286933862</v>
      </c>
      <c r="H5022" s="6">
        <v>18.212307327560154</v>
      </c>
      <c r="I5022" s="6">
        <v>2.5350672302534134</v>
      </c>
      <c r="J5022" s="6">
        <v>4.6768213697576364</v>
      </c>
      <c r="K5022" s="7">
        <v>5.1447501129649078</v>
      </c>
      <c r="L5022" s="7">
        <v>2.1510818229825515</v>
      </c>
    </row>
    <row r="5023" spans="2:12" x14ac:dyDescent="0.25">
      <c r="B5023" s="4">
        <v>5020</v>
      </c>
      <c r="C5023" s="6">
        <v>13.271097645621191</v>
      </c>
      <c r="D5023" s="6">
        <v>1.2921547992189457</v>
      </c>
      <c r="E5023" s="6">
        <v>2</v>
      </c>
      <c r="F5023" s="6">
        <v>3.5293239681517887</v>
      </c>
      <c r="G5023" s="6">
        <v>0.70357335240793328</v>
      </c>
      <c r="H5023" s="6">
        <v>15.228809790721034</v>
      </c>
      <c r="I5023" s="6">
        <v>2.2591559874632097</v>
      </c>
      <c r="J5023" s="6">
        <v>1.3308630506721446</v>
      </c>
      <c r="K5023" s="7">
        <v>1.9146858084492042</v>
      </c>
      <c r="L5023" s="7">
        <v>1.0860112452618012</v>
      </c>
    </row>
    <row r="5024" spans="2:12" x14ac:dyDescent="0.25">
      <c r="B5024" s="4">
        <v>5021</v>
      </c>
      <c r="C5024" s="6">
        <v>12.43437549589167</v>
      </c>
      <c r="D5024" s="6">
        <v>1.436151823509709</v>
      </c>
      <c r="E5024" s="6">
        <v>3</v>
      </c>
      <c r="F5024" s="6">
        <v>3.7920861836001314</v>
      </c>
      <c r="G5024" s="6">
        <v>1.4220118653272187</v>
      </c>
      <c r="H5024" s="6">
        <v>20.117004897633436</v>
      </c>
      <c r="I5024" s="6">
        <v>3.0051443907292428</v>
      </c>
      <c r="J5024" s="6">
        <v>3.3144641191183561</v>
      </c>
      <c r="K5024" s="7">
        <v>6.5049956449888207</v>
      </c>
      <c r="L5024" s="7">
        <v>2.5037092828285497</v>
      </c>
    </row>
    <row r="5025" spans="2:12" x14ac:dyDescent="0.25">
      <c r="B5025" s="4">
        <v>5022</v>
      </c>
      <c r="C5025" s="6">
        <v>7.3970039048677689</v>
      </c>
      <c r="D5025" s="6">
        <v>1.2549598119861169</v>
      </c>
      <c r="E5025" s="6">
        <v>2</v>
      </c>
      <c r="F5025" s="6">
        <v>6.7456956550095137</v>
      </c>
      <c r="G5025" s="6">
        <v>1.4380960531010363</v>
      </c>
      <c r="H5025" s="6">
        <v>41.382111545682797</v>
      </c>
      <c r="I5025" s="6">
        <v>2.9423453233785715</v>
      </c>
      <c r="J5025" s="6">
        <v>3.5473162347434704</v>
      </c>
      <c r="K5025" s="7">
        <v>0.93399404603902914</v>
      </c>
      <c r="L5025" s="7">
        <v>0.28502215285451865</v>
      </c>
    </row>
    <row r="5026" spans="2:12" x14ac:dyDescent="0.25">
      <c r="B5026" s="4">
        <v>5023</v>
      </c>
      <c r="C5026" s="6">
        <v>12.011779847002718</v>
      </c>
      <c r="D5026" s="6">
        <v>1.4773931446997868</v>
      </c>
      <c r="E5026" s="6">
        <v>3</v>
      </c>
      <c r="F5026" s="6">
        <v>4.0023629252796171</v>
      </c>
      <c r="G5026" s="6">
        <v>1.4742155767187128</v>
      </c>
      <c r="H5026" s="6">
        <v>34.496361135136596</v>
      </c>
      <c r="I5026" s="6">
        <v>3.5385172794790569</v>
      </c>
      <c r="J5026" s="6">
        <v>1.4855922824618057</v>
      </c>
      <c r="K5026" s="7">
        <v>7.4117516953970272E-2</v>
      </c>
      <c r="L5026" s="7">
        <v>0.2727941921273036</v>
      </c>
    </row>
    <row r="5027" spans="2:12" x14ac:dyDescent="0.25">
      <c r="B5027" s="4">
        <v>5024</v>
      </c>
      <c r="C5027" s="6">
        <v>2.5520563564951928</v>
      </c>
      <c r="D5027" s="6">
        <v>1.6822026296695733</v>
      </c>
      <c r="E5027" s="6">
        <v>2</v>
      </c>
      <c r="F5027" s="6">
        <v>7.5409489298151229</v>
      </c>
      <c r="G5027" s="6">
        <v>0.85621604522475392</v>
      </c>
      <c r="H5027" s="6">
        <v>38.087444218993113</v>
      </c>
      <c r="I5027" s="6">
        <v>1.5916053536276551</v>
      </c>
      <c r="J5027" s="6">
        <v>4.4126148480782579</v>
      </c>
      <c r="K5027" s="7">
        <v>1.3011079373198564</v>
      </c>
      <c r="L5027" s="7">
        <v>1.2386221569159876</v>
      </c>
    </row>
    <row r="5028" spans="2:12" x14ac:dyDescent="0.25">
      <c r="B5028" s="4">
        <v>5025</v>
      </c>
      <c r="C5028" s="6">
        <v>14.727256438511056</v>
      </c>
      <c r="D5028" s="6">
        <v>1.3557467376358747</v>
      </c>
      <c r="E5028" s="6">
        <v>2</v>
      </c>
      <c r="F5028" s="6">
        <v>5.5472572271933993</v>
      </c>
      <c r="G5028" s="6">
        <v>1.4415123981172915</v>
      </c>
      <c r="H5028" s="6">
        <v>26.958722939681007</v>
      </c>
      <c r="I5028" s="6">
        <v>1.3235451628511943</v>
      </c>
      <c r="J5028" s="6">
        <v>4.202229243632158</v>
      </c>
      <c r="K5028" s="7">
        <v>2.6685641435850664</v>
      </c>
      <c r="L5028" s="7">
        <v>2.7794356284050004</v>
      </c>
    </row>
    <row r="5029" spans="2:12" x14ac:dyDescent="0.25">
      <c r="B5029" s="4">
        <v>5026</v>
      </c>
      <c r="C5029" s="6">
        <v>15.091353402286344</v>
      </c>
      <c r="D5029" s="6">
        <v>1.5339475110366811</v>
      </c>
      <c r="E5029" s="6">
        <v>3</v>
      </c>
      <c r="F5029" s="6">
        <v>5.182186145056014</v>
      </c>
      <c r="G5029" s="6">
        <v>0.71777295644937655</v>
      </c>
      <c r="H5029" s="6">
        <v>18.206764630831859</v>
      </c>
      <c r="I5029" s="6">
        <v>1.6405675079727307</v>
      </c>
      <c r="J5029" s="6">
        <v>3.0563818028287644</v>
      </c>
      <c r="K5029" s="7">
        <v>0.55545617193989683</v>
      </c>
      <c r="L5029" s="7">
        <v>1.0899131835916112</v>
      </c>
    </row>
    <row r="5030" spans="2:12" x14ac:dyDescent="0.25">
      <c r="B5030" s="4">
        <v>5027</v>
      </c>
      <c r="C5030" s="6">
        <v>10.132070699585986</v>
      </c>
      <c r="D5030" s="6">
        <v>1.2644378567027541</v>
      </c>
      <c r="E5030" s="6">
        <v>2</v>
      </c>
      <c r="F5030" s="6">
        <v>1.7831255630557434</v>
      </c>
      <c r="G5030" s="6">
        <v>0.5989018687772899</v>
      </c>
      <c r="H5030" s="6">
        <v>33.476023045546668</v>
      </c>
      <c r="I5030" s="6">
        <v>3.0833510161263096</v>
      </c>
      <c r="J5030" s="6">
        <v>1.8487403240112286</v>
      </c>
      <c r="K5030" s="7">
        <v>0.31420396425863933</v>
      </c>
      <c r="L5030" s="7">
        <v>0.49077920544769765</v>
      </c>
    </row>
    <row r="5031" spans="2:12" x14ac:dyDescent="0.25">
      <c r="B5031" s="4">
        <v>5028</v>
      </c>
      <c r="C5031" s="6">
        <v>25.302284310712512</v>
      </c>
      <c r="D5031" s="6">
        <v>1.2600709071637732</v>
      </c>
      <c r="E5031" s="6">
        <v>3</v>
      </c>
      <c r="F5031" s="6">
        <v>0.88564274736808646</v>
      </c>
      <c r="G5031" s="6">
        <v>0.4621858586440542</v>
      </c>
      <c r="H5031" s="6">
        <v>31.682760395291993</v>
      </c>
      <c r="I5031" s="6">
        <v>2.6243820431060922</v>
      </c>
      <c r="J5031" s="6">
        <v>2.0148235062700728</v>
      </c>
      <c r="K5031" s="7">
        <v>0.31056083173216176</v>
      </c>
      <c r="L5031" s="7">
        <v>0.41697607005324466</v>
      </c>
    </row>
    <row r="5032" spans="2:12" x14ac:dyDescent="0.25">
      <c r="B5032" s="4">
        <v>5029</v>
      </c>
      <c r="C5032" s="6">
        <v>1.0337621261174572</v>
      </c>
      <c r="D5032" s="6">
        <v>1.6140012833035458</v>
      </c>
      <c r="E5032" s="6">
        <v>2</v>
      </c>
      <c r="F5032" s="6">
        <v>5.7973165620666416</v>
      </c>
      <c r="G5032" s="6">
        <v>4.5578159573184553</v>
      </c>
      <c r="H5032" s="6">
        <v>17.38784384224158</v>
      </c>
      <c r="I5032" s="6">
        <v>2.6176515817809292</v>
      </c>
      <c r="J5032" s="6">
        <v>2.5724765600421513</v>
      </c>
      <c r="K5032" s="7">
        <v>0.72051221684741762</v>
      </c>
      <c r="L5032" s="7">
        <v>2.0662714337428461</v>
      </c>
    </row>
    <row r="5033" spans="2:12" x14ac:dyDescent="0.25">
      <c r="B5033" s="4">
        <v>5030</v>
      </c>
      <c r="C5033" s="6">
        <v>4.9973199858837205</v>
      </c>
      <c r="D5033" s="6">
        <v>1.0943807212994756</v>
      </c>
      <c r="E5033" s="6">
        <v>3</v>
      </c>
      <c r="F5033" s="6">
        <v>2.8303841751724232</v>
      </c>
      <c r="G5033" s="6">
        <v>1.0188751096250017</v>
      </c>
      <c r="H5033" s="6">
        <v>15.546557089562887</v>
      </c>
      <c r="I5033" s="6">
        <v>4.1824259178159453</v>
      </c>
      <c r="J5033" s="6">
        <v>2.5584554505825157</v>
      </c>
      <c r="K5033" s="7">
        <v>2.0079623105300065E-2</v>
      </c>
      <c r="L5033" s="7">
        <v>1.7670016151044095</v>
      </c>
    </row>
    <row r="5034" spans="2:12" x14ac:dyDescent="0.25">
      <c r="B5034" s="4">
        <v>5031</v>
      </c>
      <c r="C5034" s="6">
        <v>11.072019618576139</v>
      </c>
      <c r="D5034" s="6">
        <v>1.6671028884454411</v>
      </c>
      <c r="E5034" s="6">
        <v>2</v>
      </c>
      <c r="F5034" s="6">
        <v>2.4915530028687725</v>
      </c>
      <c r="G5034" s="6">
        <v>0.66266207283935841</v>
      </c>
      <c r="H5034" s="6">
        <v>30.810415130492011</v>
      </c>
      <c r="I5034" s="6">
        <v>2.1560839439344086</v>
      </c>
      <c r="J5034" s="6">
        <v>3.6359535283497202</v>
      </c>
      <c r="K5034" s="7">
        <v>0.25271955737727536</v>
      </c>
      <c r="L5034" s="7">
        <v>1.0584258854592223</v>
      </c>
    </row>
    <row r="5035" spans="2:12" x14ac:dyDescent="0.25">
      <c r="B5035" s="4">
        <v>5032</v>
      </c>
      <c r="C5035" s="6">
        <v>1.3144625663181877</v>
      </c>
      <c r="D5035" s="6">
        <v>1.4583625773058428</v>
      </c>
      <c r="E5035" s="6">
        <v>1</v>
      </c>
      <c r="F5035" s="6">
        <v>2.1098251028012593</v>
      </c>
      <c r="G5035" s="6">
        <v>1.2962788863142467</v>
      </c>
      <c r="H5035" s="6">
        <v>7.0697112142853911</v>
      </c>
      <c r="I5035" s="6">
        <v>5.2823448471038192</v>
      </c>
      <c r="J5035" s="6">
        <v>2.1330038976572943</v>
      </c>
      <c r="K5035" s="7">
        <v>1.5463612138697926</v>
      </c>
      <c r="L5035" s="7">
        <v>0.96806373420192826</v>
      </c>
    </row>
    <row r="5036" spans="2:12" x14ac:dyDescent="0.25">
      <c r="B5036" s="4">
        <v>5033</v>
      </c>
      <c r="C5036" s="6">
        <v>12.74191675182953</v>
      </c>
      <c r="D5036" s="6">
        <v>1.2950250307870552</v>
      </c>
      <c r="E5036" s="6">
        <v>2</v>
      </c>
      <c r="F5036" s="6">
        <v>5.6205730297111156</v>
      </c>
      <c r="G5036" s="6">
        <v>0.48716903850186655</v>
      </c>
      <c r="H5036" s="6">
        <v>17.683910778312878</v>
      </c>
      <c r="I5036" s="6">
        <v>2.2401847054487027</v>
      </c>
      <c r="J5036" s="6">
        <v>1.1713898300842667</v>
      </c>
      <c r="K5036" s="7">
        <v>5.0350587979094188</v>
      </c>
      <c r="L5036" s="7">
        <v>1.0810936893984038</v>
      </c>
    </row>
    <row r="5037" spans="2:12" x14ac:dyDescent="0.25">
      <c r="B5037" s="4">
        <v>5034</v>
      </c>
      <c r="C5037" s="6">
        <v>17.446214859079923</v>
      </c>
      <c r="D5037" s="6">
        <v>1.8765810859195302</v>
      </c>
      <c r="E5037" s="6">
        <v>0</v>
      </c>
      <c r="F5037" s="6">
        <v>1.9980903755235455</v>
      </c>
      <c r="G5037" s="6">
        <v>0.68481146778821456</v>
      </c>
      <c r="H5037" s="6">
        <v>23.146936115570075</v>
      </c>
      <c r="I5037" s="6">
        <v>4.5835924564113872</v>
      </c>
      <c r="J5037" s="6">
        <v>3.5894064832413437</v>
      </c>
      <c r="K5037" s="7">
        <v>1.7064632166931759</v>
      </c>
      <c r="L5037" s="7">
        <v>0.80294774867073382</v>
      </c>
    </row>
    <row r="5038" spans="2:12" x14ac:dyDescent="0.25">
      <c r="B5038" s="4">
        <v>5035</v>
      </c>
      <c r="C5038" s="6">
        <v>1.9394453846296038</v>
      </c>
      <c r="D5038" s="6">
        <v>1.695900079679749</v>
      </c>
      <c r="E5038" s="6">
        <v>2</v>
      </c>
      <c r="F5038" s="6">
        <v>2.8290089986957478</v>
      </c>
      <c r="G5038" s="6">
        <v>1.2506613915045037</v>
      </c>
      <c r="H5038" s="6">
        <v>19.056863112333723</v>
      </c>
      <c r="I5038" s="6">
        <v>2.3908395042415536</v>
      </c>
      <c r="J5038" s="6">
        <v>4.8598122989968129</v>
      </c>
      <c r="K5038" s="7">
        <v>4.2970377960448856</v>
      </c>
      <c r="L5038" s="7">
        <v>1.1269866211759847</v>
      </c>
    </row>
    <row r="5039" spans="2:12" x14ac:dyDescent="0.25">
      <c r="B5039" s="4">
        <v>5036</v>
      </c>
      <c r="C5039" s="6">
        <v>13.307098822784656</v>
      </c>
      <c r="D5039" s="6">
        <v>1.9742553570472521</v>
      </c>
      <c r="E5039" s="6">
        <v>0</v>
      </c>
      <c r="F5039" s="6">
        <v>5.2624253204890232</v>
      </c>
      <c r="G5039" s="6">
        <v>0.93283997360334403</v>
      </c>
      <c r="H5039" s="6">
        <v>15.979227513290752</v>
      </c>
      <c r="I5039" s="6">
        <v>2.919054663723502</v>
      </c>
      <c r="J5039" s="6">
        <v>1.0540772114614765</v>
      </c>
      <c r="K5039" s="7">
        <v>0.21190237778856455</v>
      </c>
      <c r="L5039" s="7">
        <v>1.4290809554150798</v>
      </c>
    </row>
    <row r="5040" spans="2:12" x14ac:dyDescent="0.25">
      <c r="B5040" s="4">
        <v>5037</v>
      </c>
      <c r="C5040" s="6">
        <v>12.866051201879019</v>
      </c>
      <c r="D5040" s="6">
        <v>1.1945374944745644</v>
      </c>
      <c r="E5040" s="6">
        <v>1</v>
      </c>
      <c r="F5040" s="6">
        <v>9.061126010699164</v>
      </c>
      <c r="G5040" s="6">
        <v>1.5079536165881129</v>
      </c>
      <c r="H5040" s="6">
        <v>23.140563184714694</v>
      </c>
      <c r="I5040" s="6">
        <v>2.4151316362080877</v>
      </c>
      <c r="J5040" s="6">
        <v>0.8540201244923491</v>
      </c>
      <c r="K5040" s="7">
        <v>3.5475934280927186</v>
      </c>
      <c r="L5040" s="7">
        <v>0.11044048218969924</v>
      </c>
    </row>
    <row r="5041" spans="2:12" x14ac:dyDescent="0.25">
      <c r="B5041" s="4">
        <v>5038</v>
      </c>
      <c r="C5041" s="6">
        <v>3.2773222885535889</v>
      </c>
      <c r="D5041" s="6">
        <v>1.7823295841335838</v>
      </c>
      <c r="E5041" s="6">
        <v>2</v>
      </c>
      <c r="F5041" s="6">
        <v>7.9162645324386292</v>
      </c>
      <c r="G5041" s="6">
        <v>1.8222165487590791</v>
      </c>
      <c r="H5041" s="6">
        <v>22.159462914918709</v>
      </c>
      <c r="I5041" s="6">
        <v>3.0653539594969561</v>
      </c>
      <c r="J5041" s="6">
        <v>2.5389444806552448</v>
      </c>
      <c r="K5041" s="7">
        <v>0.16622927066753579</v>
      </c>
      <c r="L5041" s="7">
        <v>0.60668128423231649</v>
      </c>
    </row>
    <row r="5042" spans="2:12" x14ac:dyDescent="0.25">
      <c r="B5042" s="4">
        <v>5039</v>
      </c>
      <c r="C5042" s="6">
        <v>7.413357945992356</v>
      </c>
      <c r="D5042" s="6">
        <v>1.3303474432752116</v>
      </c>
      <c r="E5042" s="6">
        <v>3</v>
      </c>
      <c r="F5042" s="6">
        <v>2.8374990400180771</v>
      </c>
      <c r="G5042" s="6">
        <v>1.3846262454331735</v>
      </c>
      <c r="H5042" s="6">
        <v>18.366501913749378</v>
      </c>
      <c r="I5042" s="6">
        <v>2.7268409694909663</v>
      </c>
      <c r="J5042" s="6">
        <v>3.09381815328446</v>
      </c>
      <c r="K5042" s="7">
        <v>0.85838501154767077</v>
      </c>
      <c r="L5042" s="7">
        <v>1.9874604002634626E-2</v>
      </c>
    </row>
    <row r="5043" spans="2:12" x14ac:dyDescent="0.25">
      <c r="B5043" s="4">
        <v>5040</v>
      </c>
      <c r="C5043" s="6">
        <v>4.7747554620431698</v>
      </c>
      <c r="D5043" s="6">
        <v>1.4384838836568012</v>
      </c>
      <c r="E5043" s="6">
        <v>0</v>
      </c>
      <c r="F5043" s="6">
        <v>1.5570621832180789</v>
      </c>
      <c r="G5043" s="6">
        <v>0.89420171139150784</v>
      </c>
      <c r="H5043" s="6">
        <v>23.307870008548733</v>
      </c>
      <c r="I5043" s="6">
        <v>2.3604282044303182</v>
      </c>
      <c r="J5043" s="6">
        <v>2.8057169991957216</v>
      </c>
      <c r="K5043" s="7">
        <v>2.7995800134042801</v>
      </c>
      <c r="L5043" s="7">
        <v>1.3716729464793762</v>
      </c>
    </row>
    <row r="5044" spans="2:12" x14ac:dyDescent="0.25">
      <c r="B5044" s="4">
        <v>5041</v>
      </c>
      <c r="C5044" s="6">
        <v>6.5847571455540574</v>
      </c>
      <c r="D5044" s="6">
        <v>1.4315480626973309</v>
      </c>
      <c r="E5044" s="6">
        <v>3</v>
      </c>
      <c r="F5044" s="6">
        <v>1.0334641087394532</v>
      </c>
      <c r="G5044" s="6">
        <v>0.80687703027682345</v>
      </c>
      <c r="H5044" s="6">
        <v>18.170406322043643</v>
      </c>
      <c r="I5044" s="6">
        <v>2.5062013040050006</v>
      </c>
      <c r="J5044" s="6">
        <v>3.6823694884484985</v>
      </c>
      <c r="K5044" s="7">
        <v>2.0519455551584556</v>
      </c>
      <c r="L5044" s="7">
        <v>2.554098964570449</v>
      </c>
    </row>
    <row r="5045" spans="2:12" x14ac:dyDescent="0.25">
      <c r="B5045" s="4">
        <v>5042</v>
      </c>
      <c r="C5045" s="6">
        <v>12.51743938211756</v>
      </c>
      <c r="D5045" s="6">
        <v>2.017841521498414</v>
      </c>
      <c r="E5045" s="6">
        <v>0</v>
      </c>
      <c r="F5045" s="6">
        <v>3.651943091877778</v>
      </c>
      <c r="G5045" s="6">
        <v>1.6789470044926542</v>
      </c>
      <c r="H5045" s="6">
        <v>15.836009208151792</v>
      </c>
      <c r="I5045" s="6">
        <v>1.9510189278366521</v>
      </c>
      <c r="J5045" s="6">
        <v>1.7785309954787489</v>
      </c>
      <c r="K5045" s="7">
        <v>1.8267235569761504</v>
      </c>
      <c r="L5045" s="7">
        <v>1.9256445810005614</v>
      </c>
    </row>
    <row r="5046" spans="2:12" x14ac:dyDescent="0.25">
      <c r="B5046" s="4">
        <v>5043</v>
      </c>
      <c r="C5046" s="6">
        <v>6.5150844854777912</v>
      </c>
      <c r="D5046" s="6">
        <v>1.8595379280858428</v>
      </c>
      <c r="E5046" s="6">
        <v>2</v>
      </c>
      <c r="F5046" s="6">
        <v>0.60284385354406667</v>
      </c>
      <c r="G5046" s="6">
        <v>1.7424161955065165</v>
      </c>
      <c r="H5046" s="6">
        <v>30.706383336461691</v>
      </c>
      <c r="I5046" s="6">
        <v>2.5224112574690856</v>
      </c>
      <c r="J5046" s="6">
        <v>4.4515957411775178</v>
      </c>
      <c r="K5046" s="7">
        <v>0.40088092907705952</v>
      </c>
      <c r="L5046" s="7">
        <v>0.1956780489713123</v>
      </c>
    </row>
    <row r="5047" spans="2:12" x14ac:dyDescent="0.25">
      <c r="B5047" s="4">
        <v>5044</v>
      </c>
      <c r="C5047" s="6">
        <v>7.5935378086488949</v>
      </c>
      <c r="D5047" s="6">
        <v>1.3347768937518616</v>
      </c>
      <c r="E5047" s="6">
        <v>1</v>
      </c>
      <c r="F5047" s="6">
        <v>5.8212301380797973</v>
      </c>
      <c r="G5047" s="6">
        <v>0.54678317012998978</v>
      </c>
      <c r="H5047" s="6">
        <v>33.383797888330228</v>
      </c>
      <c r="I5047" s="6">
        <v>2.7077597531583497</v>
      </c>
      <c r="J5047" s="6">
        <v>1.6161951660512601</v>
      </c>
      <c r="K5047" s="7">
        <v>0.42323213472220378</v>
      </c>
      <c r="L5047" s="7">
        <v>0.60894279719409583</v>
      </c>
    </row>
    <row r="5048" spans="2:12" x14ac:dyDescent="0.25">
      <c r="B5048" s="4">
        <v>5045</v>
      </c>
      <c r="C5048" s="6">
        <v>5.1792644047933365</v>
      </c>
      <c r="D5048" s="6">
        <v>1.5725604496097112</v>
      </c>
      <c r="E5048" s="6">
        <v>0</v>
      </c>
      <c r="F5048" s="6">
        <v>7.5666939266465141</v>
      </c>
      <c r="G5048" s="6">
        <v>0.73068949282218021</v>
      </c>
      <c r="H5048" s="6">
        <v>17.516063100951847</v>
      </c>
      <c r="I5048" s="6">
        <v>2.5030934557978513</v>
      </c>
      <c r="J5048" s="6">
        <v>1.9795672176475199</v>
      </c>
      <c r="K5048" s="7">
        <v>4.8106127686441695</v>
      </c>
      <c r="L5048" s="7">
        <v>0.4160780479370631</v>
      </c>
    </row>
    <row r="5049" spans="2:12" x14ac:dyDescent="0.25">
      <c r="B5049" s="4">
        <v>5046</v>
      </c>
      <c r="C5049" s="6">
        <v>5.7792144347289991</v>
      </c>
      <c r="D5049" s="6">
        <v>1.3305920732673004</v>
      </c>
      <c r="E5049" s="6">
        <v>3</v>
      </c>
      <c r="F5049" s="6">
        <v>6.1154849228854742</v>
      </c>
      <c r="G5049" s="6">
        <v>2.1617377768844546</v>
      </c>
      <c r="H5049" s="6">
        <v>19.518740384938738</v>
      </c>
      <c r="I5049" s="6">
        <v>1.8561237078601971</v>
      </c>
      <c r="J5049" s="6">
        <v>0.61340235123155662</v>
      </c>
      <c r="K5049" s="7">
        <v>1.2158205152841683</v>
      </c>
      <c r="L5049" s="7">
        <v>0.82395157703293254</v>
      </c>
    </row>
    <row r="5050" spans="2:12" x14ac:dyDescent="0.25">
      <c r="B5050" s="4">
        <v>5047</v>
      </c>
      <c r="C5050" s="6">
        <v>14.573477668184225</v>
      </c>
      <c r="D5050" s="6">
        <v>1.8394139403388086</v>
      </c>
      <c r="E5050" s="6">
        <v>2</v>
      </c>
      <c r="F5050" s="6">
        <v>2.9226118145345068</v>
      </c>
      <c r="G5050" s="6">
        <v>0.63361945498761374</v>
      </c>
      <c r="H5050" s="6">
        <v>17.485950186584841</v>
      </c>
      <c r="I5050" s="6">
        <v>3.884626141092717</v>
      </c>
      <c r="J5050" s="6">
        <v>1.4896978651900827</v>
      </c>
      <c r="K5050" s="7">
        <v>0.79807164567378908</v>
      </c>
      <c r="L5050" s="7">
        <v>1.656287733983123</v>
      </c>
    </row>
    <row r="5051" spans="2:12" x14ac:dyDescent="0.25">
      <c r="B5051" s="4">
        <v>5048</v>
      </c>
      <c r="C5051" s="6">
        <v>1.2970696159228261</v>
      </c>
      <c r="D5051" s="6">
        <v>1.6418382583400075</v>
      </c>
      <c r="E5051" s="6">
        <v>0</v>
      </c>
      <c r="F5051" s="6">
        <v>5.6820116199553574</v>
      </c>
      <c r="G5051" s="6">
        <v>1.1178839261832616</v>
      </c>
      <c r="H5051" s="6">
        <v>8.394806410112599</v>
      </c>
      <c r="I5051" s="6">
        <v>5.2631389256163752</v>
      </c>
      <c r="J5051" s="6">
        <v>3.243535452297758</v>
      </c>
      <c r="K5051" s="7">
        <v>0.87303235148163405</v>
      </c>
      <c r="L5051" s="7">
        <v>2.1454497613721113</v>
      </c>
    </row>
    <row r="5052" spans="2:12" x14ac:dyDescent="0.25">
      <c r="B5052" s="4">
        <v>5049</v>
      </c>
      <c r="C5052" s="6">
        <v>13.666839284656586</v>
      </c>
      <c r="D5052" s="6">
        <v>2.0601119109664334</v>
      </c>
      <c r="E5052" s="6">
        <v>1</v>
      </c>
      <c r="F5052" s="6">
        <v>0.56430803147665864</v>
      </c>
      <c r="G5052" s="6">
        <v>0.92277737106450319</v>
      </c>
      <c r="H5052" s="6">
        <v>31.879833238276472</v>
      </c>
      <c r="I5052" s="6">
        <v>2.5157548484642209</v>
      </c>
      <c r="J5052" s="6">
        <v>0.73015010362540544</v>
      </c>
      <c r="K5052" s="7">
        <v>3.4073948038196642</v>
      </c>
      <c r="L5052" s="7">
        <v>1.7015197866950733</v>
      </c>
    </row>
    <row r="5053" spans="2:12" x14ac:dyDescent="0.25">
      <c r="B5053" s="4">
        <v>5050</v>
      </c>
      <c r="C5053" s="6">
        <v>13.805191111847925</v>
      </c>
      <c r="D5053" s="6">
        <v>1.7276508102809796</v>
      </c>
      <c r="E5053" s="6">
        <v>2</v>
      </c>
      <c r="F5053" s="6">
        <v>4.7918607959096029</v>
      </c>
      <c r="G5053" s="6">
        <v>0.95893299711792723</v>
      </c>
      <c r="H5053" s="6">
        <v>32.601769261189908</v>
      </c>
      <c r="I5053" s="6">
        <v>2.0488409858298229</v>
      </c>
      <c r="J5053" s="6">
        <v>1.8844022524260173</v>
      </c>
      <c r="K5053" s="7">
        <v>7.4677639094908391E-2</v>
      </c>
      <c r="L5053" s="7">
        <v>0.45505560694119451</v>
      </c>
    </row>
    <row r="5054" spans="2:12" x14ac:dyDescent="0.25">
      <c r="B5054" s="4">
        <v>5051</v>
      </c>
      <c r="C5054" s="6">
        <v>18.692210073904953</v>
      </c>
      <c r="D5054" s="6">
        <v>1.630775005974328</v>
      </c>
      <c r="E5054" s="6">
        <v>2</v>
      </c>
      <c r="F5054" s="6">
        <v>2.227428587029987</v>
      </c>
      <c r="G5054" s="6">
        <v>1.5056654013998696</v>
      </c>
      <c r="H5054" s="6">
        <v>33.111826686485706</v>
      </c>
      <c r="I5054" s="6">
        <v>2.7077378655410005</v>
      </c>
      <c r="J5054" s="6">
        <v>3.9534904049773871</v>
      </c>
      <c r="K5054" s="7">
        <v>2.3354694357692445</v>
      </c>
      <c r="L5054" s="7">
        <v>1.7351059189112366</v>
      </c>
    </row>
    <row r="5055" spans="2:12" x14ac:dyDescent="0.25">
      <c r="B5055" s="4">
        <v>5052</v>
      </c>
      <c r="C5055" s="6">
        <v>8.372683415426323</v>
      </c>
      <c r="D5055" s="6">
        <v>1.4728243127017548</v>
      </c>
      <c r="E5055" s="6">
        <v>2</v>
      </c>
      <c r="F5055" s="6">
        <v>1.5533038776712613</v>
      </c>
      <c r="G5055" s="6">
        <v>0.6867073816364857</v>
      </c>
      <c r="H5055" s="6">
        <v>22.695251779619063</v>
      </c>
      <c r="I5055" s="6">
        <v>3.5814915192754961</v>
      </c>
      <c r="J5055" s="6">
        <v>3.2282433308167402</v>
      </c>
      <c r="K5055" s="7">
        <v>0.90450830902687074</v>
      </c>
      <c r="L5055" s="7">
        <v>0.80496942420390849</v>
      </c>
    </row>
    <row r="5056" spans="2:12" x14ac:dyDescent="0.25">
      <c r="B5056" s="4">
        <v>5053</v>
      </c>
      <c r="C5056" s="6">
        <v>4.3205687442465033</v>
      </c>
      <c r="D5056" s="6">
        <v>1.7774916936690353</v>
      </c>
      <c r="E5056" s="6">
        <v>2</v>
      </c>
      <c r="F5056" s="6">
        <v>2.2186098845899496</v>
      </c>
      <c r="G5056" s="6">
        <v>0.65144452435649536</v>
      </c>
      <c r="H5056" s="6">
        <v>43.988487421968273</v>
      </c>
      <c r="I5056" s="6">
        <v>3.1909968505408064</v>
      </c>
      <c r="J5056" s="6">
        <v>1.8994200223437996</v>
      </c>
      <c r="K5056" s="7">
        <v>1.2864099364395514</v>
      </c>
      <c r="L5056" s="7">
        <v>2.23846522740461</v>
      </c>
    </row>
    <row r="5057" spans="2:12" x14ac:dyDescent="0.25">
      <c r="B5057" s="4">
        <v>5054</v>
      </c>
      <c r="C5057" s="6">
        <v>-0.94892631727285703</v>
      </c>
      <c r="D5057" s="6">
        <v>1.7070590150947371</v>
      </c>
      <c r="E5057" s="6">
        <v>2</v>
      </c>
      <c r="F5057" s="6">
        <v>4.0307288089613476</v>
      </c>
      <c r="G5057" s="6">
        <v>1.5071269967293373</v>
      </c>
      <c r="H5057" s="6">
        <v>21.165944019529764</v>
      </c>
      <c r="I5057" s="6">
        <v>2.0947873698827477</v>
      </c>
      <c r="J5057" s="6">
        <v>2.8330695547383251</v>
      </c>
      <c r="K5057" s="7">
        <v>0.57046853217765814</v>
      </c>
      <c r="L5057" s="7">
        <v>2.2136587712584483</v>
      </c>
    </row>
    <row r="5058" spans="2:12" x14ac:dyDescent="0.25">
      <c r="B5058" s="4">
        <v>5055</v>
      </c>
      <c r="C5058" s="6">
        <v>18.301903459088336</v>
      </c>
      <c r="D5058" s="6">
        <v>2.0011285578753935</v>
      </c>
      <c r="E5058" s="6">
        <v>0</v>
      </c>
      <c r="F5058" s="6">
        <v>1.5407009617433873</v>
      </c>
      <c r="G5058" s="6">
        <v>1.6565352453675941</v>
      </c>
      <c r="H5058" s="6">
        <v>21.158911264413845</v>
      </c>
      <c r="I5058" s="6">
        <v>5.7177474894857436</v>
      </c>
      <c r="J5058" s="6">
        <v>3.5269596599649775</v>
      </c>
      <c r="K5058" s="7">
        <v>0.42818177901968119</v>
      </c>
      <c r="L5058" s="7">
        <v>0.92193184312418563</v>
      </c>
    </row>
    <row r="5059" spans="2:12" x14ac:dyDescent="0.25">
      <c r="B5059" s="4">
        <v>5056</v>
      </c>
      <c r="C5059" s="6">
        <v>13.743499286520654</v>
      </c>
      <c r="D5059" s="6">
        <v>1.2795460473240401</v>
      </c>
      <c r="E5059" s="6">
        <v>3</v>
      </c>
      <c r="F5059" s="6">
        <v>1.8856462604422217</v>
      </c>
      <c r="G5059" s="6">
        <v>0.42766545218176344</v>
      </c>
      <c r="H5059" s="6">
        <v>19.142848448679409</v>
      </c>
      <c r="I5059" s="6">
        <v>2.814115593349285</v>
      </c>
      <c r="J5059" s="6">
        <v>4.005087375891442</v>
      </c>
      <c r="K5059" s="7">
        <v>1.6485857975796721</v>
      </c>
      <c r="L5059" s="7">
        <v>0.79996230126380929</v>
      </c>
    </row>
    <row r="5060" spans="2:12" x14ac:dyDescent="0.25">
      <c r="B5060" s="4">
        <v>5057</v>
      </c>
      <c r="C5060" s="6">
        <v>13.818007127318314</v>
      </c>
      <c r="D5060" s="6">
        <v>1.6407108082866133</v>
      </c>
      <c r="E5060" s="6">
        <v>3</v>
      </c>
      <c r="F5060" s="6">
        <v>7.1161623210763443</v>
      </c>
      <c r="G5060" s="6">
        <v>2.3876047195803936</v>
      </c>
      <c r="H5060" s="6">
        <v>29.110961133673932</v>
      </c>
      <c r="I5060" s="6">
        <v>3.4502096042004573</v>
      </c>
      <c r="J5060" s="6">
        <v>3.5627343728733547</v>
      </c>
      <c r="K5060" s="7">
        <v>1.4776595918204976</v>
      </c>
      <c r="L5060" s="7">
        <v>1.0663013954004295</v>
      </c>
    </row>
    <row r="5061" spans="2:12" x14ac:dyDescent="0.25">
      <c r="B5061" s="4">
        <v>5058</v>
      </c>
      <c r="C5061" s="6">
        <v>4.3710193088144838</v>
      </c>
      <c r="D5061" s="6">
        <v>1.5413730747543883</v>
      </c>
      <c r="E5061" s="6">
        <v>0</v>
      </c>
      <c r="F5061" s="6">
        <v>2.0053418438746418</v>
      </c>
      <c r="G5061" s="6">
        <v>1.1841302646279719</v>
      </c>
      <c r="H5061" s="6">
        <v>25.340376378661219</v>
      </c>
      <c r="I5061" s="6">
        <v>2.629695360040385</v>
      </c>
      <c r="J5061" s="6">
        <v>2.7087175603492737</v>
      </c>
      <c r="K5061" s="7">
        <v>1.1962169218983958</v>
      </c>
      <c r="L5061" s="7">
        <v>1.7253137668343939</v>
      </c>
    </row>
    <row r="5062" spans="2:12" x14ac:dyDescent="0.25">
      <c r="B5062" s="4">
        <v>5059</v>
      </c>
      <c r="C5062" s="6">
        <v>8.166189954016593</v>
      </c>
      <c r="D5062" s="6">
        <v>1.8949675227370089</v>
      </c>
      <c r="E5062" s="6">
        <v>2</v>
      </c>
      <c r="F5062" s="6">
        <v>3.9011348228286296</v>
      </c>
      <c r="G5062" s="6">
        <v>0.83727016522017605</v>
      </c>
      <c r="H5062" s="6">
        <v>21.989601502317605</v>
      </c>
      <c r="I5062" s="6">
        <v>2.1448129668025024</v>
      </c>
      <c r="J5062" s="6">
        <v>3.7341029220031814</v>
      </c>
      <c r="K5062" s="7">
        <v>1.8202787801209361</v>
      </c>
      <c r="L5062" s="7">
        <v>0.21603867787800793</v>
      </c>
    </row>
    <row r="5063" spans="2:12" x14ac:dyDescent="0.25">
      <c r="B5063" s="4">
        <v>5060</v>
      </c>
      <c r="C5063" s="6">
        <v>12.895942530141699</v>
      </c>
      <c r="D5063" s="6">
        <v>1.4655902529351512</v>
      </c>
      <c r="E5063" s="6">
        <v>1</v>
      </c>
      <c r="F5063" s="6">
        <v>2.0372362058613218</v>
      </c>
      <c r="G5063" s="6">
        <v>0.54982708757298659</v>
      </c>
      <c r="H5063" s="6">
        <v>31.020514586684516</v>
      </c>
      <c r="I5063" s="6">
        <v>1.8338402984764011</v>
      </c>
      <c r="J5063" s="6">
        <v>3.3040144966386511</v>
      </c>
      <c r="K5063" s="7">
        <v>0.3752021976790425</v>
      </c>
      <c r="L5063" s="7">
        <v>0.64433620872873021</v>
      </c>
    </row>
    <row r="5064" spans="2:12" x14ac:dyDescent="0.25">
      <c r="B5064" s="4">
        <v>5061</v>
      </c>
      <c r="C5064" s="6">
        <v>11.417376294642743</v>
      </c>
      <c r="D5064" s="6">
        <v>1.6491856887019196</v>
      </c>
      <c r="E5064" s="6">
        <v>3</v>
      </c>
      <c r="F5064" s="6">
        <v>3.6950555489512902</v>
      </c>
      <c r="G5064" s="6">
        <v>0.4725385775263683</v>
      </c>
      <c r="H5064" s="6">
        <v>16.293310423610425</v>
      </c>
      <c r="I5064" s="6">
        <v>1.6962529285179189</v>
      </c>
      <c r="J5064" s="6">
        <v>3.8396829259651604</v>
      </c>
      <c r="K5064" s="7">
        <v>1.2327924330504934</v>
      </c>
      <c r="L5064" s="7">
        <v>1.4246468212191901</v>
      </c>
    </row>
    <row r="5065" spans="2:12" x14ac:dyDescent="0.25">
      <c r="B5065" s="4">
        <v>5062</v>
      </c>
      <c r="C5065" s="6">
        <v>5.1608657251803356</v>
      </c>
      <c r="D5065" s="6">
        <v>1.42593227739453</v>
      </c>
      <c r="E5065" s="6">
        <v>3</v>
      </c>
      <c r="F5065" s="6">
        <v>4.2897934871252197</v>
      </c>
      <c r="G5065" s="6">
        <v>0.72915975818791923</v>
      </c>
      <c r="H5065" s="6">
        <v>25.089281782600189</v>
      </c>
      <c r="I5065" s="6">
        <v>2.8384565850727568</v>
      </c>
      <c r="J5065" s="6">
        <v>3.629962658280288</v>
      </c>
      <c r="K5065" s="7">
        <v>0.41829359237901248</v>
      </c>
      <c r="L5065" s="7">
        <v>0.24828647382867158</v>
      </c>
    </row>
    <row r="5066" spans="2:12" x14ac:dyDescent="0.25">
      <c r="B5066" s="4">
        <v>5063</v>
      </c>
      <c r="C5066" s="6">
        <v>9.8791889434612212</v>
      </c>
      <c r="D5066" s="6">
        <v>1.2420591763895235</v>
      </c>
      <c r="E5066" s="6">
        <v>0</v>
      </c>
      <c r="F5066" s="6">
        <v>1.0816830730900209</v>
      </c>
      <c r="G5066" s="6">
        <v>1.6747760895959878</v>
      </c>
      <c r="H5066" s="6">
        <v>32.108064680158577</v>
      </c>
      <c r="I5066" s="6">
        <v>2.4245309073669761</v>
      </c>
      <c r="J5066" s="6">
        <v>2.8770625791416999</v>
      </c>
      <c r="K5066" s="7">
        <v>0.38953487659752561</v>
      </c>
      <c r="L5066" s="7">
        <v>1.0927047559152083</v>
      </c>
    </row>
    <row r="5067" spans="2:12" x14ac:dyDescent="0.25">
      <c r="B5067" s="4">
        <v>5064</v>
      </c>
      <c r="C5067" s="6">
        <v>12.056017411688158</v>
      </c>
      <c r="D5067" s="6">
        <v>1.197516403568865</v>
      </c>
      <c r="E5067" s="6">
        <v>2</v>
      </c>
      <c r="F5067" s="6">
        <v>3.6882238307457977</v>
      </c>
      <c r="G5067" s="6">
        <v>1.3028277261875614</v>
      </c>
      <c r="H5067" s="6">
        <v>26.205930878201997</v>
      </c>
      <c r="I5067" s="6">
        <v>2.4730624894525799</v>
      </c>
      <c r="J5067" s="6">
        <v>2.5075472644290491</v>
      </c>
      <c r="K5067" s="7">
        <v>0.52820455650963039</v>
      </c>
      <c r="L5067" s="7">
        <v>0.74360902781264993</v>
      </c>
    </row>
    <row r="5068" spans="2:12" x14ac:dyDescent="0.25">
      <c r="B5068" s="4">
        <v>5065</v>
      </c>
      <c r="C5068" s="6">
        <v>5.5180229447741702</v>
      </c>
      <c r="D5068" s="6">
        <v>1.3012040273151917</v>
      </c>
      <c r="E5068" s="6">
        <v>2</v>
      </c>
      <c r="F5068" s="6">
        <v>1.9747881713364028</v>
      </c>
      <c r="G5068" s="6">
        <v>1.1077918224701278</v>
      </c>
      <c r="H5068" s="6">
        <v>33.27557565953439</v>
      </c>
      <c r="I5068" s="6">
        <v>2.3041370285647003</v>
      </c>
      <c r="J5068" s="6">
        <v>3.8675546927409896</v>
      </c>
      <c r="K5068" s="7">
        <v>1.3385583053591759</v>
      </c>
      <c r="L5068" s="7">
        <v>1.2614293985020795</v>
      </c>
    </row>
    <row r="5069" spans="2:12" x14ac:dyDescent="0.25">
      <c r="B5069" s="4">
        <v>5066</v>
      </c>
      <c r="C5069" s="6">
        <v>14.321346797832938</v>
      </c>
      <c r="D5069" s="6">
        <v>1.4870446310001579</v>
      </c>
      <c r="E5069" s="6">
        <v>3</v>
      </c>
      <c r="F5069" s="6">
        <v>6.2828315624210704</v>
      </c>
      <c r="G5069" s="6">
        <v>0.95359744815507919</v>
      </c>
      <c r="H5069" s="6">
        <v>26.342670141096079</v>
      </c>
      <c r="I5069" s="6">
        <v>2.8490618381826684</v>
      </c>
      <c r="J5069" s="6">
        <v>3.9292522321588681</v>
      </c>
      <c r="K5069" s="7">
        <v>1.9886613593082669</v>
      </c>
      <c r="L5069" s="7">
        <v>1.312211681449988</v>
      </c>
    </row>
    <row r="5070" spans="2:12" x14ac:dyDescent="0.25">
      <c r="B5070" s="4">
        <v>5067</v>
      </c>
      <c r="C5070" s="6">
        <v>11.550912915757278</v>
      </c>
      <c r="D5070" s="6">
        <v>1.4181605957755448</v>
      </c>
      <c r="E5070" s="6">
        <v>1</v>
      </c>
      <c r="F5070" s="6">
        <v>2.4772756261568958</v>
      </c>
      <c r="G5070" s="6">
        <v>0.879937900791813</v>
      </c>
      <c r="H5070" s="6">
        <v>16.984660827921878</v>
      </c>
      <c r="I5070" s="6">
        <v>2.378632983323377</v>
      </c>
      <c r="J5070" s="6">
        <v>3.823719816698528</v>
      </c>
      <c r="K5070" s="7">
        <v>0.25998204841370726</v>
      </c>
      <c r="L5070" s="7">
        <v>0.80561540544289423</v>
      </c>
    </row>
    <row r="5071" spans="2:12" x14ac:dyDescent="0.25">
      <c r="B5071" s="4">
        <v>5068</v>
      </c>
      <c r="C5071" s="6">
        <v>19.082964602371945</v>
      </c>
      <c r="D5071" s="6">
        <v>1.4870337305094032</v>
      </c>
      <c r="E5071" s="6">
        <v>3</v>
      </c>
      <c r="F5071" s="6">
        <v>1.1058587789874912</v>
      </c>
      <c r="G5071" s="6">
        <v>0.63961102933526726</v>
      </c>
      <c r="H5071" s="6">
        <v>26.752941951709779</v>
      </c>
      <c r="I5071" s="6">
        <v>3.3841697427345068</v>
      </c>
      <c r="J5071" s="6">
        <v>1.4500169200158697</v>
      </c>
      <c r="K5071" s="7">
        <v>3.5201086944155433</v>
      </c>
      <c r="L5071" s="7">
        <v>0.15767187914412098</v>
      </c>
    </row>
    <row r="5072" spans="2:12" x14ac:dyDescent="0.25">
      <c r="B5072" s="4">
        <v>5069</v>
      </c>
      <c r="C5072" s="6">
        <v>5.302040993683292</v>
      </c>
      <c r="D5072" s="6">
        <v>1.3326299131478123</v>
      </c>
      <c r="E5072" s="6">
        <v>1</v>
      </c>
      <c r="F5072" s="6">
        <v>8.6139845725175714</v>
      </c>
      <c r="G5072" s="6">
        <v>1.6699124408447825</v>
      </c>
      <c r="H5072" s="6">
        <v>28.414020250326729</v>
      </c>
      <c r="I5072" s="6">
        <v>3.1599834486124676</v>
      </c>
      <c r="J5072" s="6">
        <v>3.3354774434407588</v>
      </c>
      <c r="K5072" s="7">
        <v>2.4123008974183859</v>
      </c>
      <c r="L5072" s="7">
        <v>0.36105736820682971</v>
      </c>
    </row>
    <row r="5073" spans="2:12" x14ac:dyDescent="0.25">
      <c r="B5073" s="4">
        <v>5070</v>
      </c>
      <c r="C5073" s="6">
        <v>15.906174457091556</v>
      </c>
      <c r="D5073" s="6">
        <v>1.3986785098361467</v>
      </c>
      <c r="E5073" s="6">
        <v>2</v>
      </c>
      <c r="F5073" s="6">
        <v>3.3831612804311715</v>
      </c>
      <c r="G5073" s="6">
        <v>1.0187461877843533</v>
      </c>
      <c r="H5073" s="6">
        <v>12.371284089925119</v>
      </c>
      <c r="I5073" s="6">
        <v>1.9264961647713914</v>
      </c>
      <c r="J5073" s="6">
        <v>3.2224350442075811</v>
      </c>
      <c r="K5073" s="7">
        <v>0.93426792297783634</v>
      </c>
      <c r="L5073" s="7">
        <v>1.924031616695002</v>
      </c>
    </row>
    <row r="5074" spans="2:12" x14ac:dyDescent="0.25">
      <c r="B5074" s="4">
        <v>5071</v>
      </c>
      <c r="C5074" s="6">
        <v>16.331682164496094</v>
      </c>
      <c r="D5074" s="6">
        <v>1.5609793930249205</v>
      </c>
      <c r="E5074" s="6">
        <v>0</v>
      </c>
      <c r="F5074" s="6">
        <v>4.8847472445608968</v>
      </c>
      <c r="G5074" s="6">
        <v>0.86260341606559254</v>
      </c>
      <c r="H5074" s="6">
        <v>23.112145742285083</v>
      </c>
      <c r="I5074" s="6">
        <v>3.2159364166565902</v>
      </c>
      <c r="J5074" s="6">
        <v>2.2023412436998049</v>
      </c>
      <c r="K5074" s="7">
        <v>1.4217731003032275</v>
      </c>
      <c r="L5074" s="7">
        <v>0.71120216985202866</v>
      </c>
    </row>
    <row r="5075" spans="2:12" x14ac:dyDescent="0.25">
      <c r="B5075" s="4">
        <v>5072</v>
      </c>
      <c r="C5075" s="6">
        <v>12.788734254062495</v>
      </c>
      <c r="D5075" s="6">
        <v>1.254653130557982</v>
      </c>
      <c r="E5075" s="6">
        <v>3</v>
      </c>
      <c r="F5075" s="6">
        <v>4.1705949533943869</v>
      </c>
      <c r="G5075" s="6">
        <v>0.70621076398498317</v>
      </c>
      <c r="H5075" s="6">
        <v>17.776833136425541</v>
      </c>
      <c r="I5075" s="6">
        <v>2.2583962481109809</v>
      </c>
      <c r="J5075" s="6">
        <v>4.3353676186884407</v>
      </c>
      <c r="K5075" s="7">
        <v>3.0982833569012498</v>
      </c>
      <c r="L5075" s="7">
        <v>0.60192529412885387</v>
      </c>
    </row>
    <row r="5076" spans="2:12" x14ac:dyDescent="0.25">
      <c r="B5076" s="4">
        <v>5073</v>
      </c>
      <c r="C5076" s="6">
        <v>4.5872197457491835</v>
      </c>
      <c r="D5076" s="6">
        <v>1.2953979090178598</v>
      </c>
      <c r="E5076" s="6">
        <v>1</v>
      </c>
      <c r="F5076" s="6">
        <v>2.5223984117138794</v>
      </c>
      <c r="G5076" s="6">
        <v>1.3006723570549035</v>
      </c>
      <c r="H5076" s="6">
        <v>14.883054128365599</v>
      </c>
      <c r="I5076" s="6">
        <v>3.4472246369919213</v>
      </c>
      <c r="J5076" s="6">
        <v>1.922680238810853</v>
      </c>
      <c r="K5076" s="7">
        <v>3.525393232756008</v>
      </c>
      <c r="L5076" s="7">
        <v>1.0423198329203229</v>
      </c>
    </row>
    <row r="5077" spans="2:12" x14ac:dyDescent="0.25">
      <c r="B5077" s="4">
        <v>5074</v>
      </c>
      <c r="C5077" s="6">
        <v>14.607647223826707</v>
      </c>
      <c r="D5077" s="6">
        <v>1.6215381917052769</v>
      </c>
      <c r="E5077" s="6">
        <v>1</v>
      </c>
      <c r="F5077" s="6">
        <v>2.8592871209797055</v>
      </c>
      <c r="G5077" s="6">
        <v>0.6934834073431464</v>
      </c>
      <c r="H5077" s="6">
        <v>32.973435579154255</v>
      </c>
      <c r="I5077" s="6">
        <v>1.8951842912364776</v>
      </c>
      <c r="J5077" s="6">
        <v>3.9362293678373064</v>
      </c>
      <c r="K5077" s="7">
        <v>1.0603998210344212</v>
      </c>
      <c r="L5077" s="7">
        <v>0.75425804983388478</v>
      </c>
    </row>
    <row r="5078" spans="2:12" x14ac:dyDescent="0.25">
      <c r="B5078" s="4">
        <v>5075</v>
      </c>
      <c r="C5078" s="6">
        <v>8.3874194780343139</v>
      </c>
      <c r="D5078" s="6">
        <v>1.5485392953670027</v>
      </c>
      <c r="E5078" s="6">
        <v>1</v>
      </c>
      <c r="F5078" s="6">
        <v>2.599482930221312</v>
      </c>
      <c r="G5078" s="6">
        <v>1.3945449403806514</v>
      </c>
      <c r="H5078" s="6">
        <v>31.197668375408387</v>
      </c>
      <c r="I5078" s="6">
        <v>3.3237781287192942</v>
      </c>
      <c r="J5078" s="6">
        <v>2.3451310761728714</v>
      </c>
      <c r="K5078" s="7">
        <v>2.6286705858090443E-2</v>
      </c>
      <c r="L5078" s="7">
        <v>1.8921538663419755</v>
      </c>
    </row>
    <row r="5079" spans="2:12" x14ac:dyDescent="0.25">
      <c r="B5079" s="4">
        <v>5076</v>
      </c>
      <c r="C5079" s="6">
        <v>14.472925835049219</v>
      </c>
      <c r="D5079" s="6">
        <v>2.0034021846667494</v>
      </c>
      <c r="E5079" s="6">
        <v>2</v>
      </c>
      <c r="F5079" s="6">
        <v>1.8515502867330842</v>
      </c>
      <c r="G5079" s="6">
        <v>0.493349500278363</v>
      </c>
      <c r="H5079" s="6">
        <v>28.692097275721814</v>
      </c>
      <c r="I5079" s="6">
        <v>3.0037760800138269</v>
      </c>
      <c r="J5079" s="6">
        <v>3.2394214214483763</v>
      </c>
      <c r="K5079" s="7">
        <v>0.31297668826198127</v>
      </c>
      <c r="L5079" s="7">
        <v>0.49350553236062522</v>
      </c>
    </row>
    <row r="5080" spans="2:12" x14ac:dyDescent="0.25">
      <c r="B5080" s="4">
        <v>5077</v>
      </c>
      <c r="C5080" s="6">
        <v>11.688360916855489</v>
      </c>
      <c r="D5080" s="6">
        <v>1.6622385032696836</v>
      </c>
      <c r="E5080" s="6">
        <v>1</v>
      </c>
      <c r="F5080" s="6">
        <v>0.75476030715668485</v>
      </c>
      <c r="G5080" s="6">
        <v>0.94393193324833302</v>
      </c>
      <c r="H5080" s="6">
        <v>14.68992009426481</v>
      </c>
      <c r="I5080" s="6">
        <v>3.799752017207167</v>
      </c>
      <c r="J5080" s="6">
        <v>2.3137116786336844</v>
      </c>
      <c r="K5080" s="7">
        <v>3.6614945121767355</v>
      </c>
      <c r="L5080" s="7">
        <v>2.1593851310678351</v>
      </c>
    </row>
    <row r="5081" spans="2:12" x14ac:dyDescent="0.25">
      <c r="B5081" s="4">
        <v>5078</v>
      </c>
      <c r="C5081" s="6">
        <v>11.792524365485198</v>
      </c>
      <c r="D5081" s="6">
        <v>1.5811660633550788</v>
      </c>
      <c r="E5081" s="6">
        <v>2</v>
      </c>
      <c r="F5081" s="6">
        <v>1.6841695312155278</v>
      </c>
      <c r="G5081" s="6">
        <v>1.5922906664227163</v>
      </c>
      <c r="H5081" s="6">
        <v>17.955272324609272</v>
      </c>
      <c r="I5081" s="6">
        <v>2.5803787024671938</v>
      </c>
      <c r="J5081" s="6">
        <v>4.4614072202170689</v>
      </c>
      <c r="K5081" s="7">
        <v>1.3309409768893601</v>
      </c>
      <c r="L5081" s="7">
        <v>0.24397659043007708</v>
      </c>
    </row>
    <row r="5082" spans="2:12" x14ac:dyDescent="0.25">
      <c r="B5082" s="4">
        <v>5079</v>
      </c>
      <c r="C5082" s="6">
        <v>15.372465942001746</v>
      </c>
      <c r="D5082" s="6">
        <v>1.1847149184573031</v>
      </c>
      <c r="E5082" s="6">
        <v>1</v>
      </c>
      <c r="F5082" s="6">
        <v>3.5288258714705671</v>
      </c>
      <c r="G5082" s="6">
        <v>1.9408446415217528</v>
      </c>
      <c r="H5082" s="6">
        <v>31.471934579161609</v>
      </c>
      <c r="I5082" s="6">
        <v>1.9128629612017487</v>
      </c>
      <c r="J5082" s="6">
        <v>2.6207243823530315</v>
      </c>
      <c r="K5082" s="7">
        <v>0.52277172207111677</v>
      </c>
      <c r="L5082" s="7">
        <v>1.8787142279796578</v>
      </c>
    </row>
    <row r="5083" spans="2:12" x14ac:dyDescent="0.25">
      <c r="B5083" s="4">
        <v>5080</v>
      </c>
      <c r="C5083" s="6">
        <v>3.7868203870667339</v>
      </c>
      <c r="D5083" s="6">
        <v>1.5595927412659596</v>
      </c>
      <c r="E5083" s="6">
        <v>2</v>
      </c>
      <c r="F5083" s="6">
        <v>3.4471677868995294</v>
      </c>
      <c r="G5083" s="6">
        <v>1.9591124780019955</v>
      </c>
      <c r="H5083" s="6">
        <v>33.519782777099238</v>
      </c>
      <c r="I5083" s="6">
        <v>4.5304487714087465</v>
      </c>
      <c r="J5083" s="6">
        <v>1.8261190298767762</v>
      </c>
      <c r="K5083" s="7">
        <v>5.0119688404122487</v>
      </c>
      <c r="L5083" s="7">
        <v>1.8645711139981611</v>
      </c>
    </row>
    <row r="5084" spans="2:12" x14ac:dyDescent="0.25">
      <c r="B5084" s="4">
        <v>5081</v>
      </c>
      <c r="C5084" s="6">
        <v>11.343126628893181</v>
      </c>
      <c r="D5084" s="6">
        <v>1.2276674918195869</v>
      </c>
      <c r="E5084" s="6">
        <v>3</v>
      </c>
      <c r="F5084" s="6">
        <v>4.3394280087939761</v>
      </c>
      <c r="G5084" s="6">
        <v>3.3237617490559517</v>
      </c>
      <c r="H5084" s="6">
        <v>22.196743411088832</v>
      </c>
      <c r="I5084" s="6">
        <v>2.2779197965755098</v>
      </c>
      <c r="J5084" s="6">
        <v>2.073077924183842</v>
      </c>
      <c r="K5084" s="7">
        <v>2.6470755054266224</v>
      </c>
      <c r="L5084" s="7">
        <v>0.16789018894322341</v>
      </c>
    </row>
    <row r="5085" spans="2:12" x14ac:dyDescent="0.25">
      <c r="B5085" s="4">
        <v>5082</v>
      </c>
      <c r="C5085" s="6">
        <v>-1.9010762909971852</v>
      </c>
      <c r="D5085" s="6">
        <v>1.4653853241758883</v>
      </c>
      <c r="E5085" s="6">
        <v>0</v>
      </c>
      <c r="F5085" s="6">
        <v>1.9508780992859651</v>
      </c>
      <c r="G5085" s="6">
        <v>1.0817742756829556</v>
      </c>
      <c r="H5085" s="6">
        <v>31.780521503255265</v>
      </c>
      <c r="I5085" s="6">
        <v>3.2673128521327417</v>
      </c>
      <c r="J5085" s="6">
        <v>2.5155525675528438</v>
      </c>
      <c r="K5085" s="7">
        <v>0.98969115896089177</v>
      </c>
      <c r="L5085" s="7">
        <v>1.7187734186597445</v>
      </c>
    </row>
    <row r="5086" spans="2:12" x14ac:dyDescent="0.25">
      <c r="B5086" s="4">
        <v>5083</v>
      </c>
      <c r="C5086" s="6">
        <v>8.5380483906799256</v>
      </c>
      <c r="D5086" s="6">
        <v>1.6200987056973972</v>
      </c>
      <c r="E5086" s="6">
        <v>2</v>
      </c>
      <c r="F5086" s="6">
        <v>7.9385828811944164</v>
      </c>
      <c r="G5086" s="6">
        <v>1.0835244404729447</v>
      </c>
      <c r="H5086" s="6">
        <v>15.635845637053169</v>
      </c>
      <c r="I5086" s="6">
        <v>2.3595817214075883</v>
      </c>
      <c r="J5086" s="6">
        <v>3.1202650543827772</v>
      </c>
      <c r="K5086" s="7">
        <v>3.9465318260955495</v>
      </c>
      <c r="L5086" s="7">
        <v>2.4356749349779583</v>
      </c>
    </row>
    <row r="5087" spans="2:12" x14ac:dyDescent="0.25">
      <c r="B5087" s="4">
        <v>5084</v>
      </c>
      <c r="C5087" s="6">
        <v>-0.10976894448273455</v>
      </c>
      <c r="D5087" s="6">
        <v>1.5099927973942107</v>
      </c>
      <c r="E5087" s="6">
        <v>2</v>
      </c>
      <c r="F5087" s="6">
        <v>1.5706369670693123</v>
      </c>
      <c r="G5087" s="6">
        <v>0.55746940083826557</v>
      </c>
      <c r="H5087" s="6">
        <v>20.770416218083515</v>
      </c>
      <c r="I5087" s="6">
        <v>4.3598247097011198</v>
      </c>
      <c r="J5087" s="6">
        <v>2.2663364468989142</v>
      </c>
      <c r="K5087" s="7">
        <v>3.9280852396429538</v>
      </c>
      <c r="L5087" s="7">
        <v>0.79796399569580423</v>
      </c>
    </row>
    <row r="5088" spans="2:12" x14ac:dyDescent="0.25">
      <c r="B5088" s="4">
        <v>5085</v>
      </c>
      <c r="C5088" s="6">
        <v>-1.625224972510928</v>
      </c>
      <c r="D5088" s="6">
        <v>1.4739246368394334</v>
      </c>
      <c r="E5088" s="6">
        <v>2</v>
      </c>
      <c r="F5088" s="6">
        <v>6.6637037809054709</v>
      </c>
      <c r="G5088" s="6">
        <v>0.91546675453007986</v>
      </c>
      <c r="H5088" s="6">
        <v>27.29285448104136</v>
      </c>
      <c r="I5088" s="6">
        <v>3.3781949445888091</v>
      </c>
      <c r="J5088" s="6">
        <v>4.4909144772715397</v>
      </c>
      <c r="K5088" s="7">
        <v>2.9567721344396216</v>
      </c>
      <c r="L5088" s="7">
        <v>0.17306378417936069</v>
      </c>
    </row>
    <row r="5089" spans="2:12" x14ac:dyDescent="0.25">
      <c r="B5089" s="4">
        <v>5086</v>
      </c>
      <c r="C5089" s="6">
        <v>15.482782754851362</v>
      </c>
      <c r="D5089" s="6">
        <v>1.5271542289466558</v>
      </c>
      <c r="E5089" s="6">
        <v>3</v>
      </c>
      <c r="F5089" s="6">
        <v>2.3991486835152718</v>
      </c>
      <c r="G5089" s="6">
        <v>0.7309207127582269</v>
      </c>
      <c r="H5089" s="6">
        <v>42.532618255860534</v>
      </c>
      <c r="I5089" s="6">
        <v>2.4715663974179911</v>
      </c>
      <c r="J5089" s="6">
        <v>2.7998287731908684</v>
      </c>
      <c r="K5089" s="7">
        <v>2.2781805919505782</v>
      </c>
      <c r="L5089" s="7">
        <v>1.373175834601597</v>
      </c>
    </row>
    <row r="5090" spans="2:12" x14ac:dyDescent="0.25">
      <c r="B5090" s="4">
        <v>5087</v>
      </c>
      <c r="C5090" s="6">
        <v>9.6055837161614051</v>
      </c>
      <c r="D5090" s="6">
        <v>1.6269708618069383</v>
      </c>
      <c r="E5090" s="6">
        <v>2</v>
      </c>
      <c r="F5090" s="6">
        <v>1.3113738207515606</v>
      </c>
      <c r="G5090" s="6">
        <v>1.5353575039068581</v>
      </c>
      <c r="H5090" s="6">
        <v>27.416568524566014</v>
      </c>
      <c r="I5090" s="6">
        <v>1.9559127927370481</v>
      </c>
      <c r="J5090" s="6">
        <v>2.2700197373154332</v>
      </c>
      <c r="K5090" s="7">
        <v>2.7518312485223579</v>
      </c>
      <c r="L5090" s="7">
        <v>1.017494516079221</v>
      </c>
    </row>
    <row r="5091" spans="2:12" x14ac:dyDescent="0.25">
      <c r="B5091" s="4">
        <v>5088</v>
      </c>
      <c r="C5091" s="6">
        <v>1.1343161691925268</v>
      </c>
      <c r="D5091" s="6">
        <v>1.5514128704843317</v>
      </c>
      <c r="E5091" s="6">
        <v>1</v>
      </c>
      <c r="F5091" s="6">
        <v>1.062697655371625</v>
      </c>
      <c r="G5091" s="6">
        <v>1.0213442739126897</v>
      </c>
      <c r="H5091" s="6">
        <v>23.253837349098355</v>
      </c>
      <c r="I5091" s="6">
        <v>2.6394421641443322</v>
      </c>
      <c r="J5091" s="6">
        <v>4.528046976734192</v>
      </c>
      <c r="K5091" s="7">
        <v>3.5619446528814525</v>
      </c>
      <c r="L5091" s="7">
        <v>5.8972727893528198E-2</v>
      </c>
    </row>
    <row r="5092" spans="2:12" x14ac:dyDescent="0.25">
      <c r="B5092" s="4">
        <v>5089</v>
      </c>
      <c r="C5092" s="6">
        <v>21.666340276490985</v>
      </c>
      <c r="D5092" s="6">
        <v>1.5576626331264782</v>
      </c>
      <c r="E5092" s="6">
        <v>1</v>
      </c>
      <c r="F5092" s="6">
        <v>1.1983528965565409</v>
      </c>
      <c r="G5092" s="6">
        <v>0.79930502325852526</v>
      </c>
      <c r="H5092" s="6">
        <v>39.266221322666411</v>
      </c>
      <c r="I5092" s="6">
        <v>1.7564566169635174</v>
      </c>
      <c r="J5092" s="6">
        <v>2.1990495516666986</v>
      </c>
      <c r="K5092" s="7">
        <v>4.097884353440906E-2</v>
      </c>
      <c r="L5092" s="7">
        <v>3.9806275233587081</v>
      </c>
    </row>
    <row r="5093" spans="2:12" x14ac:dyDescent="0.25">
      <c r="B5093" s="4">
        <v>5090</v>
      </c>
      <c r="C5093" s="6">
        <v>12.235870691853517</v>
      </c>
      <c r="D5093" s="6">
        <v>1.5271107362076304</v>
      </c>
      <c r="E5093" s="6">
        <v>0</v>
      </c>
      <c r="F5093" s="6">
        <v>2.9853476636610887</v>
      </c>
      <c r="G5093" s="6">
        <v>1.5771370584289826</v>
      </c>
      <c r="H5093" s="6">
        <v>25.399834984313365</v>
      </c>
      <c r="I5093" s="6">
        <v>3.5964584265206634</v>
      </c>
      <c r="J5093" s="6">
        <v>4.0052861554964148</v>
      </c>
      <c r="K5093" s="7">
        <v>0.1429071593583896</v>
      </c>
      <c r="L5093" s="7">
        <v>1.5824205754153453</v>
      </c>
    </row>
    <row r="5094" spans="2:12" x14ac:dyDescent="0.25">
      <c r="B5094" s="4">
        <v>5091</v>
      </c>
      <c r="C5094" s="6">
        <v>8.5122374334402675</v>
      </c>
      <c r="D5094" s="6">
        <v>1.7304474997724002</v>
      </c>
      <c r="E5094" s="6">
        <v>2</v>
      </c>
      <c r="F5094" s="6">
        <v>9.5033947577578601</v>
      </c>
      <c r="G5094" s="6">
        <v>1.20534748586939</v>
      </c>
      <c r="H5094" s="6">
        <v>26.389453397576453</v>
      </c>
      <c r="I5094" s="6">
        <v>5.7620648270258226</v>
      </c>
      <c r="J5094" s="6">
        <v>3.6854522757228905</v>
      </c>
      <c r="K5094" s="7">
        <v>1.2968312052979527</v>
      </c>
      <c r="L5094" s="7">
        <v>0.43181687797375296</v>
      </c>
    </row>
    <row r="5095" spans="2:12" x14ac:dyDescent="0.25">
      <c r="B5095" s="4">
        <v>5092</v>
      </c>
      <c r="C5095" s="6">
        <v>3.0404228994497631</v>
      </c>
      <c r="D5095" s="6">
        <v>1.6281917272652069</v>
      </c>
      <c r="E5095" s="6">
        <v>2</v>
      </c>
      <c r="F5095" s="6">
        <v>3.1894292590532416</v>
      </c>
      <c r="G5095" s="6">
        <v>0.54998001781427797</v>
      </c>
      <c r="H5095" s="6">
        <v>11.093290387919723</v>
      </c>
      <c r="I5095" s="6">
        <v>2.954818295804158</v>
      </c>
      <c r="J5095" s="6">
        <v>1.1760686912834861</v>
      </c>
      <c r="K5095" s="7">
        <v>6.1198654649381634</v>
      </c>
      <c r="L5095" s="7">
        <v>0.25640596727584725</v>
      </c>
    </row>
    <row r="5096" spans="2:12" x14ac:dyDescent="0.25">
      <c r="B5096" s="4">
        <v>5093</v>
      </c>
      <c r="C5096" s="6">
        <v>10.284294777515791</v>
      </c>
      <c r="D5096" s="6">
        <v>1.4179564600974399</v>
      </c>
      <c r="E5096" s="6">
        <v>1</v>
      </c>
      <c r="F5096" s="6">
        <v>12.739922237833175</v>
      </c>
      <c r="G5096" s="6">
        <v>1.1886561637518893</v>
      </c>
      <c r="H5096" s="6">
        <v>24.115520820827591</v>
      </c>
      <c r="I5096" s="6">
        <v>2.7667541361847903</v>
      </c>
      <c r="J5096" s="6">
        <v>2.3771168673774161</v>
      </c>
      <c r="K5096" s="7">
        <v>1.1823982560693924</v>
      </c>
      <c r="L5096" s="7">
        <v>0.51492864982175868</v>
      </c>
    </row>
    <row r="5097" spans="2:12" x14ac:dyDescent="0.25">
      <c r="B5097" s="4">
        <v>5094</v>
      </c>
      <c r="C5097" s="6">
        <v>15.255951014474366</v>
      </c>
      <c r="D5097" s="6">
        <v>1.8172869843677721</v>
      </c>
      <c r="E5097" s="6">
        <v>1</v>
      </c>
      <c r="F5097" s="6">
        <v>10.712410213438263</v>
      </c>
      <c r="G5097" s="6">
        <v>1.5909495842080255</v>
      </c>
      <c r="H5097" s="6">
        <v>17.723579422546742</v>
      </c>
      <c r="I5097" s="6">
        <v>3.4812730725471832</v>
      </c>
      <c r="J5097" s="6">
        <v>1.0760124863127611</v>
      </c>
      <c r="K5097" s="7">
        <v>0.24777055118639438</v>
      </c>
      <c r="L5097" s="7">
        <v>1.6238749468890901</v>
      </c>
    </row>
    <row r="5098" spans="2:12" x14ac:dyDescent="0.25">
      <c r="B5098" s="4">
        <v>5095</v>
      </c>
      <c r="C5098" s="6">
        <v>9.1420559580595473</v>
      </c>
      <c r="D5098" s="6">
        <v>1.582480620217896</v>
      </c>
      <c r="E5098" s="6">
        <v>2</v>
      </c>
      <c r="F5098" s="6">
        <v>1.8255232961531951</v>
      </c>
      <c r="G5098" s="6">
        <v>0.71041203004009246</v>
      </c>
      <c r="H5098" s="6">
        <v>28.898382762873204</v>
      </c>
      <c r="I5098" s="6">
        <v>2.8893136450780093</v>
      </c>
      <c r="J5098" s="6">
        <v>1.7149503809760069</v>
      </c>
      <c r="K5098" s="7">
        <v>0.53817965373885324</v>
      </c>
      <c r="L5098" s="7">
        <v>0.8803461070761045</v>
      </c>
    </row>
    <row r="5099" spans="2:12" x14ac:dyDescent="0.25">
      <c r="B5099" s="4">
        <v>5096</v>
      </c>
      <c r="C5099" s="6">
        <v>11.250762666451649</v>
      </c>
      <c r="D5099" s="6">
        <v>1.2488050397604318</v>
      </c>
      <c r="E5099" s="6">
        <v>2</v>
      </c>
      <c r="F5099" s="6">
        <v>5.0209825513276698</v>
      </c>
      <c r="G5099" s="6">
        <v>1.1335937946029828</v>
      </c>
      <c r="H5099" s="6">
        <v>28.577238668797015</v>
      </c>
      <c r="I5099" s="6">
        <v>2.1870523933413559</v>
      </c>
      <c r="J5099" s="6">
        <v>2.3921169708087331</v>
      </c>
      <c r="K5099" s="7">
        <v>2.4502059421753115</v>
      </c>
      <c r="L5099" s="7">
        <v>0.3517197419564011</v>
      </c>
    </row>
    <row r="5100" spans="2:12" x14ac:dyDescent="0.25">
      <c r="B5100" s="4">
        <v>5097</v>
      </c>
      <c r="C5100" s="6">
        <v>7.9782843811288355</v>
      </c>
      <c r="D5100" s="6">
        <v>1.7254665813767094</v>
      </c>
      <c r="E5100" s="6">
        <v>3</v>
      </c>
      <c r="F5100" s="6">
        <v>2.3468400596824832</v>
      </c>
      <c r="G5100" s="6">
        <v>0.91823338164263635</v>
      </c>
      <c r="H5100" s="6">
        <v>23.860402688209671</v>
      </c>
      <c r="I5100" s="6">
        <v>1.9980471884012354</v>
      </c>
      <c r="J5100" s="6">
        <v>4.0939461843497886</v>
      </c>
      <c r="K5100" s="7">
        <v>2.9602095807977764</v>
      </c>
      <c r="L5100" s="7">
        <v>0.33300693851233343</v>
      </c>
    </row>
    <row r="5101" spans="2:12" x14ac:dyDescent="0.25">
      <c r="B5101" s="4">
        <v>5098</v>
      </c>
      <c r="C5101" s="6">
        <v>14.018228730462901</v>
      </c>
      <c r="D5101" s="6">
        <v>1.8630021255909548</v>
      </c>
      <c r="E5101" s="6">
        <v>2</v>
      </c>
      <c r="F5101" s="6">
        <v>4.5125827685079427</v>
      </c>
      <c r="G5101" s="6">
        <v>0.6526398992318786</v>
      </c>
      <c r="H5101" s="6">
        <v>28.238093663823143</v>
      </c>
      <c r="I5101" s="6">
        <v>2.9589029862414731</v>
      </c>
      <c r="J5101" s="6">
        <v>2.007924194181911</v>
      </c>
      <c r="K5101" s="7">
        <v>0.31577564315886064</v>
      </c>
      <c r="L5101" s="7">
        <v>0.66306473686276646</v>
      </c>
    </row>
    <row r="5102" spans="2:12" x14ac:dyDescent="0.25">
      <c r="B5102" s="4">
        <v>5099</v>
      </c>
      <c r="C5102" s="6">
        <v>12.812010799341586</v>
      </c>
      <c r="D5102" s="6">
        <v>1.6174671202297661</v>
      </c>
      <c r="E5102" s="6">
        <v>2</v>
      </c>
      <c r="F5102" s="6">
        <v>1.2139826553317781</v>
      </c>
      <c r="G5102" s="6">
        <v>0.80199169397976444</v>
      </c>
      <c r="H5102" s="6">
        <v>22.132546439894224</v>
      </c>
      <c r="I5102" s="6">
        <v>1.6054621519956003</v>
      </c>
      <c r="J5102" s="6">
        <v>2.0165124761522355</v>
      </c>
      <c r="K5102" s="7">
        <v>0.78253383099429841</v>
      </c>
      <c r="L5102" s="7">
        <v>0.37293580315263763</v>
      </c>
    </row>
    <row r="5103" spans="2:12" x14ac:dyDescent="0.25">
      <c r="B5103" s="4">
        <v>5100</v>
      </c>
      <c r="C5103" s="6">
        <v>13.620699392976775</v>
      </c>
      <c r="D5103" s="6">
        <v>1.8230673887741728</v>
      </c>
      <c r="E5103" s="6">
        <v>2</v>
      </c>
      <c r="F5103" s="6">
        <v>8.3476659554840662</v>
      </c>
      <c r="G5103" s="6">
        <v>0.58056333110823766</v>
      </c>
      <c r="H5103" s="6">
        <v>29.376938939953622</v>
      </c>
      <c r="I5103" s="6">
        <v>3.1990416107930471</v>
      </c>
      <c r="J5103" s="6">
        <v>0.56343265997873271</v>
      </c>
      <c r="K5103" s="7">
        <v>5.7918198116417893E-2</v>
      </c>
      <c r="L5103" s="7">
        <v>1.3858218877664015</v>
      </c>
    </row>
    <row r="5104" spans="2:12" x14ac:dyDescent="0.25">
      <c r="B5104" s="4">
        <v>5101</v>
      </c>
      <c r="C5104" s="6">
        <v>12.637658339881529</v>
      </c>
      <c r="D5104" s="6">
        <v>1.6175003257642178</v>
      </c>
      <c r="E5104" s="6">
        <v>1</v>
      </c>
      <c r="F5104" s="6">
        <v>5.6233733419452587</v>
      </c>
      <c r="G5104" s="6">
        <v>0.43691024313991589</v>
      </c>
      <c r="H5104" s="6">
        <v>16.38011120010253</v>
      </c>
      <c r="I5104" s="6">
        <v>3.7018470191207049</v>
      </c>
      <c r="J5104" s="6">
        <v>3.2398883838660284</v>
      </c>
      <c r="K5104" s="7">
        <v>2.3082911196863534</v>
      </c>
      <c r="L5104" s="7">
        <v>1.2107008528738656</v>
      </c>
    </row>
    <row r="5105" spans="2:12" x14ac:dyDescent="0.25">
      <c r="B5105" s="4">
        <v>5102</v>
      </c>
      <c r="C5105" s="6">
        <v>13.097783810167666</v>
      </c>
      <c r="D5105" s="6">
        <v>1.5078701077294829</v>
      </c>
      <c r="E5105" s="6">
        <v>3</v>
      </c>
      <c r="F5105" s="6">
        <v>13.015380982170303</v>
      </c>
      <c r="G5105" s="6">
        <v>0.95949232577004961</v>
      </c>
      <c r="H5105" s="6">
        <v>41.656512428894445</v>
      </c>
      <c r="I5105" s="6">
        <v>3.0241907213864141</v>
      </c>
      <c r="J5105" s="6">
        <v>0.95413482206603006</v>
      </c>
      <c r="K5105" s="7">
        <v>1.4416853528389815</v>
      </c>
      <c r="L5105" s="7">
        <v>1.0592725825450957</v>
      </c>
    </row>
    <row r="5106" spans="2:12" x14ac:dyDescent="0.25">
      <c r="B5106" s="4">
        <v>5103</v>
      </c>
      <c r="C5106" s="6">
        <v>7.299102033310028</v>
      </c>
      <c r="D5106" s="6">
        <v>1.7669690706946923</v>
      </c>
      <c r="E5106" s="6">
        <v>2</v>
      </c>
      <c r="F5106" s="6">
        <v>2.7983297716091893</v>
      </c>
      <c r="G5106" s="6">
        <v>2.2020014286177725</v>
      </c>
      <c r="H5106" s="6">
        <v>15.332284149122678</v>
      </c>
      <c r="I5106" s="6">
        <v>3.3285475119429515</v>
      </c>
      <c r="J5106" s="6">
        <v>3.3969671103401011</v>
      </c>
      <c r="K5106" s="7">
        <v>4.5077605370415878E-2</v>
      </c>
      <c r="L5106" s="7">
        <v>2.9810637397708439</v>
      </c>
    </row>
    <row r="5107" spans="2:12" x14ac:dyDescent="0.25">
      <c r="B5107" s="4">
        <v>5104</v>
      </c>
      <c r="C5107" s="6">
        <v>7.8281842579766323</v>
      </c>
      <c r="D5107" s="6">
        <v>1.3888125596418961</v>
      </c>
      <c r="E5107" s="6">
        <v>2</v>
      </c>
      <c r="F5107" s="6">
        <v>3.0294209576192297</v>
      </c>
      <c r="G5107" s="6">
        <v>1.1765894969428741</v>
      </c>
      <c r="H5107" s="6">
        <v>10.075659279536097</v>
      </c>
      <c r="I5107" s="6">
        <v>3.7395706898444332</v>
      </c>
      <c r="J5107" s="6">
        <v>2.2542288377234456</v>
      </c>
      <c r="K5107" s="7">
        <v>4.7968192460405792</v>
      </c>
      <c r="L5107" s="7">
        <v>1.0713015686903287</v>
      </c>
    </row>
    <row r="5108" spans="2:12" x14ac:dyDescent="0.25">
      <c r="B5108" s="4">
        <v>5105</v>
      </c>
      <c r="C5108" s="6">
        <v>18.703560951287642</v>
      </c>
      <c r="D5108" s="6">
        <v>1.156893878805239</v>
      </c>
      <c r="E5108" s="6">
        <v>1</v>
      </c>
      <c r="F5108" s="6">
        <v>7.0367971754935752</v>
      </c>
      <c r="G5108" s="6">
        <v>1.4450022037217938</v>
      </c>
      <c r="H5108" s="6">
        <v>41.664378882785421</v>
      </c>
      <c r="I5108" s="6">
        <v>2.5503211944459543</v>
      </c>
      <c r="J5108" s="6">
        <v>2.6597509718598187</v>
      </c>
      <c r="K5108" s="7">
        <v>4.1121658925891493</v>
      </c>
      <c r="L5108" s="7">
        <v>1.0251706989869441E-2</v>
      </c>
    </row>
    <row r="5109" spans="2:12" x14ac:dyDescent="0.25">
      <c r="B5109" s="4">
        <v>5106</v>
      </c>
      <c r="C5109" s="6">
        <v>18.001431895622297</v>
      </c>
      <c r="D5109" s="6">
        <v>1.2731971479607196</v>
      </c>
      <c r="E5109" s="6">
        <v>1</v>
      </c>
      <c r="F5109" s="6">
        <v>1.4071209381342995</v>
      </c>
      <c r="G5109" s="6">
        <v>1.4013412947120694</v>
      </c>
      <c r="H5109" s="6">
        <v>32.30307775088184</v>
      </c>
      <c r="I5109" s="6">
        <v>2.7236997900361506</v>
      </c>
      <c r="J5109" s="6">
        <v>4.9215083537068063</v>
      </c>
      <c r="K5109" s="7">
        <v>1.1697333893306752</v>
      </c>
      <c r="L5109" s="7">
        <v>1.0345126376609961</v>
      </c>
    </row>
    <row r="5110" spans="2:12" x14ac:dyDescent="0.25">
      <c r="B5110" s="4">
        <v>5107</v>
      </c>
      <c r="C5110" s="6">
        <v>5.0951126414327348</v>
      </c>
      <c r="D5110" s="6">
        <v>2.2406169901669122</v>
      </c>
      <c r="E5110" s="6">
        <v>3</v>
      </c>
      <c r="F5110" s="6">
        <v>10.327120485343741</v>
      </c>
      <c r="G5110" s="6">
        <v>0.85043336398842717</v>
      </c>
      <c r="H5110" s="6">
        <v>22.092019704151319</v>
      </c>
      <c r="I5110" s="6">
        <v>2.8864182297030965</v>
      </c>
      <c r="J5110" s="6">
        <v>2.7135019096500455</v>
      </c>
      <c r="K5110" s="7">
        <v>4.3106995063948732</v>
      </c>
      <c r="L5110" s="7">
        <v>0.11143528402042309</v>
      </c>
    </row>
    <row r="5111" spans="2:12" x14ac:dyDescent="0.25">
      <c r="B5111" s="4">
        <v>5108</v>
      </c>
      <c r="C5111" s="6">
        <v>11.682166344511639</v>
      </c>
      <c r="D5111" s="6">
        <v>1.7814290728269191</v>
      </c>
      <c r="E5111" s="6">
        <v>3</v>
      </c>
      <c r="F5111" s="6">
        <v>1.349635637112429</v>
      </c>
      <c r="G5111" s="6">
        <v>1.5937304980679601</v>
      </c>
      <c r="H5111" s="6">
        <v>24.946485749398143</v>
      </c>
      <c r="I5111" s="6">
        <v>2.1308850523753717</v>
      </c>
      <c r="J5111" s="6">
        <v>3.1073375391942437</v>
      </c>
      <c r="K5111" s="7">
        <v>0.85561376301114389</v>
      </c>
      <c r="L5111" s="7">
        <v>0.68869565699806523</v>
      </c>
    </row>
    <row r="5112" spans="2:12" x14ac:dyDescent="0.25">
      <c r="B5112" s="4">
        <v>5109</v>
      </c>
      <c r="C5112" s="6">
        <v>11.872518198015916</v>
      </c>
      <c r="D5112" s="6">
        <v>1.696988190798677</v>
      </c>
      <c r="E5112" s="6">
        <v>3</v>
      </c>
      <c r="F5112" s="6">
        <v>2.9690536433790866</v>
      </c>
      <c r="G5112" s="6">
        <v>0.73159684057981667</v>
      </c>
      <c r="H5112" s="6">
        <v>12.852257925439801</v>
      </c>
      <c r="I5112" s="6">
        <v>3.3618073885524744</v>
      </c>
      <c r="J5112" s="6">
        <v>1.9639469471993209</v>
      </c>
      <c r="K5112" s="7">
        <v>0.7182627122827423</v>
      </c>
      <c r="L5112" s="7">
        <v>0.33471445002111838</v>
      </c>
    </row>
    <row r="5113" spans="2:12" x14ac:dyDescent="0.25">
      <c r="B5113" s="4">
        <v>5110</v>
      </c>
      <c r="C5113" s="6">
        <v>14.53843231041561</v>
      </c>
      <c r="D5113" s="6">
        <v>1.5952979472706628</v>
      </c>
      <c r="E5113" s="6">
        <v>2</v>
      </c>
      <c r="F5113" s="6">
        <v>4.3626755815323</v>
      </c>
      <c r="G5113" s="6">
        <v>0.69243579050360826</v>
      </c>
      <c r="H5113" s="6">
        <v>21.301088960569864</v>
      </c>
      <c r="I5113" s="6">
        <v>2.1968177306703929</v>
      </c>
      <c r="J5113" s="6">
        <v>1.9538237658374784</v>
      </c>
      <c r="K5113" s="7">
        <v>1.801525114057495</v>
      </c>
      <c r="L5113" s="7">
        <v>1.7383884892930928</v>
      </c>
    </row>
    <row r="5114" spans="2:12" x14ac:dyDescent="0.25">
      <c r="B5114" s="4">
        <v>5111</v>
      </c>
      <c r="C5114" s="6">
        <v>13.855713286393632</v>
      </c>
      <c r="D5114" s="6">
        <v>2.132235484767822</v>
      </c>
      <c r="E5114" s="6">
        <v>3</v>
      </c>
      <c r="F5114" s="6">
        <v>3.5860464595275388</v>
      </c>
      <c r="G5114" s="6">
        <v>0.6645255860042546</v>
      </c>
      <c r="H5114" s="6">
        <v>36.761235821363961</v>
      </c>
      <c r="I5114" s="6">
        <v>2.0919875004367934</v>
      </c>
      <c r="J5114" s="6">
        <v>4.3374829849077354</v>
      </c>
      <c r="K5114" s="7">
        <v>0.69173657940290101</v>
      </c>
      <c r="L5114" s="7">
        <v>1.9203745336190075</v>
      </c>
    </row>
    <row r="5115" spans="2:12" x14ac:dyDescent="0.25">
      <c r="B5115" s="4">
        <v>5112</v>
      </c>
      <c r="C5115" s="6">
        <v>9.9349557432835116</v>
      </c>
      <c r="D5115" s="6">
        <v>1.32952796932247</v>
      </c>
      <c r="E5115" s="6">
        <v>1</v>
      </c>
      <c r="F5115" s="6">
        <v>4.5235832149341917</v>
      </c>
      <c r="G5115" s="6">
        <v>0.95974100144728369</v>
      </c>
      <c r="H5115" s="6">
        <v>29.24718794217803</v>
      </c>
      <c r="I5115" s="6">
        <v>2.8930799775178437</v>
      </c>
      <c r="J5115" s="6">
        <v>1.8531470101650669</v>
      </c>
      <c r="K5115" s="7">
        <v>1.0256719236779204</v>
      </c>
      <c r="L5115" s="7">
        <v>0.37801820488741544</v>
      </c>
    </row>
    <row r="5116" spans="2:12" x14ac:dyDescent="0.25">
      <c r="B5116" s="4">
        <v>5113</v>
      </c>
      <c r="C5116" s="6">
        <v>9.1812773504933336</v>
      </c>
      <c r="D5116" s="6">
        <v>1.5573476811075087</v>
      </c>
      <c r="E5116" s="6">
        <v>3</v>
      </c>
      <c r="F5116" s="6">
        <v>1.459602595108356</v>
      </c>
      <c r="G5116" s="6">
        <v>1.4912950285734317</v>
      </c>
      <c r="H5116" s="6">
        <v>50.067265456316434</v>
      </c>
      <c r="I5116" s="6">
        <v>3.3142408959629921</v>
      </c>
      <c r="J5116" s="6">
        <v>2.9622257783106267</v>
      </c>
      <c r="K5116" s="7">
        <v>7.3923781355045071</v>
      </c>
      <c r="L5116" s="7">
        <v>1.2737809992287791E-2</v>
      </c>
    </row>
    <row r="5117" spans="2:12" x14ac:dyDescent="0.25">
      <c r="B5117" s="4">
        <v>5114</v>
      </c>
      <c r="C5117" s="6">
        <v>7.6742910231637476</v>
      </c>
      <c r="D5117" s="6">
        <v>1.6476983934487908</v>
      </c>
      <c r="E5117" s="6">
        <v>3</v>
      </c>
      <c r="F5117" s="6">
        <v>2.0703672512133533</v>
      </c>
      <c r="G5117" s="6">
        <v>0.74315207403810379</v>
      </c>
      <c r="H5117" s="6">
        <v>22.42963477382315</v>
      </c>
      <c r="I5117" s="6">
        <v>3.3367365758720005</v>
      </c>
      <c r="J5117" s="6">
        <v>2.7906641212388581</v>
      </c>
      <c r="K5117" s="7">
        <v>1.1702209426624792</v>
      </c>
      <c r="L5117" s="7">
        <v>0.54826785800359412</v>
      </c>
    </row>
    <row r="5118" spans="2:12" x14ac:dyDescent="0.25">
      <c r="B5118" s="4">
        <v>5115</v>
      </c>
      <c r="C5118" s="6">
        <v>14.991647006068835</v>
      </c>
      <c r="D5118" s="6">
        <v>1.3234901677379374</v>
      </c>
      <c r="E5118" s="6">
        <v>1</v>
      </c>
      <c r="F5118" s="6">
        <v>11.62530913209129</v>
      </c>
      <c r="G5118" s="6">
        <v>0.63930586939674294</v>
      </c>
      <c r="H5118" s="6">
        <v>12.955569846206636</v>
      </c>
      <c r="I5118" s="6">
        <v>1.9895291027910218</v>
      </c>
      <c r="J5118" s="6">
        <v>0.45924375285525443</v>
      </c>
      <c r="K5118" s="7">
        <v>0.65522950068935004</v>
      </c>
      <c r="L5118" s="7">
        <v>1.1822429361081648</v>
      </c>
    </row>
    <row r="5119" spans="2:12" x14ac:dyDescent="0.25">
      <c r="B5119" s="4">
        <v>5116</v>
      </c>
      <c r="C5119" s="6">
        <v>8.0066243684487794</v>
      </c>
      <c r="D5119" s="6">
        <v>1.6141834533799422</v>
      </c>
      <c r="E5119" s="6">
        <v>1</v>
      </c>
      <c r="F5119" s="6">
        <v>3.2984369746377018</v>
      </c>
      <c r="G5119" s="6">
        <v>1.5366333993330472</v>
      </c>
      <c r="H5119" s="6">
        <v>25.939817122223843</v>
      </c>
      <c r="I5119" s="6">
        <v>3.3807270162859004</v>
      </c>
      <c r="J5119" s="6">
        <v>4.105641808822134</v>
      </c>
      <c r="K5119" s="7">
        <v>0.4869612346613707</v>
      </c>
      <c r="L5119" s="7">
        <v>0.1344921313992361</v>
      </c>
    </row>
    <row r="5120" spans="2:12" x14ac:dyDescent="0.25">
      <c r="B5120" s="4">
        <v>5117</v>
      </c>
      <c r="C5120" s="6">
        <v>13.085422238412747</v>
      </c>
      <c r="D5120" s="6">
        <v>1.3973620549724084</v>
      </c>
      <c r="E5120" s="6">
        <v>2</v>
      </c>
      <c r="F5120" s="6">
        <v>7.3297406646160113</v>
      </c>
      <c r="G5120" s="6">
        <v>0.8391516288827362</v>
      </c>
      <c r="H5120" s="6">
        <v>24.333034005704647</v>
      </c>
      <c r="I5120" s="6">
        <v>3.0197974735104594</v>
      </c>
      <c r="J5120" s="6">
        <v>1.4769083352033243</v>
      </c>
      <c r="K5120" s="7">
        <v>6.2061178443030283</v>
      </c>
      <c r="L5120" s="7">
        <v>1.4771450253968659</v>
      </c>
    </row>
    <row r="5121" spans="2:12" x14ac:dyDescent="0.25">
      <c r="B5121" s="4">
        <v>5118</v>
      </c>
      <c r="C5121" s="6">
        <v>13.522551791930969</v>
      </c>
      <c r="D5121" s="6">
        <v>1.7335047130144507</v>
      </c>
      <c r="E5121" s="6">
        <v>2</v>
      </c>
      <c r="F5121" s="6">
        <v>2.2597900768193702</v>
      </c>
      <c r="G5121" s="6">
        <v>1.6498012677609708</v>
      </c>
      <c r="H5121" s="6">
        <v>49.232837530890919</v>
      </c>
      <c r="I5121" s="6">
        <v>2.0294897634973772</v>
      </c>
      <c r="J5121" s="6">
        <v>3.0920924619785959</v>
      </c>
      <c r="K5121" s="7">
        <v>1.983353447177709</v>
      </c>
      <c r="L5121" s="7">
        <v>0.63086554439936438</v>
      </c>
    </row>
    <row r="5122" spans="2:12" x14ac:dyDescent="0.25">
      <c r="B5122" s="4">
        <v>5119</v>
      </c>
      <c r="C5122" s="6">
        <v>9.4056650334934897</v>
      </c>
      <c r="D5122" s="6">
        <v>1.6550014565410347</v>
      </c>
      <c r="E5122" s="6">
        <v>1</v>
      </c>
      <c r="F5122" s="6">
        <v>5.0086634967765713</v>
      </c>
      <c r="G5122" s="6">
        <v>1.9184401970380585</v>
      </c>
      <c r="H5122" s="6">
        <v>34.102927534827614</v>
      </c>
      <c r="I5122" s="6">
        <v>2.1203482062178773</v>
      </c>
      <c r="J5122" s="6">
        <v>0.68001905571279886</v>
      </c>
      <c r="K5122" s="7">
        <v>4.4128990186365904</v>
      </c>
      <c r="L5122" s="7">
        <v>0.47237960602869233</v>
      </c>
    </row>
    <row r="5123" spans="2:12" x14ac:dyDescent="0.25">
      <c r="B5123" s="4">
        <v>5120</v>
      </c>
      <c r="C5123" s="6">
        <v>2.2844137986965407</v>
      </c>
      <c r="D5123" s="6">
        <v>1.2797789543737004</v>
      </c>
      <c r="E5123" s="6">
        <v>0</v>
      </c>
      <c r="F5123" s="6">
        <v>8.3075710651801273</v>
      </c>
      <c r="G5123" s="6">
        <v>0.56965931963968919</v>
      </c>
      <c r="H5123" s="6">
        <v>18.386994308865738</v>
      </c>
      <c r="I5123" s="6">
        <v>2.7305747647809637</v>
      </c>
      <c r="J5123" s="6">
        <v>2.7032416327369138</v>
      </c>
      <c r="K5123" s="7">
        <v>1.6190577984896668</v>
      </c>
      <c r="L5123" s="7">
        <v>0.50417286609036283</v>
      </c>
    </row>
    <row r="5124" spans="2:12" x14ac:dyDescent="0.25">
      <c r="B5124" s="4">
        <v>5121</v>
      </c>
      <c r="C5124" s="6">
        <v>12.19386654241843</v>
      </c>
      <c r="D5124" s="6">
        <v>1.4440329330675787</v>
      </c>
      <c r="E5124" s="6">
        <v>0</v>
      </c>
      <c r="F5124" s="6">
        <v>2.4364853463000009</v>
      </c>
      <c r="G5124" s="6">
        <v>0.49878227812089659</v>
      </c>
      <c r="H5124" s="6">
        <v>20.356473860261701</v>
      </c>
      <c r="I5124" s="6">
        <v>4.3884961682850125</v>
      </c>
      <c r="J5124" s="6">
        <v>2.5061432501084493</v>
      </c>
      <c r="K5124" s="7">
        <v>0.78029314943967798</v>
      </c>
      <c r="L5124" s="7">
        <v>4.7317552648932185E-2</v>
      </c>
    </row>
    <row r="5125" spans="2:12" x14ac:dyDescent="0.25">
      <c r="B5125" s="4">
        <v>5122</v>
      </c>
      <c r="C5125" s="6">
        <v>13.87874390638601</v>
      </c>
      <c r="D5125" s="6">
        <v>1.6571778285617793</v>
      </c>
      <c r="E5125" s="6">
        <v>3</v>
      </c>
      <c r="F5125" s="6">
        <v>0.42211762903741684</v>
      </c>
      <c r="G5125" s="6">
        <v>0.42855734383732408</v>
      </c>
      <c r="H5125" s="6">
        <v>15.142507240382109</v>
      </c>
      <c r="I5125" s="6">
        <v>1.6103749594491268</v>
      </c>
      <c r="J5125" s="6">
        <v>4.256143038723228</v>
      </c>
      <c r="K5125" s="7">
        <v>0.55259131785009041</v>
      </c>
      <c r="L5125" s="7">
        <v>0.86152545375098122</v>
      </c>
    </row>
    <row r="5126" spans="2:12" x14ac:dyDescent="0.25">
      <c r="B5126" s="4">
        <v>5123</v>
      </c>
      <c r="C5126" s="6">
        <v>9.1478903626548487</v>
      </c>
      <c r="D5126" s="6">
        <v>1.2842263118931929</v>
      </c>
      <c r="E5126" s="6">
        <v>2</v>
      </c>
      <c r="F5126" s="6">
        <v>2.4547258848319653</v>
      </c>
      <c r="G5126" s="6">
        <v>0.44882627955868398</v>
      </c>
      <c r="H5126" s="6">
        <v>27.85127253937511</v>
      </c>
      <c r="I5126" s="6">
        <v>2.9243735304434346</v>
      </c>
      <c r="J5126" s="6">
        <v>1.901725001357625</v>
      </c>
      <c r="K5126" s="7">
        <v>1.4272141659187594</v>
      </c>
      <c r="L5126" s="7">
        <v>2.139233900530953E-2</v>
      </c>
    </row>
    <row r="5127" spans="2:12" x14ac:dyDescent="0.25">
      <c r="B5127" s="4">
        <v>5124</v>
      </c>
      <c r="C5127" s="6">
        <v>2.9774405168873148</v>
      </c>
      <c r="D5127" s="6">
        <v>1.9466450496727121</v>
      </c>
      <c r="E5127" s="6">
        <v>2</v>
      </c>
      <c r="F5127" s="6">
        <v>4.5739190337074174</v>
      </c>
      <c r="G5127" s="6">
        <v>1.3272521895991398</v>
      </c>
      <c r="H5127" s="6">
        <v>17.25397096772706</v>
      </c>
      <c r="I5127" s="6">
        <v>4.8017047627168319</v>
      </c>
      <c r="J5127" s="6">
        <v>1.6909248803393955</v>
      </c>
      <c r="K5127" s="7">
        <v>0.44468816878869705</v>
      </c>
      <c r="L5127" s="7">
        <v>0.3974277787082281</v>
      </c>
    </row>
    <row r="5128" spans="2:12" x14ac:dyDescent="0.25">
      <c r="B5128" s="4">
        <v>5125</v>
      </c>
      <c r="C5128" s="6">
        <v>17.141423295675388</v>
      </c>
      <c r="D5128" s="6">
        <v>1.5812541569619709</v>
      </c>
      <c r="E5128" s="6">
        <v>2</v>
      </c>
      <c r="F5128" s="6">
        <v>4.7809440138122268</v>
      </c>
      <c r="G5128" s="6">
        <v>2.0783275718971752</v>
      </c>
      <c r="H5128" s="6">
        <v>14.632986339392403</v>
      </c>
      <c r="I5128" s="6">
        <v>1.6619305514171816</v>
      </c>
      <c r="J5128" s="6">
        <v>3.7440312656195291</v>
      </c>
      <c r="K5128" s="7">
        <v>0.53666336317556873</v>
      </c>
      <c r="L5128" s="7">
        <v>0.12463227849237124</v>
      </c>
    </row>
    <row r="5129" spans="2:12" x14ac:dyDescent="0.25">
      <c r="B5129" s="4">
        <v>5126</v>
      </c>
      <c r="C5129" s="6">
        <v>6.9566972150162947</v>
      </c>
      <c r="D5129" s="6">
        <v>1.4558604875223871</v>
      </c>
      <c r="E5129" s="6">
        <v>2</v>
      </c>
      <c r="F5129" s="6">
        <v>5.1245623604378148</v>
      </c>
      <c r="G5129" s="6">
        <v>0.90931978211012499</v>
      </c>
      <c r="H5129" s="6">
        <v>12.123399824996213</v>
      </c>
      <c r="I5129" s="6">
        <v>2.7947667335773265</v>
      </c>
      <c r="J5129" s="6">
        <v>4.4468391582045541</v>
      </c>
      <c r="K5129" s="7">
        <v>0.55343124422103818</v>
      </c>
      <c r="L5129" s="7">
        <v>1.7377937368505179</v>
      </c>
    </row>
    <row r="5130" spans="2:12" x14ac:dyDescent="0.25">
      <c r="B5130" s="4">
        <v>5127</v>
      </c>
      <c r="C5130" s="6">
        <v>14.924254659256604</v>
      </c>
      <c r="D5130" s="6">
        <v>1.5984482122410335</v>
      </c>
      <c r="E5130" s="6">
        <v>2</v>
      </c>
      <c r="F5130" s="6">
        <v>1.4454160586308553</v>
      </c>
      <c r="G5130" s="6">
        <v>0.76497062941036631</v>
      </c>
      <c r="H5130" s="6">
        <v>25.378708708308306</v>
      </c>
      <c r="I5130" s="6">
        <v>2.6846821314039508</v>
      </c>
      <c r="J5130" s="6">
        <v>3.7434991359818217</v>
      </c>
      <c r="K5130" s="7">
        <v>5.151041360680102</v>
      </c>
      <c r="L5130" s="7">
        <v>1.1683361656129279</v>
      </c>
    </row>
    <row r="5131" spans="2:12" x14ac:dyDescent="0.25">
      <c r="B5131" s="4">
        <v>5128</v>
      </c>
      <c r="C5131" s="6">
        <v>9.6469524528436903</v>
      </c>
      <c r="D5131" s="6">
        <v>1.6733168112247547</v>
      </c>
      <c r="E5131" s="6">
        <v>3</v>
      </c>
      <c r="F5131" s="6">
        <v>7.6793790923966361</v>
      </c>
      <c r="G5131" s="6">
        <v>0.34939681949923179</v>
      </c>
      <c r="H5131" s="6">
        <v>13.756357751061371</v>
      </c>
      <c r="I5131" s="6">
        <v>2.5417523806073321</v>
      </c>
      <c r="J5131" s="6">
        <v>3.7049921026779344</v>
      </c>
      <c r="K5131" s="7">
        <v>0.64700324625565053</v>
      </c>
      <c r="L5131" s="7">
        <v>4.2443160048043311E-3</v>
      </c>
    </row>
    <row r="5132" spans="2:12" x14ac:dyDescent="0.25">
      <c r="B5132" s="4">
        <v>5129</v>
      </c>
      <c r="C5132" s="6">
        <v>16.100565967458628</v>
      </c>
      <c r="D5132" s="6">
        <v>1.5002703253701146</v>
      </c>
      <c r="E5132" s="6">
        <v>2</v>
      </c>
      <c r="F5132" s="6">
        <v>3.6728794588861717</v>
      </c>
      <c r="G5132" s="6">
        <v>1.0521557331591935</v>
      </c>
      <c r="H5132" s="6">
        <v>7.4484038417805687</v>
      </c>
      <c r="I5132" s="6">
        <v>3.2079478059183306</v>
      </c>
      <c r="J5132" s="6">
        <v>3.2628014728412293</v>
      </c>
      <c r="K5132" s="7">
        <v>0.69502011956479759</v>
      </c>
      <c r="L5132" s="7">
        <v>0.55166680315866023</v>
      </c>
    </row>
    <row r="5133" spans="2:12" x14ac:dyDescent="0.25">
      <c r="B5133" s="4">
        <v>5130</v>
      </c>
      <c r="C5133" s="6">
        <v>8.8757544485853082</v>
      </c>
      <c r="D5133" s="6">
        <v>1.9883478297641832</v>
      </c>
      <c r="E5133" s="6">
        <v>3</v>
      </c>
      <c r="F5133" s="6">
        <v>2.2987640074666293</v>
      </c>
      <c r="G5133" s="6">
        <v>0.64832611110640448</v>
      </c>
      <c r="H5133" s="6">
        <v>21.749036181756217</v>
      </c>
      <c r="I5133" s="6">
        <v>3.4524328770482495</v>
      </c>
      <c r="J5133" s="6">
        <v>2.9556271365786468</v>
      </c>
      <c r="K5133" s="7">
        <v>1.556397929577723</v>
      </c>
      <c r="L5133" s="7">
        <v>0.4516019705880861</v>
      </c>
    </row>
    <row r="5134" spans="2:12" x14ac:dyDescent="0.25">
      <c r="B5134" s="4">
        <v>5131</v>
      </c>
      <c r="C5134" s="6">
        <v>17.325026798757492</v>
      </c>
      <c r="D5134" s="6">
        <v>1.9029398347220501</v>
      </c>
      <c r="E5134" s="6">
        <v>3</v>
      </c>
      <c r="F5134" s="6">
        <v>1.1721108005642127</v>
      </c>
      <c r="G5134" s="6">
        <v>0.34259574853812758</v>
      </c>
      <c r="H5134" s="6">
        <v>23.442268433715721</v>
      </c>
      <c r="I5134" s="6">
        <v>2.4236505622144913</v>
      </c>
      <c r="J5134" s="6">
        <v>2.5186104223928751</v>
      </c>
      <c r="K5134" s="7">
        <v>0.10002506283488181</v>
      </c>
      <c r="L5134" s="7">
        <v>0.69283203661472959</v>
      </c>
    </row>
    <row r="5135" spans="2:12" x14ac:dyDescent="0.25">
      <c r="B5135" s="4">
        <v>5132</v>
      </c>
      <c r="C5135" s="6">
        <v>17.155374940564649</v>
      </c>
      <c r="D5135" s="6">
        <v>1.4173738987104583</v>
      </c>
      <c r="E5135" s="6">
        <v>1</v>
      </c>
      <c r="F5135" s="6">
        <v>7.4649224055613219</v>
      </c>
      <c r="G5135" s="6">
        <v>1.100099314297267</v>
      </c>
      <c r="H5135" s="6">
        <v>20.465345253332018</v>
      </c>
      <c r="I5135" s="6">
        <v>3.0173256446695964</v>
      </c>
      <c r="J5135" s="6">
        <v>3.4377512390719538</v>
      </c>
      <c r="K5135" s="7">
        <v>0.32519508186737217</v>
      </c>
      <c r="L5135" s="7">
        <v>4.3725880613027117</v>
      </c>
    </row>
    <row r="5136" spans="2:12" x14ac:dyDescent="0.25">
      <c r="B5136" s="4">
        <v>5133</v>
      </c>
      <c r="C5136" s="6">
        <v>10.294331749814875</v>
      </c>
      <c r="D5136" s="6">
        <v>1.3786599540650437</v>
      </c>
      <c r="E5136" s="6">
        <v>2</v>
      </c>
      <c r="F5136" s="6">
        <v>2.0384249301342074</v>
      </c>
      <c r="G5136" s="6">
        <v>0.9223623374148473</v>
      </c>
      <c r="H5136" s="6">
        <v>11.122228387955598</v>
      </c>
      <c r="I5136" s="6">
        <v>4.2213678345892234</v>
      </c>
      <c r="J5136" s="6">
        <v>1.7980826230819249</v>
      </c>
      <c r="K5136" s="7">
        <v>1.2974104333060366</v>
      </c>
      <c r="L5136" s="7">
        <v>0.45123104036476919</v>
      </c>
    </row>
    <row r="5137" spans="2:12" x14ac:dyDescent="0.25">
      <c r="B5137" s="4">
        <v>5134</v>
      </c>
      <c r="C5137" s="6">
        <v>10.589477451067248</v>
      </c>
      <c r="D5137" s="6">
        <v>2.1509906246406936</v>
      </c>
      <c r="E5137" s="6">
        <v>0</v>
      </c>
      <c r="F5137" s="6">
        <v>1.7354286772452443</v>
      </c>
      <c r="G5137" s="6">
        <v>0.89195952938647105</v>
      </c>
      <c r="H5137" s="6">
        <v>24.430568399099698</v>
      </c>
      <c r="I5137" s="6">
        <v>1.4953112889578755</v>
      </c>
      <c r="J5137" s="6">
        <v>2.0025670570439753</v>
      </c>
      <c r="K5137" s="7">
        <v>0.59868542474481046</v>
      </c>
      <c r="L5137" s="7">
        <v>1.248629511902954</v>
      </c>
    </row>
    <row r="5138" spans="2:12" x14ac:dyDescent="0.25">
      <c r="B5138" s="4">
        <v>5135</v>
      </c>
      <c r="C5138" s="6">
        <v>17.369571014549066</v>
      </c>
      <c r="D5138" s="6">
        <v>1.3945643890206969</v>
      </c>
      <c r="E5138" s="6">
        <v>3</v>
      </c>
      <c r="F5138" s="6">
        <v>7.302080706220055</v>
      </c>
      <c r="G5138" s="6">
        <v>1.4329649026508564</v>
      </c>
      <c r="H5138" s="6">
        <v>19.612677709789839</v>
      </c>
      <c r="I5138" s="6">
        <v>1.5177059110839228</v>
      </c>
      <c r="J5138" s="6">
        <v>1.7642631446125494</v>
      </c>
      <c r="K5138" s="7">
        <v>4.7643053022332715</v>
      </c>
      <c r="L5138" s="7">
        <v>0.17292042193113749</v>
      </c>
    </row>
    <row r="5139" spans="2:12" x14ac:dyDescent="0.25">
      <c r="B5139" s="4">
        <v>5136</v>
      </c>
      <c r="C5139" s="6">
        <v>15.588167085797124</v>
      </c>
      <c r="D5139" s="6">
        <v>1.162479926686864</v>
      </c>
      <c r="E5139" s="6">
        <v>3</v>
      </c>
      <c r="F5139" s="6">
        <v>0.44023525138412078</v>
      </c>
      <c r="G5139" s="6">
        <v>0.68940458561514895</v>
      </c>
      <c r="H5139" s="6">
        <v>19.363080823373654</v>
      </c>
      <c r="I5139" s="6">
        <v>2.6170501637855237</v>
      </c>
      <c r="J5139" s="6">
        <v>4.1475370580962343</v>
      </c>
      <c r="K5139" s="7">
        <v>0.50212968658815571</v>
      </c>
      <c r="L5139" s="7">
        <v>1.2237930418948539</v>
      </c>
    </row>
    <row r="5140" spans="2:12" x14ac:dyDescent="0.25">
      <c r="B5140" s="4">
        <v>5137</v>
      </c>
      <c r="C5140" s="6">
        <v>10.030050711358065</v>
      </c>
      <c r="D5140" s="6">
        <v>1.7673156072655964</v>
      </c>
      <c r="E5140" s="6">
        <v>3</v>
      </c>
      <c r="F5140" s="6">
        <v>0.98756909720627051</v>
      </c>
      <c r="G5140" s="6">
        <v>1.0205871719937898</v>
      </c>
      <c r="H5140" s="6">
        <v>32.91917897751896</v>
      </c>
      <c r="I5140" s="6">
        <v>1.3868367381705875</v>
      </c>
      <c r="J5140" s="6">
        <v>2.1518190495363765</v>
      </c>
      <c r="K5140" s="7">
        <v>0.16057679458080928</v>
      </c>
      <c r="L5140" s="7">
        <v>3.154965441297457</v>
      </c>
    </row>
    <row r="5141" spans="2:12" x14ac:dyDescent="0.25">
      <c r="B5141" s="4">
        <v>5138</v>
      </c>
      <c r="C5141" s="6">
        <v>14.786079040372316</v>
      </c>
      <c r="D5141" s="6">
        <v>1.5173725569949679</v>
      </c>
      <c r="E5141" s="6">
        <v>2</v>
      </c>
      <c r="F5141" s="6">
        <v>1.906298340903015</v>
      </c>
      <c r="G5141" s="6">
        <v>1.3376313449255588</v>
      </c>
      <c r="H5141" s="6">
        <v>25.305184415722273</v>
      </c>
      <c r="I5141" s="6">
        <v>4.3458718679781621</v>
      </c>
      <c r="J5141" s="6">
        <v>2.4475220016176333</v>
      </c>
      <c r="K5141" s="7">
        <v>1.5451946036513291</v>
      </c>
      <c r="L5141" s="7">
        <v>0.33690206638230635</v>
      </c>
    </row>
    <row r="5142" spans="2:12" x14ac:dyDescent="0.25">
      <c r="B5142" s="4">
        <v>5139</v>
      </c>
      <c r="C5142" s="6">
        <v>10.418200267085751</v>
      </c>
      <c r="D5142" s="6">
        <v>1.957198081935315</v>
      </c>
      <c r="E5142" s="6">
        <v>3</v>
      </c>
      <c r="F5142" s="6">
        <v>2.8040635227655137</v>
      </c>
      <c r="G5142" s="6">
        <v>1.2698923666578439</v>
      </c>
      <c r="H5142" s="6">
        <v>11.07687141823132</v>
      </c>
      <c r="I5142" s="6">
        <v>2.1160863223438708</v>
      </c>
      <c r="J5142" s="6">
        <v>3.7066588825052311</v>
      </c>
      <c r="K5142" s="7">
        <v>5.4638746125404865</v>
      </c>
      <c r="L5142" s="7">
        <v>1.6296479464223808</v>
      </c>
    </row>
    <row r="5143" spans="2:12" x14ac:dyDescent="0.25">
      <c r="B5143" s="4">
        <v>5140</v>
      </c>
      <c r="C5143" s="6">
        <v>5.0619010240265929</v>
      </c>
      <c r="D5143" s="6">
        <v>1.3319666586464864</v>
      </c>
      <c r="E5143" s="6">
        <v>2</v>
      </c>
      <c r="F5143" s="6">
        <v>1.9743193960149119</v>
      </c>
      <c r="G5143" s="6">
        <v>1.8908125060255581</v>
      </c>
      <c r="H5143" s="6">
        <v>12.582584899921148</v>
      </c>
      <c r="I5143" s="6">
        <v>4.9972322878032767</v>
      </c>
      <c r="J5143" s="6">
        <v>0.91245359890402866</v>
      </c>
      <c r="K5143" s="7">
        <v>7.712741180962384</v>
      </c>
      <c r="L5143" s="7">
        <v>0.11015184181065497</v>
      </c>
    </row>
    <row r="5144" spans="2:12" x14ac:dyDescent="0.25">
      <c r="B5144" s="4">
        <v>5141</v>
      </c>
      <c r="C5144" s="6">
        <v>11.839467983006909</v>
      </c>
      <c r="D5144" s="6">
        <v>1.7399819136310408</v>
      </c>
      <c r="E5144" s="6">
        <v>1</v>
      </c>
      <c r="F5144" s="6">
        <v>4.0722649282065548</v>
      </c>
      <c r="G5144" s="6">
        <v>0.6814738203985985</v>
      </c>
      <c r="H5144" s="6">
        <v>21.654158788054772</v>
      </c>
      <c r="I5144" s="6">
        <v>3.8702483117148132</v>
      </c>
      <c r="J5144" s="6">
        <v>1.0429841003985603</v>
      </c>
      <c r="K5144" s="7">
        <v>1.4004403465747433</v>
      </c>
      <c r="L5144" s="7">
        <v>6.7051075110225039E-2</v>
      </c>
    </row>
    <row r="5145" spans="2:12" x14ac:dyDescent="0.25">
      <c r="B5145" s="4">
        <v>5142</v>
      </c>
      <c r="C5145" s="6">
        <v>14.594830713555632</v>
      </c>
      <c r="D5145" s="6">
        <v>1.468963753170837</v>
      </c>
      <c r="E5145" s="6">
        <v>1</v>
      </c>
      <c r="F5145" s="6">
        <v>3.7092056336467509</v>
      </c>
      <c r="G5145" s="6">
        <v>1.6362020703393385</v>
      </c>
      <c r="H5145" s="6">
        <v>24.328618078962215</v>
      </c>
      <c r="I5145" s="6">
        <v>1.5554409816553669</v>
      </c>
      <c r="J5145" s="6">
        <v>0.22666327627184416</v>
      </c>
      <c r="K5145" s="7">
        <v>0.51502377026795054</v>
      </c>
      <c r="L5145" s="7">
        <v>2.185949524438894</v>
      </c>
    </row>
    <row r="5146" spans="2:12" x14ac:dyDescent="0.25">
      <c r="B5146" s="4">
        <v>5143</v>
      </c>
      <c r="C5146" s="6">
        <v>17.361279078673881</v>
      </c>
      <c r="D5146" s="6">
        <v>1.8237026946171397</v>
      </c>
      <c r="E5146" s="6">
        <v>2</v>
      </c>
      <c r="F5146" s="6">
        <v>4.0431014855603955</v>
      </c>
      <c r="G5146" s="6">
        <v>0.74090836838308383</v>
      </c>
      <c r="H5146" s="6">
        <v>22.547221470674238</v>
      </c>
      <c r="I5146" s="6">
        <v>3.2323238839964374</v>
      </c>
      <c r="J5146" s="6">
        <v>3.5504511152994565</v>
      </c>
      <c r="K5146" s="7">
        <v>1.9513323749485103</v>
      </c>
      <c r="L5146" s="7">
        <v>0.60433016797307737</v>
      </c>
    </row>
    <row r="5147" spans="2:12" x14ac:dyDescent="0.25">
      <c r="B5147" s="4">
        <v>5144</v>
      </c>
      <c r="C5147" s="6">
        <v>13.324987094248273</v>
      </c>
      <c r="D5147" s="6">
        <v>1.2810078031485768</v>
      </c>
      <c r="E5147" s="6">
        <v>3</v>
      </c>
      <c r="F5147" s="6">
        <v>4.2983049723441251</v>
      </c>
      <c r="G5147" s="6">
        <v>2.07288061319688</v>
      </c>
      <c r="H5147" s="6">
        <v>29.182362950631131</v>
      </c>
      <c r="I5147" s="6">
        <v>2.910675989729369</v>
      </c>
      <c r="J5147" s="6">
        <v>2.8843203885476263</v>
      </c>
      <c r="K5147" s="7">
        <v>1.3138723955839171</v>
      </c>
      <c r="L5147" s="7">
        <v>6.1269467863737832E-2</v>
      </c>
    </row>
    <row r="5148" spans="2:12" x14ac:dyDescent="0.25">
      <c r="B5148" s="4">
        <v>5145</v>
      </c>
      <c r="C5148" s="6">
        <v>14.018283052712988</v>
      </c>
      <c r="D5148" s="6">
        <v>1.6177965790815778</v>
      </c>
      <c r="E5148" s="6">
        <v>2</v>
      </c>
      <c r="F5148" s="6">
        <v>5.0230508477813505</v>
      </c>
      <c r="G5148" s="6">
        <v>0.76765195658218344</v>
      </c>
      <c r="H5148" s="6">
        <v>13.420914880951202</v>
      </c>
      <c r="I5148" s="6">
        <v>2.6892168343877052</v>
      </c>
      <c r="J5148" s="6">
        <v>1.5655513374444721</v>
      </c>
      <c r="K5148" s="7">
        <v>3.4411302901464609</v>
      </c>
      <c r="L5148" s="7">
        <v>2.3959015508261303</v>
      </c>
    </row>
    <row r="5149" spans="2:12" x14ac:dyDescent="0.25">
      <c r="B5149" s="4">
        <v>5146</v>
      </c>
      <c r="C5149" s="6">
        <v>5.8174924299326918</v>
      </c>
      <c r="D5149" s="6">
        <v>2.2137203273990478</v>
      </c>
      <c r="E5149" s="6">
        <v>2</v>
      </c>
      <c r="F5149" s="6">
        <v>3.6793958844646131</v>
      </c>
      <c r="G5149" s="6">
        <v>1.0082546838139856</v>
      </c>
      <c r="H5149" s="6">
        <v>11.965824122415391</v>
      </c>
      <c r="I5149" s="6">
        <v>2.0930254018406811</v>
      </c>
      <c r="J5149" s="6">
        <v>1.8635688303857632</v>
      </c>
      <c r="K5149" s="7">
        <v>0.79429802774565961</v>
      </c>
      <c r="L5149" s="7">
        <v>0.25191779238627682</v>
      </c>
    </row>
    <row r="5150" spans="2:12" x14ac:dyDescent="0.25">
      <c r="B5150" s="4">
        <v>5147</v>
      </c>
      <c r="C5150" s="6">
        <v>7.9103803261075818</v>
      </c>
      <c r="D5150" s="6">
        <v>1.5324336156499814</v>
      </c>
      <c r="E5150" s="6">
        <v>3</v>
      </c>
      <c r="F5150" s="6">
        <v>2.5892431925621806</v>
      </c>
      <c r="G5150" s="6">
        <v>1.104312720073831</v>
      </c>
      <c r="H5150" s="6">
        <v>20.816992901720205</v>
      </c>
      <c r="I5150" s="6">
        <v>3.2364339319040876</v>
      </c>
      <c r="J5150" s="6">
        <v>2.2198485922094644</v>
      </c>
      <c r="K5150" s="7">
        <v>0.88905873727723239</v>
      </c>
      <c r="L5150" s="7">
        <v>0.3317309880903257</v>
      </c>
    </row>
    <row r="5151" spans="2:12" x14ac:dyDescent="0.25">
      <c r="B5151" s="4">
        <v>5148</v>
      </c>
      <c r="C5151" s="6">
        <v>12.296515438432701</v>
      </c>
      <c r="D5151" s="6">
        <v>1.8006447600963764</v>
      </c>
      <c r="E5151" s="6">
        <v>2</v>
      </c>
      <c r="F5151" s="6">
        <v>1.4686682392108474</v>
      </c>
      <c r="G5151" s="6">
        <v>0.60172944208705503</v>
      </c>
      <c r="H5151" s="6">
        <v>22.653217405556475</v>
      </c>
      <c r="I5151" s="6">
        <v>1.8126938113621605</v>
      </c>
      <c r="J5151" s="6">
        <v>4.6594550405377229</v>
      </c>
      <c r="K5151" s="7">
        <v>0.13118864215102677</v>
      </c>
      <c r="L5151" s="7">
        <v>2.3178395903624498</v>
      </c>
    </row>
    <row r="5152" spans="2:12" x14ac:dyDescent="0.25">
      <c r="B5152" s="4">
        <v>5149</v>
      </c>
      <c r="C5152" s="6">
        <v>7.2426177257172277</v>
      </c>
      <c r="D5152" s="6">
        <v>1.3046131613447627</v>
      </c>
      <c r="E5152" s="6">
        <v>1</v>
      </c>
      <c r="F5152" s="6">
        <v>1.2433437982878703</v>
      </c>
      <c r="G5152" s="6">
        <v>1.3785455763774139</v>
      </c>
      <c r="H5152" s="6">
        <v>20.077665048423789</v>
      </c>
      <c r="I5152" s="6">
        <v>2.6289747525250928</v>
      </c>
      <c r="J5152" s="6">
        <v>2.0840061640056815</v>
      </c>
      <c r="K5152" s="7">
        <v>1.2859754123603957</v>
      </c>
      <c r="L5152" s="7">
        <v>0.47502893039896465</v>
      </c>
    </row>
    <row r="5153" spans="2:12" x14ac:dyDescent="0.25">
      <c r="B5153" s="4">
        <v>5150</v>
      </c>
      <c r="C5153" s="6">
        <v>9.1911542935608512</v>
      </c>
      <c r="D5153" s="6">
        <v>1.5013120032949332</v>
      </c>
      <c r="E5153" s="6">
        <v>1</v>
      </c>
      <c r="F5153" s="6">
        <v>7.4663499782728247</v>
      </c>
      <c r="G5153" s="6">
        <v>0.50901148827570109</v>
      </c>
      <c r="H5153" s="6">
        <v>18.113628089081757</v>
      </c>
      <c r="I5153" s="6">
        <v>2.7285293437238174</v>
      </c>
      <c r="J5153" s="6">
        <v>3.0541946198971743</v>
      </c>
      <c r="K5153" s="7">
        <v>2.4567178340016476</v>
      </c>
      <c r="L5153" s="7">
        <v>0.16416750787277451</v>
      </c>
    </row>
    <row r="5154" spans="2:12" x14ac:dyDescent="0.25">
      <c r="B5154" s="4">
        <v>5151</v>
      </c>
      <c r="C5154" s="6">
        <v>9.4420840897783833</v>
      </c>
      <c r="D5154" s="6">
        <v>1.4895994082903992</v>
      </c>
      <c r="E5154" s="6">
        <v>2</v>
      </c>
      <c r="F5154" s="6">
        <v>5.6311374144749697</v>
      </c>
      <c r="G5154" s="6">
        <v>0.42177005661204847</v>
      </c>
      <c r="H5154" s="6">
        <v>21.425279449454287</v>
      </c>
      <c r="I5154" s="6">
        <v>2.0970985849603654</v>
      </c>
      <c r="J5154" s="6">
        <v>3.5286007871406464</v>
      </c>
      <c r="K5154" s="7">
        <v>0.336847029781005</v>
      </c>
      <c r="L5154" s="7">
        <v>2.1495369263329422</v>
      </c>
    </row>
    <row r="5155" spans="2:12" x14ac:dyDescent="0.25">
      <c r="B5155" s="4">
        <v>5152</v>
      </c>
      <c r="C5155" s="6">
        <v>13.271972092828825</v>
      </c>
      <c r="D5155" s="6">
        <v>1.8460238531685997</v>
      </c>
      <c r="E5155" s="6">
        <v>3</v>
      </c>
      <c r="F5155" s="6">
        <v>6.0169622585002163</v>
      </c>
      <c r="G5155" s="6">
        <v>1.3271868994711169</v>
      </c>
      <c r="H5155" s="6">
        <v>31.593165058193222</v>
      </c>
      <c r="I5155" s="6">
        <v>2.7119146869564936</v>
      </c>
      <c r="J5155" s="6">
        <v>3.7809929865421905</v>
      </c>
      <c r="K5155" s="7">
        <v>3.601297348800176</v>
      </c>
      <c r="L5155" s="7">
        <v>0.63942565586180744</v>
      </c>
    </row>
    <row r="5156" spans="2:12" x14ac:dyDescent="0.25">
      <c r="B5156" s="4">
        <v>5153</v>
      </c>
      <c r="C5156" s="6">
        <v>8.1783175850391743E-2</v>
      </c>
      <c r="D5156" s="6">
        <v>1.2207422686221567</v>
      </c>
      <c r="E5156" s="6">
        <v>2</v>
      </c>
      <c r="F5156" s="6">
        <v>2.1585585104350304</v>
      </c>
      <c r="G5156" s="6">
        <v>0.63661831519010492</v>
      </c>
      <c r="H5156" s="6">
        <v>29.752006258933953</v>
      </c>
      <c r="I5156" s="6">
        <v>2.3023249147799842</v>
      </c>
      <c r="J5156" s="6">
        <v>3.5747294617145888</v>
      </c>
      <c r="K5156" s="7">
        <v>8.3958159865123339</v>
      </c>
      <c r="L5156" s="7">
        <v>1.2637698037102112</v>
      </c>
    </row>
    <row r="5157" spans="2:12" x14ac:dyDescent="0.25">
      <c r="B5157" s="4">
        <v>5154</v>
      </c>
      <c r="C5157" s="6">
        <v>12.096031423067888</v>
      </c>
      <c r="D5157" s="6">
        <v>1.2603621944333725</v>
      </c>
      <c r="E5157" s="6">
        <v>2</v>
      </c>
      <c r="F5157" s="6">
        <v>1.9847268109750253</v>
      </c>
      <c r="G5157" s="6">
        <v>0.84332511230150531</v>
      </c>
      <c r="H5157" s="6">
        <v>15.630832619376253</v>
      </c>
      <c r="I5157" s="6">
        <v>1.6434190267410769</v>
      </c>
      <c r="J5157" s="6">
        <v>0.96172267308844683</v>
      </c>
      <c r="K5157" s="7">
        <v>6.4593952861018789</v>
      </c>
      <c r="L5157" s="7">
        <v>1.7836243834129306</v>
      </c>
    </row>
    <row r="5158" spans="2:12" x14ac:dyDescent="0.25">
      <c r="B5158" s="4">
        <v>5155</v>
      </c>
      <c r="C5158" s="6">
        <v>6.410268641778524</v>
      </c>
      <c r="D5158" s="6">
        <v>1.6850591716719616</v>
      </c>
      <c r="E5158" s="6">
        <v>1</v>
      </c>
      <c r="F5158" s="6">
        <v>3.980066784282581</v>
      </c>
      <c r="G5158" s="6">
        <v>1.1115926119449597</v>
      </c>
      <c r="H5158" s="6">
        <v>16.147436706697441</v>
      </c>
      <c r="I5158" s="6">
        <v>2.722811350686499</v>
      </c>
      <c r="J5158" s="6">
        <v>1.6677561796711662</v>
      </c>
      <c r="K5158" s="7">
        <v>0.22143674219267231</v>
      </c>
      <c r="L5158" s="7">
        <v>1.8127737870336158</v>
      </c>
    </row>
    <row r="5159" spans="2:12" x14ac:dyDescent="0.25">
      <c r="B5159" s="4">
        <v>5156</v>
      </c>
      <c r="C5159" s="6">
        <v>9.0887495377817409</v>
      </c>
      <c r="D5159" s="6">
        <v>1.5679542485540761</v>
      </c>
      <c r="E5159" s="6">
        <v>2</v>
      </c>
      <c r="F5159" s="6">
        <v>3.8077038883525067</v>
      </c>
      <c r="G5159" s="6">
        <v>1.4485936237428978</v>
      </c>
      <c r="H5159" s="6">
        <v>11.12574037560098</v>
      </c>
      <c r="I5159" s="6">
        <v>4.1397059956239763</v>
      </c>
      <c r="J5159" s="6">
        <v>4.654667425495413</v>
      </c>
      <c r="K5159" s="7">
        <v>0.59009920184208786</v>
      </c>
      <c r="L5159" s="7">
        <v>5.4148084123821973E-2</v>
      </c>
    </row>
    <row r="5160" spans="2:12" x14ac:dyDescent="0.25">
      <c r="B5160" s="4">
        <v>5157</v>
      </c>
      <c r="C5160" s="6">
        <v>7.4636820829984014</v>
      </c>
      <c r="D5160" s="6">
        <v>1.595843611099204</v>
      </c>
      <c r="E5160" s="6">
        <v>2</v>
      </c>
      <c r="F5160" s="6">
        <v>4.718087765587744</v>
      </c>
      <c r="G5160" s="6">
        <v>0.73786823561365089</v>
      </c>
      <c r="H5160" s="6">
        <v>18.897148332901221</v>
      </c>
      <c r="I5160" s="6">
        <v>3.1421898664227124</v>
      </c>
      <c r="J5160" s="6">
        <v>4.1391855449732811</v>
      </c>
      <c r="K5160" s="7">
        <v>2.5408950518126061</v>
      </c>
      <c r="L5160" s="7">
        <v>1.223421237052208</v>
      </c>
    </row>
    <row r="5161" spans="2:12" x14ac:dyDescent="0.25">
      <c r="B5161" s="4">
        <v>5158</v>
      </c>
      <c r="C5161" s="6">
        <v>8.4491165983867482</v>
      </c>
      <c r="D5161" s="6">
        <v>1.5357905755961132</v>
      </c>
      <c r="E5161" s="6">
        <v>2</v>
      </c>
      <c r="F5161" s="6">
        <v>3.9739719877677024</v>
      </c>
      <c r="G5161" s="6">
        <v>0.65337456830189899</v>
      </c>
      <c r="H5161" s="6">
        <v>30.618569366328828</v>
      </c>
      <c r="I5161" s="6">
        <v>3.6616279222679888</v>
      </c>
      <c r="J5161" s="6">
        <v>4.8623221294898702</v>
      </c>
      <c r="K5161" s="7">
        <v>0.75016333269312074</v>
      </c>
      <c r="L5161" s="7">
        <v>0.50833036533412179</v>
      </c>
    </row>
    <row r="5162" spans="2:12" x14ac:dyDescent="0.25">
      <c r="B5162" s="4">
        <v>5159</v>
      </c>
      <c r="C5162" s="6">
        <v>4.4990696533279415</v>
      </c>
      <c r="D5162" s="6">
        <v>1.7392459921574404</v>
      </c>
      <c r="E5162" s="6">
        <v>2</v>
      </c>
      <c r="F5162" s="6">
        <v>7.4031131238954266</v>
      </c>
      <c r="G5162" s="6">
        <v>0.60425915629523486</v>
      </c>
      <c r="H5162" s="6">
        <v>15.007683537246487</v>
      </c>
      <c r="I5162" s="6">
        <v>2.3210305763695769</v>
      </c>
      <c r="J5162" s="6">
        <v>1.2415912446696404</v>
      </c>
      <c r="K5162" s="7">
        <v>0.84305735112937918</v>
      </c>
      <c r="L5162" s="7">
        <v>0.24697418816008726</v>
      </c>
    </row>
    <row r="5163" spans="2:12" x14ac:dyDescent="0.25">
      <c r="B5163" s="4">
        <v>5160</v>
      </c>
      <c r="C5163" s="6">
        <v>8.2623637353331691</v>
      </c>
      <c r="D5163" s="6">
        <v>1.6964371789944008</v>
      </c>
      <c r="E5163" s="6">
        <v>0</v>
      </c>
      <c r="F5163" s="6">
        <v>11.697863803022194</v>
      </c>
      <c r="G5163" s="6">
        <v>0.64289429529120501</v>
      </c>
      <c r="H5163" s="6">
        <v>22.727289137546972</v>
      </c>
      <c r="I5163" s="6">
        <v>3.2190871269396455</v>
      </c>
      <c r="J5163" s="6">
        <v>0.37964729718639728</v>
      </c>
      <c r="K5163" s="7">
        <v>1.9395661665923096</v>
      </c>
      <c r="L5163" s="7">
        <v>0.28853120153891215</v>
      </c>
    </row>
    <row r="5164" spans="2:12" x14ac:dyDescent="0.25">
      <c r="B5164" s="4">
        <v>5161</v>
      </c>
      <c r="C5164" s="6">
        <v>4.8308442124979774</v>
      </c>
      <c r="D5164" s="6">
        <v>1.2553464964694021</v>
      </c>
      <c r="E5164" s="6">
        <v>1</v>
      </c>
      <c r="F5164" s="6">
        <v>0.43227819096905556</v>
      </c>
      <c r="G5164" s="6">
        <v>0.31095289592434133</v>
      </c>
      <c r="H5164" s="6">
        <v>26.211881162396359</v>
      </c>
      <c r="I5164" s="6">
        <v>1.3953133138913942</v>
      </c>
      <c r="J5164" s="6">
        <v>2.8868877611031851</v>
      </c>
      <c r="K5164" s="7">
        <v>1.6419493084334502</v>
      </c>
      <c r="L5164" s="7">
        <v>0.43423465701897029</v>
      </c>
    </row>
    <row r="5165" spans="2:12" x14ac:dyDescent="0.25">
      <c r="B5165" s="4">
        <v>5162</v>
      </c>
      <c r="C5165" s="6">
        <v>10.911350921086399</v>
      </c>
      <c r="D5165" s="6">
        <v>1.7945304426651747</v>
      </c>
      <c r="E5165" s="6">
        <v>2</v>
      </c>
      <c r="F5165" s="6">
        <v>2.2388694078006606</v>
      </c>
      <c r="G5165" s="6">
        <v>0.38250333751937088</v>
      </c>
      <c r="H5165" s="6">
        <v>24.283435299654251</v>
      </c>
      <c r="I5165" s="6">
        <v>2.5644351437702206</v>
      </c>
      <c r="J5165" s="6">
        <v>3.4810688398631706</v>
      </c>
      <c r="K5165" s="7">
        <v>4.2409336000603997</v>
      </c>
      <c r="L5165" s="7">
        <v>0.6338204218259883</v>
      </c>
    </row>
    <row r="5166" spans="2:12" x14ac:dyDescent="0.25">
      <c r="B5166" s="4">
        <v>5163</v>
      </c>
      <c r="C5166" s="6">
        <v>14.340527326798096</v>
      </c>
      <c r="D5166" s="6">
        <v>1.9179267900081352</v>
      </c>
      <c r="E5166" s="6">
        <v>1</v>
      </c>
      <c r="F5166" s="6">
        <v>3.8825885347619224</v>
      </c>
      <c r="G5166" s="6">
        <v>0.8396844535038025</v>
      </c>
      <c r="H5166" s="6">
        <v>14.787288936535752</v>
      </c>
      <c r="I5166" s="6">
        <v>2.5830247588234392</v>
      </c>
      <c r="J5166" s="6">
        <v>3.3424854909499571</v>
      </c>
      <c r="K5166" s="7">
        <v>2.5461420548790055</v>
      </c>
      <c r="L5166" s="7">
        <v>0.92736385522997733</v>
      </c>
    </row>
    <row r="5167" spans="2:12" x14ac:dyDescent="0.25">
      <c r="B5167" s="4">
        <v>5164</v>
      </c>
      <c r="C5167" s="6">
        <v>11.459293714855558</v>
      </c>
      <c r="D5167" s="6">
        <v>1.2152717430536153</v>
      </c>
      <c r="E5167" s="6">
        <v>1</v>
      </c>
      <c r="F5167" s="6">
        <v>2.2089284442867472</v>
      </c>
      <c r="G5167" s="6">
        <v>0.56110668540867426</v>
      </c>
      <c r="H5167" s="6">
        <v>28.36046147983053</v>
      </c>
      <c r="I5167" s="6">
        <v>2.0727653871817675</v>
      </c>
      <c r="J5167" s="6">
        <v>2.9240407984259025</v>
      </c>
      <c r="K5167" s="7">
        <v>0.58181272534945427</v>
      </c>
      <c r="L5167" s="7">
        <v>1.9265045545532911</v>
      </c>
    </row>
    <row r="5168" spans="2:12" x14ac:dyDescent="0.25">
      <c r="B5168" s="4">
        <v>5165</v>
      </c>
      <c r="C5168" s="6">
        <v>12.690315299126768</v>
      </c>
      <c r="D5168" s="6">
        <v>1.6189983582276402</v>
      </c>
      <c r="E5168" s="6">
        <v>2</v>
      </c>
      <c r="F5168" s="6">
        <v>1.7829016417038492</v>
      </c>
      <c r="G5168" s="6">
        <v>1.0212501718208444</v>
      </c>
      <c r="H5168" s="6">
        <v>14.409804662056567</v>
      </c>
      <c r="I5168" s="6">
        <v>2.0128597135557222</v>
      </c>
      <c r="J5168" s="6">
        <v>2.5674017553389561</v>
      </c>
      <c r="K5168" s="7">
        <v>0.53680065229334573</v>
      </c>
      <c r="L5168" s="7">
        <v>0.2254743743595656</v>
      </c>
    </row>
    <row r="5169" spans="2:12" x14ac:dyDescent="0.25">
      <c r="B5169" s="4">
        <v>5166</v>
      </c>
      <c r="C5169" s="6">
        <v>16.61037769762191</v>
      </c>
      <c r="D5169" s="6">
        <v>1.4913292686566959</v>
      </c>
      <c r="E5169" s="6">
        <v>3</v>
      </c>
      <c r="F5169" s="6">
        <v>2.2239080913688474</v>
      </c>
      <c r="G5169" s="6">
        <v>0.42605484269660332</v>
      </c>
      <c r="H5169" s="6">
        <v>37.046731916955764</v>
      </c>
      <c r="I5169" s="6">
        <v>2.2162967213734373</v>
      </c>
      <c r="J5169" s="6">
        <v>3.5406923471444451</v>
      </c>
      <c r="K5169" s="7">
        <v>3.669800241105285</v>
      </c>
      <c r="L5169" s="7">
        <v>0.31133130266931064</v>
      </c>
    </row>
    <row r="5170" spans="2:12" x14ac:dyDescent="0.25">
      <c r="B5170" s="4">
        <v>5167</v>
      </c>
      <c r="C5170" s="6">
        <v>13.378304177977313</v>
      </c>
      <c r="D5170" s="6">
        <v>1.2814096395142733</v>
      </c>
      <c r="E5170" s="6">
        <v>1</v>
      </c>
      <c r="F5170" s="6">
        <v>11.725045761702344</v>
      </c>
      <c r="G5170" s="6">
        <v>2.1590068476605206</v>
      </c>
      <c r="H5170" s="6">
        <v>16.385385666482343</v>
      </c>
      <c r="I5170" s="6">
        <v>2.787404273913622</v>
      </c>
      <c r="J5170" s="6">
        <v>2.5152672156821905</v>
      </c>
      <c r="K5170" s="7">
        <v>0.23881109206813605</v>
      </c>
      <c r="L5170" s="7">
        <v>0.17402810167726299</v>
      </c>
    </row>
    <row r="5171" spans="2:12" x14ac:dyDescent="0.25">
      <c r="B5171" s="4">
        <v>5168</v>
      </c>
      <c r="C5171" s="6">
        <v>8.0198699431827425</v>
      </c>
      <c r="D5171" s="6">
        <v>1.3378679837858081</v>
      </c>
      <c r="E5171" s="6">
        <v>2</v>
      </c>
      <c r="F5171" s="6">
        <v>3.5775735090648455</v>
      </c>
      <c r="G5171" s="6">
        <v>0.90039804751179586</v>
      </c>
      <c r="H5171" s="6">
        <v>23.07468547957286</v>
      </c>
      <c r="I5171" s="6">
        <v>2.3957499664326281</v>
      </c>
      <c r="J5171" s="6">
        <v>3.765680039902394</v>
      </c>
      <c r="K5171" s="7">
        <v>5.0277760143167978</v>
      </c>
      <c r="L5171" s="7">
        <v>0.35502983418214334</v>
      </c>
    </row>
    <row r="5172" spans="2:12" x14ac:dyDescent="0.25">
      <c r="B5172" s="4">
        <v>5169</v>
      </c>
      <c r="C5172" s="6">
        <v>1.0420370756720789</v>
      </c>
      <c r="D5172" s="6">
        <v>1.6950241847831995</v>
      </c>
      <c r="E5172" s="6">
        <v>1</v>
      </c>
      <c r="F5172" s="6">
        <v>0.40528435229105852</v>
      </c>
      <c r="G5172" s="6">
        <v>1.3979969172008995</v>
      </c>
      <c r="H5172" s="6">
        <v>31.575319864417452</v>
      </c>
      <c r="I5172" s="6">
        <v>2.3722622251101311</v>
      </c>
      <c r="J5172" s="6">
        <v>1.8527624208009952</v>
      </c>
      <c r="K5172" s="7">
        <v>0.47719350657747472</v>
      </c>
      <c r="L5172" s="7">
        <v>0.63755584346929017</v>
      </c>
    </row>
    <row r="5173" spans="2:12" x14ac:dyDescent="0.25">
      <c r="B5173" s="4">
        <v>5170</v>
      </c>
      <c r="C5173" s="6">
        <v>13.508432442618865</v>
      </c>
      <c r="D5173" s="6">
        <v>1.5922942489386567</v>
      </c>
      <c r="E5173" s="6">
        <v>1</v>
      </c>
      <c r="F5173" s="6">
        <v>1.48861904455446</v>
      </c>
      <c r="G5173" s="6">
        <v>1.6198679234969069</v>
      </c>
      <c r="H5173" s="6">
        <v>30.428762627650954</v>
      </c>
      <c r="I5173" s="6">
        <v>3.0507722929843077</v>
      </c>
      <c r="J5173" s="6">
        <v>2.4806092047663095</v>
      </c>
      <c r="K5173" s="7">
        <v>0.23721581153166635</v>
      </c>
      <c r="L5173" s="7">
        <v>0.91846129321445835</v>
      </c>
    </row>
    <row r="5174" spans="2:12" x14ac:dyDescent="0.25">
      <c r="B5174" s="4">
        <v>5171</v>
      </c>
      <c r="C5174" s="6">
        <v>20.94479708480209</v>
      </c>
      <c r="D5174" s="6">
        <v>1.2357481843321558</v>
      </c>
      <c r="E5174" s="6">
        <v>2</v>
      </c>
      <c r="F5174" s="6">
        <v>4.5036689107261276</v>
      </c>
      <c r="G5174" s="6">
        <v>0.54651302092211385</v>
      </c>
      <c r="H5174" s="6">
        <v>14.653879202882141</v>
      </c>
      <c r="I5174" s="6">
        <v>2.6091659877260112</v>
      </c>
      <c r="J5174" s="6">
        <v>2.4539222697457626</v>
      </c>
      <c r="K5174" s="7">
        <v>2.6300817214205181</v>
      </c>
      <c r="L5174" s="7">
        <v>0.20171447390110089</v>
      </c>
    </row>
    <row r="5175" spans="2:12" x14ac:dyDescent="0.25">
      <c r="B5175" s="4">
        <v>5172</v>
      </c>
      <c r="C5175" s="6">
        <v>14.673624464422719</v>
      </c>
      <c r="D5175" s="6">
        <v>1.4201283172160972</v>
      </c>
      <c r="E5175" s="6">
        <v>2</v>
      </c>
      <c r="F5175" s="6">
        <v>6.8775600660880523</v>
      </c>
      <c r="G5175" s="6">
        <v>1.0216997514981412</v>
      </c>
      <c r="H5175" s="6">
        <v>27.403459352566593</v>
      </c>
      <c r="I5175" s="6">
        <v>3.6040347695280337</v>
      </c>
      <c r="J5175" s="6">
        <v>2.5385949599307485</v>
      </c>
      <c r="K5175" s="7">
        <v>0.48654668056700101</v>
      </c>
      <c r="L5175" s="7">
        <v>0.6951531895807147</v>
      </c>
    </row>
    <row r="5176" spans="2:12" x14ac:dyDescent="0.25">
      <c r="B5176" s="4">
        <v>5173</v>
      </c>
      <c r="C5176" s="6">
        <v>4.7721939469931751</v>
      </c>
      <c r="D5176" s="6">
        <v>1.5638665153751952</v>
      </c>
      <c r="E5176" s="6">
        <v>1</v>
      </c>
      <c r="F5176" s="6">
        <v>3.7720888526730785</v>
      </c>
      <c r="G5176" s="6">
        <v>0.66151468493153687</v>
      </c>
      <c r="H5176" s="6">
        <v>23.49387363015833</v>
      </c>
      <c r="I5176" s="6">
        <v>3.9159869337381026</v>
      </c>
      <c r="J5176" s="6">
        <v>2.9081389369917727</v>
      </c>
      <c r="K5176" s="7">
        <v>5.9399880870257968</v>
      </c>
      <c r="L5176" s="7">
        <v>2.254857606474991</v>
      </c>
    </row>
    <row r="5177" spans="2:12" x14ac:dyDescent="0.25">
      <c r="B5177" s="4">
        <v>5174</v>
      </c>
      <c r="C5177" s="6">
        <v>9.1789808722690278</v>
      </c>
      <c r="D5177" s="6">
        <v>1.144928982249809</v>
      </c>
      <c r="E5177" s="6">
        <v>1</v>
      </c>
      <c r="F5177" s="6">
        <v>3.438385565801108</v>
      </c>
      <c r="G5177" s="6">
        <v>1.3012561575302233</v>
      </c>
      <c r="H5177" s="6">
        <v>24.280241622456842</v>
      </c>
      <c r="I5177" s="6">
        <v>3.0498183303446638</v>
      </c>
      <c r="J5177" s="6">
        <v>1.8377223315116129</v>
      </c>
      <c r="K5177" s="7">
        <v>2.5313148652916362</v>
      </c>
      <c r="L5177" s="7">
        <v>2.1381665949086446E-2</v>
      </c>
    </row>
    <row r="5178" spans="2:12" x14ac:dyDescent="0.25">
      <c r="B5178" s="4">
        <v>5175</v>
      </c>
      <c r="C5178" s="6">
        <v>0.22035621640760361</v>
      </c>
      <c r="D5178" s="6">
        <v>1.4431475625564774</v>
      </c>
      <c r="E5178" s="6">
        <v>0</v>
      </c>
      <c r="F5178" s="6">
        <v>2.1110458028401231</v>
      </c>
      <c r="G5178" s="6">
        <v>1.2110653706835048</v>
      </c>
      <c r="H5178" s="6">
        <v>16.67828778547274</v>
      </c>
      <c r="I5178" s="6">
        <v>3.7979283470541203</v>
      </c>
      <c r="J5178" s="6">
        <v>2.0643102286452772</v>
      </c>
      <c r="K5178" s="7">
        <v>3.8531024839283834</v>
      </c>
      <c r="L5178" s="7">
        <v>1.0290378879442761</v>
      </c>
    </row>
    <row r="5179" spans="2:12" x14ac:dyDescent="0.25">
      <c r="B5179" s="4">
        <v>5176</v>
      </c>
      <c r="C5179" s="6">
        <v>7.1992756472467008</v>
      </c>
      <c r="D5179" s="6">
        <v>1.2730531449464906</v>
      </c>
      <c r="E5179" s="6">
        <v>3</v>
      </c>
      <c r="F5179" s="6">
        <v>5.21334041980018</v>
      </c>
      <c r="G5179" s="6">
        <v>0.5987567988621384</v>
      </c>
      <c r="H5179" s="6">
        <v>42.339927799251939</v>
      </c>
      <c r="I5179" s="6">
        <v>3.1433883001301219</v>
      </c>
      <c r="J5179" s="6">
        <v>1.6127944989691736</v>
      </c>
      <c r="K5179" s="7">
        <v>0.62687946632151792</v>
      </c>
      <c r="L5179" s="7">
        <v>2.535863984103349</v>
      </c>
    </row>
    <row r="5180" spans="2:12" x14ac:dyDescent="0.25">
      <c r="B5180" s="4">
        <v>5177</v>
      </c>
      <c r="C5180" s="6">
        <v>3.1207239375981901</v>
      </c>
      <c r="D5180" s="6">
        <v>1.61942459614783</v>
      </c>
      <c r="E5180" s="6">
        <v>2</v>
      </c>
      <c r="F5180" s="6">
        <v>2.1982551047747974</v>
      </c>
      <c r="G5180" s="6">
        <v>0.91209111614618343</v>
      </c>
      <c r="H5180" s="6">
        <v>25.914432076653927</v>
      </c>
      <c r="I5180" s="6">
        <v>4.224609763351153</v>
      </c>
      <c r="J5180" s="6">
        <v>2.2328706239910101</v>
      </c>
      <c r="K5180" s="7">
        <v>0.39056047989011833</v>
      </c>
      <c r="L5180" s="7">
        <v>2.0389458751046536</v>
      </c>
    </row>
    <row r="5181" spans="2:12" x14ac:dyDescent="0.25">
      <c r="B5181" s="4">
        <v>5178</v>
      </c>
      <c r="C5181" s="6">
        <v>11.685807206338112</v>
      </c>
      <c r="D5181" s="6">
        <v>1.5772979779468557</v>
      </c>
      <c r="E5181" s="6">
        <v>1</v>
      </c>
      <c r="F5181" s="6">
        <v>2.7649246751753291</v>
      </c>
      <c r="G5181" s="6">
        <v>1.785079362158555</v>
      </c>
      <c r="H5181" s="6">
        <v>21.164298910694619</v>
      </c>
      <c r="I5181" s="6">
        <v>2.1881444745426433</v>
      </c>
      <c r="J5181" s="6">
        <v>0.26543824889179374</v>
      </c>
      <c r="K5181" s="7">
        <v>1.6220723618355448</v>
      </c>
      <c r="L5181" s="7">
        <v>0.30996944173096325</v>
      </c>
    </row>
    <row r="5182" spans="2:12" x14ac:dyDescent="0.25">
      <c r="B5182" s="4">
        <v>5179</v>
      </c>
      <c r="C5182" s="6">
        <v>6.0588045098935748</v>
      </c>
      <c r="D5182" s="6">
        <v>1.3594483213010533</v>
      </c>
      <c r="E5182" s="6">
        <v>3</v>
      </c>
      <c r="F5182" s="6">
        <v>1.0196991501226089</v>
      </c>
      <c r="G5182" s="6">
        <v>1.1837410837482176</v>
      </c>
      <c r="H5182" s="6">
        <v>29.440884349657107</v>
      </c>
      <c r="I5182" s="6">
        <v>1.7216592428323667</v>
      </c>
      <c r="J5182" s="6">
        <v>4.5934521378180406</v>
      </c>
      <c r="K5182" s="7">
        <v>4.2732184994187437</v>
      </c>
      <c r="L5182" s="7">
        <v>1.4479943274415714</v>
      </c>
    </row>
    <row r="5183" spans="2:12" x14ac:dyDescent="0.25">
      <c r="B5183" s="4">
        <v>5180</v>
      </c>
      <c r="C5183" s="6">
        <v>15.237396419916072</v>
      </c>
      <c r="D5183" s="6">
        <v>1.9117818417567223</v>
      </c>
      <c r="E5183" s="6">
        <v>2</v>
      </c>
      <c r="F5183" s="6">
        <v>5.9022081909562392</v>
      </c>
      <c r="G5183" s="6">
        <v>0.96159564083967108</v>
      </c>
      <c r="H5183" s="6">
        <v>21.238872221349908</v>
      </c>
      <c r="I5183" s="6">
        <v>3.1870927433724185</v>
      </c>
      <c r="J5183" s="6">
        <v>1.9078981742732974</v>
      </c>
      <c r="K5183" s="7">
        <v>0.70998605958778616</v>
      </c>
      <c r="L5183" s="7">
        <v>0.57925633857527714</v>
      </c>
    </row>
    <row r="5184" spans="2:12" x14ac:dyDescent="0.25">
      <c r="B5184" s="4">
        <v>5181</v>
      </c>
      <c r="C5184" s="6">
        <v>2.6313210640116456</v>
      </c>
      <c r="D5184" s="6">
        <v>1.6465773086030517</v>
      </c>
      <c r="E5184" s="6">
        <v>3</v>
      </c>
      <c r="F5184" s="6">
        <v>3.2482489662081266</v>
      </c>
      <c r="G5184" s="6">
        <v>0.80386649622771034</v>
      </c>
      <c r="H5184" s="6">
        <v>12.701418299002551</v>
      </c>
      <c r="I5184" s="6">
        <v>3.0858127518720226</v>
      </c>
      <c r="J5184" s="6">
        <v>3.1049986560357645</v>
      </c>
      <c r="K5184" s="7">
        <v>1.7733807258225767</v>
      </c>
      <c r="L5184" s="7">
        <v>0.60460385961493679</v>
      </c>
    </row>
    <row r="5185" spans="2:12" x14ac:dyDescent="0.25">
      <c r="B5185" s="4">
        <v>5182</v>
      </c>
      <c r="C5185" s="6">
        <v>5.1112461661539319</v>
      </c>
      <c r="D5185" s="6">
        <v>1.9518991191742348</v>
      </c>
      <c r="E5185" s="6">
        <v>2</v>
      </c>
      <c r="F5185" s="6">
        <v>9.6300556767319421</v>
      </c>
      <c r="G5185" s="6">
        <v>0.55641001141428792</v>
      </c>
      <c r="H5185" s="6">
        <v>32.473879673951096</v>
      </c>
      <c r="I5185" s="6">
        <v>2.2763539175212797</v>
      </c>
      <c r="J5185" s="6">
        <v>2.4454600661003112</v>
      </c>
      <c r="K5185" s="7">
        <v>0.9945891950151835</v>
      </c>
      <c r="L5185" s="7">
        <v>0.48143399310992058</v>
      </c>
    </row>
    <row r="5186" spans="2:12" x14ac:dyDescent="0.25">
      <c r="B5186" s="4">
        <v>5183</v>
      </c>
      <c r="C5186" s="6">
        <v>15.39465687863362</v>
      </c>
      <c r="D5186" s="6">
        <v>1.9060526036995513</v>
      </c>
      <c r="E5186" s="6">
        <v>2</v>
      </c>
      <c r="F5186" s="6">
        <v>4.684258990118912</v>
      </c>
      <c r="G5186" s="6">
        <v>0.85733369996630771</v>
      </c>
      <c r="H5186" s="6">
        <v>23.411560676582205</v>
      </c>
      <c r="I5186" s="6">
        <v>2.9777531731003095</v>
      </c>
      <c r="J5186" s="6">
        <v>3.1881655558740505</v>
      </c>
      <c r="K5186" s="7">
        <v>7.403577023872713</v>
      </c>
      <c r="L5186" s="7">
        <v>2.4425172372224986</v>
      </c>
    </row>
    <row r="5187" spans="2:12" x14ac:dyDescent="0.25">
      <c r="B5187" s="4">
        <v>5184</v>
      </c>
      <c r="C5187" s="6">
        <v>19.121240758610178</v>
      </c>
      <c r="D5187" s="6">
        <v>1.2623514676479852</v>
      </c>
      <c r="E5187" s="6">
        <v>2</v>
      </c>
      <c r="F5187" s="6">
        <v>4.400267087426994</v>
      </c>
      <c r="G5187" s="6">
        <v>1.2085202365344816</v>
      </c>
      <c r="H5187" s="6">
        <v>12.654876864423404</v>
      </c>
      <c r="I5187" s="6">
        <v>3.0324824179382004</v>
      </c>
      <c r="J5187" s="6">
        <v>2.7796540991796781</v>
      </c>
      <c r="K5187" s="7">
        <v>2.8145146695852468</v>
      </c>
      <c r="L5187" s="7">
        <v>0.78217367645284031</v>
      </c>
    </row>
    <row r="5188" spans="2:12" x14ac:dyDescent="0.25">
      <c r="B5188" s="4">
        <v>5185</v>
      </c>
      <c r="C5188" s="6">
        <v>9.0944602527688634</v>
      </c>
      <c r="D5188" s="6">
        <v>1.2589294079529361</v>
      </c>
      <c r="E5188" s="6">
        <v>2</v>
      </c>
      <c r="F5188" s="6">
        <v>2.250491216905373</v>
      </c>
      <c r="G5188" s="6">
        <v>0.76165712159348054</v>
      </c>
      <c r="H5188" s="6">
        <v>16.255149885433124</v>
      </c>
      <c r="I5188" s="6">
        <v>4.4304977908141394</v>
      </c>
      <c r="J5188" s="6">
        <v>4.0670955176071715</v>
      </c>
      <c r="K5188" s="7">
        <v>0.87083244589868769</v>
      </c>
      <c r="L5188" s="7">
        <v>0.44625757985482095</v>
      </c>
    </row>
    <row r="5189" spans="2:12" x14ac:dyDescent="0.25">
      <c r="B5189" s="4">
        <v>5186</v>
      </c>
      <c r="C5189" s="6">
        <v>10.500057522725948</v>
      </c>
      <c r="D5189" s="6">
        <v>1.3706102620337302</v>
      </c>
      <c r="E5189" s="6">
        <v>2</v>
      </c>
      <c r="F5189" s="6">
        <v>2.9460626131073844</v>
      </c>
      <c r="G5189" s="6">
        <v>0.8233138907746933</v>
      </c>
      <c r="H5189" s="6">
        <v>19.491123340212301</v>
      </c>
      <c r="I5189" s="6">
        <v>3.1279983730106071</v>
      </c>
      <c r="J5189" s="6">
        <v>2.4429064032611554</v>
      </c>
      <c r="K5189" s="7">
        <v>2.4205843456356941</v>
      </c>
      <c r="L5189" s="7">
        <v>0.27630582087824929</v>
      </c>
    </row>
    <row r="5190" spans="2:12" x14ac:dyDescent="0.25">
      <c r="B5190" s="4">
        <v>5187</v>
      </c>
      <c r="C5190" s="6">
        <v>19.790888860461873</v>
      </c>
      <c r="D5190" s="6">
        <v>1.6765975809201783</v>
      </c>
      <c r="E5190" s="6">
        <v>1</v>
      </c>
      <c r="F5190" s="6">
        <v>6.9489800062086253</v>
      </c>
      <c r="G5190" s="6">
        <v>1.7826868903337088</v>
      </c>
      <c r="H5190" s="6">
        <v>28.073399397207456</v>
      </c>
      <c r="I5190" s="6">
        <v>3.2205249549930186</v>
      </c>
      <c r="J5190" s="6">
        <v>1.4975859320729956</v>
      </c>
      <c r="K5190" s="7">
        <v>1.8432423166805758</v>
      </c>
      <c r="L5190" s="7">
        <v>0.24306994890915171</v>
      </c>
    </row>
    <row r="5191" spans="2:12" x14ac:dyDescent="0.25">
      <c r="B5191" s="4">
        <v>5188</v>
      </c>
      <c r="C5191" s="6">
        <v>10.58719927047702</v>
      </c>
      <c r="D5191" s="6">
        <v>2.0358818820716547</v>
      </c>
      <c r="E5191" s="6">
        <v>2</v>
      </c>
      <c r="F5191" s="6">
        <v>2.19347587346742</v>
      </c>
      <c r="G5191" s="6">
        <v>1.0732575582652784</v>
      </c>
      <c r="H5191" s="6">
        <v>25.267816721884195</v>
      </c>
      <c r="I5191" s="6">
        <v>3.528088259492101</v>
      </c>
      <c r="J5191" s="6">
        <v>2.3928642980678148</v>
      </c>
      <c r="K5191" s="7">
        <v>0.26688149745345241</v>
      </c>
      <c r="L5191" s="7">
        <v>0.13396873255826811</v>
      </c>
    </row>
    <row r="5192" spans="2:12" x14ac:dyDescent="0.25">
      <c r="B5192" s="4">
        <v>5189</v>
      </c>
      <c r="C5192" s="6">
        <v>2.1481425785446469</v>
      </c>
      <c r="D5192" s="6">
        <v>2.599253286373381</v>
      </c>
      <c r="E5192" s="6">
        <v>2</v>
      </c>
      <c r="F5192" s="6">
        <v>9.8752955231092052</v>
      </c>
      <c r="G5192" s="6">
        <v>2.2135397700786803</v>
      </c>
      <c r="H5192" s="6">
        <v>35.606595694351775</v>
      </c>
      <c r="I5192" s="6">
        <v>3.7991149067158165</v>
      </c>
      <c r="J5192" s="6">
        <v>3.6912232910393374</v>
      </c>
      <c r="K5192" s="7">
        <v>0.56151878793418764</v>
      </c>
      <c r="L5192" s="7">
        <v>1.5308853940046032</v>
      </c>
    </row>
    <row r="5193" spans="2:12" x14ac:dyDescent="0.25">
      <c r="B5193" s="4">
        <v>5190</v>
      </c>
      <c r="C5193" s="6">
        <v>10.208253825294664</v>
      </c>
      <c r="D5193" s="6">
        <v>1.3705688313211755</v>
      </c>
      <c r="E5193" s="6">
        <v>1</v>
      </c>
      <c r="F5193" s="6">
        <v>2.670582345086232</v>
      </c>
      <c r="G5193" s="6">
        <v>0.36656158717297799</v>
      </c>
      <c r="H5193" s="6">
        <v>21.550548088839648</v>
      </c>
      <c r="I5193" s="6">
        <v>1.2150600599638566</v>
      </c>
      <c r="J5193" s="6">
        <v>0.52318346441763419</v>
      </c>
      <c r="K5193" s="7">
        <v>0.53258682101962773</v>
      </c>
      <c r="L5193" s="7">
        <v>9.7911997334865455E-2</v>
      </c>
    </row>
    <row r="5194" spans="2:12" x14ac:dyDescent="0.25">
      <c r="B5194" s="4">
        <v>5191</v>
      </c>
      <c r="C5194" s="6">
        <v>4.5659692765607467</v>
      </c>
      <c r="D5194" s="6">
        <v>1.3721157005096098</v>
      </c>
      <c r="E5194" s="6">
        <v>2</v>
      </c>
      <c r="F5194" s="6">
        <v>4.5851045515365305</v>
      </c>
      <c r="G5194" s="6">
        <v>0.53163547569355663</v>
      </c>
      <c r="H5194" s="6">
        <v>15.374501280550913</v>
      </c>
      <c r="I5194" s="6">
        <v>2.0303863206366435</v>
      </c>
      <c r="J5194" s="6">
        <v>3.3076188198484946</v>
      </c>
      <c r="K5194" s="7">
        <v>0.42697878079610979</v>
      </c>
      <c r="L5194" s="7">
        <v>0.13481893858098223</v>
      </c>
    </row>
    <row r="5195" spans="2:12" x14ac:dyDescent="0.25">
      <c r="B5195" s="4">
        <v>5192</v>
      </c>
      <c r="C5195" s="6">
        <v>4.8146622530879446</v>
      </c>
      <c r="D5195" s="6">
        <v>1.3658762827528226</v>
      </c>
      <c r="E5195" s="6">
        <v>1</v>
      </c>
      <c r="F5195" s="6">
        <v>3.073782314826794</v>
      </c>
      <c r="G5195" s="6">
        <v>1.4491343474782279</v>
      </c>
      <c r="H5195" s="6">
        <v>17.316688993342488</v>
      </c>
      <c r="I5195" s="6">
        <v>1.5467492451527316</v>
      </c>
      <c r="J5195" s="6">
        <v>2.5493549451769213</v>
      </c>
      <c r="K5195" s="7">
        <v>6.6219196294255251</v>
      </c>
      <c r="L5195" s="7">
        <v>0.61994893146548613</v>
      </c>
    </row>
    <row r="5196" spans="2:12" x14ac:dyDescent="0.25">
      <c r="B5196" s="4">
        <v>5193</v>
      </c>
      <c r="C5196" s="6">
        <v>18.778452504944539</v>
      </c>
      <c r="D5196" s="6">
        <v>1.432581029207658</v>
      </c>
      <c r="E5196" s="6">
        <v>1</v>
      </c>
      <c r="F5196" s="6">
        <v>1.3789669157142206</v>
      </c>
      <c r="G5196" s="6">
        <v>0.61499883649864717</v>
      </c>
      <c r="H5196" s="6">
        <v>19.45265329244226</v>
      </c>
      <c r="I5196" s="6">
        <v>2.4720489738854523</v>
      </c>
      <c r="J5196" s="6">
        <v>3.0698796858579414</v>
      </c>
      <c r="K5196" s="7">
        <v>1.1793592076602817</v>
      </c>
      <c r="L5196" s="7">
        <v>0.89026445760511586</v>
      </c>
    </row>
    <row r="5197" spans="2:12" x14ac:dyDescent="0.25">
      <c r="B5197" s="4">
        <v>5194</v>
      </c>
      <c r="C5197" s="6">
        <v>12.012901119239274</v>
      </c>
      <c r="D5197" s="6">
        <v>1.214990062223676</v>
      </c>
      <c r="E5197" s="6">
        <v>0</v>
      </c>
      <c r="F5197" s="6">
        <v>5.3995690290048355</v>
      </c>
      <c r="G5197" s="6">
        <v>1.1613361396276269</v>
      </c>
      <c r="H5197" s="6">
        <v>19.108375033197593</v>
      </c>
      <c r="I5197" s="6">
        <v>4.7073895411966387</v>
      </c>
      <c r="J5197" s="6">
        <v>0.34298129987925896</v>
      </c>
      <c r="K5197" s="7">
        <v>0.17119154934471567</v>
      </c>
      <c r="L5197" s="7">
        <v>0.39751472567278501</v>
      </c>
    </row>
    <row r="5198" spans="2:12" x14ac:dyDescent="0.25">
      <c r="B5198" s="4">
        <v>5195</v>
      </c>
      <c r="C5198" s="6">
        <v>9.497274241007748</v>
      </c>
      <c r="D5198" s="6">
        <v>1.3020768799345386</v>
      </c>
      <c r="E5198" s="6">
        <v>2</v>
      </c>
      <c r="F5198" s="6">
        <v>3.5127104224716534</v>
      </c>
      <c r="G5198" s="6">
        <v>4.2117777848464168</v>
      </c>
      <c r="H5198" s="6">
        <v>38.548739612961285</v>
      </c>
      <c r="I5198" s="6">
        <v>3.670527171920825</v>
      </c>
      <c r="J5198" s="6">
        <v>1.4621984067989235</v>
      </c>
      <c r="K5198" s="7">
        <v>7.1104045421300732</v>
      </c>
      <c r="L5198" s="7">
        <v>0.93570368153001704</v>
      </c>
    </row>
    <row r="5199" spans="2:12" x14ac:dyDescent="0.25">
      <c r="B5199" s="4">
        <v>5196</v>
      </c>
      <c r="C5199" s="6">
        <v>7.0283777385109056</v>
      </c>
      <c r="D5199" s="6">
        <v>1.5355881370883353</v>
      </c>
      <c r="E5199" s="6">
        <v>3</v>
      </c>
      <c r="F5199" s="6">
        <v>2.3005160015117951</v>
      </c>
      <c r="G5199" s="6">
        <v>1.829262448530049</v>
      </c>
      <c r="H5199" s="6">
        <v>24.466717391561776</v>
      </c>
      <c r="I5199" s="6">
        <v>2.4549918275258924</v>
      </c>
      <c r="J5199" s="6">
        <v>1.8583538093002194</v>
      </c>
      <c r="K5199" s="7">
        <v>2.0790604996656752</v>
      </c>
      <c r="L5199" s="7">
        <v>1.5855308711322784</v>
      </c>
    </row>
    <row r="5200" spans="2:12" x14ac:dyDescent="0.25">
      <c r="B5200" s="4">
        <v>5197</v>
      </c>
      <c r="C5200" s="6">
        <v>16.884115824004176</v>
      </c>
      <c r="D5200" s="6">
        <v>1.2485208693381531</v>
      </c>
      <c r="E5200" s="6">
        <v>1</v>
      </c>
      <c r="F5200" s="6">
        <v>4.5413103751195836</v>
      </c>
      <c r="G5200" s="6">
        <v>0.96524846974260603</v>
      </c>
      <c r="H5200" s="6">
        <v>17.197456079752936</v>
      </c>
      <c r="I5200" s="6">
        <v>3.2132800142009939</v>
      </c>
      <c r="J5200" s="6">
        <v>4.3674834246985208</v>
      </c>
      <c r="K5200" s="7">
        <v>0.53712838550170217</v>
      </c>
      <c r="L5200" s="7">
        <v>0.76146891176786413</v>
      </c>
    </row>
    <row r="5201" spans="2:12" x14ac:dyDescent="0.25">
      <c r="B5201" s="4">
        <v>5198</v>
      </c>
      <c r="C5201" s="6">
        <v>10.631005946540538</v>
      </c>
      <c r="D5201" s="6">
        <v>1.5965178223895597</v>
      </c>
      <c r="E5201" s="6">
        <v>2</v>
      </c>
      <c r="F5201" s="6">
        <v>0.19101824917635762</v>
      </c>
      <c r="G5201" s="6">
        <v>0.65925260861851853</v>
      </c>
      <c r="H5201" s="6">
        <v>27.104469091279526</v>
      </c>
      <c r="I5201" s="6">
        <v>3.9826845076031567</v>
      </c>
      <c r="J5201" s="6">
        <v>4.0085879012092107</v>
      </c>
      <c r="K5201" s="7">
        <v>1.2032440099428761</v>
      </c>
      <c r="L5201" s="7">
        <v>0.77306386569025276</v>
      </c>
    </row>
    <row r="5202" spans="2:12" x14ac:dyDescent="0.25">
      <c r="B5202" s="4">
        <v>5199</v>
      </c>
      <c r="C5202" s="6">
        <v>13.174632056098099</v>
      </c>
      <c r="D5202" s="6">
        <v>2.0077604399588154</v>
      </c>
      <c r="E5202" s="6">
        <v>3</v>
      </c>
      <c r="F5202" s="6">
        <v>8.4202009972928096</v>
      </c>
      <c r="G5202" s="6">
        <v>0.63955452214022379</v>
      </c>
      <c r="H5202" s="6">
        <v>14.812665733833777</v>
      </c>
      <c r="I5202" s="6">
        <v>3.1272818989474915</v>
      </c>
      <c r="J5202" s="6">
        <v>2.4035364944318447</v>
      </c>
      <c r="K5202" s="7">
        <v>0.18331664013611521</v>
      </c>
      <c r="L5202" s="7">
        <v>0.92600960051197034</v>
      </c>
    </row>
    <row r="5203" spans="2:12" x14ac:dyDescent="0.25">
      <c r="B5203" s="4">
        <v>5200</v>
      </c>
      <c r="C5203" s="6">
        <v>13.725711936729157</v>
      </c>
      <c r="D5203" s="6">
        <v>1.7299557096623022</v>
      </c>
      <c r="E5203" s="6">
        <v>2</v>
      </c>
      <c r="F5203" s="6">
        <v>3.1360017666136426</v>
      </c>
      <c r="G5203" s="6">
        <v>2.4568727724699513</v>
      </c>
      <c r="H5203" s="6">
        <v>15.370010078381542</v>
      </c>
      <c r="I5203" s="6">
        <v>3.0261357740637553</v>
      </c>
      <c r="J5203" s="6">
        <v>4.032754866725643</v>
      </c>
      <c r="K5203" s="7">
        <v>0.39481664703082048</v>
      </c>
      <c r="L5203" s="7">
        <v>2.5740600235466569</v>
      </c>
    </row>
    <row r="5204" spans="2:12" x14ac:dyDescent="0.25">
      <c r="B5204" s="4">
        <v>5201</v>
      </c>
      <c r="C5204" s="6">
        <v>5.7646831408942587</v>
      </c>
      <c r="D5204" s="6">
        <v>1.856901124870671</v>
      </c>
      <c r="E5204" s="6">
        <v>0</v>
      </c>
      <c r="F5204" s="6">
        <v>4.8634937822584723</v>
      </c>
      <c r="G5204" s="6">
        <v>0.87444435272201748</v>
      </c>
      <c r="H5204" s="6">
        <v>22.969649062827823</v>
      </c>
      <c r="I5204" s="6">
        <v>2.8177195855982831</v>
      </c>
      <c r="J5204" s="6">
        <v>2.3487347166861676</v>
      </c>
      <c r="K5204" s="7">
        <v>2.9091894186526059</v>
      </c>
      <c r="L5204" s="7">
        <v>1.1322178672927632</v>
      </c>
    </row>
    <row r="5205" spans="2:12" x14ac:dyDescent="0.25">
      <c r="B5205" s="4">
        <v>5202</v>
      </c>
      <c r="C5205" s="6">
        <v>12.993289441586768</v>
      </c>
      <c r="D5205" s="6">
        <v>1.308897031703165</v>
      </c>
      <c r="E5205" s="6">
        <v>2</v>
      </c>
      <c r="F5205" s="6">
        <v>1.5287066543496279</v>
      </c>
      <c r="G5205" s="6">
        <v>0.51792256129973702</v>
      </c>
      <c r="H5205" s="6">
        <v>17.578306824721636</v>
      </c>
      <c r="I5205" s="6">
        <v>2.7045575075387149</v>
      </c>
      <c r="J5205" s="6">
        <v>1.2186136214682468</v>
      </c>
      <c r="K5205" s="7">
        <v>2.8099613834561836</v>
      </c>
      <c r="L5205" s="7">
        <v>1.3596229504796291</v>
      </c>
    </row>
    <row r="5206" spans="2:12" x14ac:dyDescent="0.25">
      <c r="B5206" s="4">
        <v>5203</v>
      </c>
      <c r="C5206" s="6">
        <v>16.835672869602206</v>
      </c>
      <c r="D5206" s="6">
        <v>1.5910722689079762</v>
      </c>
      <c r="E5206" s="6">
        <v>2</v>
      </c>
      <c r="F5206" s="6">
        <v>1.572459092019675</v>
      </c>
      <c r="G5206" s="6">
        <v>2.196152505616292</v>
      </c>
      <c r="H5206" s="6">
        <v>17.802286183705917</v>
      </c>
      <c r="I5206" s="6">
        <v>1.4237852583093016</v>
      </c>
      <c r="J5206" s="6">
        <v>2.873491256177291</v>
      </c>
      <c r="K5206" s="7">
        <v>3.8704397836182136</v>
      </c>
      <c r="L5206" s="7">
        <v>0.35565963148982849</v>
      </c>
    </row>
    <row r="5207" spans="2:12" x14ac:dyDescent="0.25">
      <c r="B5207" s="4">
        <v>5204</v>
      </c>
      <c r="C5207" s="6">
        <v>15.029995366812674</v>
      </c>
      <c r="D5207" s="6">
        <v>1.1824327204607972</v>
      </c>
      <c r="E5207" s="6">
        <v>1</v>
      </c>
      <c r="F5207" s="6">
        <v>7.3909232589463985</v>
      </c>
      <c r="G5207" s="6">
        <v>1.0144223017278033</v>
      </c>
      <c r="H5207" s="6">
        <v>14.385818672202955</v>
      </c>
      <c r="I5207" s="6">
        <v>3.4099689959190886</v>
      </c>
      <c r="J5207" s="6">
        <v>4.40016086915562</v>
      </c>
      <c r="K5207" s="7">
        <v>2.9471752243921552</v>
      </c>
      <c r="L5207" s="7">
        <v>0.74988533347068387</v>
      </c>
    </row>
    <row r="5208" spans="2:12" x14ac:dyDescent="0.25">
      <c r="B5208" s="4">
        <v>5205</v>
      </c>
      <c r="C5208" s="6">
        <v>3.2532698474429598</v>
      </c>
      <c r="D5208" s="6">
        <v>2.1711195600884032</v>
      </c>
      <c r="E5208" s="6">
        <v>1</v>
      </c>
      <c r="F5208" s="6">
        <v>5.2808483538651805</v>
      </c>
      <c r="G5208" s="6">
        <v>0.84801036245560135</v>
      </c>
      <c r="H5208" s="6">
        <v>8.2403493327388517</v>
      </c>
      <c r="I5208" s="6">
        <v>2.949657891392941</v>
      </c>
      <c r="J5208" s="6">
        <v>2.3167065304844932</v>
      </c>
      <c r="K5208" s="7">
        <v>1.3748443429960504</v>
      </c>
      <c r="L5208" s="7">
        <v>0.68008256421135826</v>
      </c>
    </row>
    <row r="5209" spans="2:12" x14ac:dyDescent="0.25">
      <c r="B5209" s="4">
        <v>5206</v>
      </c>
      <c r="C5209" s="6">
        <v>6.2281365812365586</v>
      </c>
      <c r="D5209" s="6">
        <v>1.6741517982875882</v>
      </c>
      <c r="E5209" s="6">
        <v>1</v>
      </c>
      <c r="F5209" s="6">
        <v>0.7931604721458102</v>
      </c>
      <c r="G5209" s="6">
        <v>1.558789847702621</v>
      </c>
      <c r="H5209" s="6">
        <v>44.752201447506543</v>
      </c>
      <c r="I5209" s="6">
        <v>2.3625206059067723</v>
      </c>
      <c r="J5209" s="6">
        <v>3.4791662328718784</v>
      </c>
      <c r="K5209" s="7">
        <v>0.27797627349441084</v>
      </c>
      <c r="L5209" s="7">
        <v>0.19662700355221083</v>
      </c>
    </row>
    <row r="5210" spans="2:12" x14ac:dyDescent="0.25">
      <c r="B5210" s="4">
        <v>5207</v>
      </c>
      <c r="C5210" s="6">
        <v>5.1246253913085793</v>
      </c>
      <c r="D5210" s="6">
        <v>1.7467722130564787</v>
      </c>
      <c r="E5210" s="6">
        <v>2</v>
      </c>
      <c r="F5210" s="6">
        <v>4.2219902423204605</v>
      </c>
      <c r="G5210" s="6">
        <v>1.2126935947470718</v>
      </c>
      <c r="H5210" s="6">
        <v>13.78544934440546</v>
      </c>
      <c r="I5210" s="6">
        <v>3.7245701062085619</v>
      </c>
      <c r="J5210" s="6">
        <v>3.0667865509093031</v>
      </c>
      <c r="K5210" s="7">
        <v>0.26220342367515981</v>
      </c>
      <c r="L5210" s="7">
        <v>0.4239514386612277</v>
      </c>
    </row>
    <row r="5211" spans="2:12" x14ac:dyDescent="0.25">
      <c r="B5211" s="4">
        <v>5208</v>
      </c>
      <c r="C5211" s="6">
        <v>14.274613213357721</v>
      </c>
      <c r="D5211" s="6">
        <v>1.4682444013393088</v>
      </c>
      <c r="E5211" s="6">
        <v>2</v>
      </c>
      <c r="F5211" s="6">
        <v>1.9164950336300637</v>
      </c>
      <c r="G5211" s="6">
        <v>0.87576566966767577</v>
      </c>
      <c r="H5211" s="6">
        <v>26.818973576186238</v>
      </c>
      <c r="I5211" s="6">
        <v>3.5510277648562942</v>
      </c>
      <c r="J5211" s="6">
        <v>1.5408747736709085</v>
      </c>
      <c r="K5211" s="7">
        <v>4.7191350110919617</v>
      </c>
      <c r="L5211" s="7">
        <v>0.89071066998200099</v>
      </c>
    </row>
    <row r="5212" spans="2:12" x14ac:dyDescent="0.25">
      <c r="B5212" s="4">
        <v>5209</v>
      </c>
      <c r="C5212" s="6">
        <v>12.573131534929779</v>
      </c>
      <c r="D5212" s="6">
        <v>1.8215761281015723</v>
      </c>
      <c r="E5212" s="6">
        <v>2</v>
      </c>
      <c r="F5212" s="6">
        <v>0.94512751842460307</v>
      </c>
      <c r="G5212" s="6">
        <v>0.87980356729912979</v>
      </c>
      <c r="H5212" s="6">
        <v>27.163347721331697</v>
      </c>
      <c r="I5212" s="6">
        <v>2.218731164379439</v>
      </c>
      <c r="J5212" s="6">
        <v>3.3282092946731661</v>
      </c>
      <c r="K5212" s="7">
        <v>0.61107547441280829</v>
      </c>
      <c r="L5212" s="7">
        <v>0.68437381768877892</v>
      </c>
    </row>
    <row r="5213" spans="2:12" x14ac:dyDescent="0.25">
      <c r="B5213" s="4">
        <v>5210</v>
      </c>
      <c r="C5213" s="6">
        <v>6.9924986269720968</v>
      </c>
      <c r="D5213" s="6">
        <v>1.4356780320881062</v>
      </c>
      <c r="E5213" s="6">
        <v>1</v>
      </c>
      <c r="F5213" s="6">
        <v>2.953600534565437</v>
      </c>
      <c r="G5213" s="6">
        <v>0.69463354618410045</v>
      </c>
      <c r="H5213" s="6">
        <v>37.312100903867808</v>
      </c>
      <c r="I5213" s="6">
        <v>2.1341366758388234</v>
      </c>
      <c r="J5213" s="6">
        <v>2.9226916019861551</v>
      </c>
      <c r="K5213" s="7">
        <v>4.0855103493883194</v>
      </c>
      <c r="L5213" s="7">
        <v>0.19424742211044346</v>
      </c>
    </row>
    <row r="5214" spans="2:12" x14ac:dyDescent="0.25">
      <c r="B5214" s="4">
        <v>5211</v>
      </c>
      <c r="C5214" s="6">
        <v>8.7424945504232507</v>
      </c>
      <c r="D5214" s="6">
        <v>1.3414655954563628</v>
      </c>
      <c r="E5214" s="6">
        <v>2</v>
      </c>
      <c r="F5214" s="6">
        <v>2.2078726387539005</v>
      </c>
      <c r="G5214" s="6">
        <v>0.75651615811596762</v>
      </c>
      <c r="H5214" s="6">
        <v>25.914259816738198</v>
      </c>
      <c r="I5214" s="6">
        <v>2.5680779754640102</v>
      </c>
      <c r="J5214" s="6">
        <v>4.508583354332921</v>
      </c>
      <c r="K5214" s="7">
        <v>3.973166304840194</v>
      </c>
      <c r="L5214" s="7">
        <v>0.88418973882751617</v>
      </c>
    </row>
    <row r="5215" spans="2:12" x14ac:dyDescent="0.25">
      <c r="B5215" s="4">
        <v>5212</v>
      </c>
      <c r="C5215" s="6">
        <v>6.2319815332052535</v>
      </c>
      <c r="D5215" s="6">
        <v>1.5406589377288089</v>
      </c>
      <c r="E5215" s="6">
        <v>2</v>
      </c>
      <c r="F5215" s="6">
        <v>4.7268856135219375</v>
      </c>
      <c r="G5215" s="6">
        <v>3.0136120266538717</v>
      </c>
      <c r="H5215" s="6">
        <v>21.917182638516511</v>
      </c>
      <c r="I5215" s="6">
        <v>2.2591368927731894</v>
      </c>
      <c r="J5215" s="6">
        <v>0.47506438697848935</v>
      </c>
      <c r="K5215" s="7">
        <v>1.213281814464132</v>
      </c>
      <c r="L5215" s="7">
        <v>4.2565036440360055E-2</v>
      </c>
    </row>
    <row r="5216" spans="2:12" x14ac:dyDescent="0.25">
      <c r="B5216" s="4">
        <v>5213</v>
      </c>
      <c r="C5216" s="6">
        <v>11.036866432936183</v>
      </c>
      <c r="D5216" s="6">
        <v>2.2231571217803912</v>
      </c>
      <c r="E5216" s="6">
        <v>2</v>
      </c>
      <c r="F5216" s="6">
        <v>3.8578452329157518</v>
      </c>
      <c r="G5216" s="6">
        <v>0.5123847151753177</v>
      </c>
      <c r="H5216" s="6">
        <v>6.0332548749626405</v>
      </c>
      <c r="I5216" s="6">
        <v>2.1413681884280757</v>
      </c>
      <c r="J5216" s="6">
        <v>2.4244502048213583</v>
      </c>
      <c r="K5216" s="7">
        <v>2.091002753467198</v>
      </c>
      <c r="L5216" s="7">
        <v>1.2498227157240784</v>
      </c>
    </row>
    <row r="5217" spans="2:12" x14ac:dyDescent="0.25">
      <c r="B5217" s="4">
        <v>5214</v>
      </c>
      <c r="C5217" s="6">
        <v>15.550847457064901</v>
      </c>
      <c r="D5217" s="6">
        <v>1.4683131930715172</v>
      </c>
      <c r="E5217" s="6">
        <v>2</v>
      </c>
      <c r="F5217" s="6">
        <v>5.9853722345827656</v>
      </c>
      <c r="G5217" s="6">
        <v>1.2108770650082963</v>
      </c>
      <c r="H5217" s="6">
        <v>22.980505272179723</v>
      </c>
      <c r="I5217" s="6">
        <v>2.3937186271651463</v>
      </c>
      <c r="J5217" s="6">
        <v>3.2381336474294535</v>
      </c>
      <c r="K5217" s="7">
        <v>0.68488815409919579</v>
      </c>
      <c r="L5217" s="7">
        <v>0.19263047787992507</v>
      </c>
    </row>
    <row r="5218" spans="2:12" x14ac:dyDescent="0.25">
      <c r="B5218" s="4">
        <v>5215</v>
      </c>
      <c r="C5218" s="6">
        <v>5.733064113656674</v>
      </c>
      <c r="D5218" s="6">
        <v>1.9870730003198183</v>
      </c>
      <c r="E5218" s="6">
        <v>0</v>
      </c>
      <c r="F5218" s="6">
        <v>6.8205401009462747</v>
      </c>
      <c r="G5218" s="6">
        <v>1.0533454597249778</v>
      </c>
      <c r="H5218" s="6">
        <v>14.925311295437385</v>
      </c>
      <c r="I5218" s="6">
        <v>2.0862802928483988</v>
      </c>
      <c r="J5218" s="6">
        <v>2.0922446711924136</v>
      </c>
      <c r="K5218" s="7">
        <v>0.11328007161974951</v>
      </c>
      <c r="L5218" s="7">
        <v>0.77251455731795282</v>
      </c>
    </row>
    <row r="5219" spans="2:12" x14ac:dyDescent="0.25">
      <c r="B5219" s="4">
        <v>5216</v>
      </c>
      <c r="C5219" s="6">
        <v>12.537668065496215</v>
      </c>
      <c r="D5219" s="6">
        <v>1.3994901206478947</v>
      </c>
      <c r="E5219" s="6">
        <v>2</v>
      </c>
      <c r="F5219" s="6">
        <v>1.6043972496537788</v>
      </c>
      <c r="G5219" s="6">
        <v>0.46161248220002282</v>
      </c>
      <c r="H5219" s="6">
        <v>34.466874768996583</v>
      </c>
      <c r="I5219" s="6">
        <v>2.4223746857896797</v>
      </c>
      <c r="J5219" s="6">
        <v>1.0468621340659972</v>
      </c>
      <c r="K5219" s="7">
        <v>1.1955241921929958</v>
      </c>
      <c r="L5219" s="7">
        <v>0.85355412691622212</v>
      </c>
    </row>
    <row r="5220" spans="2:12" x14ac:dyDescent="0.25">
      <c r="B5220" s="4">
        <v>5217</v>
      </c>
      <c r="C5220" s="6">
        <v>9.4523548362360792</v>
      </c>
      <c r="D5220" s="6">
        <v>1.4316705298158461</v>
      </c>
      <c r="E5220" s="6">
        <v>1</v>
      </c>
      <c r="F5220" s="6">
        <v>3.9227474285104851</v>
      </c>
      <c r="G5220" s="6">
        <v>1.2144386837156202</v>
      </c>
      <c r="H5220" s="6">
        <v>22.839627504160301</v>
      </c>
      <c r="I5220" s="6">
        <v>2.1131678981885114</v>
      </c>
      <c r="J5220" s="6">
        <v>3.8075593533518228</v>
      </c>
      <c r="K5220" s="7">
        <v>0.96343018056685414</v>
      </c>
      <c r="L5220" s="7">
        <v>0.77998882556698246</v>
      </c>
    </row>
    <row r="5221" spans="2:12" x14ac:dyDescent="0.25">
      <c r="B5221" s="4">
        <v>5218</v>
      </c>
      <c r="C5221" s="6">
        <v>18.876316674046684</v>
      </c>
      <c r="D5221" s="6">
        <v>1.8780826740355294</v>
      </c>
      <c r="E5221" s="6">
        <v>2</v>
      </c>
      <c r="F5221" s="6">
        <v>4.3496089242086393</v>
      </c>
      <c r="G5221" s="6">
        <v>0.76560133502692296</v>
      </c>
      <c r="H5221" s="6">
        <v>28.835486318591492</v>
      </c>
      <c r="I5221" s="6">
        <v>3.3359014020883011</v>
      </c>
      <c r="J5221" s="6">
        <v>2.3191506439734564</v>
      </c>
      <c r="K5221" s="7">
        <v>0.86742724449346809</v>
      </c>
      <c r="L5221" s="7">
        <v>0.67933297622644484</v>
      </c>
    </row>
    <row r="5222" spans="2:12" x14ac:dyDescent="0.25">
      <c r="B5222" s="4">
        <v>5219</v>
      </c>
      <c r="C5222" s="6">
        <v>14.13972294055494</v>
      </c>
      <c r="D5222" s="6">
        <v>1.3984763846164021</v>
      </c>
      <c r="E5222" s="6">
        <v>2</v>
      </c>
      <c r="F5222" s="6">
        <v>0.60185874043240317</v>
      </c>
      <c r="G5222" s="6">
        <v>1.5476004938309837</v>
      </c>
      <c r="H5222" s="6">
        <v>28.968485066413621</v>
      </c>
      <c r="I5222" s="6">
        <v>3.2075524755321414</v>
      </c>
      <c r="J5222" s="6">
        <v>1.6283367306681045</v>
      </c>
      <c r="K5222" s="7">
        <v>0.58852054376073615</v>
      </c>
      <c r="L5222" s="7">
        <v>2.5920102269160399</v>
      </c>
    </row>
    <row r="5223" spans="2:12" x14ac:dyDescent="0.25">
      <c r="B5223" s="4">
        <v>5220</v>
      </c>
      <c r="C5223" s="6">
        <v>12.106167351496026</v>
      </c>
      <c r="D5223" s="6">
        <v>1.4730348825507056</v>
      </c>
      <c r="E5223" s="6">
        <v>2</v>
      </c>
      <c r="F5223" s="6">
        <v>2.3062181902586936</v>
      </c>
      <c r="G5223" s="6">
        <v>1.0739816302376461</v>
      </c>
      <c r="H5223" s="6">
        <v>33.718352633681384</v>
      </c>
      <c r="I5223" s="6">
        <v>3.1044624990490663</v>
      </c>
      <c r="J5223" s="6">
        <v>1.9109329799050709</v>
      </c>
      <c r="K5223" s="7">
        <v>1.2936471929381723</v>
      </c>
      <c r="L5223" s="7">
        <v>3.2444140095610086E-2</v>
      </c>
    </row>
    <row r="5224" spans="2:12" x14ac:dyDescent="0.25">
      <c r="B5224" s="4">
        <v>5221</v>
      </c>
      <c r="C5224" s="6">
        <v>10.386400797173273</v>
      </c>
      <c r="D5224" s="6">
        <v>1.8070809712659255</v>
      </c>
      <c r="E5224" s="6">
        <v>1</v>
      </c>
      <c r="F5224" s="6">
        <v>1.8841872262836625</v>
      </c>
      <c r="G5224" s="6">
        <v>1.1014835337608215</v>
      </c>
      <c r="H5224" s="6">
        <v>19.637271194578673</v>
      </c>
      <c r="I5224" s="6">
        <v>2.1046720704142166</v>
      </c>
      <c r="J5224" s="6">
        <v>1.9800791669981908</v>
      </c>
      <c r="K5224" s="7">
        <v>4.0746206118457966</v>
      </c>
      <c r="L5224" s="7">
        <v>1.3519732083121501</v>
      </c>
    </row>
    <row r="5225" spans="2:12" x14ac:dyDescent="0.25">
      <c r="B5225" s="4">
        <v>5222</v>
      </c>
      <c r="C5225" s="6">
        <v>17.30113806868787</v>
      </c>
      <c r="D5225" s="6">
        <v>1.3537018840097241</v>
      </c>
      <c r="E5225" s="6">
        <v>1</v>
      </c>
      <c r="F5225" s="6">
        <v>8.5801005435217146</v>
      </c>
      <c r="G5225" s="6">
        <v>0.59711588549227002</v>
      </c>
      <c r="H5225" s="6">
        <v>15.927823763597093</v>
      </c>
      <c r="I5225" s="6">
        <v>2.2823157302016219</v>
      </c>
      <c r="J5225" s="6">
        <v>4.6828464918350328</v>
      </c>
      <c r="K5225" s="7">
        <v>2.261286760840981</v>
      </c>
      <c r="L5225" s="7">
        <v>1.1770300168701529</v>
      </c>
    </row>
    <row r="5226" spans="2:12" x14ac:dyDescent="0.25">
      <c r="B5226" s="4">
        <v>5223</v>
      </c>
      <c r="C5226" s="6">
        <v>11.517199549880067</v>
      </c>
      <c r="D5226" s="6">
        <v>1.7668846025609832</v>
      </c>
      <c r="E5226" s="6">
        <v>3</v>
      </c>
      <c r="F5226" s="6">
        <v>0.97664965533960879</v>
      </c>
      <c r="G5226" s="6">
        <v>0.60548727643708444</v>
      </c>
      <c r="H5226" s="6">
        <v>16.951140060361716</v>
      </c>
      <c r="I5226" s="6">
        <v>2.4190509074818145</v>
      </c>
      <c r="J5226" s="6">
        <v>3.0434883685189389</v>
      </c>
      <c r="K5226" s="7">
        <v>0.6807236463991202</v>
      </c>
      <c r="L5226" s="7">
        <v>0.99518483350650089</v>
      </c>
    </row>
    <row r="5227" spans="2:12" x14ac:dyDescent="0.25">
      <c r="B5227" s="4">
        <v>5224</v>
      </c>
      <c r="C5227" s="6">
        <v>15.998618117499213</v>
      </c>
      <c r="D5227" s="6">
        <v>1.8333858939580985</v>
      </c>
      <c r="E5227" s="6">
        <v>2</v>
      </c>
      <c r="F5227" s="6">
        <v>1.7632437310687845</v>
      </c>
      <c r="G5227" s="6">
        <v>1.5627667749131495</v>
      </c>
      <c r="H5227" s="6">
        <v>31.653880501111104</v>
      </c>
      <c r="I5227" s="6">
        <v>3.2723523052084262</v>
      </c>
      <c r="J5227" s="6">
        <v>3.8559786922429424</v>
      </c>
      <c r="K5227" s="7">
        <v>1.1275452031784932</v>
      </c>
      <c r="L5227" s="7">
        <v>1.2974444675686427</v>
      </c>
    </row>
    <row r="5228" spans="2:12" x14ac:dyDescent="0.25">
      <c r="B5228" s="4">
        <v>5225</v>
      </c>
      <c r="C5228" s="6">
        <v>6.394809380594908</v>
      </c>
      <c r="D5228" s="6">
        <v>1.6559929497227432</v>
      </c>
      <c r="E5228" s="6">
        <v>2</v>
      </c>
      <c r="F5228" s="6">
        <v>3.0853831864462826</v>
      </c>
      <c r="G5228" s="6">
        <v>0.90259543789725649</v>
      </c>
      <c r="H5228" s="6">
        <v>43.859422681510793</v>
      </c>
      <c r="I5228" s="6">
        <v>3.4218538801219061</v>
      </c>
      <c r="J5228" s="6">
        <v>0.50691234213188019</v>
      </c>
      <c r="K5228" s="7">
        <v>0.84626937737989283</v>
      </c>
      <c r="L5228" s="7">
        <v>2.4909993611324399</v>
      </c>
    </row>
    <row r="5229" spans="2:12" x14ac:dyDescent="0.25">
      <c r="B5229" s="4">
        <v>5226</v>
      </c>
      <c r="C5229" s="6">
        <v>8.2034523743231222</v>
      </c>
      <c r="D5229" s="6">
        <v>1.4623721660424926</v>
      </c>
      <c r="E5229" s="6">
        <v>3</v>
      </c>
      <c r="F5229" s="6">
        <v>2.1597719189064053</v>
      </c>
      <c r="G5229" s="6">
        <v>0.73665566702108642</v>
      </c>
      <c r="H5229" s="6">
        <v>36.952779425211602</v>
      </c>
      <c r="I5229" s="6">
        <v>2.8102008216598109</v>
      </c>
      <c r="J5229" s="6">
        <v>3.5013777654895346</v>
      </c>
      <c r="K5229" s="7">
        <v>0.9905824812451568</v>
      </c>
      <c r="L5229" s="7">
        <v>0.51738713955069127</v>
      </c>
    </row>
    <row r="5230" spans="2:12" x14ac:dyDescent="0.25">
      <c r="B5230" s="4">
        <v>5227</v>
      </c>
      <c r="C5230" s="6">
        <v>6.0715168380017825</v>
      </c>
      <c r="D5230" s="6">
        <v>1.7216633603877087</v>
      </c>
      <c r="E5230" s="6">
        <v>1</v>
      </c>
      <c r="F5230" s="6">
        <v>5.101523150341059</v>
      </c>
      <c r="G5230" s="6">
        <v>1.5697926605245953</v>
      </c>
      <c r="H5230" s="6">
        <v>11.162349907238436</v>
      </c>
      <c r="I5230" s="6">
        <v>2.2146134025515911</v>
      </c>
      <c r="J5230" s="6">
        <v>2.0936953458831651</v>
      </c>
      <c r="K5230" s="7">
        <v>2.013826471525316</v>
      </c>
      <c r="L5230" s="7">
        <v>0.25052373974576025</v>
      </c>
    </row>
    <row r="5231" spans="2:12" x14ac:dyDescent="0.25">
      <c r="B5231" s="4">
        <v>5228</v>
      </c>
      <c r="C5231" s="6">
        <v>10.565530311414538</v>
      </c>
      <c r="D5231" s="6">
        <v>1.3027602987786744</v>
      </c>
      <c r="E5231" s="6">
        <v>1</v>
      </c>
      <c r="F5231" s="6">
        <v>3.3536857398763762</v>
      </c>
      <c r="G5231" s="6">
        <v>1.0558752268472611</v>
      </c>
      <c r="H5231" s="6">
        <v>19.276047572271942</v>
      </c>
      <c r="I5231" s="6">
        <v>2.4175714398033343</v>
      </c>
      <c r="J5231" s="6">
        <v>1.9328699166377581</v>
      </c>
      <c r="K5231" s="7">
        <v>0.31876781655435854</v>
      </c>
      <c r="L5231" s="7">
        <v>1.7796122843969189</v>
      </c>
    </row>
    <row r="5232" spans="2:12" x14ac:dyDescent="0.25">
      <c r="B5232" s="4">
        <v>5229</v>
      </c>
      <c r="C5232" s="6">
        <v>8.8500458666961865</v>
      </c>
      <c r="D5232" s="6">
        <v>1.3942063666512656</v>
      </c>
      <c r="E5232" s="6">
        <v>2</v>
      </c>
      <c r="F5232" s="6">
        <v>16.762508491195014</v>
      </c>
      <c r="G5232" s="6">
        <v>1.3646996511832477</v>
      </c>
      <c r="H5232" s="6">
        <v>26.396094521509482</v>
      </c>
      <c r="I5232" s="6">
        <v>3.1879243238735637</v>
      </c>
      <c r="J5232" s="6">
        <v>1.8298978249181281</v>
      </c>
      <c r="K5232" s="7">
        <v>4.284646658895036E-2</v>
      </c>
      <c r="L5232" s="7">
        <v>0.90733675865284569</v>
      </c>
    </row>
    <row r="5233" spans="2:12" x14ac:dyDescent="0.25">
      <c r="B5233" s="4">
        <v>5230</v>
      </c>
      <c r="C5233" s="6">
        <v>13.371456227775912</v>
      </c>
      <c r="D5233" s="6">
        <v>1.6930922306242422</v>
      </c>
      <c r="E5233" s="6">
        <v>2</v>
      </c>
      <c r="F5233" s="6">
        <v>4.5131042136071731</v>
      </c>
      <c r="G5233" s="6">
        <v>0.56229404563659124</v>
      </c>
      <c r="H5233" s="6">
        <v>37.641120958536845</v>
      </c>
      <c r="I5233" s="6">
        <v>3.8682085847848309</v>
      </c>
      <c r="J5233" s="6">
        <v>2.0381843738903558</v>
      </c>
      <c r="K5233" s="7">
        <v>0.61799485000674259</v>
      </c>
      <c r="L5233" s="7">
        <v>2.1044452627827619</v>
      </c>
    </row>
    <row r="5234" spans="2:12" x14ac:dyDescent="0.25">
      <c r="B5234" s="4">
        <v>5231</v>
      </c>
      <c r="C5234" s="6">
        <v>4.1087568520546558</v>
      </c>
      <c r="D5234" s="6">
        <v>2.1412655086536234</v>
      </c>
      <c r="E5234" s="6">
        <v>1</v>
      </c>
      <c r="F5234" s="6">
        <v>1.7248093581156103</v>
      </c>
      <c r="G5234" s="6">
        <v>1.2553716318829622</v>
      </c>
      <c r="H5234" s="6">
        <v>20.920362194648781</v>
      </c>
      <c r="I5234" s="6">
        <v>2.7736283717083032</v>
      </c>
      <c r="J5234" s="6">
        <v>0.77451717580592128</v>
      </c>
      <c r="K5234" s="7">
        <v>0.37557112096202344</v>
      </c>
      <c r="L5234" s="7">
        <v>0.75188918694331097</v>
      </c>
    </row>
    <row r="5235" spans="2:12" x14ac:dyDescent="0.25">
      <c r="B5235" s="4">
        <v>5232</v>
      </c>
      <c r="C5235" s="6">
        <v>13.086857476930099</v>
      </c>
      <c r="D5235" s="6">
        <v>2.0639506682719166</v>
      </c>
      <c r="E5235" s="6">
        <v>3</v>
      </c>
      <c r="F5235" s="6">
        <v>1.2147992668203735</v>
      </c>
      <c r="G5235" s="6">
        <v>1.1532461678891208</v>
      </c>
      <c r="H5235" s="6">
        <v>13.534383340799533</v>
      </c>
      <c r="I5235" s="6">
        <v>3.3915776998476006</v>
      </c>
      <c r="J5235" s="6">
        <v>2.8716846553278939</v>
      </c>
      <c r="K5235" s="7">
        <v>1.4726604710978597</v>
      </c>
      <c r="L5235" s="7">
        <v>1.0595780026859816</v>
      </c>
    </row>
    <row r="5236" spans="2:12" x14ac:dyDescent="0.25">
      <c r="B5236" s="4">
        <v>5233</v>
      </c>
      <c r="C5236" s="6">
        <v>8.3323069274749244</v>
      </c>
      <c r="D5236" s="6">
        <v>1.7701337337665175</v>
      </c>
      <c r="E5236" s="6">
        <v>1</v>
      </c>
      <c r="F5236" s="6">
        <v>6.0920720907673775</v>
      </c>
      <c r="G5236" s="6">
        <v>1.2758425789006411</v>
      </c>
      <c r="H5236" s="6">
        <v>17.78764391389435</v>
      </c>
      <c r="I5236" s="6">
        <v>3.3023774871286893</v>
      </c>
      <c r="J5236" s="6">
        <v>1.2745023513234679</v>
      </c>
      <c r="K5236" s="7">
        <v>5.5428479663676485E-2</v>
      </c>
      <c r="L5236" s="7">
        <v>0.26811016009924554</v>
      </c>
    </row>
    <row r="5237" spans="2:12" x14ac:dyDescent="0.25">
      <c r="B5237" s="4">
        <v>5234</v>
      </c>
      <c r="C5237" s="6">
        <v>19.702973943805766</v>
      </c>
      <c r="D5237" s="6">
        <v>1.3879023539666033</v>
      </c>
      <c r="E5237" s="6">
        <v>2</v>
      </c>
      <c r="F5237" s="6">
        <v>4.1912183837590353</v>
      </c>
      <c r="G5237" s="6">
        <v>1.2303895127991689</v>
      </c>
      <c r="H5237" s="6">
        <v>30.240482936549867</v>
      </c>
      <c r="I5237" s="6">
        <v>4.5046284839676742</v>
      </c>
      <c r="J5237" s="6">
        <v>2.409591541970733</v>
      </c>
      <c r="K5237" s="7">
        <v>0.11638678087334434</v>
      </c>
      <c r="L5237" s="7">
        <v>0.4077029462984722</v>
      </c>
    </row>
    <row r="5238" spans="2:12" x14ac:dyDescent="0.25">
      <c r="B5238" s="4">
        <v>5235</v>
      </c>
      <c r="C5238" s="6">
        <v>10.481416177369395</v>
      </c>
      <c r="D5238" s="6">
        <v>1.383101612829182</v>
      </c>
      <c r="E5238" s="6">
        <v>3</v>
      </c>
      <c r="F5238" s="6">
        <v>10.414820384991877</v>
      </c>
      <c r="G5238" s="6">
        <v>0.35204045509214482</v>
      </c>
      <c r="H5238" s="6">
        <v>8.9435398875512693</v>
      </c>
      <c r="I5238" s="6">
        <v>2.5141364223999996</v>
      </c>
      <c r="J5238" s="6">
        <v>2.088343739369233</v>
      </c>
      <c r="K5238" s="7">
        <v>0.61555592822447946</v>
      </c>
      <c r="L5238" s="7">
        <v>4.1228201908698789</v>
      </c>
    </row>
    <row r="5239" spans="2:12" x14ac:dyDescent="0.25">
      <c r="B5239" s="4">
        <v>5236</v>
      </c>
      <c r="C5239" s="6">
        <v>-0.97823070038461957</v>
      </c>
      <c r="D5239" s="6">
        <v>1.3320624381946955</v>
      </c>
      <c r="E5239" s="6">
        <v>2</v>
      </c>
      <c r="F5239" s="6">
        <v>6.7657989768617464</v>
      </c>
      <c r="G5239" s="6">
        <v>0.41985458915391477</v>
      </c>
      <c r="H5239" s="6">
        <v>16.035926575153223</v>
      </c>
      <c r="I5239" s="6">
        <v>2.9197004105373972</v>
      </c>
      <c r="J5239" s="6">
        <v>4.2584350431525433</v>
      </c>
      <c r="K5239" s="7">
        <v>0.88005144544353475</v>
      </c>
      <c r="L5239" s="7">
        <v>1.0525682398810678</v>
      </c>
    </row>
    <row r="5240" spans="2:12" x14ac:dyDescent="0.25">
      <c r="B5240" s="4">
        <v>5237</v>
      </c>
      <c r="C5240" s="6">
        <v>13.759351944335231</v>
      </c>
      <c r="D5240" s="6">
        <v>1.6545779151908349</v>
      </c>
      <c r="E5240" s="6">
        <v>3</v>
      </c>
      <c r="F5240" s="6">
        <v>1.7158501338561161</v>
      </c>
      <c r="G5240" s="6">
        <v>0.34439938185294583</v>
      </c>
      <c r="H5240" s="6">
        <v>19.094371425232996</v>
      </c>
      <c r="I5240" s="6">
        <v>1.8823813604819881</v>
      </c>
      <c r="J5240" s="6">
        <v>4.03486837381634</v>
      </c>
      <c r="K5240" s="7">
        <v>1.5584068126512907</v>
      </c>
      <c r="L5240" s="7">
        <v>0.31084894002343449</v>
      </c>
    </row>
    <row r="5241" spans="2:12" x14ac:dyDescent="0.25">
      <c r="B5241" s="4">
        <v>5238</v>
      </c>
      <c r="C5241" s="6">
        <v>17.161609700179991</v>
      </c>
      <c r="D5241" s="6">
        <v>1.4939349314995256</v>
      </c>
      <c r="E5241" s="6">
        <v>3</v>
      </c>
      <c r="F5241" s="6">
        <v>4.1206667302355449</v>
      </c>
      <c r="G5241" s="6">
        <v>2.7593613561713219</v>
      </c>
      <c r="H5241" s="6">
        <v>28.907731503831172</v>
      </c>
      <c r="I5241" s="6">
        <v>3.4970839293179696</v>
      </c>
      <c r="J5241" s="6">
        <v>3.2776371405550861</v>
      </c>
      <c r="K5241" s="7">
        <v>0.41888809501022034</v>
      </c>
      <c r="L5241" s="7">
        <v>0.68623378865281126</v>
      </c>
    </row>
    <row r="5242" spans="2:12" x14ac:dyDescent="0.25">
      <c r="B5242" s="4">
        <v>5239</v>
      </c>
      <c r="C5242" s="6">
        <v>3.920962336194652</v>
      </c>
      <c r="D5242" s="6">
        <v>1.7429746672154525</v>
      </c>
      <c r="E5242" s="6">
        <v>2</v>
      </c>
      <c r="F5242" s="6">
        <v>4.6197627925673128</v>
      </c>
      <c r="G5242" s="6">
        <v>1.931113041056612</v>
      </c>
      <c r="H5242" s="6">
        <v>10.835051082317683</v>
      </c>
      <c r="I5242" s="6">
        <v>3.2918204281932395</v>
      </c>
      <c r="J5242" s="6">
        <v>2.472911692784741</v>
      </c>
      <c r="K5242" s="7">
        <v>0.21797971861074159</v>
      </c>
      <c r="L5242" s="7">
        <v>0.13256425917186682</v>
      </c>
    </row>
    <row r="5243" spans="2:12" x14ac:dyDescent="0.25">
      <c r="B5243" s="4">
        <v>5240</v>
      </c>
      <c r="C5243" s="6">
        <v>5.6601468991680823</v>
      </c>
      <c r="D5243" s="6">
        <v>1.3264080760769756</v>
      </c>
      <c r="E5243" s="6">
        <v>2</v>
      </c>
      <c r="F5243" s="6">
        <v>10.162783108359919</v>
      </c>
      <c r="G5243" s="6">
        <v>1.0671220166061111</v>
      </c>
      <c r="H5243" s="6">
        <v>19.979510674480565</v>
      </c>
      <c r="I5243" s="6">
        <v>2.4546181450292521</v>
      </c>
      <c r="J5243" s="6">
        <v>1.6301085508177244</v>
      </c>
      <c r="K5243" s="7">
        <v>1.7665057739471324</v>
      </c>
      <c r="L5243" s="7">
        <v>1.08756044675632</v>
      </c>
    </row>
    <row r="5244" spans="2:12" x14ac:dyDescent="0.25">
      <c r="B5244" s="4">
        <v>5241</v>
      </c>
      <c r="C5244" s="6">
        <v>12.044690994859609</v>
      </c>
      <c r="D5244" s="6">
        <v>1.8188075434366284</v>
      </c>
      <c r="E5244" s="6">
        <v>1</v>
      </c>
      <c r="F5244" s="6">
        <v>2.0862772761958759</v>
      </c>
      <c r="G5244" s="6">
        <v>2.0303565961295114</v>
      </c>
      <c r="H5244" s="6">
        <v>25.319141889655057</v>
      </c>
      <c r="I5244" s="6">
        <v>2.4722339505148763</v>
      </c>
      <c r="J5244" s="6">
        <v>3.3901951844593392</v>
      </c>
      <c r="K5244" s="7">
        <v>2.2425670447836659</v>
      </c>
      <c r="L5244" s="7">
        <v>0.30267997319775075</v>
      </c>
    </row>
    <row r="5245" spans="2:12" x14ac:dyDescent="0.25">
      <c r="B5245" s="4">
        <v>5242</v>
      </c>
      <c r="C5245" s="6">
        <v>5.8627211543374811</v>
      </c>
      <c r="D5245" s="6">
        <v>1.921583416637507</v>
      </c>
      <c r="E5245" s="6">
        <v>1</v>
      </c>
      <c r="F5245" s="6">
        <v>0.87192643014075377</v>
      </c>
      <c r="G5245" s="6">
        <v>1.0725967048441318</v>
      </c>
      <c r="H5245" s="6">
        <v>14.267167938936474</v>
      </c>
      <c r="I5245" s="6">
        <v>3.0574267317601644</v>
      </c>
      <c r="J5245" s="6">
        <v>1.6044286249318607</v>
      </c>
      <c r="K5245" s="7">
        <v>0.91550787785555188</v>
      </c>
      <c r="L5245" s="7">
        <v>0.15009482156500265</v>
      </c>
    </row>
    <row r="5246" spans="2:12" x14ac:dyDescent="0.25">
      <c r="B5246" s="4">
        <v>5243</v>
      </c>
      <c r="C5246" s="6">
        <v>7.2559743916945871</v>
      </c>
      <c r="D5246" s="6">
        <v>1.6997866112028757</v>
      </c>
      <c r="E5246" s="6">
        <v>2</v>
      </c>
      <c r="F5246" s="6">
        <v>13.088872763229421</v>
      </c>
      <c r="G5246" s="6">
        <v>1.2846701098493281</v>
      </c>
      <c r="H5246" s="6">
        <v>36.508582798494217</v>
      </c>
      <c r="I5246" s="6">
        <v>3.3047952650687162</v>
      </c>
      <c r="J5246" s="6">
        <v>3.5941773682993547</v>
      </c>
      <c r="K5246" s="7">
        <v>3.0061769662357047</v>
      </c>
      <c r="L5246" s="7">
        <v>1.233347462809856</v>
      </c>
    </row>
    <row r="5247" spans="2:12" x14ac:dyDescent="0.25">
      <c r="B5247" s="4">
        <v>5244</v>
      </c>
      <c r="C5247" s="6">
        <v>11.92523700175337</v>
      </c>
      <c r="D5247" s="6">
        <v>1.9084602080907347</v>
      </c>
      <c r="E5247" s="6">
        <v>3</v>
      </c>
      <c r="F5247" s="6">
        <v>4.4084363686980668</v>
      </c>
      <c r="G5247" s="6">
        <v>0.96309096999201149</v>
      </c>
      <c r="H5247" s="6">
        <v>37.315391457148863</v>
      </c>
      <c r="I5247" s="6">
        <v>2.3950606410693314</v>
      </c>
      <c r="J5247" s="6">
        <v>0.42330103791899082</v>
      </c>
      <c r="K5247" s="7">
        <v>4.4464472515033222</v>
      </c>
      <c r="L5247" s="7">
        <v>0.45347439468352724</v>
      </c>
    </row>
    <row r="5248" spans="2:12" x14ac:dyDescent="0.25">
      <c r="B5248" s="4">
        <v>5245</v>
      </c>
      <c r="C5248" s="6">
        <v>7.2387540278611997</v>
      </c>
      <c r="D5248" s="6">
        <v>1.383652991022269</v>
      </c>
      <c r="E5248" s="6">
        <v>3</v>
      </c>
      <c r="F5248" s="6">
        <v>0.7322528030176888</v>
      </c>
      <c r="G5248" s="6">
        <v>1.2112863172828765</v>
      </c>
      <c r="H5248" s="6">
        <v>9.1831470881315553</v>
      </c>
      <c r="I5248" s="6">
        <v>1.1481051546169352</v>
      </c>
      <c r="J5248" s="6">
        <v>4.5311289804173125</v>
      </c>
      <c r="K5248" s="7">
        <v>6.5286857467154835</v>
      </c>
      <c r="L5248" s="7">
        <v>1.2283085856203941</v>
      </c>
    </row>
    <row r="5249" spans="2:12" x14ac:dyDescent="0.25">
      <c r="B5249" s="4">
        <v>5246</v>
      </c>
      <c r="C5249" s="6">
        <v>13.795848399639134</v>
      </c>
      <c r="D5249" s="6">
        <v>1.5433260041584362</v>
      </c>
      <c r="E5249" s="6">
        <v>1</v>
      </c>
      <c r="F5249" s="6">
        <v>5.9090324552043763</v>
      </c>
      <c r="G5249" s="6">
        <v>2.558925482649502</v>
      </c>
      <c r="H5249" s="6">
        <v>14.857093193040932</v>
      </c>
      <c r="I5249" s="6">
        <v>3.3110114131270816</v>
      </c>
      <c r="J5249" s="6">
        <v>1.0807094196162643</v>
      </c>
      <c r="K5249" s="7">
        <v>3.8872517490880658</v>
      </c>
      <c r="L5249" s="7">
        <v>1.3049201252559801</v>
      </c>
    </row>
    <row r="5250" spans="2:12" x14ac:dyDescent="0.25">
      <c r="B5250" s="4">
        <v>5247</v>
      </c>
      <c r="C5250" s="6">
        <v>2.9814955432997845</v>
      </c>
      <c r="D5250" s="6">
        <v>1.6350140547601288</v>
      </c>
      <c r="E5250" s="6">
        <v>3</v>
      </c>
      <c r="F5250" s="6">
        <v>10.112110425425136</v>
      </c>
      <c r="G5250" s="6">
        <v>0.67379918219603629</v>
      </c>
      <c r="H5250" s="6">
        <v>22.24994392405717</v>
      </c>
      <c r="I5250" s="6">
        <v>2.8145374415661086</v>
      </c>
      <c r="J5250" s="6">
        <v>1.7250779777316618</v>
      </c>
      <c r="K5250" s="7">
        <v>4.4553707842996007</v>
      </c>
      <c r="L5250" s="7">
        <v>1.8699171429678152</v>
      </c>
    </row>
    <row r="5251" spans="2:12" x14ac:dyDescent="0.25">
      <c r="B5251" s="4">
        <v>5248</v>
      </c>
      <c r="C5251" s="6">
        <v>7.2421004578372754</v>
      </c>
      <c r="D5251" s="6">
        <v>1.4870263443613174</v>
      </c>
      <c r="E5251" s="6">
        <v>2</v>
      </c>
      <c r="F5251" s="6">
        <v>5.8954213101306179</v>
      </c>
      <c r="G5251" s="6">
        <v>1.2984242026003481</v>
      </c>
      <c r="H5251" s="6">
        <v>21.617548310114969</v>
      </c>
      <c r="I5251" s="6">
        <v>3.8463597657186437</v>
      </c>
      <c r="J5251" s="6">
        <v>4.2079616784556588</v>
      </c>
      <c r="K5251" s="7">
        <v>0.7798989255027563</v>
      </c>
      <c r="L5251" s="7">
        <v>0.9620439510707065</v>
      </c>
    </row>
    <row r="5252" spans="2:12" x14ac:dyDescent="0.25">
      <c r="B5252" s="4">
        <v>5249</v>
      </c>
      <c r="C5252" s="6">
        <v>3.1752586911373797</v>
      </c>
      <c r="D5252" s="6">
        <v>1.8642875177641571</v>
      </c>
      <c r="E5252" s="6">
        <v>2</v>
      </c>
      <c r="F5252" s="6">
        <v>5.8932835520000655</v>
      </c>
      <c r="G5252" s="6">
        <v>0.4222146931545101</v>
      </c>
      <c r="H5252" s="6">
        <v>14.256462727701361</v>
      </c>
      <c r="I5252" s="6">
        <v>3.9583073764342593</v>
      </c>
      <c r="J5252" s="6">
        <v>2.4138735792994792</v>
      </c>
      <c r="K5252" s="7">
        <v>2.2398188372464514</v>
      </c>
      <c r="L5252" s="7">
        <v>0.75513984419504843</v>
      </c>
    </row>
    <row r="5253" spans="2:12" x14ac:dyDescent="0.25">
      <c r="B5253" s="4">
        <v>5250</v>
      </c>
      <c r="C5253" s="6">
        <v>12.733045275573778</v>
      </c>
      <c r="D5253" s="6">
        <v>1.5500123765829796</v>
      </c>
      <c r="E5253" s="6">
        <v>1</v>
      </c>
      <c r="F5253" s="6">
        <v>2.279869656583819</v>
      </c>
      <c r="G5253" s="6">
        <v>0.52008866630672912</v>
      </c>
      <c r="H5253" s="6">
        <v>18.279159080581131</v>
      </c>
      <c r="I5253" s="6">
        <v>5.2514074696261854</v>
      </c>
      <c r="J5253" s="6">
        <v>0.40522194120088645</v>
      </c>
      <c r="K5253" s="7">
        <v>2.0962653550636974</v>
      </c>
      <c r="L5253" s="7">
        <v>0.57956537388024387</v>
      </c>
    </row>
    <row r="5254" spans="2:12" x14ac:dyDescent="0.25">
      <c r="B5254" s="4">
        <v>5251</v>
      </c>
      <c r="C5254" s="6">
        <v>6.5213945486883276</v>
      </c>
      <c r="D5254" s="6">
        <v>1.748960360035082</v>
      </c>
      <c r="E5254" s="6">
        <v>2</v>
      </c>
      <c r="F5254" s="6">
        <v>2.8980012060287121</v>
      </c>
      <c r="G5254" s="6">
        <v>1.1404035084161108</v>
      </c>
      <c r="H5254" s="6">
        <v>21.323336205653703</v>
      </c>
      <c r="I5254" s="6">
        <v>2.4152012504015312</v>
      </c>
      <c r="J5254" s="6">
        <v>2.760939016738865</v>
      </c>
      <c r="K5254" s="7">
        <v>8.5500742420021328E-2</v>
      </c>
      <c r="L5254" s="7">
        <v>0.81062033368081743</v>
      </c>
    </row>
    <row r="5255" spans="2:12" x14ac:dyDescent="0.25">
      <c r="B5255" s="4">
        <v>5252</v>
      </c>
      <c r="C5255" s="6">
        <v>17.435973533617108</v>
      </c>
      <c r="D5255" s="6">
        <v>1.9313816542507662</v>
      </c>
      <c r="E5255" s="6">
        <v>1</v>
      </c>
      <c r="F5255" s="6">
        <v>3.7317906329651054</v>
      </c>
      <c r="G5255" s="6">
        <v>0.74395887202511279</v>
      </c>
      <c r="H5255" s="6">
        <v>15.025165190309753</v>
      </c>
      <c r="I5255" s="6">
        <v>1.4580110071209669</v>
      </c>
      <c r="J5255" s="6">
        <v>2.5740550576078132</v>
      </c>
      <c r="K5255" s="7">
        <v>2.6364818858223651</v>
      </c>
      <c r="L5255" s="7">
        <v>0.15810268712955938</v>
      </c>
    </row>
    <row r="5256" spans="2:12" x14ac:dyDescent="0.25">
      <c r="B5256" s="4">
        <v>5253</v>
      </c>
      <c r="C5256" s="6">
        <v>6.3136202566112534</v>
      </c>
      <c r="D5256" s="6">
        <v>1.5060868205194795</v>
      </c>
      <c r="E5256" s="6">
        <v>1</v>
      </c>
      <c r="F5256" s="6">
        <v>1.7537439592917314</v>
      </c>
      <c r="G5256" s="6">
        <v>1.5703604339339736</v>
      </c>
      <c r="H5256" s="6">
        <v>23.575205120824261</v>
      </c>
      <c r="I5256" s="6">
        <v>3.5404705470796412</v>
      </c>
      <c r="J5256" s="6">
        <v>0.54365440490610639</v>
      </c>
      <c r="K5256" s="7">
        <v>0.68144838933846597</v>
      </c>
      <c r="L5256" s="7">
        <v>0.82764849707147214</v>
      </c>
    </row>
    <row r="5257" spans="2:12" x14ac:dyDescent="0.25">
      <c r="B5257" s="4">
        <v>5254</v>
      </c>
      <c r="C5257" s="6">
        <v>14.24410456752074</v>
      </c>
      <c r="D5257" s="6">
        <v>1.9322376196089939</v>
      </c>
      <c r="E5257" s="6">
        <v>2</v>
      </c>
      <c r="F5257" s="6">
        <v>1.1126546242046953</v>
      </c>
      <c r="G5257" s="6">
        <v>0.65923041319555242</v>
      </c>
      <c r="H5257" s="6">
        <v>23.159394966818716</v>
      </c>
      <c r="I5257" s="6">
        <v>3.4025671973908951</v>
      </c>
      <c r="J5257" s="6">
        <v>3.3565359888551529</v>
      </c>
      <c r="K5257" s="7">
        <v>0.765442879683783</v>
      </c>
      <c r="L5257" s="7">
        <v>1.5767882601550354</v>
      </c>
    </row>
    <row r="5258" spans="2:12" x14ac:dyDescent="0.25">
      <c r="B5258" s="4">
        <v>5255</v>
      </c>
      <c r="C5258" s="6">
        <v>5.9440139352527446</v>
      </c>
      <c r="D5258" s="6">
        <v>1.8534674045277686</v>
      </c>
      <c r="E5258" s="6">
        <v>1</v>
      </c>
      <c r="F5258" s="6">
        <v>9.2152872228476745</v>
      </c>
      <c r="G5258" s="6">
        <v>0.73308849558340961</v>
      </c>
      <c r="H5258" s="6">
        <v>22.700066179824059</v>
      </c>
      <c r="I5258" s="6">
        <v>3.2683565484446779</v>
      </c>
      <c r="J5258" s="6">
        <v>1.582239721143923</v>
      </c>
      <c r="K5258" s="7">
        <v>3.9545381518331513</v>
      </c>
      <c r="L5258" s="7">
        <v>0.68616951834504591</v>
      </c>
    </row>
    <row r="5259" spans="2:12" x14ac:dyDescent="0.25">
      <c r="B5259" s="4">
        <v>5256</v>
      </c>
      <c r="C5259" s="6">
        <v>15.237978476554838</v>
      </c>
      <c r="D5259" s="6">
        <v>1.6921280848488081</v>
      </c>
      <c r="E5259" s="6">
        <v>2</v>
      </c>
      <c r="F5259" s="6">
        <v>1.2950211095361586</v>
      </c>
      <c r="G5259" s="6">
        <v>1.9964116877190587</v>
      </c>
      <c r="H5259" s="6">
        <v>30.463488749110134</v>
      </c>
      <c r="I5259" s="6">
        <v>3.2977397034731042</v>
      </c>
      <c r="J5259" s="6">
        <v>1.1969219541959752</v>
      </c>
      <c r="K5259" s="7">
        <v>1.2351927056372904</v>
      </c>
      <c r="L5259" s="7">
        <v>3.9399122362565193</v>
      </c>
    </row>
    <row r="5260" spans="2:12" x14ac:dyDescent="0.25">
      <c r="B5260" s="4">
        <v>5257</v>
      </c>
      <c r="C5260" s="6">
        <v>13.212871403645325</v>
      </c>
      <c r="D5260" s="6">
        <v>1.3504977843524886</v>
      </c>
      <c r="E5260" s="6">
        <v>1</v>
      </c>
      <c r="F5260" s="6">
        <v>0.55121320005359442</v>
      </c>
      <c r="G5260" s="6">
        <v>1.6426248848781277</v>
      </c>
      <c r="H5260" s="6">
        <v>28.224565693805268</v>
      </c>
      <c r="I5260" s="6">
        <v>2.3766667752434869</v>
      </c>
      <c r="J5260" s="6">
        <v>2.9994781809702133</v>
      </c>
      <c r="K5260" s="7">
        <v>0.2857200861734252</v>
      </c>
      <c r="L5260" s="7">
        <v>1.1752802816252403</v>
      </c>
    </row>
    <row r="5261" spans="2:12" x14ac:dyDescent="0.25">
      <c r="B5261" s="4">
        <v>5258</v>
      </c>
      <c r="C5261" s="6">
        <v>9.6101667842055214</v>
      </c>
      <c r="D5261" s="6">
        <v>1.7234430574442587</v>
      </c>
      <c r="E5261" s="6">
        <v>2</v>
      </c>
      <c r="F5261" s="6">
        <v>3.6763191983917589</v>
      </c>
      <c r="G5261" s="6">
        <v>0.69072987894169835</v>
      </c>
      <c r="H5261" s="6">
        <v>12.218562788780268</v>
      </c>
      <c r="I5261" s="6">
        <v>2.7530108820126831</v>
      </c>
      <c r="J5261" s="6">
        <v>4.6374335267591675</v>
      </c>
      <c r="K5261" s="7">
        <v>0.79643506435161171</v>
      </c>
      <c r="L5261" s="7">
        <v>0.28342494587405243</v>
      </c>
    </row>
    <row r="5262" spans="2:12" x14ac:dyDescent="0.25">
      <c r="B5262" s="4">
        <v>5259</v>
      </c>
      <c r="C5262" s="6">
        <v>9.8869318686628613</v>
      </c>
      <c r="D5262" s="6">
        <v>1.8319112416364616</v>
      </c>
      <c r="E5262" s="6">
        <v>1</v>
      </c>
      <c r="F5262" s="6">
        <v>1.9154170341314476</v>
      </c>
      <c r="G5262" s="6">
        <v>0.73849389496843354</v>
      </c>
      <c r="H5262" s="6">
        <v>12.303882942501655</v>
      </c>
      <c r="I5262" s="6">
        <v>2.1119774595807947</v>
      </c>
      <c r="J5262" s="6">
        <v>3.7284096217419762</v>
      </c>
      <c r="K5262" s="7">
        <v>0.27250777260943543</v>
      </c>
      <c r="L5262" s="7">
        <v>1.3643888298344214E-2</v>
      </c>
    </row>
    <row r="5263" spans="2:12" x14ac:dyDescent="0.25">
      <c r="B5263" s="4">
        <v>5260</v>
      </c>
      <c r="C5263" s="6">
        <v>10.064823273048136</v>
      </c>
      <c r="D5263" s="6">
        <v>2.0357354670407144</v>
      </c>
      <c r="E5263" s="6">
        <v>1</v>
      </c>
      <c r="F5263" s="6">
        <v>4.5663108451584042</v>
      </c>
      <c r="G5263" s="6">
        <v>1.6207651383416128</v>
      </c>
      <c r="H5263" s="6">
        <v>24.54012318388159</v>
      </c>
      <c r="I5263" s="6">
        <v>2.8967093260293431</v>
      </c>
      <c r="J5263" s="6">
        <v>2.9354757444888926</v>
      </c>
      <c r="K5263" s="7">
        <v>7.2715713129420916</v>
      </c>
      <c r="L5263" s="7">
        <v>0.56945661717567286</v>
      </c>
    </row>
    <row r="5264" spans="2:12" x14ac:dyDescent="0.25">
      <c r="B5264" s="4">
        <v>5261</v>
      </c>
      <c r="C5264" s="6">
        <v>9.9442535910914458</v>
      </c>
      <c r="D5264" s="6">
        <v>1.6836375138406197</v>
      </c>
      <c r="E5264" s="6">
        <v>1</v>
      </c>
      <c r="F5264" s="6">
        <v>5.0348233157031403</v>
      </c>
      <c r="G5264" s="6">
        <v>1.1914531299348512</v>
      </c>
      <c r="H5264" s="6">
        <v>35.162753865278546</v>
      </c>
      <c r="I5264" s="6">
        <v>3.7563887922521775</v>
      </c>
      <c r="J5264" s="6">
        <v>4.3626215161782653</v>
      </c>
      <c r="K5264" s="7">
        <v>1.5284263474270525</v>
      </c>
      <c r="L5264" s="7">
        <v>0.41223272984883852</v>
      </c>
    </row>
    <row r="5265" spans="2:12" x14ac:dyDescent="0.25">
      <c r="B5265" s="4">
        <v>5262</v>
      </c>
      <c r="C5265" s="6">
        <v>6.7637328337242026</v>
      </c>
      <c r="D5265" s="6">
        <v>1.5227220277738132</v>
      </c>
      <c r="E5265" s="6">
        <v>2</v>
      </c>
      <c r="F5265" s="6">
        <v>2.7343485425431275</v>
      </c>
      <c r="G5265" s="6">
        <v>1.2903159654636649</v>
      </c>
      <c r="H5265" s="6">
        <v>23.055101682185668</v>
      </c>
      <c r="I5265" s="6">
        <v>3.8355364538816321</v>
      </c>
      <c r="J5265" s="6">
        <v>2.9477831337044598</v>
      </c>
      <c r="K5265" s="7">
        <v>3.7366221888839797</v>
      </c>
      <c r="L5265" s="7">
        <v>2.0012886587736411</v>
      </c>
    </row>
    <row r="5266" spans="2:12" x14ac:dyDescent="0.25">
      <c r="B5266" s="4">
        <v>5263</v>
      </c>
      <c r="C5266" s="6">
        <v>10.342175177934926</v>
      </c>
      <c r="D5266" s="6">
        <v>1.4599885376252457</v>
      </c>
      <c r="E5266" s="6">
        <v>3</v>
      </c>
      <c r="F5266" s="6">
        <v>9.4426548822954128</v>
      </c>
      <c r="G5266" s="6">
        <v>0.69200520371762253</v>
      </c>
      <c r="H5266" s="6">
        <v>19.815084732552577</v>
      </c>
      <c r="I5266" s="6">
        <v>1.8735975354658423</v>
      </c>
      <c r="J5266" s="6">
        <v>2.461149883102288</v>
      </c>
      <c r="K5266" s="7">
        <v>0.69356058813734434</v>
      </c>
      <c r="L5266" s="7">
        <v>2.897520420197838</v>
      </c>
    </row>
    <row r="5267" spans="2:12" x14ac:dyDescent="0.25">
      <c r="B5267" s="4">
        <v>5264</v>
      </c>
      <c r="C5267" s="6">
        <v>13.795121759654597</v>
      </c>
      <c r="D5267" s="6">
        <v>1.8171413076997209</v>
      </c>
      <c r="E5267" s="6">
        <v>2</v>
      </c>
      <c r="F5267" s="6">
        <v>5.4641492637284452</v>
      </c>
      <c r="G5267" s="6">
        <v>1.1984168898086494</v>
      </c>
      <c r="H5267" s="6">
        <v>24.80826882665977</v>
      </c>
      <c r="I5267" s="6">
        <v>3.4687973105976639</v>
      </c>
      <c r="J5267" s="6">
        <v>2.3520786497246697</v>
      </c>
      <c r="K5267" s="7">
        <v>2.1244984941282401</v>
      </c>
      <c r="L5267" s="7">
        <v>3.0197341789253054</v>
      </c>
    </row>
    <row r="5268" spans="2:12" x14ac:dyDescent="0.25">
      <c r="B5268" s="4">
        <v>5265</v>
      </c>
      <c r="C5268" s="6">
        <v>12.411975980671684</v>
      </c>
      <c r="D5268" s="6">
        <v>1.720518801873355</v>
      </c>
      <c r="E5268" s="6">
        <v>2</v>
      </c>
      <c r="F5268" s="6">
        <v>3.3849464185106144</v>
      </c>
      <c r="G5268" s="6">
        <v>0.5991679790749751</v>
      </c>
      <c r="H5268" s="6">
        <v>27.498932633406262</v>
      </c>
      <c r="I5268" s="6">
        <v>5.1328476567824364</v>
      </c>
      <c r="J5268" s="6">
        <v>3.2474164427453203</v>
      </c>
      <c r="K5268" s="7">
        <v>3.8830501801116482</v>
      </c>
      <c r="L5268" s="7">
        <v>0.47928426313678424</v>
      </c>
    </row>
    <row r="5269" spans="2:12" x14ac:dyDescent="0.25">
      <c r="B5269" s="4">
        <v>5266</v>
      </c>
      <c r="C5269" s="6">
        <v>12.646049616580482</v>
      </c>
      <c r="D5269" s="6">
        <v>2.1486816275431688</v>
      </c>
      <c r="E5269" s="6">
        <v>3</v>
      </c>
      <c r="F5269" s="6">
        <v>4.8973197063219311</v>
      </c>
      <c r="G5269" s="6">
        <v>0.6715104104945262</v>
      </c>
      <c r="H5269" s="6">
        <v>18.742619461266845</v>
      </c>
      <c r="I5269" s="6">
        <v>1.9280337423444585</v>
      </c>
      <c r="J5269" s="6">
        <v>2.7563637843627649</v>
      </c>
      <c r="K5269" s="7">
        <v>1.1535042166191312</v>
      </c>
      <c r="L5269" s="7">
        <v>1.9398464305428738</v>
      </c>
    </row>
    <row r="5270" spans="2:12" x14ac:dyDescent="0.25">
      <c r="B5270" s="4">
        <v>5267</v>
      </c>
      <c r="C5270" s="6">
        <v>13.407731665296961</v>
      </c>
      <c r="D5270" s="6">
        <v>1.925029964522543</v>
      </c>
      <c r="E5270" s="6">
        <v>0</v>
      </c>
      <c r="F5270" s="6">
        <v>5.2761237320551819</v>
      </c>
      <c r="G5270" s="6">
        <v>0.92172964954070102</v>
      </c>
      <c r="H5270" s="6">
        <v>30.861085284865108</v>
      </c>
      <c r="I5270" s="6">
        <v>2.3652419668238487</v>
      </c>
      <c r="J5270" s="6">
        <v>2.5970021225081887</v>
      </c>
      <c r="K5270" s="7">
        <v>1.4877187944471744</v>
      </c>
      <c r="L5270" s="7">
        <v>3.2337189860229416</v>
      </c>
    </row>
    <row r="5271" spans="2:12" x14ac:dyDescent="0.25">
      <c r="B5271" s="4">
        <v>5268</v>
      </c>
      <c r="C5271" s="6">
        <v>6.8950007869170911</v>
      </c>
      <c r="D5271" s="6">
        <v>1.6633871590364706</v>
      </c>
      <c r="E5271" s="6">
        <v>2</v>
      </c>
      <c r="F5271" s="6">
        <v>9.2349789560189066</v>
      </c>
      <c r="G5271" s="6">
        <v>0.86903941218827707</v>
      </c>
      <c r="H5271" s="6">
        <v>34.24855941026243</v>
      </c>
      <c r="I5271" s="6">
        <v>2.5760491441080444</v>
      </c>
      <c r="J5271" s="6">
        <v>4.4082437060117883</v>
      </c>
      <c r="K5271" s="7">
        <v>0.53752519611339811</v>
      </c>
      <c r="L5271" s="7">
        <v>0.9517318949812823</v>
      </c>
    </row>
    <row r="5272" spans="2:12" x14ac:dyDescent="0.25">
      <c r="B5272" s="4">
        <v>5269</v>
      </c>
      <c r="C5272" s="6">
        <v>16.830224110318582</v>
      </c>
      <c r="D5272" s="6">
        <v>1.4183089779689984</v>
      </c>
      <c r="E5272" s="6">
        <v>1</v>
      </c>
      <c r="F5272" s="6">
        <v>1.6209259407967995</v>
      </c>
      <c r="G5272" s="6">
        <v>0.92860424826744992</v>
      </c>
      <c r="H5272" s="6">
        <v>15.642959920985966</v>
      </c>
      <c r="I5272" s="6">
        <v>3.6601493642177192</v>
      </c>
      <c r="J5272" s="6">
        <v>4.0873613919535661</v>
      </c>
      <c r="K5272" s="7">
        <v>2.0730611341880185</v>
      </c>
      <c r="L5272" s="7">
        <v>1.7595850402265283</v>
      </c>
    </row>
    <row r="5273" spans="2:12" x14ac:dyDescent="0.25">
      <c r="B5273" s="4">
        <v>5270</v>
      </c>
      <c r="C5273" s="6">
        <v>8.749310604099735</v>
      </c>
      <c r="D5273" s="6">
        <v>2.2104015013288683</v>
      </c>
      <c r="E5273" s="6">
        <v>2</v>
      </c>
      <c r="F5273" s="6">
        <v>3.836526697672114</v>
      </c>
      <c r="G5273" s="6">
        <v>2.0132723345949843</v>
      </c>
      <c r="H5273" s="6">
        <v>14.543194956233737</v>
      </c>
      <c r="I5273" s="6">
        <v>2.7746369205789967</v>
      </c>
      <c r="J5273" s="6">
        <v>3.1705516602015078</v>
      </c>
      <c r="K5273" s="7">
        <v>3.6873667272217774</v>
      </c>
      <c r="L5273" s="7">
        <v>0.11739486046817939</v>
      </c>
    </row>
    <row r="5274" spans="2:12" x14ac:dyDescent="0.25">
      <c r="B5274" s="4">
        <v>5271</v>
      </c>
      <c r="C5274" s="6">
        <v>10.645977174579487</v>
      </c>
      <c r="D5274" s="6">
        <v>1.624595479853552</v>
      </c>
      <c r="E5274" s="6">
        <v>2</v>
      </c>
      <c r="F5274" s="6">
        <v>3.2120641916624626</v>
      </c>
      <c r="G5274" s="6">
        <v>0.900813930453504</v>
      </c>
      <c r="H5274" s="6">
        <v>26.168534475730915</v>
      </c>
      <c r="I5274" s="6">
        <v>2.8709527536393673</v>
      </c>
      <c r="J5274" s="6">
        <v>1.8466245794414962</v>
      </c>
      <c r="K5274" s="7">
        <v>1.5887610783761525</v>
      </c>
      <c r="L5274" s="7">
        <v>0.41672962650006484</v>
      </c>
    </row>
    <row r="5275" spans="2:12" x14ac:dyDescent="0.25">
      <c r="B5275" s="4">
        <v>5272</v>
      </c>
      <c r="C5275" s="6">
        <v>14.99938512000649</v>
      </c>
      <c r="D5275" s="6">
        <v>1.5153579794675049</v>
      </c>
      <c r="E5275" s="6">
        <v>2</v>
      </c>
      <c r="F5275" s="6">
        <v>3.0587447195330975</v>
      </c>
      <c r="G5275" s="6">
        <v>1.1855972064368523</v>
      </c>
      <c r="H5275" s="6">
        <v>29.213445466493546</v>
      </c>
      <c r="I5275" s="6">
        <v>1.8675602119663119</v>
      </c>
      <c r="J5275" s="6">
        <v>2.477602429239234</v>
      </c>
      <c r="K5275" s="7">
        <v>4.0716886576853693</v>
      </c>
      <c r="L5275" s="7">
        <v>0.3514015646401048</v>
      </c>
    </row>
    <row r="5276" spans="2:12" x14ac:dyDescent="0.25">
      <c r="B5276" s="4">
        <v>5273</v>
      </c>
      <c r="C5276" s="6">
        <v>9.6935857821265063</v>
      </c>
      <c r="D5276" s="6">
        <v>1.4754447443595691</v>
      </c>
      <c r="E5276" s="6">
        <v>2</v>
      </c>
      <c r="F5276" s="6">
        <v>5.4977131263697441</v>
      </c>
      <c r="G5276" s="6">
        <v>1.5195428182760398</v>
      </c>
      <c r="H5276" s="6">
        <v>13.77535925150481</v>
      </c>
      <c r="I5276" s="6">
        <v>3.7087257275700964</v>
      </c>
      <c r="J5276" s="6">
        <v>1.705360021959923</v>
      </c>
      <c r="K5276" s="7">
        <v>0.28084061881436212</v>
      </c>
      <c r="L5276" s="7">
        <v>0.45507404459151773</v>
      </c>
    </row>
    <row r="5277" spans="2:12" x14ac:dyDescent="0.25">
      <c r="B5277" s="4">
        <v>5274</v>
      </c>
      <c r="C5277" s="6">
        <v>8.1942785725971561</v>
      </c>
      <c r="D5277" s="6">
        <v>1.3676157683542305</v>
      </c>
      <c r="E5277" s="6">
        <v>2</v>
      </c>
      <c r="F5277" s="6">
        <v>6.1372095301538483</v>
      </c>
      <c r="G5277" s="6">
        <v>0.5379159966302075</v>
      </c>
      <c r="H5277" s="6">
        <v>21.592600063365129</v>
      </c>
      <c r="I5277" s="6">
        <v>3.2312146227441287</v>
      </c>
      <c r="J5277" s="6">
        <v>2.721200458886468</v>
      </c>
      <c r="K5277" s="7">
        <v>1.424176869036019</v>
      </c>
      <c r="L5277" s="7">
        <v>1.5654404647418565</v>
      </c>
    </row>
    <row r="5278" spans="2:12" x14ac:dyDescent="0.25">
      <c r="B5278" s="4">
        <v>5275</v>
      </c>
      <c r="C5278" s="6">
        <v>10.832627066105415</v>
      </c>
      <c r="D5278" s="6">
        <v>1.8026084000731246</v>
      </c>
      <c r="E5278" s="6">
        <v>3</v>
      </c>
      <c r="F5278" s="6">
        <v>2.2888820392785099</v>
      </c>
      <c r="G5278" s="6">
        <v>2.2077636779334853</v>
      </c>
      <c r="H5278" s="6">
        <v>19.586584952752503</v>
      </c>
      <c r="I5278" s="6">
        <v>1.8269419226344616</v>
      </c>
      <c r="J5278" s="6">
        <v>3.3184927784113394</v>
      </c>
      <c r="K5278" s="7">
        <v>0.49175413865580386</v>
      </c>
      <c r="L5278" s="7">
        <v>0.14111120294102292</v>
      </c>
    </row>
    <row r="5279" spans="2:12" x14ac:dyDescent="0.25">
      <c r="B5279" s="4">
        <v>5276</v>
      </c>
      <c r="C5279" s="6">
        <v>8.8683579223890625</v>
      </c>
      <c r="D5279" s="6">
        <v>1.4847211265630571</v>
      </c>
      <c r="E5279" s="6">
        <v>2</v>
      </c>
      <c r="F5279" s="6">
        <v>3.3074226881303876</v>
      </c>
      <c r="G5279" s="6">
        <v>0.43167880203069925</v>
      </c>
      <c r="H5279" s="6">
        <v>40.900149763305528</v>
      </c>
      <c r="I5279" s="6">
        <v>1.6601587048025552</v>
      </c>
      <c r="J5279" s="6">
        <v>2.2336789868221221</v>
      </c>
      <c r="K5279" s="7">
        <v>1.1944077617321571</v>
      </c>
      <c r="L5279" s="7">
        <v>2.1391158136147004</v>
      </c>
    </row>
    <row r="5280" spans="2:12" x14ac:dyDescent="0.25">
      <c r="B5280" s="4">
        <v>5277</v>
      </c>
      <c r="C5280" s="6">
        <v>15.935184784679299</v>
      </c>
      <c r="D5280" s="6">
        <v>1.8972708037174884</v>
      </c>
      <c r="E5280" s="6">
        <v>1</v>
      </c>
      <c r="F5280" s="6">
        <v>1.4283976440912556</v>
      </c>
      <c r="G5280" s="6">
        <v>2.529910148914734</v>
      </c>
      <c r="H5280" s="6">
        <v>20.928481916053659</v>
      </c>
      <c r="I5280" s="6">
        <v>1.9467890127647938</v>
      </c>
      <c r="J5280" s="6">
        <v>0.6004072604695081</v>
      </c>
      <c r="K5280" s="7">
        <v>0.92101047556873361</v>
      </c>
      <c r="L5280" s="7">
        <v>0.3861936817354012</v>
      </c>
    </row>
    <row r="5281" spans="2:12" x14ac:dyDescent="0.25">
      <c r="B5281" s="4">
        <v>5278</v>
      </c>
      <c r="C5281" s="6">
        <v>7.1979355055921621</v>
      </c>
      <c r="D5281" s="6">
        <v>1.5514041947895552</v>
      </c>
      <c r="E5281" s="6">
        <v>2</v>
      </c>
      <c r="F5281" s="6">
        <v>0.39321708660780835</v>
      </c>
      <c r="G5281" s="6">
        <v>1.8981898776901305</v>
      </c>
      <c r="H5281" s="6">
        <v>35.903180318501235</v>
      </c>
      <c r="I5281" s="6">
        <v>2.55577475382713</v>
      </c>
      <c r="J5281" s="6">
        <v>2.9327883351358435</v>
      </c>
      <c r="K5281" s="7">
        <v>9.965580934236011E-2</v>
      </c>
      <c r="L5281" s="7">
        <v>0.17743198794483189</v>
      </c>
    </row>
    <row r="5282" spans="2:12" x14ac:dyDescent="0.25">
      <c r="B5282" s="4">
        <v>5279</v>
      </c>
      <c r="C5282" s="6">
        <v>11.821430264281833</v>
      </c>
      <c r="D5282" s="6">
        <v>1.7159269938612314</v>
      </c>
      <c r="E5282" s="6">
        <v>3</v>
      </c>
      <c r="F5282" s="6">
        <v>5.2593115827886532</v>
      </c>
      <c r="G5282" s="6">
        <v>0.43272649256236817</v>
      </c>
      <c r="H5282" s="6">
        <v>22.000150016615379</v>
      </c>
      <c r="I5282" s="6">
        <v>2.7931951875803489</v>
      </c>
      <c r="J5282" s="6">
        <v>3.2993167973264148</v>
      </c>
      <c r="K5282" s="7">
        <v>0.27265489105715557</v>
      </c>
      <c r="L5282" s="7">
        <v>2.4958471810131417</v>
      </c>
    </row>
    <row r="5283" spans="2:12" x14ac:dyDescent="0.25">
      <c r="B5283" s="4">
        <v>5280</v>
      </c>
      <c r="C5283" s="6">
        <v>5.5112324895127331</v>
      </c>
      <c r="D5283" s="6">
        <v>1.2706279801882663</v>
      </c>
      <c r="E5283" s="6">
        <v>3</v>
      </c>
      <c r="F5283" s="6">
        <v>5.3783377442155134</v>
      </c>
      <c r="G5283" s="6">
        <v>0.9354199556653231</v>
      </c>
      <c r="H5283" s="6">
        <v>37.097775412792586</v>
      </c>
      <c r="I5283" s="6">
        <v>4.0881776872752962</v>
      </c>
      <c r="J5283" s="6">
        <v>1.8411970455007316</v>
      </c>
      <c r="K5283" s="7">
        <v>2.6424350303821407</v>
      </c>
      <c r="L5283" s="7">
        <v>0.20014742637796759</v>
      </c>
    </row>
    <row r="5284" spans="2:12" x14ac:dyDescent="0.25">
      <c r="B5284" s="4">
        <v>5281</v>
      </c>
      <c r="C5284" s="6">
        <v>11.956942841736172</v>
      </c>
      <c r="D5284" s="6">
        <v>1.5284686021616865</v>
      </c>
      <c r="E5284" s="6">
        <v>2</v>
      </c>
      <c r="F5284" s="6">
        <v>3.2202842311088089</v>
      </c>
      <c r="G5284" s="6">
        <v>2.4433374987958465</v>
      </c>
      <c r="H5284" s="6">
        <v>14.263165125815945</v>
      </c>
      <c r="I5284" s="6">
        <v>3.0263209183663697</v>
      </c>
      <c r="J5284" s="6">
        <v>3.6933634502669506</v>
      </c>
      <c r="K5284" s="7">
        <v>1.7595312119671027</v>
      </c>
      <c r="L5284" s="7">
        <v>1.2299018997650688</v>
      </c>
    </row>
    <row r="5285" spans="2:12" x14ac:dyDescent="0.25">
      <c r="B5285" s="4">
        <v>5282</v>
      </c>
      <c r="C5285" s="6">
        <v>15.250774468863213</v>
      </c>
      <c r="D5285" s="6">
        <v>1.5672354299429847</v>
      </c>
      <c r="E5285" s="6">
        <v>1</v>
      </c>
      <c r="F5285" s="6">
        <v>9.6515991183879528</v>
      </c>
      <c r="G5285" s="6">
        <v>0.90306549288786275</v>
      </c>
      <c r="H5285" s="6">
        <v>29.034256713899708</v>
      </c>
      <c r="I5285" s="6">
        <v>4.2889262797627206</v>
      </c>
      <c r="J5285" s="6">
        <v>2.2391469897523542</v>
      </c>
      <c r="K5285" s="7">
        <v>4.3297730896227744</v>
      </c>
      <c r="L5285" s="7">
        <v>0.41857627426738442</v>
      </c>
    </row>
    <row r="5286" spans="2:12" x14ac:dyDescent="0.25">
      <c r="B5286" s="4">
        <v>5283</v>
      </c>
      <c r="C5286" s="6">
        <v>4.7951282448601553</v>
      </c>
      <c r="D5286" s="6">
        <v>1.2946649524363112</v>
      </c>
      <c r="E5286" s="6">
        <v>2</v>
      </c>
      <c r="F5286" s="6">
        <v>1.934115344196444</v>
      </c>
      <c r="G5286" s="6">
        <v>1.0876879473855765</v>
      </c>
      <c r="H5286" s="6">
        <v>19.930302160186073</v>
      </c>
      <c r="I5286" s="6">
        <v>2.4585456969744643</v>
      </c>
      <c r="J5286" s="6">
        <v>3.6421493509004512</v>
      </c>
      <c r="K5286" s="7">
        <v>0.54677578004189842</v>
      </c>
      <c r="L5286" s="7">
        <v>1.9077379792342524</v>
      </c>
    </row>
    <row r="5287" spans="2:12" x14ac:dyDescent="0.25">
      <c r="B5287" s="4">
        <v>5284</v>
      </c>
      <c r="C5287" s="6">
        <v>15.267360804388517</v>
      </c>
      <c r="D5287" s="6">
        <v>1.5279389241171275</v>
      </c>
      <c r="E5287" s="6">
        <v>2</v>
      </c>
      <c r="F5287" s="6">
        <v>9.6920767108782062</v>
      </c>
      <c r="G5287" s="6">
        <v>1.0477019629444511</v>
      </c>
      <c r="H5287" s="6">
        <v>25.970179819052397</v>
      </c>
      <c r="I5287" s="6">
        <v>3.5793338249372972</v>
      </c>
      <c r="J5287" s="6">
        <v>2.3504711328690515</v>
      </c>
      <c r="K5287" s="7">
        <v>5.0776825002506341</v>
      </c>
      <c r="L5287" s="7">
        <v>2.0210907084615428</v>
      </c>
    </row>
    <row r="5288" spans="2:12" x14ac:dyDescent="0.25">
      <c r="B5288" s="4">
        <v>5285</v>
      </c>
      <c r="C5288" s="6">
        <v>8.6506276928785226</v>
      </c>
      <c r="D5288" s="6">
        <v>1.4864275969951339</v>
      </c>
      <c r="E5288" s="6">
        <v>1</v>
      </c>
      <c r="F5288" s="6">
        <v>2.9025432282347801</v>
      </c>
      <c r="G5288" s="6">
        <v>0.97250428025358704</v>
      </c>
      <c r="H5288" s="6">
        <v>17.205901329226368</v>
      </c>
      <c r="I5288" s="6">
        <v>4.0563733462795799</v>
      </c>
      <c r="J5288" s="6">
        <v>2.8175475414243025</v>
      </c>
      <c r="K5288" s="7">
        <v>2.2853811487359055</v>
      </c>
      <c r="L5288" s="7">
        <v>0.23231076292705619</v>
      </c>
    </row>
    <row r="5289" spans="2:12" x14ac:dyDescent="0.25">
      <c r="B5289" s="4">
        <v>5286</v>
      </c>
      <c r="C5289" s="6">
        <v>6.2930724398236251</v>
      </c>
      <c r="D5289" s="6">
        <v>1.7619949562408264</v>
      </c>
      <c r="E5289" s="6">
        <v>1</v>
      </c>
      <c r="F5289" s="6">
        <v>3.8285889580198962</v>
      </c>
      <c r="G5289" s="6">
        <v>0.59501117384917712</v>
      </c>
      <c r="H5289" s="6">
        <v>15.197839290555684</v>
      </c>
      <c r="I5289" s="6">
        <v>2.491070055117186</v>
      </c>
      <c r="J5289" s="6">
        <v>0.24500425256585681</v>
      </c>
      <c r="K5289" s="7">
        <v>0.57560097809968724</v>
      </c>
      <c r="L5289" s="7">
        <v>0.41172005754643276</v>
      </c>
    </row>
    <row r="5290" spans="2:12" x14ac:dyDescent="0.25">
      <c r="B5290" s="4">
        <v>5287</v>
      </c>
      <c r="C5290" s="6">
        <v>5.4157708956676522</v>
      </c>
      <c r="D5290" s="6">
        <v>1.5055205520892641</v>
      </c>
      <c r="E5290" s="6">
        <v>1</v>
      </c>
      <c r="F5290" s="6">
        <v>4.7452044601443788</v>
      </c>
      <c r="G5290" s="6">
        <v>0.77875104053975908</v>
      </c>
      <c r="H5290" s="6">
        <v>27.856969295146882</v>
      </c>
      <c r="I5290" s="6">
        <v>3.0547347680936761</v>
      </c>
      <c r="J5290" s="6">
        <v>1.6539765395004773</v>
      </c>
      <c r="K5290" s="7">
        <v>4.5973534413866366</v>
      </c>
      <c r="L5290" s="7">
        <v>1.3009374733494383</v>
      </c>
    </row>
    <row r="5291" spans="2:12" x14ac:dyDescent="0.25">
      <c r="B5291" s="4">
        <v>5288</v>
      </c>
      <c r="C5291" s="6">
        <v>11.431672544039248</v>
      </c>
      <c r="D5291" s="6">
        <v>1.5629291928554474</v>
      </c>
      <c r="E5291" s="6">
        <v>1</v>
      </c>
      <c r="F5291" s="6">
        <v>3.7903606963323386</v>
      </c>
      <c r="G5291" s="6">
        <v>0.38142845467885383</v>
      </c>
      <c r="H5291" s="6">
        <v>28.87515545735905</v>
      </c>
      <c r="I5291" s="6">
        <v>2.5729564847529125</v>
      </c>
      <c r="J5291" s="6">
        <v>1.5126620909404473</v>
      </c>
      <c r="K5291" s="7">
        <v>0.10460526372539407</v>
      </c>
      <c r="L5291" s="7">
        <v>0.5324691231016252</v>
      </c>
    </row>
    <row r="5292" spans="2:12" x14ac:dyDescent="0.25">
      <c r="B5292" s="4">
        <v>5289</v>
      </c>
      <c r="C5292" s="6">
        <v>2.4335902665182783</v>
      </c>
      <c r="D5292" s="6">
        <v>1.3582876185543775</v>
      </c>
      <c r="E5292" s="6">
        <v>2</v>
      </c>
      <c r="F5292" s="6">
        <v>1.3517577945068309</v>
      </c>
      <c r="G5292" s="6">
        <v>0.83797155449184757</v>
      </c>
      <c r="H5292" s="6">
        <v>19.576395731124535</v>
      </c>
      <c r="I5292" s="6">
        <v>1.8158429985080697</v>
      </c>
      <c r="J5292" s="6">
        <v>3.4838711802263091</v>
      </c>
      <c r="K5292" s="7">
        <v>0.87429241048274475</v>
      </c>
      <c r="L5292" s="7">
        <v>0.52249453872343665</v>
      </c>
    </row>
    <row r="5293" spans="2:12" x14ac:dyDescent="0.25">
      <c r="B5293" s="4">
        <v>5290</v>
      </c>
      <c r="C5293" s="6">
        <v>6.1945255243879176</v>
      </c>
      <c r="D5293" s="6">
        <v>1.5013501813674455</v>
      </c>
      <c r="E5293" s="6">
        <v>3</v>
      </c>
      <c r="F5293" s="6">
        <v>4.9858669236777535</v>
      </c>
      <c r="G5293" s="6">
        <v>0.55874217184122721</v>
      </c>
      <c r="H5293" s="6">
        <v>31.342488364048037</v>
      </c>
      <c r="I5293" s="6">
        <v>3.0820931609562527</v>
      </c>
      <c r="J5293" s="6">
        <v>2.6578632729812122</v>
      </c>
      <c r="K5293" s="7">
        <v>4.9389390860070721</v>
      </c>
      <c r="L5293" s="7">
        <v>0.59283601737276137</v>
      </c>
    </row>
    <row r="5294" spans="2:12" x14ac:dyDescent="0.25">
      <c r="B5294" s="4">
        <v>5291</v>
      </c>
      <c r="C5294" s="6">
        <v>7.4616541156645297</v>
      </c>
      <c r="D5294" s="6">
        <v>1.4036727644506783</v>
      </c>
      <c r="E5294" s="6">
        <v>0</v>
      </c>
      <c r="F5294" s="6">
        <v>2.1719450569518597</v>
      </c>
      <c r="G5294" s="6">
        <v>1.0250968994506273</v>
      </c>
      <c r="H5294" s="6">
        <v>12.223151463275414</v>
      </c>
      <c r="I5294" s="6">
        <v>2.6562593710452318</v>
      </c>
      <c r="J5294" s="6">
        <v>2.7032733597324743</v>
      </c>
      <c r="K5294" s="7">
        <v>0.6964601320243643</v>
      </c>
      <c r="L5294" s="7">
        <v>1.0390267558042461</v>
      </c>
    </row>
    <row r="5295" spans="2:12" x14ac:dyDescent="0.25">
      <c r="B5295" s="4">
        <v>5292</v>
      </c>
      <c r="C5295" s="6">
        <v>8.2834197065458746</v>
      </c>
      <c r="D5295" s="6">
        <v>1.5504876109753105</v>
      </c>
      <c r="E5295" s="6">
        <v>3</v>
      </c>
      <c r="F5295" s="6">
        <v>10.458771598156606</v>
      </c>
      <c r="G5295" s="6">
        <v>1.4539403578758017</v>
      </c>
      <c r="H5295" s="6">
        <v>39.877597830040706</v>
      </c>
      <c r="I5295" s="6">
        <v>3.3663793085745541</v>
      </c>
      <c r="J5295" s="6">
        <v>2.2613640734652076</v>
      </c>
      <c r="K5295" s="7">
        <v>4.1759689273544192</v>
      </c>
      <c r="L5295" s="7">
        <v>1.7133743651104154</v>
      </c>
    </row>
    <row r="5296" spans="2:12" x14ac:dyDescent="0.25">
      <c r="B5296" s="4">
        <v>5293</v>
      </c>
      <c r="C5296" s="6">
        <v>12.583711635098149</v>
      </c>
      <c r="D5296" s="6">
        <v>1.5678724936277941</v>
      </c>
      <c r="E5296" s="6">
        <v>2</v>
      </c>
      <c r="F5296" s="6">
        <v>5.5133094519488512</v>
      </c>
      <c r="G5296" s="6">
        <v>0.66034512796421752</v>
      </c>
      <c r="H5296" s="6">
        <v>36.710984096071556</v>
      </c>
      <c r="I5296" s="6">
        <v>2.4963591317625733</v>
      </c>
      <c r="J5296" s="6">
        <v>1.5815709959857753</v>
      </c>
      <c r="K5296" s="7">
        <v>2.2823110028003502</v>
      </c>
      <c r="L5296" s="7">
        <v>1.2657456649679237</v>
      </c>
    </row>
    <row r="5297" spans="2:12" x14ac:dyDescent="0.25">
      <c r="B5297" s="4">
        <v>5294</v>
      </c>
      <c r="C5297" s="6">
        <v>7.8541578674320256</v>
      </c>
      <c r="D5297" s="6">
        <v>1.4252929934773824</v>
      </c>
      <c r="E5297" s="6">
        <v>3</v>
      </c>
      <c r="F5297" s="6">
        <v>4.6694804926298099</v>
      </c>
      <c r="G5297" s="6">
        <v>0.45691733877986512</v>
      </c>
      <c r="H5297" s="6">
        <v>22.786242177615694</v>
      </c>
      <c r="I5297" s="6">
        <v>3.9510316560368466</v>
      </c>
      <c r="J5297" s="6">
        <v>2.0411698349682843</v>
      </c>
      <c r="K5297" s="7">
        <v>3.0542230108435375</v>
      </c>
      <c r="L5297" s="7">
        <v>0.91394624205698494</v>
      </c>
    </row>
    <row r="5298" spans="2:12" x14ac:dyDescent="0.25">
      <c r="B5298" s="4">
        <v>5295</v>
      </c>
      <c r="C5298" s="6">
        <v>8.1207499370873002</v>
      </c>
      <c r="D5298" s="6">
        <v>1.5242353728038256</v>
      </c>
      <c r="E5298" s="6">
        <v>2</v>
      </c>
      <c r="F5298" s="6">
        <v>2.0513466245826328</v>
      </c>
      <c r="G5298" s="6">
        <v>0.39396777451812476</v>
      </c>
      <c r="H5298" s="6">
        <v>16.306551154786138</v>
      </c>
      <c r="I5298" s="6">
        <v>4.6212235747856125</v>
      </c>
      <c r="J5298" s="6">
        <v>3.4751701417130043</v>
      </c>
      <c r="K5298" s="7">
        <v>1.5101608840782785</v>
      </c>
      <c r="L5298" s="7">
        <v>0.75494193856283209</v>
      </c>
    </row>
    <row r="5299" spans="2:12" x14ac:dyDescent="0.25">
      <c r="B5299" s="4">
        <v>5296</v>
      </c>
      <c r="C5299" s="6">
        <v>9.9235959434732059</v>
      </c>
      <c r="D5299" s="6">
        <v>1.3944452279686448</v>
      </c>
      <c r="E5299" s="6">
        <v>2</v>
      </c>
      <c r="F5299" s="6">
        <v>7.4561852985160471</v>
      </c>
      <c r="G5299" s="6">
        <v>0.92020927575566447</v>
      </c>
      <c r="H5299" s="6">
        <v>27.540955355993951</v>
      </c>
      <c r="I5299" s="6">
        <v>2.6704393887972278</v>
      </c>
      <c r="J5299" s="6">
        <v>3.2494164059046531</v>
      </c>
      <c r="K5299" s="7">
        <v>0.71147036366481642</v>
      </c>
      <c r="L5299" s="7">
        <v>3.6848540446619725E-3</v>
      </c>
    </row>
    <row r="5300" spans="2:12" x14ac:dyDescent="0.25">
      <c r="B5300" s="4">
        <v>5297</v>
      </c>
      <c r="C5300" s="6">
        <v>14.715689681075984</v>
      </c>
      <c r="D5300" s="6">
        <v>2.0598116977695788</v>
      </c>
      <c r="E5300" s="6">
        <v>1</v>
      </c>
      <c r="F5300" s="6">
        <v>0.63219431032915929</v>
      </c>
      <c r="G5300" s="6">
        <v>1.8468668162924213</v>
      </c>
      <c r="H5300" s="6">
        <v>31.256022134886614</v>
      </c>
      <c r="I5300" s="6">
        <v>1.5849307309586396</v>
      </c>
      <c r="J5300" s="6">
        <v>3.2515914306020606</v>
      </c>
      <c r="K5300" s="7">
        <v>3.5465002828273988</v>
      </c>
      <c r="L5300" s="7">
        <v>0.55622225410272264</v>
      </c>
    </row>
    <row r="5301" spans="2:12" x14ac:dyDescent="0.25">
      <c r="B5301" s="4">
        <v>5298</v>
      </c>
      <c r="C5301" s="6">
        <v>4.444146173666347</v>
      </c>
      <c r="D5301" s="6">
        <v>1.4275471823209005</v>
      </c>
      <c r="E5301" s="6">
        <v>2</v>
      </c>
      <c r="F5301" s="6">
        <v>3.9963136582450396</v>
      </c>
      <c r="G5301" s="6">
        <v>1.046219139253693</v>
      </c>
      <c r="H5301" s="6">
        <v>26.711070016611018</v>
      </c>
      <c r="I5301" s="6">
        <v>3.8876007025221289</v>
      </c>
      <c r="J5301" s="6">
        <v>2.8559959067393224</v>
      </c>
      <c r="K5301" s="7">
        <v>3.3094885744090923</v>
      </c>
      <c r="L5301" s="7">
        <v>1.2213592125615336</v>
      </c>
    </row>
    <row r="5302" spans="2:12" x14ac:dyDescent="0.25">
      <c r="B5302" s="4">
        <v>5299</v>
      </c>
      <c r="C5302" s="6">
        <v>2.1856969482352664</v>
      </c>
      <c r="D5302" s="6">
        <v>1.2631894820033014</v>
      </c>
      <c r="E5302" s="6">
        <v>3</v>
      </c>
      <c r="F5302" s="6">
        <v>9.0513579010260408</v>
      </c>
      <c r="G5302" s="6">
        <v>0.4675298736834782</v>
      </c>
      <c r="H5302" s="6">
        <v>36.620815606849533</v>
      </c>
      <c r="I5302" s="6">
        <v>1.8846845610718348</v>
      </c>
      <c r="J5302" s="6">
        <v>3.4868453507500163</v>
      </c>
      <c r="K5302" s="7">
        <v>0.33501884539560722</v>
      </c>
      <c r="L5302" s="7">
        <v>0.66583218727503757</v>
      </c>
    </row>
    <row r="5303" spans="2:12" x14ac:dyDescent="0.25">
      <c r="B5303" s="4">
        <v>5300</v>
      </c>
      <c r="C5303" s="6">
        <v>9.8126010063465916</v>
      </c>
      <c r="D5303" s="6">
        <v>1.6494959898050399</v>
      </c>
      <c r="E5303" s="6">
        <v>2</v>
      </c>
      <c r="F5303" s="6">
        <v>0.93884976032942469</v>
      </c>
      <c r="G5303" s="6">
        <v>0.73746539573070014</v>
      </c>
      <c r="H5303" s="6">
        <v>32.661301997210529</v>
      </c>
      <c r="I5303" s="6">
        <v>1.9503811650715006</v>
      </c>
      <c r="J5303" s="6">
        <v>4.2076997954490558</v>
      </c>
      <c r="K5303" s="7">
        <v>0.44986335779857012</v>
      </c>
      <c r="L5303" s="7">
        <v>1.696163321598231</v>
      </c>
    </row>
    <row r="5304" spans="2:12" x14ac:dyDescent="0.25">
      <c r="B5304" s="4">
        <v>5301</v>
      </c>
      <c r="C5304" s="6">
        <v>16.530803231526615</v>
      </c>
      <c r="D5304" s="6">
        <v>1.6735467975554315</v>
      </c>
      <c r="E5304" s="6">
        <v>2</v>
      </c>
      <c r="F5304" s="6">
        <v>2.0557214134545174</v>
      </c>
      <c r="G5304" s="6">
        <v>0.56673429853412483</v>
      </c>
      <c r="H5304" s="6">
        <v>36.718704441786244</v>
      </c>
      <c r="I5304" s="6">
        <v>3.8259393337739245</v>
      </c>
      <c r="J5304" s="6">
        <v>3.4934455706568004</v>
      </c>
      <c r="K5304" s="7">
        <v>0.31074599002386094</v>
      </c>
      <c r="L5304" s="7">
        <v>0.92889490008446796</v>
      </c>
    </row>
    <row r="5305" spans="2:12" x14ac:dyDescent="0.25">
      <c r="B5305" s="4">
        <v>5302</v>
      </c>
      <c r="C5305" s="6">
        <v>2.2014838345240326</v>
      </c>
      <c r="D5305" s="6">
        <v>1.5613208537373287</v>
      </c>
      <c r="E5305" s="6">
        <v>1</v>
      </c>
      <c r="F5305" s="6">
        <v>1.1948561484106539</v>
      </c>
      <c r="G5305" s="6">
        <v>1.9210932789135577</v>
      </c>
      <c r="H5305" s="6">
        <v>27.704173257982525</v>
      </c>
      <c r="I5305" s="6">
        <v>3.1217768521725455</v>
      </c>
      <c r="J5305" s="6">
        <v>3.2711006357774073</v>
      </c>
      <c r="K5305" s="7">
        <v>0.34817628822949592</v>
      </c>
      <c r="L5305" s="7">
        <v>0.14355864770916121</v>
      </c>
    </row>
    <row r="5306" spans="2:12" x14ac:dyDescent="0.25">
      <c r="B5306" s="4">
        <v>5303</v>
      </c>
      <c r="C5306" s="6">
        <v>2.0158188952770271</v>
      </c>
      <c r="D5306" s="6">
        <v>1.3880939413956168</v>
      </c>
      <c r="E5306" s="6">
        <v>2</v>
      </c>
      <c r="F5306" s="6">
        <v>6.8925721265352324</v>
      </c>
      <c r="G5306" s="6">
        <v>1.0743313425975003</v>
      </c>
      <c r="H5306" s="6">
        <v>21.109016605524452</v>
      </c>
      <c r="I5306" s="6">
        <v>2.4902177831428607</v>
      </c>
      <c r="J5306" s="6">
        <v>1.5968480746867939</v>
      </c>
      <c r="K5306" s="7">
        <v>0.2852374985942106</v>
      </c>
      <c r="L5306" s="7">
        <v>2.0106691978999138</v>
      </c>
    </row>
    <row r="5307" spans="2:12" x14ac:dyDescent="0.25">
      <c r="B5307" s="4">
        <v>5304</v>
      </c>
      <c r="C5307" s="6">
        <v>6.3215755583576385</v>
      </c>
      <c r="D5307" s="6">
        <v>1.5853143856649923</v>
      </c>
      <c r="E5307" s="6">
        <v>2</v>
      </c>
      <c r="F5307" s="6">
        <v>3.5931650572192488</v>
      </c>
      <c r="G5307" s="6">
        <v>2.2007600348359313</v>
      </c>
      <c r="H5307" s="6">
        <v>29.645669523517917</v>
      </c>
      <c r="I5307" s="6">
        <v>2.0221705688991092</v>
      </c>
      <c r="J5307" s="6">
        <v>2.5260991157420327</v>
      </c>
      <c r="K5307" s="7">
        <v>3.7037004564773852</v>
      </c>
      <c r="L5307" s="7">
        <v>2.8520070720362223</v>
      </c>
    </row>
    <row r="5308" spans="2:12" x14ac:dyDescent="0.25">
      <c r="B5308" s="4">
        <v>5305</v>
      </c>
      <c r="C5308" s="6">
        <v>13.845929584548404</v>
      </c>
      <c r="D5308" s="6">
        <v>1.3756798435145354</v>
      </c>
      <c r="E5308" s="6">
        <v>1</v>
      </c>
      <c r="F5308" s="6">
        <v>10.022371879884615</v>
      </c>
      <c r="G5308" s="6">
        <v>1.6593091343791009</v>
      </c>
      <c r="H5308" s="6">
        <v>23.490180480692569</v>
      </c>
      <c r="I5308" s="6">
        <v>2.8002679340712144</v>
      </c>
      <c r="J5308" s="6">
        <v>1.4784449502001829</v>
      </c>
      <c r="K5308" s="7">
        <v>0.51858757212623352</v>
      </c>
      <c r="L5308" s="7">
        <v>1.606080398913021</v>
      </c>
    </row>
    <row r="5309" spans="2:12" x14ac:dyDescent="0.25">
      <c r="B5309" s="4">
        <v>5306</v>
      </c>
      <c r="C5309" s="6">
        <v>10.350662367504196</v>
      </c>
      <c r="D5309" s="6">
        <v>1.8618344887777392</v>
      </c>
      <c r="E5309" s="6">
        <v>1</v>
      </c>
      <c r="F5309" s="6">
        <v>4.1137059879510032</v>
      </c>
      <c r="G5309" s="6">
        <v>0.44993815805233606</v>
      </c>
      <c r="H5309" s="6">
        <v>20.776143003146</v>
      </c>
      <c r="I5309" s="6">
        <v>3.9050961233652504</v>
      </c>
      <c r="J5309" s="6">
        <v>1.9126735863603468</v>
      </c>
      <c r="K5309" s="7">
        <v>2.0884510221746448</v>
      </c>
      <c r="L5309" s="7">
        <v>0.13949214324894516</v>
      </c>
    </row>
    <row r="5310" spans="2:12" x14ac:dyDescent="0.25">
      <c r="B5310" s="4">
        <v>5307</v>
      </c>
      <c r="C5310" s="6">
        <v>15.065290859424451</v>
      </c>
      <c r="D5310" s="6">
        <v>1.4542735488989043</v>
      </c>
      <c r="E5310" s="6">
        <v>1</v>
      </c>
      <c r="F5310" s="6">
        <v>0.43441916394200147</v>
      </c>
      <c r="G5310" s="6">
        <v>1.1370378830663819</v>
      </c>
      <c r="H5310" s="6">
        <v>31.868809123861055</v>
      </c>
      <c r="I5310" s="6">
        <v>4.8455866003347916</v>
      </c>
      <c r="J5310" s="6">
        <v>3.0782698388171337</v>
      </c>
      <c r="K5310" s="7">
        <v>0.1596358681362596</v>
      </c>
      <c r="L5310" s="7">
        <v>0.34796136588157667</v>
      </c>
    </row>
    <row r="5311" spans="2:12" x14ac:dyDescent="0.25">
      <c r="B5311" s="4">
        <v>5308</v>
      </c>
      <c r="C5311" s="6">
        <v>4.0845636226492221</v>
      </c>
      <c r="D5311" s="6">
        <v>1.5570293432665501</v>
      </c>
      <c r="E5311" s="6">
        <v>1</v>
      </c>
      <c r="F5311" s="6">
        <v>2.1368195292417829</v>
      </c>
      <c r="G5311" s="6">
        <v>1.0963042362420568</v>
      </c>
      <c r="H5311" s="6">
        <v>17.666321414629302</v>
      </c>
      <c r="I5311" s="6">
        <v>3.0757875219228579</v>
      </c>
      <c r="J5311" s="6">
        <v>2.9219185936369261</v>
      </c>
      <c r="K5311" s="7">
        <v>9.3466961638927</v>
      </c>
      <c r="L5311" s="7">
        <v>0.26349498528945203</v>
      </c>
    </row>
    <row r="5312" spans="2:12" x14ac:dyDescent="0.25">
      <c r="B5312" s="4">
        <v>5309</v>
      </c>
      <c r="C5312" s="6">
        <v>4.0899218204876959</v>
      </c>
      <c r="D5312" s="6">
        <v>1.6368694020033117</v>
      </c>
      <c r="E5312" s="6">
        <v>2</v>
      </c>
      <c r="F5312" s="6">
        <v>2.7254100747822814</v>
      </c>
      <c r="G5312" s="6">
        <v>1.0134833506993624</v>
      </c>
      <c r="H5312" s="6">
        <v>34.149455952310774</v>
      </c>
      <c r="I5312" s="6">
        <v>1.8091918425063873</v>
      </c>
      <c r="J5312" s="6">
        <v>2.769118023176345</v>
      </c>
      <c r="K5312" s="7">
        <v>4.1184428792973558</v>
      </c>
      <c r="L5312" s="7">
        <v>0.72869344741827524</v>
      </c>
    </row>
    <row r="5313" spans="2:12" x14ac:dyDescent="0.25">
      <c r="B5313" s="4">
        <v>5310</v>
      </c>
      <c r="C5313" s="6">
        <v>12.723396308066235</v>
      </c>
      <c r="D5313" s="6">
        <v>1.7341676286861818</v>
      </c>
      <c r="E5313" s="6">
        <v>2</v>
      </c>
      <c r="F5313" s="6">
        <v>3.3618097224709627</v>
      </c>
      <c r="G5313" s="6">
        <v>0.89976434403857086</v>
      </c>
      <c r="H5313" s="6">
        <v>19.970425154541761</v>
      </c>
      <c r="I5313" s="6">
        <v>3.107984503691585</v>
      </c>
      <c r="J5313" s="6">
        <v>2.2667544150047343</v>
      </c>
      <c r="K5313" s="7">
        <v>0.52730378858982385</v>
      </c>
      <c r="L5313" s="7">
        <v>1.1284845051021053</v>
      </c>
    </row>
    <row r="5314" spans="2:12" x14ac:dyDescent="0.25">
      <c r="B5314" s="4">
        <v>5311</v>
      </c>
      <c r="C5314" s="6">
        <v>10.719174199046996</v>
      </c>
      <c r="D5314" s="6">
        <v>1.3331938834689929</v>
      </c>
      <c r="E5314" s="6">
        <v>3</v>
      </c>
      <c r="F5314" s="6">
        <v>5.7418807006983608</v>
      </c>
      <c r="G5314" s="6">
        <v>2.5662333304392102</v>
      </c>
      <c r="H5314" s="6">
        <v>14.843034766511904</v>
      </c>
      <c r="I5314" s="6">
        <v>4.0250006883157905</v>
      </c>
      <c r="J5314" s="6">
        <v>2.3839859668744641</v>
      </c>
      <c r="K5314" s="7">
        <v>2.6017642870656594</v>
      </c>
      <c r="L5314" s="7">
        <v>0.77763086180732599</v>
      </c>
    </row>
    <row r="5315" spans="2:12" x14ac:dyDescent="0.25">
      <c r="B5315" s="4">
        <v>5312</v>
      </c>
      <c r="C5315" s="6">
        <v>17.956895061023531</v>
      </c>
      <c r="D5315" s="6">
        <v>1.830763142569261</v>
      </c>
      <c r="E5315" s="6">
        <v>2</v>
      </c>
      <c r="F5315" s="6">
        <v>7.0360363892496576</v>
      </c>
      <c r="G5315" s="6">
        <v>0.85657446256093372</v>
      </c>
      <c r="H5315" s="6">
        <v>32.379255386030408</v>
      </c>
      <c r="I5315" s="6">
        <v>2.2054440565343754</v>
      </c>
      <c r="J5315" s="6">
        <v>4.0305889839549289</v>
      </c>
      <c r="K5315" s="7">
        <v>1.8057892424774686</v>
      </c>
      <c r="L5315" s="7">
        <v>1.5940003773889411</v>
      </c>
    </row>
    <row r="5316" spans="2:12" x14ac:dyDescent="0.25">
      <c r="B5316" s="4">
        <v>5313</v>
      </c>
      <c r="C5316" s="6">
        <v>10.910066211336355</v>
      </c>
      <c r="D5316" s="6">
        <v>1.2578982266714056</v>
      </c>
      <c r="E5316" s="6">
        <v>1</v>
      </c>
      <c r="F5316" s="6">
        <v>5.2441961317494394</v>
      </c>
      <c r="G5316" s="6">
        <v>1.8891289626133319</v>
      </c>
      <c r="H5316" s="6">
        <v>29.381435111775943</v>
      </c>
      <c r="I5316" s="6">
        <v>3.6292672139860871</v>
      </c>
      <c r="J5316" s="6">
        <v>3.7208780729600055</v>
      </c>
      <c r="K5316" s="7">
        <v>1.0362057067318398</v>
      </c>
      <c r="L5316" s="7">
        <v>1.1204160377586825</v>
      </c>
    </row>
    <row r="5317" spans="2:12" x14ac:dyDescent="0.25">
      <c r="B5317" s="4">
        <v>5314</v>
      </c>
      <c r="C5317" s="6">
        <v>13.172685974797442</v>
      </c>
      <c r="D5317" s="6">
        <v>1.3523840395988516</v>
      </c>
      <c r="E5317" s="6">
        <v>3</v>
      </c>
      <c r="F5317" s="6">
        <v>1.7790965853549348</v>
      </c>
      <c r="G5317" s="6">
        <v>2.7466458618497889</v>
      </c>
      <c r="H5317" s="6">
        <v>33.765717549174937</v>
      </c>
      <c r="I5317" s="6">
        <v>3.6739752808079693</v>
      </c>
      <c r="J5317" s="6">
        <v>1.6792122568710237</v>
      </c>
      <c r="K5317" s="7">
        <v>4.0469941935759757E-2</v>
      </c>
      <c r="L5317" s="7">
        <v>0.30518018645191336</v>
      </c>
    </row>
    <row r="5318" spans="2:12" x14ac:dyDescent="0.25">
      <c r="B5318" s="4">
        <v>5315</v>
      </c>
      <c r="C5318" s="6">
        <v>16.235698373101702</v>
      </c>
      <c r="D5318" s="6">
        <v>1.878839913393141</v>
      </c>
      <c r="E5318" s="6">
        <v>1</v>
      </c>
      <c r="F5318" s="6">
        <v>3.0045660492772859</v>
      </c>
      <c r="G5318" s="6">
        <v>0.61427693176751819</v>
      </c>
      <c r="H5318" s="6">
        <v>16.663902473371156</v>
      </c>
      <c r="I5318" s="6">
        <v>1.8837164531017174</v>
      </c>
      <c r="J5318" s="6">
        <v>3.4103423643685531</v>
      </c>
      <c r="K5318" s="7">
        <v>1.9671517859571037</v>
      </c>
      <c r="L5318" s="7">
        <v>0.75274912007540695</v>
      </c>
    </row>
    <row r="5319" spans="2:12" x14ac:dyDescent="0.25">
      <c r="B5319" s="4">
        <v>5316</v>
      </c>
      <c r="C5319" s="6">
        <v>8.2093845150718536</v>
      </c>
      <c r="D5319" s="6">
        <v>1.6497459189315296</v>
      </c>
      <c r="E5319" s="6">
        <v>3</v>
      </c>
      <c r="F5319" s="6">
        <v>2.8083641458913084</v>
      </c>
      <c r="G5319" s="6">
        <v>0.9741459269565762</v>
      </c>
      <c r="H5319" s="6">
        <v>35.505509613696177</v>
      </c>
      <c r="I5319" s="6">
        <v>1.7274200684220138</v>
      </c>
      <c r="J5319" s="6">
        <v>3.0777418347151548</v>
      </c>
      <c r="K5319" s="7">
        <v>2.2385306877206124</v>
      </c>
      <c r="L5319" s="7">
        <v>0.19120663610041744</v>
      </c>
    </row>
    <row r="5320" spans="2:12" x14ac:dyDescent="0.25">
      <c r="B5320" s="4">
        <v>5317</v>
      </c>
      <c r="C5320" s="6">
        <v>3.4533144350196228</v>
      </c>
      <c r="D5320" s="6">
        <v>1.5725323910227815</v>
      </c>
      <c r="E5320" s="6">
        <v>2</v>
      </c>
      <c r="F5320" s="6">
        <v>6.1747994112127094</v>
      </c>
      <c r="G5320" s="6">
        <v>1.3994339831567584</v>
      </c>
      <c r="H5320" s="6">
        <v>21.240651128388237</v>
      </c>
      <c r="I5320" s="6">
        <v>4.5595368350280339</v>
      </c>
      <c r="J5320" s="6">
        <v>1.7153883519283275</v>
      </c>
      <c r="K5320" s="7">
        <v>2.4554399742415032</v>
      </c>
      <c r="L5320" s="7">
        <v>0.468730062869056</v>
      </c>
    </row>
    <row r="5321" spans="2:12" x14ac:dyDescent="0.25">
      <c r="B5321" s="4">
        <v>5318</v>
      </c>
      <c r="C5321" s="6">
        <v>0.92471323736566724</v>
      </c>
      <c r="D5321" s="6">
        <v>1.8237495802317223</v>
      </c>
      <c r="E5321" s="6">
        <v>2</v>
      </c>
      <c r="F5321" s="6">
        <v>1.8865090148020367</v>
      </c>
      <c r="G5321" s="6">
        <v>0.98808995476572181</v>
      </c>
      <c r="H5321" s="6">
        <v>24.10641503026838</v>
      </c>
      <c r="I5321" s="6">
        <v>3.3685846736293281</v>
      </c>
      <c r="J5321" s="6">
        <v>1.8287248775397416</v>
      </c>
      <c r="K5321" s="7">
        <v>2.4601252367624316</v>
      </c>
      <c r="L5321" s="7">
        <v>0.75458425084120362</v>
      </c>
    </row>
    <row r="5322" spans="2:12" x14ac:dyDescent="0.25">
      <c r="B5322" s="4">
        <v>5319</v>
      </c>
      <c r="C5322" s="6">
        <v>13.380459829060509</v>
      </c>
      <c r="D5322" s="6">
        <v>1.4034118069373911</v>
      </c>
      <c r="E5322" s="6">
        <v>3</v>
      </c>
      <c r="F5322" s="6">
        <v>3.0932683881389327</v>
      </c>
      <c r="G5322" s="6">
        <v>0.78634714190196142</v>
      </c>
      <c r="H5322" s="6">
        <v>15.419503986478119</v>
      </c>
      <c r="I5322" s="6">
        <v>3.4227838050725228</v>
      </c>
      <c r="J5322" s="6">
        <v>2.5904490264103854</v>
      </c>
      <c r="K5322" s="7">
        <v>2.9995067515467029</v>
      </c>
      <c r="L5322" s="7">
        <v>0.26473872009339539</v>
      </c>
    </row>
    <row r="5323" spans="2:12" x14ac:dyDescent="0.25">
      <c r="B5323" s="4">
        <v>5320</v>
      </c>
      <c r="C5323" s="6">
        <v>8.1701608914195205</v>
      </c>
      <c r="D5323" s="6">
        <v>1.2381559324372524</v>
      </c>
      <c r="E5323" s="6">
        <v>3</v>
      </c>
      <c r="F5323" s="6">
        <v>1.2387442350674884</v>
      </c>
      <c r="G5323" s="6">
        <v>0.54363216160494587</v>
      </c>
      <c r="H5323" s="6">
        <v>27.895454451343966</v>
      </c>
      <c r="I5323" s="6">
        <v>1.8301074683711214</v>
      </c>
      <c r="J5323" s="6">
        <v>4.0444039703732582</v>
      </c>
      <c r="K5323" s="7">
        <v>0.75750050509362765</v>
      </c>
      <c r="L5323" s="7">
        <v>8.7810444957283518E-2</v>
      </c>
    </row>
    <row r="5324" spans="2:12" x14ac:dyDescent="0.25">
      <c r="B5324" s="4">
        <v>5321</v>
      </c>
      <c r="C5324" s="6">
        <v>8.7953497688609446</v>
      </c>
      <c r="D5324" s="6">
        <v>1.4960047874483331</v>
      </c>
      <c r="E5324" s="6">
        <v>2</v>
      </c>
      <c r="F5324" s="6">
        <v>2.9901218016451456</v>
      </c>
      <c r="G5324" s="6">
        <v>0.97642864541505725</v>
      </c>
      <c r="H5324" s="6">
        <v>22.441267895214597</v>
      </c>
      <c r="I5324" s="6">
        <v>1.5472244908795245</v>
      </c>
      <c r="J5324" s="6">
        <v>3.3505898775504388</v>
      </c>
      <c r="K5324" s="7">
        <v>0.77815286190030231</v>
      </c>
      <c r="L5324" s="7">
        <v>1.4797950069629218</v>
      </c>
    </row>
    <row r="5325" spans="2:12" x14ac:dyDescent="0.25">
      <c r="B5325" s="4">
        <v>5322</v>
      </c>
      <c r="C5325" s="6">
        <v>2.7045626140359635</v>
      </c>
      <c r="D5325" s="6">
        <v>1.4666843587698586</v>
      </c>
      <c r="E5325" s="6">
        <v>2</v>
      </c>
      <c r="F5325" s="6">
        <v>3.6202395673111623</v>
      </c>
      <c r="G5325" s="6">
        <v>1.0925886519302832</v>
      </c>
      <c r="H5325" s="6">
        <v>16.081402598127479</v>
      </c>
      <c r="I5325" s="6">
        <v>2.3355504977709849</v>
      </c>
      <c r="J5325" s="6">
        <v>0.98922626903161026</v>
      </c>
      <c r="K5325" s="7">
        <v>0.8994262483670783</v>
      </c>
      <c r="L5325" s="7">
        <v>1.0031054448088164</v>
      </c>
    </row>
    <row r="5326" spans="2:12" x14ac:dyDescent="0.25">
      <c r="B5326" s="4">
        <v>5323</v>
      </c>
      <c r="C5326" s="6">
        <v>4.1674827553775469</v>
      </c>
      <c r="D5326" s="6">
        <v>1.2601191752363181</v>
      </c>
      <c r="E5326" s="6">
        <v>1</v>
      </c>
      <c r="F5326" s="6">
        <v>3.128383690792349</v>
      </c>
      <c r="G5326" s="6">
        <v>0.51792144574643173</v>
      </c>
      <c r="H5326" s="6">
        <v>25.418099587279279</v>
      </c>
      <c r="I5326" s="6">
        <v>3.1384352948369161</v>
      </c>
      <c r="J5326" s="6">
        <v>2.6995351889740427</v>
      </c>
      <c r="K5326" s="7">
        <v>0.18608335830045802</v>
      </c>
      <c r="L5326" s="7">
        <v>0.84228982132676344</v>
      </c>
    </row>
    <row r="5327" spans="2:12" x14ac:dyDescent="0.25">
      <c r="B5327" s="4">
        <v>5324</v>
      </c>
      <c r="C5327" s="6">
        <v>14.17125856844334</v>
      </c>
      <c r="D5327" s="6">
        <v>1.3594297367004455</v>
      </c>
      <c r="E5327" s="6">
        <v>2</v>
      </c>
      <c r="F5327" s="6">
        <v>3.0389827942125396</v>
      </c>
      <c r="G5327" s="6">
        <v>0.29641803136280848</v>
      </c>
      <c r="H5327" s="6">
        <v>14.595928399813094</v>
      </c>
      <c r="I5327" s="6">
        <v>2.1131207137983004</v>
      </c>
      <c r="J5327" s="6">
        <v>2.2490239351096686</v>
      </c>
      <c r="K5327" s="7">
        <v>3.8898623502161347E-2</v>
      </c>
      <c r="L5327" s="7">
        <v>0.77165892941791825</v>
      </c>
    </row>
    <row r="5328" spans="2:12" x14ac:dyDescent="0.25">
      <c r="B5328" s="4">
        <v>5325</v>
      </c>
      <c r="C5328" s="6">
        <v>5.9984654317377109</v>
      </c>
      <c r="D5328" s="6">
        <v>1.8617856198245444</v>
      </c>
      <c r="E5328" s="6">
        <v>3</v>
      </c>
      <c r="F5328" s="6">
        <v>7.1018685879914836</v>
      </c>
      <c r="G5328" s="6">
        <v>0.96099700575662039</v>
      </c>
      <c r="H5328" s="6">
        <v>44.508983528067418</v>
      </c>
      <c r="I5328" s="6">
        <v>2.4302605946212759</v>
      </c>
      <c r="J5328" s="6">
        <v>2.9269578731979022</v>
      </c>
      <c r="K5328" s="7">
        <v>2.0707838201759468</v>
      </c>
      <c r="L5328" s="7">
        <v>0.51851139575902017</v>
      </c>
    </row>
    <row r="5329" spans="2:12" x14ac:dyDescent="0.25">
      <c r="B5329" s="4">
        <v>5326</v>
      </c>
      <c r="C5329" s="6">
        <v>18.294927809543495</v>
      </c>
      <c r="D5329" s="6">
        <v>1.2937275617903838</v>
      </c>
      <c r="E5329" s="6">
        <v>2</v>
      </c>
      <c r="F5329" s="6">
        <v>3.3804315810256695</v>
      </c>
      <c r="G5329" s="6">
        <v>0.49578787276145886</v>
      </c>
      <c r="H5329" s="6">
        <v>10.968087554788063</v>
      </c>
      <c r="I5329" s="6">
        <v>2.8865279506748092</v>
      </c>
      <c r="J5329" s="6">
        <v>2.0950415067332848</v>
      </c>
      <c r="K5329" s="7">
        <v>0.1223204891620136</v>
      </c>
      <c r="L5329" s="7">
        <v>1.3860405153516415</v>
      </c>
    </row>
    <row r="5330" spans="2:12" x14ac:dyDescent="0.25">
      <c r="B5330" s="4">
        <v>5327</v>
      </c>
      <c r="C5330" s="6">
        <v>6.1730070427706583</v>
      </c>
      <c r="D5330" s="6">
        <v>1.4909971606784396</v>
      </c>
      <c r="E5330" s="6">
        <v>1</v>
      </c>
      <c r="F5330" s="6">
        <v>5.0105153172747032</v>
      </c>
      <c r="G5330" s="6">
        <v>0.45143117169616931</v>
      </c>
      <c r="H5330" s="6">
        <v>22.011657798335296</v>
      </c>
      <c r="I5330" s="6">
        <v>2.9772917582249185</v>
      </c>
      <c r="J5330" s="6">
        <v>3.3195969607816282</v>
      </c>
      <c r="K5330" s="7">
        <v>0.85975012744664225</v>
      </c>
      <c r="L5330" s="7">
        <v>2.7907074057765384</v>
      </c>
    </row>
    <row r="5331" spans="2:12" x14ac:dyDescent="0.25">
      <c r="B5331" s="4">
        <v>5328</v>
      </c>
      <c r="C5331" s="6">
        <v>15.827279274464702</v>
      </c>
      <c r="D5331" s="6">
        <v>1.3930501084056937</v>
      </c>
      <c r="E5331" s="6">
        <v>1</v>
      </c>
      <c r="F5331" s="6">
        <v>3.0139624759493961</v>
      </c>
      <c r="G5331" s="6">
        <v>0.99660224253115715</v>
      </c>
      <c r="H5331" s="6">
        <v>19.229268049327818</v>
      </c>
      <c r="I5331" s="6">
        <v>3.3165568528952463</v>
      </c>
      <c r="J5331" s="6">
        <v>2.0226701051897815</v>
      </c>
      <c r="K5331" s="7">
        <v>0.2777940544335793</v>
      </c>
      <c r="L5331" s="7">
        <v>0.70168593733408446</v>
      </c>
    </row>
    <row r="5332" spans="2:12" x14ac:dyDescent="0.25">
      <c r="B5332" s="4">
        <v>5329</v>
      </c>
      <c r="C5332" s="6">
        <v>16.904651095785958</v>
      </c>
      <c r="D5332" s="6">
        <v>1.8382277847490021</v>
      </c>
      <c r="E5332" s="6">
        <v>1</v>
      </c>
      <c r="F5332" s="6">
        <v>4.0725599762836859</v>
      </c>
      <c r="G5332" s="6">
        <v>1.2908282333692056</v>
      </c>
      <c r="H5332" s="6">
        <v>25.80231083344492</v>
      </c>
      <c r="I5332" s="6">
        <v>2.5027932973031017</v>
      </c>
      <c r="J5332" s="6">
        <v>3.8999366975435432</v>
      </c>
      <c r="K5332" s="7">
        <v>0.93404849741170848</v>
      </c>
      <c r="L5332" s="7">
        <v>0.78365635765497321</v>
      </c>
    </row>
    <row r="5333" spans="2:12" x14ac:dyDescent="0.25">
      <c r="B5333" s="4">
        <v>5330</v>
      </c>
      <c r="C5333" s="6">
        <v>10.265399811806251</v>
      </c>
      <c r="D5333" s="6">
        <v>1.6591045197935672</v>
      </c>
      <c r="E5333" s="6">
        <v>1</v>
      </c>
      <c r="F5333" s="6">
        <v>5.48532165569745</v>
      </c>
      <c r="G5333" s="6">
        <v>0.56411548619337415</v>
      </c>
      <c r="H5333" s="6">
        <v>19.533552569929149</v>
      </c>
      <c r="I5333" s="6">
        <v>2.4841445402708824</v>
      </c>
      <c r="J5333" s="6">
        <v>2.3522954923929649</v>
      </c>
      <c r="K5333" s="7">
        <v>0.85681339037726112</v>
      </c>
      <c r="L5333" s="7">
        <v>0.62133535992441713</v>
      </c>
    </row>
    <row r="5334" spans="2:12" x14ac:dyDescent="0.25">
      <c r="B5334" s="4">
        <v>5331</v>
      </c>
      <c r="C5334" s="6">
        <v>11.980619234228708</v>
      </c>
      <c r="D5334" s="6">
        <v>1.4587985192185668</v>
      </c>
      <c r="E5334" s="6">
        <v>2</v>
      </c>
      <c r="F5334" s="6">
        <v>3.0781113005795295</v>
      </c>
      <c r="G5334" s="6">
        <v>1.0831291499441926</v>
      </c>
      <c r="H5334" s="6">
        <v>23.617403318425968</v>
      </c>
      <c r="I5334" s="6">
        <v>2.5039939443396011</v>
      </c>
      <c r="J5334" s="6">
        <v>4.6594434043199771</v>
      </c>
      <c r="K5334" s="7">
        <v>0.21261749943732866</v>
      </c>
      <c r="L5334" s="7">
        <v>0.3963189808154538</v>
      </c>
    </row>
    <row r="5335" spans="2:12" x14ac:dyDescent="0.25">
      <c r="B5335" s="4">
        <v>5332</v>
      </c>
      <c r="C5335" s="6">
        <v>8.998508211155352</v>
      </c>
      <c r="D5335" s="6">
        <v>1.7055744770294869</v>
      </c>
      <c r="E5335" s="6">
        <v>2</v>
      </c>
      <c r="F5335" s="6">
        <v>1.3600068258918527</v>
      </c>
      <c r="G5335" s="6">
        <v>0.43304636353138654</v>
      </c>
      <c r="H5335" s="6">
        <v>20.693539525464256</v>
      </c>
      <c r="I5335" s="6">
        <v>2.4633223556693067</v>
      </c>
      <c r="J5335" s="6">
        <v>3.4139175970549562</v>
      </c>
      <c r="K5335" s="7">
        <v>0.32170294694891366</v>
      </c>
      <c r="L5335" s="7">
        <v>0.36563191704148351</v>
      </c>
    </row>
    <row r="5336" spans="2:12" x14ac:dyDescent="0.25">
      <c r="B5336" s="4">
        <v>5333</v>
      </c>
      <c r="C5336" s="6">
        <v>13.981922136564204</v>
      </c>
      <c r="D5336" s="6">
        <v>1.3264322150138492</v>
      </c>
      <c r="E5336" s="6">
        <v>2</v>
      </c>
      <c r="F5336" s="6">
        <v>7.6269218679746338</v>
      </c>
      <c r="G5336" s="6">
        <v>1.3248644690223479</v>
      </c>
      <c r="H5336" s="6">
        <v>14.224235990341642</v>
      </c>
      <c r="I5336" s="6">
        <v>3.2060525247523599</v>
      </c>
      <c r="J5336" s="6">
        <v>2.0163229218730243</v>
      </c>
      <c r="K5336" s="7">
        <v>0.141181580707817</v>
      </c>
      <c r="L5336" s="7">
        <v>0.60584651519506982</v>
      </c>
    </row>
    <row r="5337" spans="2:12" x14ac:dyDescent="0.25">
      <c r="B5337" s="4">
        <v>5334</v>
      </c>
      <c r="C5337" s="6">
        <v>13.571066591624188</v>
      </c>
      <c r="D5337" s="6">
        <v>1.5351261623519386</v>
      </c>
      <c r="E5337" s="6">
        <v>2</v>
      </c>
      <c r="F5337" s="6">
        <v>2.5845835061948721</v>
      </c>
      <c r="G5337" s="6">
        <v>1.5895489889991694</v>
      </c>
      <c r="H5337" s="6">
        <v>12.545625834631297</v>
      </c>
      <c r="I5337" s="6">
        <v>1.9082956019999491</v>
      </c>
      <c r="J5337" s="6">
        <v>2.8525826759160049</v>
      </c>
      <c r="K5337" s="7">
        <v>0.43139930915100311</v>
      </c>
      <c r="L5337" s="7">
        <v>5.623729843272457E-2</v>
      </c>
    </row>
    <row r="5338" spans="2:12" x14ac:dyDescent="0.25">
      <c r="B5338" s="4">
        <v>5335</v>
      </c>
      <c r="C5338" s="6">
        <v>3.9192563106467118</v>
      </c>
      <c r="D5338" s="6">
        <v>1.2826347094247905</v>
      </c>
      <c r="E5338" s="6">
        <v>2</v>
      </c>
      <c r="F5338" s="6">
        <v>2.4787577507181853</v>
      </c>
      <c r="G5338" s="6">
        <v>1.2522317342711091</v>
      </c>
      <c r="H5338" s="6">
        <v>7.5187016090875458</v>
      </c>
      <c r="I5338" s="6">
        <v>1.9758881023747799</v>
      </c>
      <c r="J5338" s="6">
        <v>3.9413132270338584</v>
      </c>
      <c r="K5338" s="7">
        <v>1.3073733540673509</v>
      </c>
      <c r="L5338" s="7">
        <v>0.46029645398317465</v>
      </c>
    </row>
    <row r="5339" spans="2:12" x14ac:dyDescent="0.25">
      <c r="B5339" s="4">
        <v>5336</v>
      </c>
      <c r="C5339" s="6">
        <v>10.605673601693757</v>
      </c>
      <c r="D5339" s="6">
        <v>1.5757223431932885</v>
      </c>
      <c r="E5339" s="6">
        <v>1</v>
      </c>
      <c r="F5339" s="6">
        <v>1.1981929668000746</v>
      </c>
      <c r="G5339" s="6">
        <v>1.2835319407147641</v>
      </c>
      <c r="H5339" s="6">
        <v>19.901205299736311</v>
      </c>
      <c r="I5339" s="6">
        <v>1.9078410015307103</v>
      </c>
      <c r="J5339" s="6">
        <v>3.3315310495186754</v>
      </c>
      <c r="K5339" s="7">
        <v>1.1701293794831753</v>
      </c>
      <c r="L5339" s="7">
        <v>0.15070381229379051</v>
      </c>
    </row>
    <row r="5340" spans="2:12" x14ac:dyDescent="0.25">
      <c r="B5340" s="4">
        <v>5337</v>
      </c>
      <c r="C5340" s="6">
        <v>3.5844592357403906</v>
      </c>
      <c r="D5340" s="6">
        <v>1.6448431462270694</v>
      </c>
      <c r="E5340" s="6">
        <v>1</v>
      </c>
      <c r="F5340" s="6">
        <v>2.2605776938121895</v>
      </c>
      <c r="G5340" s="6">
        <v>1.5936792148185726</v>
      </c>
      <c r="H5340" s="6">
        <v>15.845231844933389</v>
      </c>
      <c r="I5340" s="6">
        <v>3.3487698353388815</v>
      </c>
      <c r="J5340" s="6">
        <v>4.21259697567484</v>
      </c>
      <c r="K5340" s="7">
        <v>0.31852561141217489</v>
      </c>
      <c r="L5340" s="7">
        <v>0.17180075663243938</v>
      </c>
    </row>
    <row r="5341" spans="2:12" x14ac:dyDescent="0.25">
      <c r="B5341" s="4">
        <v>5338</v>
      </c>
      <c r="C5341" s="6">
        <v>12.557062140240484</v>
      </c>
      <c r="D5341" s="6">
        <v>1.6607403092236779</v>
      </c>
      <c r="E5341" s="6">
        <v>0</v>
      </c>
      <c r="F5341" s="6">
        <v>10.831181900028694</v>
      </c>
      <c r="G5341" s="6">
        <v>0.95854080207298764</v>
      </c>
      <c r="H5341" s="6">
        <v>51.320911637604048</v>
      </c>
      <c r="I5341" s="6">
        <v>3.448716275912167</v>
      </c>
      <c r="J5341" s="6">
        <v>3.1587541015939555</v>
      </c>
      <c r="K5341" s="7">
        <v>2.9556055730738988</v>
      </c>
      <c r="L5341" s="7">
        <v>3.5745096604607736</v>
      </c>
    </row>
    <row r="5342" spans="2:12" x14ac:dyDescent="0.25">
      <c r="B5342" s="4">
        <v>5339</v>
      </c>
      <c r="C5342" s="6">
        <v>6.3106537251288772</v>
      </c>
      <c r="D5342" s="6">
        <v>1.3314693492849088</v>
      </c>
      <c r="E5342" s="6">
        <v>1</v>
      </c>
      <c r="F5342" s="6">
        <v>4.3390948879921547</v>
      </c>
      <c r="G5342" s="6">
        <v>1.7122708044911261</v>
      </c>
      <c r="H5342" s="6">
        <v>19.358548439261945</v>
      </c>
      <c r="I5342" s="6">
        <v>2.5912501983668501</v>
      </c>
      <c r="J5342" s="6">
        <v>3.4297780079568696</v>
      </c>
      <c r="K5342" s="7">
        <v>0.27825847205906395</v>
      </c>
      <c r="L5342" s="7">
        <v>2.9016756913347126</v>
      </c>
    </row>
    <row r="5343" spans="2:12" x14ac:dyDescent="0.25">
      <c r="B5343" s="4">
        <v>5340</v>
      </c>
      <c r="C5343" s="6">
        <v>11.027984856134687</v>
      </c>
      <c r="D5343" s="6">
        <v>1.2921002165215698</v>
      </c>
      <c r="E5343" s="6">
        <v>2</v>
      </c>
      <c r="F5343" s="6">
        <v>2.2997646511915066</v>
      </c>
      <c r="G5343" s="6">
        <v>1.2216401857869941</v>
      </c>
      <c r="H5343" s="6">
        <v>31.429213537075487</v>
      </c>
      <c r="I5343" s="6">
        <v>3.8748026011611145</v>
      </c>
      <c r="J5343" s="6">
        <v>3.1173490885831256</v>
      </c>
      <c r="K5343" s="7">
        <v>0.27815025274057503</v>
      </c>
      <c r="L5343" s="7">
        <v>0.14203643916018058</v>
      </c>
    </row>
    <row r="5344" spans="2:12" x14ac:dyDescent="0.25">
      <c r="B5344" s="4">
        <v>5341</v>
      </c>
      <c r="C5344" s="6">
        <v>17.272783672519576</v>
      </c>
      <c r="D5344" s="6">
        <v>1.6105077885646424</v>
      </c>
      <c r="E5344" s="6">
        <v>2</v>
      </c>
      <c r="F5344" s="6">
        <v>3.9329384622061849</v>
      </c>
      <c r="G5344" s="6">
        <v>0.57001413695765302</v>
      </c>
      <c r="H5344" s="6">
        <v>15.163374001715045</v>
      </c>
      <c r="I5344" s="6">
        <v>2.7056519621117463</v>
      </c>
      <c r="J5344" s="6">
        <v>3.0474113226932609</v>
      </c>
      <c r="K5344" s="7">
        <v>5.1006426757067533</v>
      </c>
      <c r="L5344" s="7">
        <v>1.5337501579544048</v>
      </c>
    </row>
    <row r="5345" spans="2:12" x14ac:dyDescent="0.25">
      <c r="B5345" s="4">
        <v>5342</v>
      </c>
      <c r="C5345" s="6">
        <v>10.419551794411278</v>
      </c>
      <c r="D5345" s="6">
        <v>1.4491560511807013</v>
      </c>
      <c r="E5345" s="6">
        <v>1</v>
      </c>
      <c r="F5345" s="6">
        <v>2.3399001006885971</v>
      </c>
      <c r="G5345" s="6">
        <v>1.2922588525135754</v>
      </c>
      <c r="H5345" s="6">
        <v>15.955560225438667</v>
      </c>
      <c r="I5345" s="6">
        <v>3.2924799615105558</v>
      </c>
      <c r="J5345" s="6">
        <v>4.0968142886572743</v>
      </c>
      <c r="K5345" s="7">
        <v>1.8721560072282331</v>
      </c>
      <c r="L5345" s="7">
        <v>2.1592418115344323</v>
      </c>
    </row>
    <row r="5346" spans="2:12" x14ac:dyDescent="0.25">
      <c r="B5346" s="4">
        <v>5343</v>
      </c>
      <c r="C5346" s="6">
        <v>16.476328912077783</v>
      </c>
      <c r="D5346" s="6">
        <v>1.2415570123245927</v>
      </c>
      <c r="E5346" s="6">
        <v>3</v>
      </c>
      <c r="F5346" s="6">
        <v>2.1061576896370697</v>
      </c>
      <c r="G5346" s="6">
        <v>1.3920985860831203</v>
      </c>
      <c r="H5346" s="6">
        <v>44.685624807232145</v>
      </c>
      <c r="I5346" s="6">
        <v>2.195619453227883</v>
      </c>
      <c r="J5346" s="6">
        <v>3.8901665589472474</v>
      </c>
      <c r="K5346" s="7">
        <v>0.2071003442368832</v>
      </c>
      <c r="L5346" s="7">
        <v>0.32816778228407739</v>
      </c>
    </row>
    <row r="5347" spans="2:12" x14ac:dyDescent="0.25">
      <c r="B5347" s="4">
        <v>5344</v>
      </c>
      <c r="C5347" s="6">
        <v>12.613201252495582</v>
      </c>
      <c r="D5347" s="6">
        <v>1.3637435930767166</v>
      </c>
      <c r="E5347" s="6">
        <v>1</v>
      </c>
      <c r="F5347" s="6">
        <v>5.4686801085880399</v>
      </c>
      <c r="G5347" s="6">
        <v>1.015432128207387</v>
      </c>
      <c r="H5347" s="6">
        <v>21.400710726023316</v>
      </c>
      <c r="I5347" s="6">
        <v>1.9885136978812477</v>
      </c>
      <c r="J5347" s="6">
        <v>2.2777342565100098</v>
      </c>
      <c r="K5347" s="7">
        <v>2.9046533170990383</v>
      </c>
      <c r="L5347" s="7">
        <v>1.127157786348409</v>
      </c>
    </row>
    <row r="5348" spans="2:12" x14ac:dyDescent="0.25">
      <c r="B5348" s="4">
        <v>5345</v>
      </c>
      <c r="C5348" s="6">
        <v>15.28526243737193</v>
      </c>
      <c r="D5348" s="6">
        <v>1.3140066271126782</v>
      </c>
      <c r="E5348" s="6">
        <v>2</v>
      </c>
      <c r="F5348" s="6">
        <v>8.1932535800112163</v>
      </c>
      <c r="G5348" s="6">
        <v>1.7143669678156128</v>
      </c>
      <c r="H5348" s="6">
        <v>8.0897209365390257</v>
      </c>
      <c r="I5348" s="6">
        <v>2.3724098539515199</v>
      </c>
      <c r="J5348" s="6">
        <v>2.253072030027004</v>
      </c>
      <c r="K5348" s="7">
        <v>1.4848584834669452</v>
      </c>
      <c r="L5348" s="7">
        <v>0.40177845649222349</v>
      </c>
    </row>
    <row r="5349" spans="2:12" x14ac:dyDescent="0.25">
      <c r="B5349" s="4">
        <v>5346</v>
      </c>
      <c r="C5349" s="6">
        <v>2.5127242899259077</v>
      </c>
      <c r="D5349" s="6">
        <v>1.3516077835259994</v>
      </c>
      <c r="E5349" s="6">
        <v>1</v>
      </c>
      <c r="F5349" s="6">
        <v>6.3030894017763188</v>
      </c>
      <c r="G5349" s="6">
        <v>1.5738337136954548</v>
      </c>
      <c r="H5349" s="6">
        <v>29.640071101812858</v>
      </c>
      <c r="I5349" s="6">
        <v>3.3765697484529338</v>
      </c>
      <c r="J5349" s="6">
        <v>1.4281544342943631</v>
      </c>
      <c r="K5349" s="7">
        <v>0.41844508680317322</v>
      </c>
      <c r="L5349" s="7">
        <v>1.2566620933174593</v>
      </c>
    </row>
    <row r="5350" spans="2:12" x14ac:dyDescent="0.25">
      <c r="B5350" s="4">
        <v>5347</v>
      </c>
      <c r="C5350" s="6">
        <v>6.9630171654062698</v>
      </c>
      <c r="D5350" s="6">
        <v>1.5041992785686438</v>
      </c>
      <c r="E5350" s="6">
        <v>3</v>
      </c>
      <c r="F5350" s="6">
        <v>4.9601683340541483</v>
      </c>
      <c r="G5350" s="6">
        <v>0.62820192675082753</v>
      </c>
      <c r="H5350" s="6">
        <v>19.531658986224581</v>
      </c>
      <c r="I5350" s="6">
        <v>3.5195854420578598</v>
      </c>
      <c r="J5350" s="6">
        <v>1.7536375722928206</v>
      </c>
      <c r="K5350" s="7">
        <v>1.1189652472907137</v>
      </c>
      <c r="L5350" s="7">
        <v>1.073413853265635</v>
      </c>
    </row>
    <row r="5351" spans="2:12" x14ac:dyDescent="0.25">
      <c r="B5351" s="4">
        <v>5348</v>
      </c>
      <c r="C5351" s="6">
        <v>13.751630165858217</v>
      </c>
      <c r="D5351" s="6">
        <v>1.464745859947008</v>
      </c>
      <c r="E5351" s="6">
        <v>3</v>
      </c>
      <c r="F5351" s="6">
        <v>8.5695958843859774</v>
      </c>
      <c r="G5351" s="6">
        <v>1.4462014371782708</v>
      </c>
      <c r="H5351" s="6">
        <v>23.248542468607489</v>
      </c>
      <c r="I5351" s="6">
        <v>3.8050243332793343</v>
      </c>
      <c r="J5351" s="6">
        <v>1.3752931749879791</v>
      </c>
      <c r="K5351" s="7">
        <v>2.7221487044040789</v>
      </c>
      <c r="L5351" s="7">
        <v>2.1374780605271377</v>
      </c>
    </row>
    <row r="5352" spans="2:12" x14ac:dyDescent="0.25">
      <c r="B5352" s="4">
        <v>5349</v>
      </c>
      <c r="C5352" s="6">
        <v>10.954405688482296</v>
      </c>
      <c r="D5352" s="6">
        <v>1.4131549881012886</v>
      </c>
      <c r="E5352" s="6">
        <v>2</v>
      </c>
      <c r="F5352" s="6">
        <v>5.703827276110756</v>
      </c>
      <c r="G5352" s="6">
        <v>0.87484975294260492</v>
      </c>
      <c r="H5352" s="6">
        <v>13.472380486230573</v>
      </c>
      <c r="I5352" s="6">
        <v>2.1351713879704706</v>
      </c>
      <c r="J5352" s="6">
        <v>2.9350111456269317</v>
      </c>
      <c r="K5352" s="7">
        <v>3.3111369735879439</v>
      </c>
      <c r="L5352" s="7">
        <v>0.4495393180872756</v>
      </c>
    </row>
    <row r="5353" spans="2:12" x14ac:dyDescent="0.25">
      <c r="B5353" s="4">
        <v>5350</v>
      </c>
      <c r="C5353" s="6">
        <v>10.34521858711175</v>
      </c>
      <c r="D5353" s="6">
        <v>1.3916636456987042</v>
      </c>
      <c r="E5353" s="6">
        <v>2</v>
      </c>
      <c r="F5353" s="6">
        <v>3.6790201528767823</v>
      </c>
      <c r="G5353" s="6">
        <v>1.2204113171632114</v>
      </c>
      <c r="H5353" s="6">
        <v>34.486762020201112</v>
      </c>
      <c r="I5353" s="6">
        <v>2.9418769137362673</v>
      </c>
      <c r="J5353" s="6">
        <v>1.2938616878785809</v>
      </c>
      <c r="K5353" s="7">
        <v>4.9220721724033005</v>
      </c>
      <c r="L5353" s="7">
        <v>0.15107244484629748</v>
      </c>
    </row>
    <row r="5354" spans="2:12" x14ac:dyDescent="0.25">
      <c r="B5354" s="4">
        <v>5351</v>
      </c>
      <c r="C5354" s="6">
        <v>13.893048253964794</v>
      </c>
      <c r="D5354" s="6">
        <v>1.6642935175063378</v>
      </c>
      <c r="E5354" s="6">
        <v>2</v>
      </c>
      <c r="F5354" s="6">
        <v>5.3218725157472555</v>
      </c>
      <c r="G5354" s="6">
        <v>1.2504825267685837</v>
      </c>
      <c r="H5354" s="6">
        <v>28.938916240396594</v>
      </c>
      <c r="I5354" s="6">
        <v>2.7183975725059062</v>
      </c>
      <c r="J5354" s="6">
        <v>0.50755345115597228</v>
      </c>
      <c r="K5354" s="7">
        <v>2.1980243949893019</v>
      </c>
      <c r="L5354" s="7">
        <v>1.0274465387521641</v>
      </c>
    </row>
    <row r="5355" spans="2:12" x14ac:dyDescent="0.25">
      <c r="B5355" s="4">
        <v>5352</v>
      </c>
      <c r="C5355" s="6">
        <v>10.876211457065695</v>
      </c>
      <c r="D5355" s="6">
        <v>1.8155546345949209</v>
      </c>
      <c r="E5355" s="6">
        <v>2</v>
      </c>
      <c r="F5355" s="6">
        <v>2.7034003000040019</v>
      </c>
      <c r="G5355" s="6">
        <v>3.0240129119959995</v>
      </c>
      <c r="H5355" s="6">
        <v>43.007632248639695</v>
      </c>
      <c r="I5355" s="6">
        <v>2.7523554712857834</v>
      </c>
      <c r="J5355" s="6">
        <v>3.7592483360588282</v>
      </c>
      <c r="K5355" s="7">
        <v>0.66052324576533261</v>
      </c>
      <c r="L5355" s="7">
        <v>0.26917352916330262</v>
      </c>
    </row>
    <row r="5356" spans="2:12" x14ac:dyDescent="0.25">
      <c r="B5356" s="4">
        <v>5353</v>
      </c>
      <c r="C5356" s="6">
        <v>16.074233582948864</v>
      </c>
      <c r="D5356" s="6">
        <v>1.7273381083491124</v>
      </c>
      <c r="E5356" s="6">
        <v>3</v>
      </c>
      <c r="F5356" s="6">
        <v>2.648204903762589</v>
      </c>
      <c r="G5356" s="6">
        <v>0.95763219201680716</v>
      </c>
      <c r="H5356" s="6">
        <v>13.040794891873773</v>
      </c>
      <c r="I5356" s="6">
        <v>3.3436732767996888</v>
      </c>
      <c r="J5356" s="6">
        <v>4.4257201900933421</v>
      </c>
      <c r="K5356" s="7">
        <v>5.4252661306209955</v>
      </c>
      <c r="L5356" s="7">
        <v>1.0120457663882314</v>
      </c>
    </row>
    <row r="5357" spans="2:12" x14ac:dyDescent="0.25">
      <c r="B5357" s="4">
        <v>5354</v>
      </c>
      <c r="C5357" s="6">
        <v>16.167353545855612</v>
      </c>
      <c r="D5357" s="6">
        <v>1.8289992811254001</v>
      </c>
      <c r="E5357" s="6">
        <v>3</v>
      </c>
      <c r="F5357" s="6">
        <v>2.9557199870911162</v>
      </c>
      <c r="G5357" s="6">
        <v>1.1839394764780311</v>
      </c>
      <c r="H5357" s="6">
        <v>11.589786211254776</v>
      </c>
      <c r="I5357" s="6">
        <v>2.3559617714344361</v>
      </c>
      <c r="J5357" s="6">
        <v>1.2701028503120551</v>
      </c>
      <c r="K5357" s="7">
        <v>0.25284502672277553</v>
      </c>
      <c r="L5357" s="7">
        <v>0.80292557859807734</v>
      </c>
    </row>
    <row r="5358" spans="2:12" x14ac:dyDescent="0.25">
      <c r="B5358" s="4">
        <v>5355</v>
      </c>
      <c r="C5358" s="6">
        <v>19.096123862123292</v>
      </c>
      <c r="D5358" s="6">
        <v>1.6981704800439887</v>
      </c>
      <c r="E5358" s="6">
        <v>2</v>
      </c>
      <c r="F5358" s="6">
        <v>4.081238688087935</v>
      </c>
      <c r="G5358" s="6">
        <v>0.60799869942529405</v>
      </c>
      <c r="H5358" s="6">
        <v>21.742944420198441</v>
      </c>
      <c r="I5358" s="6">
        <v>1.9269839904888237</v>
      </c>
      <c r="J5358" s="6">
        <v>2.804607928332854</v>
      </c>
      <c r="K5358" s="7">
        <v>6.8102543680683638</v>
      </c>
      <c r="L5358" s="7">
        <v>1.5292742575907714</v>
      </c>
    </row>
    <row r="5359" spans="2:12" x14ac:dyDescent="0.25">
      <c r="B5359" s="4">
        <v>5356</v>
      </c>
      <c r="C5359" s="6">
        <v>11.312571465029457</v>
      </c>
      <c r="D5359" s="6">
        <v>1.6610975470117155</v>
      </c>
      <c r="E5359" s="6">
        <v>3</v>
      </c>
      <c r="F5359" s="6">
        <v>2.5211183588485988</v>
      </c>
      <c r="G5359" s="6">
        <v>1.0492936684949725</v>
      </c>
      <c r="H5359" s="6">
        <v>34.574201974403323</v>
      </c>
      <c r="I5359" s="6">
        <v>2.0257517188976575</v>
      </c>
      <c r="J5359" s="6">
        <v>1.6478615199415192</v>
      </c>
      <c r="K5359" s="7">
        <v>1.2944371618365198</v>
      </c>
      <c r="L5359" s="7">
        <v>0.73209722220421602</v>
      </c>
    </row>
    <row r="5360" spans="2:12" x14ac:dyDescent="0.25">
      <c r="B5360" s="4">
        <v>5357</v>
      </c>
      <c r="C5360" s="6">
        <v>18.383865381342332</v>
      </c>
      <c r="D5360" s="6">
        <v>1.4597253997785395</v>
      </c>
      <c r="E5360" s="6">
        <v>2</v>
      </c>
      <c r="F5360" s="6">
        <v>2.2050458369171815</v>
      </c>
      <c r="G5360" s="6">
        <v>0.75693376885712738</v>
      </c>
      <c r="H5360" s="6">
        <v>26.17733439426323</v>
      </c>
      <c r="I5360" s="6">
        <v>2.8822138871198075</v>
      </c>
      <c r="J5360" s="6">
        <v>1.7483311610593135</v>
      </c>
      <c r="K5360" s="7">
        <v>4.9637911934351671</v>
      </c>
      <c r="L5360" s="7">
        <v>0.51310479408098275</v>
      </c>
    </row>
    <row r="5361" spans="2:12" x14ac:dyDescent="0.25">
      <c r="B5361" s="4">
        <v>5358</v>
      </c>
      <c r="C5361" s="6">
        <v>6.3029847781486241</v>
      </c>
      <c r="D5361" s="6">
        <v>1.725871213062703</v>
      </c>
      <c r="E5361" s="6">
        <v>2</v>
      </c>
      <c r="F5361" s="6">
        <v>4.3167468212237603</v>
      </c>
      <c r="G5361" s="6">
        <v>0.77900873285077488</v>
      </c>
      <c r="H5361" s="6">
        <v>24.431179752928472</v>
      </c>
      <c r="I5361" s="6">
        <v>3.020242960773611</v>
      </c>
      <c r="J5361" s="6">
        <v>2.0208732187312055</v>
      </c>
      <c r="K5361" s="7">
        <v>8.8272605869965499</v>
      </c>
      <c r="L5361" s="7">
        <v>0.84568131777294497</v>
      </c>
    </row>
    <row r="5362" spans="2:12" x14ac:dyDescent="0.25">
      <c r="B5362" s="4">
        <v>5359</v>
      </c>
      <c r="C5362" s="6">
        <v>19.170185698761316</v>
      </c>
      <c r="D5362" s="6">
        <v>1.6470537658528333</v>
      </c>
      <c r="E5362" s="6">
        <v>2</v>
      </c>
      <c r="F5362" s="6">
        <v>1.1004000196135897</v>
      </c>
      <c r="G5362" s="6">
        <v>0.57671378840674947</v>
      </c>
      <c r="H5362" s="6">
        <v>17.559102395587267</v>
      </c>
      <c r="I5362" s="6">
        <v>1.9338836776458486</v>
      </c>
      <c r="J5362" s="6">
        <v>1.6351322183862547</v>
      </c>
      <c r="K5362" s="7">
        <v>6.3986426721849092</v>
      </c>
      <c r="L5362" s="7">
        <v>0.56532476934564524</v>
      </c>
    </row>
    <row r="5363" spans="2:12" x14ac:dyDescent="0.25">
      <c r="B5363" s="4">
        <v>5360</v>
      </c>
      <c r="C5363" s="6">
        <v>5.5101362078892322</v>
      </c>
      <c r="D5363" s="6">
        <v>1.3764517924797706</v>
      </c>
      <c r="E5363" s="6">
        <v>1</v>
      </c>
      <c r="F5363" s="6">
        <v>5.0590821408709585</v>
      </c>
      <c r="G5363" s="6">
        <v>0.79584393565998668</v>
      </c>
      <c r="H5363" s="6">
        <v>23.182339534123262</v>
      </c>
      <c r="I5363" s="6">
        <v>2.264775673340143</v>
      </c>
      <c r="J5363" s="6">
        <v>3.4012796695868595</v>
      </c>
      <c r="K5363" s="7">
        <v>0.28700612114807639</v>
      </c>
      <c r="L5363" s="7">
        <v>0.73063656500928276</v>
      </c>
    </row>
    <row r="5364" spans="2:12" x14ac:dyDescent="0.25">
      <c r="B5364" s="4">
        <v>5361</v>
      </c>
      <c r="C5364" s="6">
        <v>8.7535938427469535</v>
      </c>
      <c r="D5364" s="6">
        <v>1.728315479559617</v>
      </c>
      <c r="E5364" s="6">
        <v>3</v>
      </c>
      <c r="F5364" s="6">
        <v>1.9231436320372464</v>
      </c>
      <c r="G5364" s="6">
        <v>1.6197912913967578</v>
      </c>
      <c r="H5364" s="6">
        <v>18.708638505872198</v>
      </c>
      <c r="I5364" s="6">
        <v>3.3138857894623626</v>
      </c>
      <c r="J5364" s="6">
        <v>2.9518999750031716</v>
      </c>
      <c r="K5364" s="7">
        <v>1.7043973770659155</v>
      </c>
      <c r="L5364" s="7">
        <v>1.3133107841100315</v>
      </c>
    </row>
    <row r="5365" spans="2:12" x14ac:dyDescent="0.25">
      <c r="B5365" s="4">
        <v>5362</v>
      </c>
      <c r="C5365" s="6">
        <v>6.4509754266242698</v>
      </c>
      <c r="D5365" s="6">
        <v>2.0943601334017665</v>
      </c>
      <c r="E5365" s="6">
        <v>2</v>
      </c>
      <c r="F5365" s="6">
        <v>2.8568872285865252</v>
      </c>
      <c r="G5365" s="6">
        <v>0.74993224499804989</v>
      </c>
      <c r="H5365" s="6">
        <v>23.877436596755608</v>
      </c>
      <c r="I5365" s="6">
        <v>4.4879896642924217</v>
      </c>
      <c r="J5365" s="6">
        <v>2.0774908522424735</v>
      </c>
      <c r="K5365" s="7">
        <v>3.4749794758498824</v>
      </c>
      <c r="L5365" s="7">
        <v>1.4327279683778402</v>
      </c>
    </row>
    <row r="5366" spans="2:12" x14ac:dyDescent="0.25">
      <c r="B5366" s="4">
        <v>5363</v>
      </c>
      <c r="C5366" s="6">
        <v>10.16506277768501</v>
      </c>
      <c r="D5366" s="6">
        <v>1.5505789197087885</v>
      </c>
      <c r="E5366" s="6">
        <v>2</v>
      </c>
      <c r="F5366" s="6">
        <v>6.8146964118072146</v>
      </c>
      <c r="G5366" s="6">
        <v>1.0268499364397066</v>
      </c>
      <c r="H5366" s="6">
        <v>31.521418396075696</v>
      </c>
      <c r="I5366" s="6">
        <v>1.1693817421508619</v>
      </c>
      <c r="J5366" s="6">
        <v>1.9541435164598164</v>
      </c>
      <c r="K5366" s="7">
        <v>6.0993882407336102</v>
      </c>
      <c r="L5366" s="7">
        <v>0.445410290612476</v>
      </c>
    </row>
    <row r="5367" spans="2:12" x14ac:dyDescent="0.25">
      <c r="B5367" s="4">
        <v>5364</v>
      </c>
      <c r="C5367" s="6">
        <v>10.134526811688652</v>
      </c>
      <c r="D5367" s="6">
        <v>2.2664235244258064</v>
      </c>
      <c r="E5367" s="6">
        <v>2</v>
      </c>
      <c r="F5367" s="6">
        <v>2.6534929075862403</v>
      </c>
      <c r="G5367" s="6">
        <v>1.9339667840190278</v>
      </c>
      <c r="H5367" s="6">
        <v>42.645993015370777</v>
      </c>
      <c r="I5367" s="6">
        <v>2.4082869230628985</v>
      </c>
      <c r="J5367" s="6">
        <v>0.97548289979116376</v>
      </c>
      <c r="K5367" s="7">
        <v>3.9735616865763714</v>
      </c>
      <c r="L5367" s="7">
        <v>0.55331928091021443</v>
      </c>
    </row>
    <row r="5368" spans="2:12" x14ac:dyDescent="0.25">
      <c r="B5368" s="4">
        <v>5365</v>
      </c>
      <c r="C5368" s="6">
        <v>14.706154184073823</v>
      </c>
      <c r="D5368" s="6">
        <v>1.9140655714224053</v>
      </c>
      <c r="E5368" s="6">
        <v>1</v>
      </c>
      <c r="F5368" s="6">
        <v>14.025324847970198</v>
      </c>
      <c r="G5368" s="6">
        <v>1.011229420795499</v>
      </c>
      <c r="H5368" s="6">
        <v>33.91523362557453</v>
      </c>
      <c r="I5368" s="6">
        <v>2.6622406192638461</v>
      </c>
      <c r="J5368" s="6">
        <v>1.0453247576330278</v>
      </c>
      <c r="K5368" s="7">
        <v>2.5779766479114485</v>
      </c>
      <c r="L5368" s="7">
        <v>0.45912707641021744</v>
      </c>
    </row>
    <row r="5369" spans="2:12" x14ac:dyDescent="0.25">
      <c r="B5369" s="4">
        <v>5366</v>
      </c>
      <c r="C5369" s="6">
        <v>16.487325387431966</v>
      </c>
      <c r="D5369" s="6">
        <v>1.4323146004664145</v>
      </c>
      <c r="E5369" s="6">
        <v>2</v>
      </c>
      <c r="F5369" s="6">
        <v>13.572560612157886</v>
      </c>
      <c r="G5369" s="6">
        <v>0.8718246411600894</v>
      </c>
      <c r="H5369" s="6">
        <v>21.336693306454436</v>
      </c>
      <c r="I5369" s="6">
        <v>2.2177690655389486</v>
      </c>
      <c r="J5369" s="6">
        <v>3.6581523606972626</v>
      </c>
      <c r="K5369" s="7">
        <v>0.55810799213053952</v>
      </c>
      <c r="L5369" s="7">
        <v>1.4900255993397787E-2</v>
      </c>
    </row>
    <row r="5370" spans="2:12" x14ac:dyDescent="0.25">
      <c r="B5370" s="4">
        <v>5367</v>
      </c>
      <c r="C5370" s="6">
        <v>10.763317016094549</v>
      </c>
      <c r="D5370" s="6">
        <v>1.3498797544973493</v>
      </c>
      <c r="E5370" s="6">
        <v>2</v>
      </c>
      <c r="F5370" s="6">
        <v>5.3181271720142496</v>
      </c>
      <c r="G5370" s="6">
        <v>0.77520737673867068</v>
      </c>
      <c r="H5370" s="6">
        <v>30.148893112253891</v>
      </c>
      <c r="I5370" s="6">
        <v>3.0959439077579383</v>
      </c>
      <c r="J5370" s="6">
        <v>3.4538845870167583</v>
      </c>
      <c r="K5370" s="7">
        <v>6.116406886950862E-2</v>
      </c>
      <c r="L5370" s="7">
        <v>0.61578166265290391</v>
      </c>
    </row>
    <row r="5371" spans="2:12" x14ac:dyDescent="0.25">
      <c r="B5371" s="4">
        <v>5368</v>
      </c>
      <c r="C5371" s="6">
        <v>11.971260260380353</v>
      </c>
      <c r="D5371" s="6">
        <v>1.9307607020142294</v>
      </c>
      <c r="E5371" s="6">
        <v>2</v>
      </c>
      <c r="F5371" s="6">
        <v>1.194592822780453</v>
      </c>
      <c r="G5371" s="6">
        <v>1.0379538086498532</v>
      </c>
      <c r="H5371" s="6">
        <v>26.833014213077838</v>
      </c>
      <c r="I5371" s="6">
        <v>1.6150437187321669</v>
      </c>
      <c r="J5371" s="6">
        <v>2.0417561086032325</v>
      </c>
      <c r="K5371" s="7">
        <v>0.63500118703504571</v>
      </c>
      <c r="L5371" s="7">
        <v>0.43755275893747375</v>
      </c>
    </row>
    <row r="5372" spans="2:12" x14ac:dyDescent="0.25">
      <c r="B5372" s="4">
        <v>5369</v>
      </c>
      <c r="C5372" s="6">
        <v>11.90930676344265</v>
      </c>
      <c r="D5372" s="6">
        <v>1.2977755208293453</v>
      </c>
      <c r="E5372" s="6">
        <v>3</v>
      </c>
      <c r="F5372" s="6">
        <v>2.0383466878084922</v>
      </c>
      <c r="G5372" s="6">
        <v>0.97240020172573349</v>
      </c>
      <c r="H5372" s="6">
        <v>15.149845870237092</v>
      </c>
      <c r="I5372" s="6">
        <v>1.7237963295687497</v>
      </c>
      <c r="J5372" s="6">
        <v>3.3253301900648413</v>
      </c>
      <c r="K5372" s="7">
        <v>7.1397157682492204E-2</v>
      </c>
      <c r="L5372" s="7">
        <v>2.9325252046810971E-2</v>
      </c>
    </row>
    <row r="5373" spans="2:12" x14ac:dyDescent="0.25">
      <c r="B5373" s="4">
        <v>5370</v>
      </c>
      <c r="C5373" s="6">
        <v>2.6873528481143838</v>
      </c>
      <c r="D5373" s="6">
        <v>1.72025953899325</v>
      </c>
      <c r="E5373" s="6">
        <v>0</v>
      </c>
      <c r="F5373" s="6">
        <v>4.4878371813893922</v>
      </c>
      <c r="G5373" s="6">
        <v>1.0514791223035702</v>
      </c>
      <c r="H5373" s="6">
        <v>12.074550723446922</v>
      </c>
      <c r="I5373" s="6">
        <v>2.4411592427007789</v>
      </c>
      <c r="J5373" s="6">
        <v>2.6005288747467334</v>
      </c>
      <c r="K5373" s="7">
        <v>2.8832533216093403</v>
      </c>
      <c r="L5373" s="7">
        <v>1.8695386888213099</v>
      </c>
    </row>
    <row r="5374" spans="2:12" x14ac:dyDescent="0.25">
      <c r="B5374" s="4">
        <v>5371</v>
      </c>
      <c r="C5374" s="6">
        <v>11.217071692800438</v>
      </c>
      <c r="D5374" s="6">
        <v>1.6990839223164578</v>
      </c>
      <c r="E5374" s="6">
        <v>2</v>
      </c>
      <c r="F5374" s="6">
        <v>5.8358835127014821</v>
      </c>
      <c r="G5374" s="6">
        <v>0.93150733955022702</v>
      </c>
      <c r="H5374" s="6">
        <v>18.75280940674919</v>
      </c>
      <c r="I5374" s="6">
        <v>2.4620173061386104</v>
      </c>
      <c r="J5374" s="6">
        <v>3.587176569438185</v>
      </c>
      <c r="K5374" s="7">
        <v>1.8604771478691065</v>
      </c>
      <c r="L5374" s="7">
        <v>0.59921705596672381</v>
      </c>
    </row>
    <row r="5375" spans="2:12" x14ac:dyDescent="0.25">
      <c r="B5375" s="4">
        <v>5372</v>
      </c>
      <c r="C5375" s="6">
        <v>12.073302263111838</v>
      </c>
      <c r="D5375" s="6">
        <v>1.2595568860623543</v>
      </c>
      <c r="E5375" s="6">
        <v>2</v>
      </c>
      <c r="F5375" s="6">
        <v>2.4991871169858029</v>
      </c>
      <c r="G5375" s="6">
        <v>1.6102451524879624</v>
      </c>
      <c r="H5375" s="6">
        <v>39.177020321384447</v>
      </c>
      <c r="I5375" s="6">
        <v>3.2436757145561983</v>
      </c>
      <c r="J5375" s="6">
        <v>3.2940980893315768</v>
      </c>
      <c r="K5375" s="7">
        <v>0.31538032514060788</v>
      </c>
      <c r="L5375" s="7">
        <v>2.2358960716140519</v>
      </c>
    </row>
    <row r="5376" spans="2:12" x14ac:dyDescent="0.25">
      <c r="B5376" s="4">
        <v>5373</v>
      </c>
      <c r="C5376" s="6">
        <v>10.906063234303463</v>
      </c>
      <c r="D5376" s="6">
        <v>1.5363455560886377</v>
      </c>
      <c r="E5376" s="6">
        <v>2</v>
      </c>
      <c r="F5376" s="6">
        <v>1.4199536777954513</v>
      </c>
      <c r="G5376" s="6">
        <v>0.59968870130828655</v>
      </c>
      <c r="H5376" s="6">
        <v>14.831935279770187</v>
      </c>
      <c r="I5376" s="6">
        <v>2.8733128251294802</v>
      </c>
      <c r="J5376" s="6">
        <v>3.3790995698174289</v>
      </c>
      <c r="K5376" s="7">
        <v>2.3949684947976118</v>
      </c>
      <c r="L5376" s="7">
        <v>2.0577263708410398</v>
      </c>
    </row>
    <row r="5377" spans="2:12" x14ac:dyDescent="0.25">
      <c r="B5377" s="4">
        <v>5374</v>
      </c>
      <c r="C5377" s="6">
        <v>9.1652398039688858</v>
      </c>
      <c r="D5377" s="6">
        <v>1.3752916731868758</v>
      </c>
      <c r="E5377" s="6">
        <v>1</v>
      </c>
      <c r="F5377" s="6">
        <v>2.8954030026471029</v>
      </c>
      <c r="G5377" s="6">
        <v>2.0354312899446794</v>
      </c>
      <c r="H5377" s="6">
        <v>23.096308867908867</v>
      </c>
      <c r="I5377" s="6">
        <v>1.8452922825170255</v>
      </c>
      <c r="J5377" s="6">
        <v>1.7416327853325666</v>
      </c>
      <c r="K5377" s="7">
        <v>1.6595637122210161</v>
      </c>
      <c r="L5377" s="7">
        <v>0.94565582432013584</v>
      </c>
    </row>
    <row r="5378" spans="2:12" x14ac:dyDescent="0.25">
      <c r="B5378" s="4">
        <v>5375</v>
      </c>
      <c r="C5378" s="6">
        <v>7.0318320358112381</v>
      </c>
      <c r="D5378" s="6">
        <v>1.8425679253547678</v>
      </c>
      <c r="E5378" s="6">
        <v>3</v>
      </c>
      <c r="F5378" s="6">
        <v>1.4336537162554819</v>
      </c>
      <c r="G5378" s="6">
        <v>0.71720475588400157</v>
      </c>
      <c r="H5378" s="6">
        <v>24.136968561919943</v>
      </c>
      <c r="I5378" s="6">
        <v>2.1954949426771835</v>
      </c>
      <c r="J5378" s="6">
        <v>3.8252310009741359</v>
      </c>
      <c r="K5378" s="7">
        <v>4.8343947302077988</v>
      </c>
      <c r="L5378" s="7">
        <v>0.93929244451638205</v>
      </c>
    </row>
    <row r="5379" spans="2:12" x14ac:dyDescent="0.25">
      <c r="B5379" s="4">
        <v>5376</v>
      </c>
      <c r="C5379" s="6">
        <v>13.979870957703859</v>
      </c>
      <c r="D5379" s="6">
        <v>1.6704596210323119</v>
      </c>
      <c r="E5379" s="6">
        <v>1</v>
      </c>
      <c r="F5379" s="6">
        <v>6.0893547604008953</v>
      </c>
      <c r="G5379" s="6">
        <v>0.9360376728754789</v>
      </c>
      <c r="H5379" s="6">
        <v>22.591106817491632</v>
      </c>
      <c r="I5379" s="6">
        <v>2.9074013748356782</v>
      </c>
      <c r="J5379" s="6">
        <v>2.0782256495469649</v>
      </c>
      <c r="K5379" s="7">
        <v>0.49791104154111332</v>
      </c>
      <c r="L5379" s="7">
        <v>7.2004134334221717E-2</v>
      </c>
    </row>
    <row r="5380" spans="2:12" x14ac:dyDescent="0.25">
      <c r="B5380" s="4">
        <v>5377</v>
      </c>
      <c r="C5380" s="6">
        <v>7.4030381792276705</v>
      </c>
      <c r="D5380" s="6">
        <v>1.7573802015440398</v>
      </c>
      <c r="E5380" s="6">
        <v>2</v>
      </c>
      <c r="F5380" s="6">
        <v>2.8244207674895891</v>
      </c>
      <c r="G5380" s="6">
        <v>0.76859060094358134</v>
      </c>
      <c r="H5380" s="6">
        <v>19.563090856849499</v>
      </c>
      <c r="I5380" s="6">
        <v>2.5520795023960257</v>
      </c>
      <c r="J5380" s="6">
        <v>1.6704135108412861</v>
      </c>
      <c r="K5380" s="7">
        <v>0.34004402755248153</v>
      </c>
      <c r="L5380" s="7">
        <v>1.1316283816523007</v>
      </c>
    </row>
    <row r="5381" spans="2:12" x14ac:dyDescent="0.25">
      <c r="B5381" s="4">
        <v>5378</v>
      </c>
      <c r="C5381" s="6">
        <v>13.895401322057998</v>
      </c>
      <c r="D5381" s="6">
        <v>1.5606544000627698</v>
      </c>
      <c r="E5381" s="6">
        <v>1</v>
      </c>
      <c r="F5381" s="6">
        <v>5.4932911682623455</v>
      </c>
      <c r="G5381" s="6">
        <v>1.5702654319063754</v>
      </c>
      <c r="H5381" s="6">
        <v>22.182988176068303</v>
      </c>
      <c r="I5381" s="6">
        <v>4.3993327048155555</v>
      </c>
      <c r="J5381" s="6">
        <v>3.883350846707891</v>
      </c>
      <c r="K5381" s="7">
        <v>0.86898969521615976</v>
      </c>
      <c r="L5381" s="7">
        <v>0.13517169700639783</v>
      </c>
    </row>
    <row r="5382" spans="2:12" x14ac:dyDescent="0.25">
      <c r="B5382" s="4">
        <v>5379</v>
      </c>
      <c r="C5382" s="6">
        <v>6.4908529016992755</v>
      </c>
      <c r="D5382" s="6">
        <v>1.579759989549647</v>
      </c>
      <c r="E5382" s="6">
        <v>2</v>
      </c>
      <c r="F5382" s="6">
        <v>2.0415283272508011</v>
      </c>
      <c r="G5382" s="6">
        <v>1.3807156799731495</v>
      </c>
      <c r="H5382" s="6">
        <v>18.924196286220603</v>
      </c>
      <c r="I5382" s="6">
        <v>2.7153810214909111</v>
      </c>
      <c r="J5382" s="6">
        <v>4.9530438121782883</v>
      </c>
      <c r="K5382" s="7">
        <v>1.6653371586807966</v>
      </c>
      <c r="L5382" s="7">
        <v>1.0311089443827015</v>
      </c>
    </row>
    <row r="5383" spans="2:12" x14ac:dyDescent="0.25">
      <c r="B5383" s="4">
        <v>5380</v>
      </c>
      <c r="C5383" s="6">
        <v>14.908900154449007</v>
      </c>
      <c r="D5383" s="6">
        <v>1.5143796266540752</v>
      </c>
      <c r="E5383" s="6">
        <v>0</v>
      </c>
      <c r="F5383" s="6">
        <v>2.13826578650986</v>
      </c>
      <c r="G5383" s="6">
        <v>0.55502437329174614</v>
      </c>
      <c r="H5383" s="6">
        <v>33.304632783230417</v>
      </c>
      <c r="I5383" s="6">
        <v>2.456641520648962</v>
      </c>
      <c r="J5383" s="6">
        <v>3.1101441157429948</v>
      </c>
      <c r="K5383" s="7">
        <v>1.8412346537311179</v>
      </c>
      <c r="L5383" s="7">
        <v>0.5645596968877421</v>
      </c>
    </row>
    <row r="5384" spans="2:12" x14ac:dyDescent="0.25">
      <c r="B5384" s="4">
        <v>5381</v>
      </c>
      <c r="C5384" s="6">
        <v>3.2548267604499683</v>
      </c>
      <c r="D5384" s="6">
        <v>1.6608607023462274</v>
      </c>
      <c r="E5384" s="6">
        <v>3</v>
      </c>
      <c r="F5384" s="6">
        <v>8.5961202491692887</v>
      </c>
      <c r="G5384" s="6">
        <v>0.72902629898807358</v>
      </c>
      <c r="H5384" s="6">
        <v>16.275679626109525</v>
      </c>
      <c r="I5384" s="6">
        <v>1.3752972822786622</v>
      </c>
      <c r="J5384" s="6">
        <v>3.3099845686565152</v>
      </c>
      <c r="K5384" s="7">
        <v>1.9842148400111557</v>
      </c>
      <c r="L5384" s="7">
        <v>0.51017698297202663</v>
      </c>
    </row>
    <row r="5385" spans="2:12" x14ac:dyDescent="0.25">
      <c r="B5385" s="4">
        <v>5382</v>
      </c>
      <c r="C5385" s="6">
        <v>15.431254373387031</v>
      </c>
      <c r="D5385" s="6">
        <v>1.5146865631666715</v>
      </c>
      <c r="E5385" s="6">
        <v>2</v>
      </c>
      <c r="F5385" s="6">
        <v>0.95735905863961401</v>
      </c>
      <c r="G5385" s="6">
        <v>0.48375423541321483</v>
      </c>
      <c r="H5385" s="6">
        <v>20.677196377970112</v>
      </c>
      <c r="I5385" s="6">
        <v>2.2313880100355936</v>
      </c>
      <c r="J5385" s="6">
        <v>4.2159825686731818</v>
      </c>
      <c r="K5385" s="7">
        <v>4.6785817147376632</v>
      </c>
      <c r="L5385" s="7">
        <v>0.78280732178890011</v>
      </c>
    </row>
    <row r="5386" spans="2:12" x14ac:dyDescent="0.25">
      <c r="B5386" s="4">
        <v>5383</v>
      </c>
      <c r="C5386" s="6">
        <v>15.753173614429505</v>
      </c>
      <c r="D5386" s="6">
        <v>1.7653474029219083</v>
      </c>
      <c r="E5386" s="6">
        <v>2</v>
      </c>
      <c r="F5386" s="6">
        <v>9.8172238762887698</v>
      </c>
      <c r="G5386" s="6">
        <v>0.77568095890729771</v>
      </c>
      <c r="H5386" s="6">
        <v>33.827270704610726</v>
      </c>
      <c r="I5386" s="6">
        <v>2.0804357774447921</v>
      </c>
      <c r="J5386" s="6">
        <v>3.7656943856769334</v>
      </c>
      <c r="K5386" s="7">
        <v>1.3774446285497379</v>
      </c>
      <c r="L5386" s="7">
        <v>1.6368019028400449</v>
      </c>
    </row>
    <row r="5387" spans="2:12" x14ac:dyDescent="0.25">
      <c r="B5387" s="4">
        <v>5384</v>
      </c>
      <c r="C5387" s="6">
        <v>19.509194021095446</v>
      </c>
      <c r="D5387" s="6">
        <v>1.7067094886088201</v>
      </c>
      <c r="E5387" s="6">
        <v>2</v>
      </c>
      <c r="F5387" s="6">
        <v>5.1383607709774637</v>
      </c>
      <c r="G5387" s="6">
        <v>1.1515879436831584</v>
      </c>
      <c r="H5387" s="6">
        <v>29.189403617326985</v>
      </c>
      <c r="I5387" s="6">
        <v>3.9574619640826514</v>
      </c>
      <c r="J5387" s="6">
        <v>3.0040526179604199</v>
      </c>
      <c r="K5387" s="7">
        <v>1.4943159639416896</v>
      </c>
      <c r="L5387" s="7">
        <v>3.9021651044857584</v>
      </c>
    </row>
    <row r="5388" spans="2:12" x14ac:dyDescent="0.25">
      <c r="B5388" s="4">
        <v>5385</v>
      </c>
      <c r="C5388" s="6">
        <v>1.9993498543355752</v>
      </c>
      <c r="D5388" s="6">
        <v>1.7023175646530668</v>
      </c>
      <c r="E5388" s="6">
        <v>2</v>
      </c>
      <c r="F5388" s="6">
        <v>2.2358149421092</v>
      </c>
      <c r="G5388" s="6">
        <v>0.67135184086216637</v>
      </c>
      <c r="H5388" s="6">
        <v>25.704671916433732</v>
      </c>
      <c r="I5388" s="6">
        <v>1.9531892303206451</v>
      </c>
      <c r="J5388" s="6">
        <v>3.2017637147177558</v>
      </c>
      <c r="K5388" s="7">
        <v>1.0492111354189633</v>
      </c>
      <c r="L5388" s="7">
        <v>3.1389762677867708E-2</v>
      </c>
    </row>
    <row r="5389" spans="2:12" x14ac:dyDescent="0.25">
      <c r="B5389" s="4">
        <v>5386</v>
      </c>
      <c r="C5389" s="6">
        <v>12.987678980654323</v>
      </c>
      <c r="D5389" s="6">
        <v>1.4509484804835735</v>
      </c>
      <c r="E5389" s="6">
        <v>3</v>
      </c>
      <c r="F5389" s="6">
        <v>2.5981362513984365</v>
      </c>
      <c r="G5389" s="6">
        <v>1.1454029004864321</v>
      </c>
      <c r="H5389" s="6">
        <v>25.120235430196338</v>
      </c>
      <c r="I5389" s="6">
        <v>2.3273428865384882</v>
      </c>
      <c r="J5389" s="6">
        <v>2.5389453881124697</v>
      </c>
      <c r="K5389" s="7">
        <v>2.7357069193356685</v>
      </c>
      <c r="L5389" s="7">
        <v>1.8909074909463095</v>
      </c>
    </row>
    <row r="5390" spans="2:12" x14ac:dyDescent="0.25">
      <c r="B5390" s="4">
        <v>5387</v>
      </c>
      <c r="C5390" s="6">
        <v>8.3930409682451135</v>
      </c>
      <c r="D5390" s="6">
        <v>1.6401217120599061</v>
      </c>
      <c r="E5390" s="6">
        <v>2</v>
      </c>
      <c r="F5390" s="6">
        <v>1.1809218965543995</v>
      </c>
      <c r="G5390" s="6">
        <v>2.252521216956314</v>
      </c>
      <c r="H5390" s="6">
        <v>19.121167909717332</v>
      </c>
      <c r="I5390" s="6">
        <v>3.3184082443239187</v>
      </c>
      <c r="J5390" s="6">
        <v>3.6931932358321848</v>
      </c>
      <c r="K5390" s="7">
        <v>6.0771294479539302</v>
      </c>
      <c r="L5390" s="7">
        <v>0.6937889383006034</v>
      </c>
    </row>
    <row r="5391" spans="2:12" x14ac:dyDescent="0.25">
      <c r="B5391" s="4">
        <v>5388</v>
      </c>
      <c r="C5391" s="6">
        <v>11.483281666353196</v>
      </c>
      <c r="D5391" s="6">
        <v>1.9648474168785635</v>
      </c>
      <c r="E5391" s="6">
        <v>2</v>
      </c>
      <c r="F5391" s="6">
        <v>2.3290473193598942</v>
      </c>
      <c r="G5391" s="6">
        <v>0.70648897396673582</v>
      </c>
      <c r="H5391" s="6">
        <v>26.694495865915968</v>
      </c>
      <c r="I5391" s="6">
        <v>3.2883594304163926</v>
      </c>
      <c r="J5391" s="6">
        <v>0.59230132572005179</v>
      </c>
      <c r="K5391" s="7">
        <v>1.5795931448897056</v>
      </c>
      <c r="L5391" s="7">
        <v>0.53127332827175744</v>
      </c>
    </row>
    <row r="5392" spans="2:12" x14ac:dyDescent="0.25">
      <c r="B5392" s="4">
        <v>5389</v>
      </c>
      <c r="C5392" s="6">
        <v>14.346454880727864</v>
      </c>
      <c r="D5392" s="6">
        <v>1.2204888889938714</v>
      </c>
      <c r="E5392" s="6">
        <v>1</v>
      </c>
      <c r="F5392" s="6">
        <v>6.0909636659346713</v>
      </c>
      <c r="G5392" s="6">
        <v>2.1210321103769654</v>
      </c>
      <c r="H5392" s="6">
        <v>51.653024808569576</v>
      </c>
      <c r="I5392" s="6">
        <v>2.1808972749510489</v>
      </c>
      <c r="J5392" s="6">
        <v>1.7592956425374324</v>
      </c>
      <c r="K5392" s="7">
        <v>2.4911428324538329</v>
      </c>
      <c r="L5392" s="7">
        <v>1.8430276211677346</v>
      </c>
    </row>
    <row r="5393" spans="2:12" x14ac:dyDescent="0.25">
      <c r="B5393" s="4">
        <v>5390</v>
      </c>
      <c r="C5393" s="6">
        <v>15.596835718358426</v>
      </c>
      <c r="D5393" s="6">
        <v>1.4497523639525165</v>
      </c>
      <c r="E5393" s="6">
        <v>3</v>
      </c>
      <c r="F5393" s="6">
        <v>3.6222027647135397</v>
      </c>
      <c r="G5393" s="6">
        <v>1.921442040742751</v>
      </c>
      <c r="H5393" s="6">
        <v>22.91803695743625</v>
      </c>
      <c r="I5393" s="6">
        <v>3.7198173770488667</v>
      </c>
      <c r="J5393" s="6">
        <v>4.4545282538185909</v>
      </c>
      <c r="K5393" s="7">
        <v>1.7795318463793941</v>
      </c>
      <c r="L5393" s="7">
        <v>0.90119048670094759</v>
      </c>
    </row>
    <row r="5394" spans="2:12" x14ac:dyDescent="0.25">
      <c r="B5394" s="4">
        <v>5391</v>
      </c>
      <c r="C5394" s="6">
        <v>6.634513412805715</v>
      </c>
      <c r="D5394" s="6">
        <v>1.8870217516780421</v>
      </c>
      <c r="E5394" s="6">
        <v>1</v>
      </c>
      <c r="F5394" s="6">
        <v>12.062593807015981</v>
      </c>
      <c r="G5394" s="6">
        <v>1.0434310511148233</v>
      </c>
      <c r="H5394" s="6">
        <v>16.982365136939741</v>
      </c>
      <c r="I5394" s="6">
        <v>2.319594246365956</v>
      </c>
      <c r="J5394" s="6">
        <v>1.5987329491103028</v>
      </c>
      <c r="K5394" s="7">
        <v>2.1934731681096911</v>
      </c>
      <c r="L5394" s="7">
        <v>2.2050956576273848E-2</v>
      </c>
    </row>
    <row r="5395" spans="2:12" x14ac:dyDescent="0.25">
      <c r="B5395" s="4">
        <v>5392</v>
      </c>
      <c r="C5395" s="6">
        <v>6.7292487794969951</v>
      </c>
      <c r="D5395" s="6">
        <v>1.2849810251666836</v>
      </c>
      <c r="E5395" s="6">
        <v>3</v>
      </c>
      <c r="F5395" s="6">
        <v>16.490081502231501</v>
      </c>
      <c r="G5395" s="6">
        <v>0.25329541240548481</v>
      </c>
      <c r="H5395" s="6">
        <v>18.530578727586828</v>
      </c>
      <c r="I5395" s="6">
        <v>3.1854270119538235</v>
      </c>
      <c r="J5395" s="6">
        <v>3.5857637108251241</v>
      </c>
      <c r="K5395" s="7">
        <v>1.9556369918321406</v>
      </c>
      <c r="L5395" s="7">
        <v>1.3892573091647138</v>
      </c>
    </row>
    <row r="5396" spans="2:12" x14ac:dyDescent="0.25">
      <c r="B5396" s="4">
        <v>5393</v>
      </c>
      <c r="C5396" s="6">
        <v>15.428699940313333</v>
      </c>
      <c r="D5396" s="6">
        <v>1.4931507942781033</v>
      </c>
      <c r="E5396" s="6">
        <v>2</v>
      </c>
      <c r="F5396" s="6">
        <v>0.18185913451262983</v>
      </c>
      <c r="G5396" s="6">
        <v>0.98968117370208808</v>
      </c>
      <c r="H5396" s="6">
        <v>25.230237796160424</v>
      </c>
      <c r="I5396" s="6">
        <v>2.3828963547361641</v>
      </c>
      <c r="J5396" s="6">
        <v>1.1855208762900815</v>
      </c>
      <c r="K5396" s="7">
        <v>0.71236043196769239</v>
      </c>
      <c r="L5396" s="7">
        <v>0.60003604342253503</v>
      </c>
    </row>
    <row r="5397" spans="2:12" x14ac:dyDescent="0.25">
      <c r="B5397" s="4">
        <v>5394</v>
      </c>
      <c r="C5397" s="6">
        <v>15.229411412925295</v>
      </c>
      <c r="D5397" s="6">
        <v>1.493165485891377</v>
      </c>
      <c r="E5397" s="6">
        <v>2</v>
      </c>
      <c r="F5397" s="6">
        <v>3.9759210697374394</v>
      </c>
      <c r="G5397" s="6">
        <v>0.62514498563728216</v>
      </c>
      <c r="H5397" s="6">
        <v>10.65240936118234</v>
      </c>
      <c r="I5397" s="6">
        <v>3.4623906773522575</v>
      </c>
      <c r="J5397" s="6">
        <v>1.6254038049213797</v>
      </c>
      <c r="K5397" s="7">
        <v>1.4172317788345334</v>
      </c>
      <c r="L5397" s="7">
        <v>0.94378167170405891</v>
      </c>
    </row>
    <row r="5398" spans="2:12" x14ac:dyDescent="0.25">
      <c r="B5398" s="4">
        <v>5395</v>
      </c>
      <c r="C5398" s="6">
        <v>19.494492958022544</v>
      </c>
      <c r="D5398" s="6">
        <v>2.0969801716164924</v>
      </c>
      <c r="E5398" s="6">
        <v>3</v>
      </c>
      <c r="F5398" s="6">
        <v>6.3710446433076946</v>
      </c>
      <c r="G5398" s="6">
        <v>0.69995693853679231</v>
      </c>
      <c r="H5398" s="6">
        <v>19.916237711317564</v>
      </c>
      <c r="I5398" s="6">
        <v>1.9600102513559758</v>
      </c>
      <c r="J5398" s="6">
        <v>2.1234569761452691</v>
      </c>
      <c r="K5398" s="7">
        <v>1.6870714369308795</v>
      </c>
      <c r="L5398" s="7">
        <v>0.77288951951050522</v>
      </c>
    </row>
    <row r="5399" spans="2:12" x14ac:dyDescent="0.25">
      <c r="B5399" s="4">
        <v>5396</v>
      </c>
      <c r="C5399" s="6">
        <v>18.564632840754424</v>
      </c>
      <c r="D5399" s="6">
        <v>1.5775164989254868</v>
      </c>
      <c r="E5399" s="6">
        <v>2</v>
      </c>
      <c r="F5399" s="6">
        <v>8.4682979903774118</v>
      </c>
      <c r="G5399" s="6">
        <v>1.3598414385724631</v>
      </c>
      <c r="H5399" s="6">
        <v>14.519694995687679</v>
      </c>
      <c r="I5399" s="6">
        <v>3.9258050736431351</v>
      </c>
      <c r="J5399" s="6">
        <v>3.2970099878811068</v>
      </c>
      <c r="K5399" s="7">
        <v>0.46833915339470367</v>
      </c>
      <c r="L5399" s="7">
        <v>1.5792568515131085</v>
      </c>
    </row>
    <row r="5400" spans="2:12" x14ac:dyDescent="0.25">
      <c r="B5400" s="4">
        <v>5397</v>
      </c>
      <c r="C5400" s="6">
        <v>3.8992970039434303</v>
      </c>
      <c r="D5400" s="6">
        <v>1.6287469468951563</v>
      </c>
      <c r="E5400" s="6">
        <v>3</v>
      </c>
      <c r="F5400" s="6">
        <v>0.57852809926462789</v>
      </c>
      <c r="G5400" s="6">
        <v>1.6909788518844471</v>
      </c>
      <c r="H5400" s="6">
        <v>25.996356081480165</v>
      </c>
      <c r="I5400" s="6">
        <v>3.5930438845974937</v>
      </c>
      <c r="J5400" s="6">
        <v>1.9324207160516991</v>
      </c>
      <c r="K5400" s="7">
        <v>0.45161880300121865</v>
      </c>
      <c r="L5400" s="7">
        <v>0.89417113256235692</v>
      </c>
    </row>
    <row r="5401" spans="2:12" x14ac:dyDescent="0.25">
      <c r="B5401" s="4">
        <v>5398</v>
      </c>
      <c r="C5401" s="6">
        <v>13.339823052840467</v>
      </c>
      <c r="D5401" s="6">
        <v>1.4794416556719439</v>
      </c>
      <c r="E5401" s="6">
        <v>1</v>
      </c>
      <c r="F5401" s="6">
        <v>7.4342761810280402</v>
      </c>
      <c r="G5401" s="6">
        <v>0.67522765856629241</v>
      </c>
      <c r="H5401" s="6">
        <v>26.307050510980439</v>
      </c>
      <c r="I5401" s="6">
        <v>2.2515437292233544</v>
      </c>
      <c r="J5401" s="6">
        <v>4.1458927737640661</v>
      </c>
      <c r="K5401" s="7">
        <v>1.5719293822115152</v>
      </c>
      <c r="L5401" s="7">
        <v>2.6565118028824528E-2</v>
      </c>
    </row>
    <row r="5402" spans="2:12" x14ac:dyDescent="0.25">
      <c r="B5402" s="4">
        <v>5399</v>
      </c>
      <c r="C5402" s="6">
        <v>11.946059727540144</v>
      </c>
      <c r="D5402" s="6">
        <v>1.480935888329578</v>
      </c>
      <c r="E5402" s="6">
        <v>1</v>
      </c>
      <c r="F5402" s="6">
        <v>2.3676959797227499</v>
      </c>
      <c r="G5402" s="6">
        <v>0.78092750643571485</v>
      </c>
      <c r="H5402" s="6">
        <v>13.085946963240875</v>
      </c>
      <c r="I5402" s="6">
        <v>5.1331736484548403</v>
      </c>
      <c r="J5402" s="6">
        <v>3.465307299134718</v>
      </c>
      <c r="K5402" s="7">
        <v>2.4090729053659065E-2</v>
      </c>
      <c r="L5402" s="7">
        <v>1.6438382451974414</v>
      </c>
    </row>
    <row r="5403" spans="2:12" x14ac:dyDescent="0.25">
      <c r="B5403" s="4">
        <v>5400</v>
      </c>
      <c r="C5403" s="6">
        <v>16.9634932964005</v>
      </c>
      <c r="D5403" s="6">
        <v>1.4570576692891408</v>
      </c>
      <c r="E5403" s="6">
        <v>2</v>
      </c>
      <c r="F5403" s="6">
        <v>3.696816394103529</v>
      </c>
      <c r="G5403" s="6">
        <v>1.2907773254888697</v>
      </c>
      <c r="H5403" s="6">
        <v>24.444048387708328</v>
      </c>
      <c r="I5403" s="6">
        <v>3.9028468905836449</v>
      </c>
      <c r="J5403" s="6">
        <v>2.9192662226734103</v>
      </c>
      <c r="K5403" s="7">
        <v>3.456389335641028</v>
      </c>
      <c r="L5403" s="7">
        <v>0.21608402537996851</v>
      </c>
    </row>
    <row r="5404" spans="2:12" x14ac:dyDescent="0.25">
      <c r="B5404" s="4">
        <v>5401</v>
      </c>
      <c r="C5404" s="6">
        <v>8.5779737798107583</v>
      </c>
      <c r="D5404" s="6">
        <v>1.9286212921995414</v>
      </c>
      <c r="E5404" s="6">
        <v>1</v>
      </c>
      <c r="F5404" s="6">
        <v>7.1216940736591656</v>
      </c>
      <c r="G5404" s="6">
        <v>2.9768378436741414</v>
      </c>
      <c r="H5404" s="6">
        <v>23.024022464258515</v>
      </c>
      <c r="I5404" s="6">
        <v>2.4641786695314507</v>
      </c>
      <c r="J5404" s="6">
        <v>3.0569038305661116</v>
      </c>
      <c r="K5404" s="7">
        <v>3.9257010512216848</v>
      </c>
      <c r="L5404" s="7">
        <v>0.51122149972882536</v>
      </c>
    </row>
    <row r="5405" spans="2:12" x14ac:dyDescent="0.25">
      <c r="B5405" s="4">
        <v>5402</v>
      </c>
      <c r="C5405" s="6">
        <v>6.1927912475597395</v>
      </c>
      <c r="D5405" s="6">
        <v>1.7647564436938066</v>
      </c>
      <c r="E5405" s="6">
        <v>2</v>
      </c>
      <c r="F5405" s="6">
        <v>2.5837982730292057</v>
      </c>
      <c r="G5405" s="6">
        <v>0.89990950556765892</v>
      </c>
      <c r="H5405" s="6">
        <v>23.010838768665685</v>
      </c>
      <c r="I5405" s="6">
        <v>4.2434999420696826</v>
      </c>
      <c r="J5405" s="6">
        <v>0.77264913037257754</v>
      </c>
      <c r="K5405" s="7">
        <v>3.1011976953314324</v>
      </c>
      <c r="L5405" s="7">
        <v>1.280601102286659</v>
      </c>
    </row>
    <row r="5406" spans="2:12" x14ac:dyDescent="0.25">
      <c r="B5406" s="4">
        <v>5403</v>
      </c>
      <c r="C5406" s="6">
        <v>16.149114412872809</v>
      </c>
      <c r="D5406" s="6">
        <v>1.5023605361003582</v>
      </c>
      <c r="E5406" s="6">
        <v>2</v>
      </c>
      <c r="F5406" s="6">
        <v>4.045129340333113</v>
      </c>
      <c r="G5406" s="6">
        <v>0.75600413693309154</v>
      </c>
      <c r="H5406" s="6">
        <v>28.305106096476209</v>
      </c>
      <c r="I5406" s="6">
        <v>3.7298757932650028</v>
      </c>
      <c r="J5406" s="6">
        <v>2.8061363595736841</v>
      </c>
      <c r="K5406" s="7">
        <v>8.4486381326154021</v>
      </c>
      <c r="L5406" s="7">
        <v>0.74258934538131571</v>
      </c>
    </row>
    <row r="5407" spans="2:12" x14ac:dyDescent="0.25">
      <c r="B5407" s="4">
        <v>5404</v>
      </c>
      <c r="C5407" s="6">
        <v>3.8561483592369967</v>
      </c>
      <c r="D5407" s="6">
        <v>1.7847005888455412</v>
      </c>
      <c r="E5407" s="6">
        <v>2</v>
      </c>
      <c r="F5407" s="6">
        <v>1.2886620451878497</v>
      </c>
      <c r="G5407" s="6">
        <v>2.9658529640801152</v>
      </c>
      <c r="H5407" s="6">
        <v>19.351395744788157</v>
      </c>
      <c r="I5407" s="6">
        <v>1.8015772698743464</v>
      </c>
      <c r="J5407" s="6">
        <v>2.9332768017238693</v>
      </c>
      <c r="K5407" s="7">
        <v>2.3524172026849541</v>
      </c>
      <c r="L5407" s="7">
        <v>0.21012936844672636</v>
      </c>
    </row>
    <row r="5408" spans="2:12" x14ac:dyDescent="0.25">
      <c r="B5408" s="4">
        <v>5405</v>
      </c>
      <c r="C5408" s="6">
        <v>14.156493145005991</v>
      </c>
      <c r="D5408" s="6">
        <v>1.6652012255554121</v>
      </c>
      <c r="E5408" s="6">
        <v>1</v>
      </c>
      <c r="F5408" s="6">
        <v>2.6290922902945497</v>
      </c>
      <c r="G5408" s="6">
        <v>0.66098254165306225</v>
      </c>
      <c r="H5408" s="6">
        <v>23.820966947481363</v>
      </c>
      <c r="I5408" s="6">
        <v>1.3693677766533439</v>
      </c>
      <c r="J5408" s="6">
        <v>2.8253394005678647</v>
      </c>
      <c r="K5408" s="7">
        <v>0.61561780585782644</v>
      </c>
      <c r="L5408" s="7">
        <v>2.1692763720828467E-2</v>
      </c>
    </row>
    <row r="5409" spans="2:12" x14ac:dyDescent="0.25">
      <c r="B5409" s="4">
        <v>5406</v>
      </c>
      <c r="C5409" s="6">
        <v>6.483704364284903</v>
      </c>
      <c r="D5409" s="6">
        <v>1.3174398170906363</v>
      </c>
      <c r="E5409" s="6">
        <v>1</v>
      </c>
      <c r="F5409" s="6">
        <v>0.88680478989791311</v>
      </c>
      <c r="G5409" s="6">
        <v>1.1937692726483446</v>
      </c>
      <c r="H5409" s="6">
        <v>27.392052360938731</v>
      </c>
      <c r="I5409" s="6">
        <v>3.789040004051567</v>
      </c>
      <c r="J5409" s="6">
        <v>3.0758467484508922</v>
      </c>
      <c r="K5409" s="7">
        <v>3.9731672611022342</v>
      </c>
      <c r="L5409" s="7">
        <v>0.34676031007995456</v>
      </c>
    </row>
    <row r="5410" spans="2:12" x14ac:dyDescent="0.25">
      <c r="B5410" s="4">
        <v>5407</v>
      </c>
      <c r="C5410" s="6">
        <v>7.2292913024218208</v>
      </c>
      <c r="D5410" s="6">
        <v>1.4156578599614162</v>
      </c>
      <c r="E5410" s="6">
        <v>1</v>
      </c>
      <c r="F5410" s="6">
        <v>4.3324584245523452</v>
      </c>
      <c r="G5410" s="6">
        <v>0.89131910951547766</v>
      </c>
      <c r="H5410" s="6">
        <v>14.461449695341987</v>
      </c>
      <c r="I5410" s="6">
        <v>4.3475408223155521</v>
      </c>
      <c r="J5410" s="6">
        <v>3.9248735471164355</v>
      </c>
      <c r="K5410" s="7">
        <v>0.79928407211285624</v>
      </c>
      <c r="L5410" s="7">
        <v>1.1019707630725539</v>
      </c>
    </row>
    <row r="5411" spans="2:12" x14ac:dyDescent="0.25">
      <c r="B5411" s="4">
        <v>5408</v>
      </c>
      <c r="C5411" s="6">
        <v>27.879949975875352</v>
      </c>
      <c r="D5411" s="6">
        <v>1.9855738282450976</v>
      </c>
      <c r="E5411" s="6">
        <v>1</v>
      </c>
      <c r="F5411" s="6">
        <v>2.128429260682037</v>
      </c>
      <c r="G5411" s="6">
        <v>0.47215697522135636</v>
      </c>
      <c r="H5411" s="6">
        <v>18.119693269803918</v>
      </c>
      <c r="I5411" s="6">
        <v>3.5255096541323296</v>
      </c>
      <c r="J5411" s="6">
        <v>3.3023588226438338</v>
      </c>
      <c r="K5411" s="7">
        <v>0.27342864584013032</v>
      </c>
      <c r="L5411" s="7">
        <v>0.10901660130502279</v>
      </c>
    </row>
    <row r="5412" spans="2:12" x14ac:dyDescent="0.25">
      <c r="B5412" s="4">
        <v>5409</v>
      </c>
      <c r="C5412" s="6">
        <v>9.969670656974932</v>
      </c>
      <c r="D5412" s="6">
        <v>1.3806432992112894</v>
      </c>
      <c r="E5412" s="6">
        <v>3</v>
      </c>
      <c r="F5412" s="6">
        <v>4.3159681215426033</v>
      </c>
      <c r="G5412" s="6">
        <v>1.5910274613578779</v>
      </c>
      <c r="H5412" s="6">
        <v>30.566044060406394</v>
      </c>
      <c r="I5412" s="6">
        <v>2.3170108704617105</v>
      </c>
      <c r="J5412" s="6">
        <v>2.1794311845018144</v>
      </c>
      <c r="K5412" s="7">
        <v>3.0710615435685886</v>
      </c>
      <c r="L5412" s="7">
        <v>0.93320716463502806</v>
      </c>
    </row>
    <row r="5413" spans="2:12" x14ac:dyDescent="0.25">
      <c r="B5413" s="4">
        <v>5410</v>
      </c>
      <c r="C5413" s="6">
        <v>17.628497472692903</v>
      </c>
      <c r="D5413" s="6">
        <v>1.57243445066097</v>
      </c>
      <c r="E5413" s="6">
        <v>3</v>
      </c>
      <c r="F5413" s="6">
        <v>1.6698427863808964</v>
      </c>
      <c r="G5413" s="6">
        <v>0.52853383102667584</v>
      </c>
      <c r="H5413" s="6">
        <v>29.425037153936131</v>
      </c>
      <c r="I5413" s="6">
        <v>2.8262635993930281</v>
      </c>
      <c r="J5413" s="6">
        <v>1.9325742750747448</v>
      </c>
      <c r="K5413" s="7">
        <v>1.2247553612719146</v>
      </c>
      <c r="L5413" s="7">
        <v>0.51465721766671324</v>
      </c>
    </row>
    <row r="5414" spans="2:12" x14ac:dyDescent="0.25">
      <c r="B5414" s="4">
        <v>5411</v>
      </c>
      <c r="C5414" s="6">
        <v>7.5773325721161902</v>
      </c>
      <c r="D5414" s="6">
        <v>1.7889940441801973</v>
      </c>
      <c r="E5414" s="6">
        <v>1</v>
      </c>
      <c r="F5414" s="6">
        <v>6.1693411653031145</v>
      </c>
      <c r="G5414" s="6">
        <v>1.1830666562913779</v>
      </c>
      <c r="H5414" s="6">
        <v>29.927393608809233</v>
      </c>
      <c r="I5414" s="6">
        <v>2.6449013892041462</v>
      </c>
      <c r="J5414" s="6">
        <v>1.8421359509303481</v>
      </c>
      <c r="K5414" s="7">
        <v>0.13634568144048148</v>
      </c>
      <c r="L5414" s="7">
        <v>1.3405694492060651</v>
      </c>
    </row>
    <row r="5415" spans="2:12" x14ac:dyDescent="0.25">
      <c r="B5415" s="4">
        <v>5412</v>
      </c>
      <c r="C5415" s="6">
        <v>7.8235324013361129</v>
      </c>
      <c r="D5415" s="6">
        <v>1.8559531385490333</v>
      </c>
      <c r="E5415" s="6">
        <v>1</v>
      </c>
      <c r="F5415" s="6">
        <v>11.021821163666894</v>
      </c>
      <c r="G5415" s="6">
        <v>0.86653009908769874</v>
      </c>
      <c r="H5415" s="6">
        <v>24.333764320253277</v>
      </c>
      <c r="I5415" s="6">
        <v>3.4137017332970392</v>
      </c>
      <c r="J5415" s="6">
        <v>1.8755104230488049</v>
      </c>
      <c r="K5415" s="7">
        <v>0.43867998305037048</v>
      </c>
      <c r="L5415" s="7">
        <v>0.88303488548668807</v>
      </c>
    </row>
    <row r="5416" spans="2:12" x14ac:dyDescent="0.25">
      <c r="B5416" s="4">
        <v>5413</v>
      </c>
      <c r="C5416" s="6">
        <v>14.113011634317889</v>
      </c>
      <c r="D5416" s="6">
        <v>1.4314681417554629</v>
      </c>
      <c r="E5416" s="6">
        <v>2</v>
      </c>
      <c r="F5416" s="6">
        <v>9.767049798883976</v>
      </c>
      <c r="G5416" s="6">
        <v>1.0253004319590757</v>
      </c>
      <c r="H5416" s="6">
        <v>24.345486707004135</v>
      </c>
      <c r="I5416" s="6">
        <v>3.2545304842381677</v>
      </c>
      <c r="J5416" s="6">
        <v>2.1167016942405681</v>
      </c>
      <c r="K5416" s="7">
        <v>0.15267227741996597</v>
      </c>
      <c r="L5416" s="7">
        <v>0.42289719440297008</v>
      </c>
    </row>
    <row r="5417" spans="2:12" x14ac:dyDescent="0.25">
      <c r="B5417" s="4">
        <v>5414</v>
      </c>
      <c r="C5417" s="6">
        <v>9.401390929550292</v>
      </c>
      <c r="D5417" s="6">
        <v>1.4415975148305478</v>
      </c>
      <c r="E5417" s="6">
        <v>1</v>
      </c>
      <c r="F5417" s="6">
        <v>2.6717660863386086</v>
      </c>
      <c r="G5417" s="6">
        <v>1.4703726267087951</v>
      </c>
      <c r="H5417" s="6">
        <v>19.558238994285951</v>
      </c>
      <c r="I5417" s="6">
        <v>2.4420472311432246</v>
      </c>
      <c r="J5417" s="6">
        <v>3.6272436961179748</v>
      </c>
      <c r="K5417" s="7">
        <v>5.3472844555944627</v>
      </c>
      <c r="L5417" s="7">
        <v>1.7395288242262734</v>
      </c>
    </row>
    <row r="5418" spans="2:12" x14ac:dyDescent="0.25">
      <c r="B5418" s="4">
        <v>5415</v>
      </c>
      <c r="C5418" s="6">
        <v>12.093107950915105</v>
      </c>
      <c r="D5418" s="6">
        <v>1.3337247514264912</v>
      </c>
      <c r="E5418" s="6">
        <v>2</v>
      </c>
      <c r="F5418" s="6">
        <v>0.54323630790281463</v>
      </c>
      <c r="G5418" s="6">
        <v>1.1038312164363657</v>
      </c>
      <c r="H5418" s="6">
        <v>13.528508389451105</v>
      </c>
      <c r="I5418" s="6">
        <v>3.6592634936815562</v>
      </c>
      <c r="J5418" s="6">
        <v>3.2447594741886343</v>
      </c>
      <c r="K5418" s="7">
        <v>0.33945168076488413</v>
      </c>
      <c r="L5418" s="7">
        <v>2.1293122743615331</v>
      </c>
    </row>
    <row r="5419" spans="2:12" x14ac:dyDescent="0.25">
      <c r="B5419" s="4">
        <v>5416</v>
      </c>
      <c r="C5419" s="6">
        <v>15.087224603069433</v>
      </c>
      <c r="D5419" s="6">
        <v>1.4032031164370102</v>
      </c>
      <c r="E5419" s="6">
        <v>3</v>
      </c>
      <c r="F5419" s="6">
        <v>3.4339746006923124</v>
      </c>
      <c r="G5419" s="6">
        <v>1.0374993120220564</v>
      </c>
      <c r="H5419" s="6">
        <v>30.223228971905051</v>
      </c>
      <c r="I5419" s="6">
        <v>3.7021664051564449</v>
      </c>
      <c r="J5419" s="6">
        <v>4.0565491240182237</v>
      </c>
      <c r="K5419" s="7">
        <v>4.9613304335280398E-2</v>
      </c>
      <c r="L5419" s="7">
        <v>0.23966876643154866</v>
      </c>
    </row>
    <row r="5420" spans="2:12" x14ac:dyDescent="0.25">
      <c r="B5420" s="4">
        <v>5417</v>
      </c>
      <c r="C5420" s="6">
        <v>10.939471673680583</v>
      </c>
      <c r="D5420" s="6">
        <v>1.3956617674385274</v>
      </c>
      <c r="E5420" s="6">
        <v>2</v>
      </c>
      <c r="F5420" s="6">
        <v>10.709964700667491</v>
      </c>
      <c r="G5420" s="6">
        <v>0.57998120905265382</v>
      </c>
      <c r="H5420" s="6">
        <v>25.4343844214326</v>
      </c>
      <c r="I5420" s="6">
        <v>5.141497252285256</v>
      </c>
      <c r="J5420" s="6">
        <v>1.4676729811959064</v>
      </c>
      <c r="K5420" s="7">
        <v>1.1075872115609593</v>
      </c>
      <c r="L5420" s="7">
        <v>1.0278593467995696</v>
      </c>
    </row>
    <row r="5421" spans="2:12" x14ac:dyDescent="0.25">
      <c r="B5421" s="4">
        <v>5418</v>
      </c>
      <c r="C5421" s="6">
        <v>9.3977583588629923</v>
      </c>
      <c r="D5421" s="6">
        <v>1.4803584501012972</v>
      </c>
      <c r="E5421" s="6">
        <v>0</v>
      </c>
      <c r="F5421" s="6">
        <v>6.9740850683895568</v>
      </c>
      <c r="G5421" s="6">
        <v>1.7211732331246488</v>
      </c>
      <c r="H5421" s="6">
        <v>28.822865952714984</v>
      </c>
      <c r="I5421" s="6">
        <v>2.4076080414361578</v>
      </c>
      <c r="J5421" s="6">
        <v>4.5041780148236938</v>
      </c>
      <c r="K5421" s="7">
        <v>2.8930168282457092</v>
      </c>
      <c r="L5421" s="7">
        <v>0.29517696086726564</v>
      </c>
    </row>
    <row r="5422" spans="2:12" x14ac:dyDescent="0.25">
      <c r="B5422" s="4">
        <v>5419</v>
      </c>
      <c r="C5422" s="6">
        <v>4.4490420474089802</v>
      </c>
      <c r="D5422" s="6">
        <v>1.3072018676190242</v>
      </c>
      <c r="E5422" s="6">
        <v>3</v>
      </c>
      <c r="F5422" s="6">
        <v>2.335578425401847</v>
      </c>
      <c r="G5422" s="6">
        <v>1.6375393694036866</v>
      </c>
      <c r="H5422" s="6">
        <v>25.757341935911001</v>
      </c>
      <c r="I5422" s="6">
        <v>8.4769521389736191</v>
      </c>
      <c r="J5422" s="6">
        <v>1.828775248600905</v>
      </c>
      <c r="K5422" s="7">
        <v>1.0346860384063208</v>
      </c>
      <c r="L5422" s="7">
        <v>0.84986255698139146</v>
      </c>
    </row>
    <row r="5423" spans="2:12" x14ac:dyDescent="0.25">
      <c r="B5423" s="4">
        <v>5420</v>
      </c>
      <c r="C5423" s="6">
        <v>7.0355392835160071</v>
      </c>
      <c r="D5423" s="6">
        <v>1.7809193701480437</v>
      </c>
      <c r="E5423" s="6">
        <v>2</v>
      </c>
      <c r="F5423" s="6">
        <v>2.1217898487181972</v>
      </c>
      <c r="G5423" s="6">
        <v>1.3040257040558612</v>
      </c>
      <c r="H5423" s="6">
        <v>18.185242477075334</v>
      </c>
      <c r="I5423" s="6">
        <v>2.6036813820664908</v>
      </c>
      <c r="J5423" s="6">
        <v>3.1161849289303212</v>
      </c>
      <c r="K5423" s="7">
        <v>1.287362323001227</v>
      </c>
      <c r="L5423" s="7">
        <v>0.26961474856536632</v>
      </c>
    </row>
    <row r="5424" spans="2:12" x14ac:dyDescent="0.25">
      <c r="B5424" s="4">
        <v>5421</v>
      </c>
      <c r="C5424" s="6">
        <v>13.408765882553702</v>
      </c>
      <c r="D5424" s="6">
        <v>1.7715376563396419</v>
      </c>
      <c r="E5424" s="6">
        <v>3</v>
      </c>
      <c r="F5424" s="6">
        <v>4.9090677600215757</v>
      </c>
      <c r="G5424" s="6">
        <v>0.66875463940320667</v>
      </c>
      <c r="H5424" s="6">
        <v>33.471398964362713</v>
      </c>
      <c r="I5424" s="6">
        <v>5.2903208101266763</v>
      </c>
      <c r="J5424" s="6">
        <v>1.9877614576494775</v>
      </c>
      <c r="K5424" s="7">
        <v>2.7732405950588275</v>
      </c>
      <c r="L5424" s="7">
        <v>0.67974199472978136</v>
      </c>
    </row>
    <row r="5425" spans="2:12" x14ac:dyDescent="0.25">
      <c r="B5425" s="4">
        <v>5422</v>
      </c>
      <c r="C5425" s="6">
        <v>13.258391117871261</v>
      </c>
      <c r="D5425" s="6">
        <v>1.2988249649217867</v>
      </c>
      <c r="E5425" s="6">
        <v>2</v>
      </c>
      <c r="F5425" s="6">
        <v>1.6394533980050721</v>
      </c>
      <c r="G5425" s="6">
        <v>0.85643865988515955</v>
      </c>
      <c r="H5425" s="6">
        <v>26.618643383695954</v>
      </c>
      <c r="I5425" s="6">
        <v>2.59177623394294</v>
      </c>
      <c r="J5425" s="6">
        <v>1.3706580880908172</v>
      </c>
      <c r="K5425" s="7">
        <v>0.2379819060235909</v>
      </c>
      <c r="L5425" s="7">
        <v>0.75683516941966933</v>
      </c>
    </row>
    <row r="5426" spans="2:12" x14ac:dyDescent="0.25">
      <c r="B5426" s="4">
        <v>5423</v>
      </c>
      <c r="C5426" s="6">
        <v>12.231278452515959</v>
      </c>
      <c r="D5426" s="6">
        <v>1.7866233394495141</v>
      </c>
      <c r="E5426" s="6">
        <v>3</v>
      </c>
      <c r="F5426" s="6">
        <v>8.7533797285162898</v>
      </c>
      <c r="G5426" s="6">
        <v>1.2726359727590235</v>
      </c>
      <c r="H5426" s="6">
        <v>32.161431033426474</v>
      </c>
      <c r="I5426" s="6">
        <v>1.785558980950718</v>
      </c>
      <c r="J5426" s="6">
        <v>2.5863561915465714</v>
      </c>
      <c r="K5426" s="7">
        <v>11.054947777880061</v>
      </c>
      <c r="L5426" s="7">
        <v>1.3110636327627738</v>
      </c>
    </row>
    <row r="5427" spans="2:12" x14ac:dyDescent="0.25">
      <c r="B5427" s="4">
        <v>5424</v>
      </c>
      <c r="C5427" s="6">
        <v>9.4995841757646176</v>
      </c>
      <c r="D5427" s="6">
        <v>1.8045425909437229</v>
      </c>
      <c r="E5427" s="6">
        <v>2</v>
      </c>
      <c r="F5427" s="6">
        <v>2.112416385883499</v>
      </c>
      <c r="G5427" s="6">
        <v>0.86692458915758119</v>
      </c>
      <c r="H5427" s="6">
        <v>27.485177174232817</v>
      </c>
      <c r="I5427" s="6">
        <v>3.2784489541770623</v>
      </c>
      <c r="J5427" s="6">
        <v>2.3014057384649425</v>
      </c>
      <c r="K5427" s="7">
        <v>1.8001833035987242</v>
      </c>
      <c r="L5427" s="7">
        <v>0.12213684843645545</v>
      </c>
    </row>
    <row r="5428" spans="2:12" x14ac:dyDescent="0.25">
      <c r="B5428" s="4">
        <v>5425</v>
      </c>
      <c r="C5428" s="6">
        <v>3.2143728032202104</v>
      </c>
      <c r="D5428" s="6">
        <v>2.2358765013119841</v>
      </c>
      <c r="E5428" s="6">
        <v>3</v>
      </c>
      <c r="F5428" s="6">
        <v>6.6250981827127848</v>
      </c>
      <c r="G5428" s="6">
        <v>0.66973535444893884</v>
      </c>
      <c r="H5428" s="6">
        <v>20.688919024620358</v>
      </c>
      <c r="I5428" s="6">
        <v>2.4656649787761418</v>
      </c>
      <c r="J5428" s="6">
        <v>3.8338733295200624</v>
      </c>
      <c r="K5428" s="7">
        <v>0.60369510917032976</v>
      </c>
      <c r="L5428" s="7">
        <v>0.89768321906834292</v>
      </c>
    </row>
    <row r="5429" spans="2:12" x14ac:dyDescent="0.25">
      <c r="B5429" s="4">
        <v>5426</v>
      </c>
      <c r="C5429" s="6">
        <v>8.3103759985412218</v>
      </c>
      <c r="D5429" s="6">
        <v>1.6876085415884956</v>
      </c>
      <c r="E5429" s="6">
        <v>2</v>
      </c>
      <c r="F5429" s="6">
        <v>0.64775396593927026</v>
      </c>
      <c r="G5429" s="6">
        <v>1.2360940481034535</v>
      </c>
      <c r="H5429" s="6">
        <v>33.055094486118278</v>
      </c>
      <c r="I5429" s="6">
        <v>2.2425371529879889</v>
      </c>
      <c r="J5429" s="6">
        <v>3.090923473782806</v>
      </c>
      <c r="K5429" s="7">
        <v>1.2197146823586575</v>
      </c>
      <c r="L5429" s="7">
        <v>0.34838936072872462</v>
      </c>
    </row>
    <row r="5430" spans="2:12" x14ac:dyDescent="0.25">
      <c r="B5430" s="4">
        <v>5427</v>
      </c>
      <c r="C5430" s="6">
        <v>14.767209177216429</v>
      </c>
      <c r="D5430" s="6">
        <v>1.6649869172991032</v>
      </c>
      <c r="E5430" s="6">
        <v>1</v>
      </c>
      <c r="F5430" s="6">
        <v>1.9694237354591866</v>
      </c>
      <c r="G5430" s="6">
        <v>1.343475522306431</v>
      </c>
      <c r="H5430" s="6">
        <v>43.09318165260531</v>
      </c>
      <c r="I5430" s="6">
        <v>1.7888113652843813</v>
      </c>
      <c r="J5430" s="6">
        <v>1.6536339279477639</v>
      </c>
      <c r="K5430" s="7">
        <v>0.25231341280655983</v>
      </c>
      <c r="L5430" s="7">
        <v>1.0398371574310457</v>
      </c>
    </row>
    <row r="5431" spans="2:12" x14ac:dyDescent="0.25">
      <c r="B5431" s="4">
        <v>5428</v>
      </c>
      <c r="C5431" s="6">
        <v>13.537458338421764</v>
      </c>
      <c r="D5431" s="6">
        <v>1.5255299571644743</v>
      </c>
      <c r="E5431" s="6">
        <v>2</v>
      </c>
      <c r="F5431" s="6">
        <v>1.6172952103674239</v>
      </c>
      <c r="G5431" s="6">
        <v>1.9672869013070622</v>
      </c>
      <c r="H5431" s="6">
        <v>41.352838037089491</v>
      </c>
      <c r="I5431" s="6">
        <v>3.6756604293529356</v>
      </c>
      <c r="J5431" s="6">
        <v>3.8388970958123627</v>
      </c>
      <c r="K5431" s="7">
        <v>1.3699887564882012</v>
      </c>
      <c r="L5431" s="7">
        <v>0.69369300064472506</v>
      </c>
    </row>
    <row r="5432" spans="2:12" x14ac:dyDescent="0.25">
      <c r="B5432" s="4">
        <v>5429</v>
      </c>
      <c r="C5432" s="6">
        <v>15.010262368049453</v>
      </c>
      <c r="D5432" s="6">
        <v>1.6590512296413593</v>
      </c>
      <c r="E5432" s="6">
        <v>3</v>
      </c>
      <c r="F5432" s="6">
        <v>3.5343217768510433</v>
      </c>
      <c r="G5432" s="6">
        <v>1.0370118461460558</v>
      </c>
      <c r="H5432" s="6">
        <v>15.956010946750132</v>
      </c>
      <c r="I5432" s="6">
        <v>2.2814451270633649</v>
      </c>
      <c r="J5432" s="6">
        <v>3.8056940963843529</v>
      </c>
      <c r="K5432" s="7">
        <v>1.161886060889979</v>
      </c>
      <c r="L5432" s="7">
        <v>2.2948306235068352</v>
      </c>
    </row>
    <row r="5433" spans="2:12" x14ac:dyDescent="0.25">
      <c r="B5433" s="4">
        <v>5430</v>
      </c>
      <c r="C5433" s="6">
        <v>14.569270172727304</v>
      </c>
      <c r="D5433" s="6">
        <v>1.3400750815708591</v>
      </c>
      <c r="E5433" s="6">
        <v>3</v>
      </c>
      <c r="F5433" s="6">
        <v>3.9328338379483556</v>
      </c>
      <c r="G5433" s="6">
        <v>1.362944326435682</v>
      </c>
      <c r="H5433" s="6">
        <v>25.416069618484094</v>
      </c>
      <c r="I5433" s="6">
        <v>4.3392805504433865</v>
      </c>
      <c r="J5433" s="6">
        <v>3.7199128875035816</v>
      </c>
      <c r="K5433" s="7">
        <v>2.5195955701733537</v>
      </c>
      <c r="L5433" s="7">
        <v>0.90172195650987119</v>
      </c>
    </row>
    <row r="5434" spans="2:12" x14ac:dyDescent="0.25">
      <c r="B5434" s="4">
        <v>5431</v>
      </c>
      <c r="C5434" s="6">
        <v>19.693961720958981</v>
      </c>
      <c r="D5434" s="6">
        <v>1.8927213228913315</v>
      </c>
      <c r="E5434" s="6">
        <v>2</v>
      </c>
      <c r="F5434" s="6">
        <v>4.1823408508351125</v>
      </c>
      <c r="G5434" s="6">
        <v>0.95424037100538117</v>
      </c>
      <c r="H5434" s="6">
        <v>16.581675112232407</v>
      </c>
      <c r="I5434" s="6">
        <v>2.1020421487019041</v>
      </c>
      <c r="J5434" s="6">
        <v>2.8434147154729907</v>
      </c>
      <c r="K5434" s="7">
        <v>3.0270859538514578</v>
      </c>
      <c r="L5434" s="7">
        <v>4.4158024286749441E-2</v>
      </c>
    </row>
    <row r="5435" spans="2:12" x14ac:dyDescent="0.25">
      <c r="B5435" s="4">
        <v>5432</v>
      </c>
      <c r="C5435" s="6">
        <v>14.432518561379098</v>
      </c>
      <c r="D5435" s="6">
        <v>1.608627876045005</v>
      </c>
      <c r="E5435" s="6">
        <v>3</v>
      </c>
      <c r="F5435" s="6">
        <v>6.9090055753043274</v>
      </c>
      <c r="G5435" s="6">
        <v>1.1096717398584126</v>
      </c>
      <c r="H5435" s="6">
        <v>18.600607612144515</v>
      </c>
      <c r="I5435" s="6">
        <v>2.5885342469784374</v>
      </c>
      <c r="J5435" s="6">
        <v>3.0159474162660085</v>
      </c>
      <c r="K5435" s="7">
        <v>1.7610442641710824</v>
      </c>
      <c r="L5435" s="7">
        <v>0.37025504000527648</v>
      </c>
    </row>
    <row r="5436" spans="2:12" x14ac:dyDescent="0.25">
      <c r="B5436" s="4">
        <v>5433</v>
      </c>
      <c r="C5436" s="6">
        <v>4.9499284760360354</v>
      </c>
      <c r="D5436" s="6">
        <v>1.7700497357016476</v>
      </c>
      <c r="E5436" s="6">
        <v>2</v>
      </c>
      <c r="F5436" s="6">
        <v>2.114161566601314</v>
      </c>
      <c r="G5436" s="6">
        <v>1.0231046773760759</v>
      </c>
      <c r="H5436" s="6">
        <v>19.861440959555601</v>
      </c>
      <c r="I5436" s="6">
        <v>4.6822679960072655</v>
      </c>
      <c r="J5436" s="6">
        <v>2.8725909428845444</v>
      </c>
      <c r="K5436" s="7">
        <v>0.93057670861569908</v>
      </c>
      <c r="L5436" s="7">
        <v>0.75006408388459089</v>
      </c>
    </row>
    <row r="5437" spans="2:12" x14ac:dyDescent="0.25">
      <c r="B5437" s="4">
        <v>5434</v>
      </c>
      <c r="C5437" s="6">
        <v>16.052982369576011</v>
      </c>
      <c r="D5437" s="6">
        <v>1.403001277876287</v>
      </c>
      <c r="E5437" s="6">
        <v>2</v>
      </c>
      <c r="F5437" s="6">
        <v>5.258138343369879</v>
      </c>
      <c r="G5437" s="6">
        <v>1.1619270219422875</v>
      </c>
      <c r="H5437" s="6">
        <v>24.83764683319658</v>
      </c>
      <c r="I5437" s="6">
        <v>2.5272838463727525</v>
      </c>
      <c r="J5437" s="6">
        <v>2.4011854833474584</v>
      </c>
      <c r="K5437" s="7">
        <v>4.8392015454471915</v>
      </c>
      <c r="L5437" s="7">
        <v>0.60930523587213015</v>
      </c>
    </row>
    <row r="5438" spans="2:12" x14ac:dyDescent="0.25">
      <c r="B5438" s="4">
        <v>5435</v>
      </c>
      <c r="C5438" s="6">
        <v>4.6938890300937697</v>
      </c>
      <c r="D5438" s="6">
        <v>1.2319933041768116</v>
      </c>
      <c r="E5438" s="6">
        <v>3</v>
      </c>
      <c r="F5438" s="6">
        <v>6.1053288239250403</v>
      </c>
      <c r="G5438" s="6">
        <v>0.63907715151399147</v>
      </c>
      <c r="H5438" s="6">
        <v>23.139399953049804</v>
      </c>
      <c r="I5438" s="6">
        <v>3.0695510860069977</v>
      </c>
      <c r="J5438" s="6">
        <v>3.3400573376565332</v>
      </c>
      <c r="K5438" s="7">
        <v>8.1070596596488205</v>
      </c>
      <c r="L5438" s="7">
        <v>0.58768611530469317</v>
      </c>
    </row>
    <row r="5439" spans="2:12" x14ac:dyDescent="0.25">
      <c r="B5439" s="4">
        <v>5436</v>
      </c>
      <c r="C5439" s="6">
        <v>13.92093982941592</v>
      </c>
      <c r="D5439" s="6">
        <v>1.4000159340667275</v>
      </c>
      <c r="E5439" s="6">
        <v>1</v>
      </c>
      <c r="F5439" s="6">
        <v>3.941748699087321</v>
      </c>
      <c r="G5439" s="6">
        <v>1.367607944818402</v>
      </c>
      <c r="H5439" s="6">
        <v>24.746327311456021</v>
      </c>
      <c r="I5439" s="6">
        <v>1.3148909406125207</v>
      </c>
      <c r="J5439" s="6">
        <v>3.8462699333095127</v>
      </c>
      <c r="K5439" s="7">
        <v>0.93452814690446362</v>
      </c>
      <c r="L5439" s="7">
        <v>1.0339889928624109</v>
      </c>
    </row>
    <row r="5440" spans="2:12" x14ac:dyDescent="0.25">
      <c r="B5440" s="4">
        <v>5437</v>
      </c>
      <c r="C5440" s="6">
        <v>4.5078325527268515</v>
      </c>
      <c r="D5440" s="6">
        <v>1.3391875756985676</v>
      </c>
      <c r="E5440" s="6">
        <v>3</v>
      </c>
      <c r="F5440" s="6">
        <v>4.4727866512758645</v>
      </c>
      <c r="G5440" s="6">
        <v>0.60892673090044314</v>
      </c>
      <c r="H5440" s="6">
        <v>16.854094618228586</v>
      </c>
      <c r="I5440" s="6">
        <v>3.3741681556766485</v>
      </c>
      <c r="J5440" s="6">
        <v>3.9879156939284517</v>
      </c>
      <c r="K5440" s="7">
        <v>0.42781732911838316</v>
      </c>
      <c r="L5440" s="7">
        <v>0.47431170259095262</v>
      </c>
    </row>
    <row r="5441" spans="2:12" x14ac:dyDescent="0.25">
      <c r="B5441" s="4">
        <v>5438</v>
      </c>
      <c r="C5441" s="6">
        <v>15.978020362261192</v>
      </c>
      <c r="D5441" s="6">
        <v>1.6188824643206285</v>
      </c>
      <c r="E5441" s="6">
        <v>1</v>
      </c>
      <c r="F5441" s="6">
        <v>1.0907352374551373</v>
      </c>
      <c r="G5441" s="6">
        <v>0.55346411971541476</v>
      </c>
      <c r="H5441" s="6">
        <v>15.781027814467596</v>
      </c>
      <c r="I5441" s="6">
        <v>3.1673894556951123</v>
      </c>
      <c r="J5441" s="6">
        <v>2.0225536040491208</v>
      </c>
      <c r="K5441" s="7">
        <v>0.82853730358710587</v>
      </c>
      <c r="L5441" s="7">
        <v>0.39614405435491634</v>
      </c>
    </row>
    <row r="5442" spans="2:12" x14ac:dyDescent="0.25">
      <c r="B5442" s="4">
        <v>5439</v>
      </c>
      <c r="C5442" s="6">
        <v>10.595414883787788</v>
      </c>
      <c r="D5442" s="6">
        <v>1.1224913908186942</v>
      </c>
      <c r="E5442" s="6">
        <v>0</v>
      </c>
      <c r="F5442" s="6">
        <v>4.1942984973236239</v>
      </c>
      <c r="G5442" s="6">
        <v>0.59924320743044235</v>
      </c>
      <c r="H5442" s="6">
        <v>24.887012006519104</v>
      </c>
      <c r="I5442" s="6">
        <v>1.7570545227870615</v>
      </c>
      <c r="J5442" s="6">
        <v>1.6593776930071324</v>
      </c>
      <c r="K5442" s="7">
        <v>0.42300995011239645</v>
      </c>
      <c r="L5442" s="7">
        <v>1.2101655134579903</v>
      </c>
    </row>
    <row r="5443" spans="2:12" x14ac:dyDescent="0.25">
      <c r="B5443" s="4">
        <v>5440</v>
      </c>
      <c r="C5443" s="6">
        <v>8.0354201196442094</v>
      </c>
      <c r="D5443" s="6">
        <v>1.2541020582429316</v>
      </c>
      <c r="E5443" s="6">
        <v>3</v>
      </c>
      <c r="F5443" s="6">
        <v>5.2452290927489269</v>
      </c>
      <c r="G5443" s="6">
        <v>0.49771796693566628</v>
      </c>
      <c r="H5443" s="6">
        <v>19.839178405872012</v>
      </c>
      <c r="I5443" s="6">
        <v>2.4204300322931793</v>
      </c>
      <c r="J5443" s="6">
        <v>3.8020638264029949</v>
      </c>
      <c r="K5443" s="7">
        <v>0.99821767008304962</v>
      </c>
      <c r="L5443" s="7">
        <v>0.8004294113978262</v>
      </c>
    </row>
    <row r="5444" spans="2:12" x14ac:dyDescent="0.25">
      <c r="B5444" s="4">
        <v>5441</v>
      </c>
      <c r="C5444" s="6">
        <v>18.613169030982583</v>
      </c>
      <c r="D5444" s="6">
        <v>1.4097908710301525</v>
      </c>
      <c r="E5444" s="6">
        <v>3</v>
      </c>
      <c r="F5444" s="6">
        <v>7.2483499948365502</v>
      </c>
      <c r="G5444" s="6">
        <v>0.48146387222910531</v>
      </c>
      <c r="H5444" s="6">
        <v>21.928689056787768</v>
      </c>
      <c r="I5444" s="6">
        <v>2.7765022444057461</v>
      </c>
      <c r="J5444" s="6">
        <v>2.9588329426081148</v>
      </c>
      <c r="K5444" s="7">
        <v>0.63093502892855857</v>
      </c>
      <c r="L5444" s="7">
        <v>1.2142248573511552</v>
      </c>
    </row>
    <row r="5445" spans="2:12" x14ac:dyDescent="0.25">
      <c r="B5445" s="4">
        <v>5442</v>
      </c>
      <c r="C5445" s="6">
        <v>12.732279184778474</v>
      </c>
      <c r="D5445" s="6">
        <v>2.19243497520457</v>
      </c>
      <c r="E5445" s="6">
        <v>3</v>
      </c>
      <c r="F5445" s="6">
        <v>2.6564154002559555</v>
      </c>
      <c r="G5445" s="6">
        <v>0.72698036816545686</v>
      </c>
      <c r="H5445" s="6">
        <v>23.657841969155331</v>
      </c>
      <c r="I5445" s="6">
        <v>3.4101016299772451</v>
      </c>
      <c r="J5445" s="6">
        <v>2.5804829072692117</v>
      </c>
      <c r="K5445" s="7">
        <v>5.9626351740473087</v>
      </c>
      <c r="L5445" s="7">
        <v>0.12977324524654271</v>
      </c>
    </row>
    <row r="5446" spans="2:12" x14ac:dyDescent="0.25">
      <c r="B5446" s="4">
        <v>5443</v>
      </c>
      <c r="C5446" s="6">
        <v>9.6499723802981006</v>
      </c>
      <c r="D5446" s="6">
        <v>1.4666657989414036</v>
      </c>
      <c r="E5446" s="6">
        <v>1</v>
      </c>
      <c r="F5446" s="6">
        <v>1.9991465036545177</v>
      </c>
      <c r="G5446" s="6">
        <v>0.74974475992603185</v>
      </c>
      <c r="H5446" s="6">
        <v>25.99368510174574</v>
      </c>
      <c r="I5446" s="6">
        <v>1.7070345613318709</v>
      </c>
      <c r="J5446" s="6">
        <v>1.6192056133984596</v>
      </c>
      <c r="K5446" s="7">
        <v>1.8515650448378262</v>
      </c>
      <c r="L5446" s="7">
        <v>0.62648701507745119</v>
      </c>
    </row>
    <row r="5447" spans="2:12" x14ac:dyDescent="0.25">
      <c r="B5447" s="4">
        <v>5444</v>
      </c>
      <c r="C5447" s="6">
        <v>6.6912414368599986</v>
      </c>
      <c r="D5447" s="6">
        <v>1.7798443789072196</v>
      </c>
      <c r="E5447" s="6">
        <v>1</v>
      </c>
      <c r="F5447" s="6">
        <v>5.7997194878836016</v>
      </c>
      <c r="G5447" s="6">
        <v>1.080850758496035</v>
      </c>
      <c r="H5447" s="6">
        <v>16.893218967178036</v>
      </c>
      <c r="I5447" s="6">
        <v>2.65542959703127</v>
      </c>
      <c r="J5447" s="6">
        <v>3.6312292816392633</v>
      </c>
      <c r="K5447" s="7">
        <v>4.4521369677118141</v>
      </c>
      <c r="L5447" s="7">
        <v>1.1512839286206049</v>
      </c>
    </row>
    <row r="5448" spans="2:12" x14ac:dyDescent="0.25">
      <c r="B5448" s="4">
        <v>5445</v>
      </c>
      <c r="C5448" s="6">
        <v>8.6395895409788537</v>
      </c>
      <c r="D5448" s="6">
        <v>2.0022966103221114</v>
      </c>
      <c r="E5448" s="6">
        <v>3</v>
      </c>
      <c r="F5448" s="6">
        <v>1.4829935336377587</v>
      </c>
      <c r="G5448" s="6">
        <v>1.3671710382217981</v>
      </c>
      <c r="H5448" s="6">
        <v>46.544135112697276</v>
      </c>
      <c r="I5448" s="6">
        <v>2.009283809316035</v>
      </c>
      <c r="J5448" s="6">
        <v>2.771069030669949</v>
      </c>
      <c r="K5448" s="7">
        <v>3.5385771483551114</v>
      </c>
      <c r="L5448" s="7">
        <v>1.0945928989645413</v>
      </c>
    </row>
    <row r="5449" spans="2:12" x14ac:dyDescent="0.25">
      <c r="B5449" s="4">
        <v>5446</v>
      </c>
      <c r="C5449" s="6">
        <v>15.361829563725731</v>
      </c>
      <c r="D5449" s="6">
        <v>1.5662219379140392</v>
      </c>
      <c r="E5449" s="6">
        <v>1</v>
      </c>
      <c r="F5449" s="6">
        <v>3.0391552446520604</v>
      </c>
      <c r="G5449" s="6">
        <v>1.0175361684355526</v>
      </c>
      <c r="H5449" s="6">
        <v>22.063427456841072</v>
      </c>
      <c r="I5449" s="6">
        <v>2.6915724433158772</v>
      </c>
      <c r="J5449" s="6">
        <v>1.8116708631291638</v>
      </c>
      <c r="K5449" s="7">
        <v>2.2809059658737401E-2</v>
      </c>
      <c r="L5449" s="7">
        <v>0.35752497586236304</v>
      </c>
    </row>
    <row r="5450" spans="2:12" x14ac:dyDescent="0.25">
      <c r="B5450" s="4">
        <v>5447</v>
      </c>
      <c r="C5450" s="6">
        <v>14.08300793199736</v>
      </c>
      <c r="D5450" s="6">
        <v>1.2391592745549269</v>
      </c>
      <c r="E5450" s="6">
        <v>2</v>
      </c>
      <c r="F5450" s="6">
        <v>5.0122478925362355</v>
      </c>
      <c r="G5450" s="6">
        <v>0.8176725566918156</v>
      </c>
      <c r="H5450" s="6">
        <v>25.304891634179292</v>
      </c>
      <c r="I5450" s="6">
        <v>2.4598374356244177</v>
      </c>
      <c r="J5450" s="6">
        <v>3.3419371661228805</v>
      </c>
      <c r="K5450" s="7">
        <v>1.4494017320254022</v>
      </c>
      <c r="L5450" s="7">
        <v>1.0380293125125049</v>
      </c>
    </row>
    <row r="5451" spans="2:12" x14ac:dyDescent="0.25">
      <c r="B5451" s="4">
        <v>5448</v>
      </c>
      <c r="C5451" s="6">
        <v>13.796835467300479</v>
      </c>
      <c r="D5451" s="6">
        <v>1.4061466410285406</v>
      </c>
      <c r="E5451" s="6">
        <v>2</v>
      </c>
      <c r="F5451" s="6">
        <v>3.7787410505888546</v>
      </c>
      <c r="G5451" s="6">
        <v>0.78396014795664315</v>
      </c>
      <c r="H5451" s="6">
        <v>27.681060954276145</v>
      </c>
      <c r="I5451" s="6">
        <v>2.1841751024083753</v>
      </c>
      <c r="J5451" s="6">
        <v>3.2040473080213649</v>
      </c>
      <c r="K5451" s="7">
        <v>1.0513004342470176</v>
      </c>
      <c r="L5451" s="7">
        <v>1.1155922497340987</v>
      </c>
    </row>
    <row r="5452" spans="2:12" x14ac:dyDescent="0.25">
      <c r="B5452" s="4">
        <v>5449</v>
      </c>
      <c r="C5452" s="6">
        <v>17.772279999907031</v>
      </c>
      <c r="D5452" s="6">
        <v>1.4074247668300126</v>
      </c>
      <c r="E5452" s="6">
        <v>1</v>
      </c>
      <c r="F5452" s="6">
        <v>9.0653615710509712</v>
      </c>
      <c r="G5452" s="6">
        <v>0.63724859840450088</v>
      </c>
      <c r="H5452" s="6">
        <v>22.009934093995817</v>
      </c>
      <c r="I5452" s="6">
        <v>3.8688985878906226</v>
      </c>
      <c r="J5452" s="6">
        <v>3.0951899615023817</v>
      </c>
      <c r="K5452" s="7">
        <v>1.1641150375974407</v>
      </c>
      <c r="L5452" s="7">
        <v>0.1162942379440107</v>
      </c>
    </row>
    <row r="5453" spans="2:12" x14ac:dyDescent="0.25">
      <c r="B5453" s="4">
        <v>5450</v>
      </c>
      <c r="C5453" s="6">
        <v>21.67899856743216</v>
      </c>
      <c r="D5453" s="6">
        <v>1.4906276537010199</v>
      </c>
      <c r="E5453" s="6">
        <v>0</v>
      </c>
      <c r="F5453" s="6">
        <v>0.11930184446646624</v>
      </c>
      <c r="G5453" s="6">
        <v>0.65994307889567794</v>
      </c>
      <c r="H5453" s="6">
        <v>15.00181681325083</v>
      </c>
      <c r="I5453" s="6">
        <v>2.1458060173194879</v>
      </c>
      <c r="J5453" s="6">
        <v>4.2098074006423101</v>
      </c>
      <c r="K5453" s="7">
        <v>1.2659617445328963</v>
      </c>
      <c r="L5453" s="7">
        <v>0.50260153923960538</v>
      </c>
    </row>
    <row r="5454" spans="2:12" x14ac:dyDescent="0.25">
      <c r="B5454" s="4">
        <v>5451</v>
      </c>
      <c r="C5454" s="6">
        <v>7.9701171697634514</v>
      </c>
      <c r="D5454" s="6">
        <v>1.4386740725257228</v>
      </c>
      <c r="E5454" s="6">
        <v>2</v>
      </c>
      <c r="F5454" s="6">
        <v>3.4220814212690418</v>
      </c>
      <c r="G5454" s="6">
        <v>0.2092458591821886</v>
      </c>
      <c r="H5454" s="6">
        <v>35.823330683761142</v>
      </c>
      <c r="I5454" s="6">
        <v>1.6269528431115197</v>
      </c>
      <c r="J5454" s="6">
        <v>3.328151574356343</v>
      </c>
      <c r="K5454" s="7">
        <v>0.45488020913479638</v>
      </c>
      <c r="L5454" s="7">
        <v>0.38806760699031134</v>
      </c>
    </row>
    <row r="5455" spans="2:12" x14ac:dyDescent="0.25">
      <c r="B5455" s="4">
        <v>5452</v>
      </c>
      <c r="C5455" s="6">
        <v>10.070512700882402</v>
      </c>
      <c r="D5455" s="6">
        <v>1.3048131765986719</v>
      </c>
      <c r="E5455" s="6">
        <v>3</v>
      </c>
      <c r="F5455" s="6">
        <v>6.3443099784217205</v>
      </c>
      <c r="G5455" s="6">
        <v>1.2245247714938516</v>
      </c>
      <c r="H5455" s="6">
        <v>21.367124444343915</v>
      </c>
      <c r="I5455" s="6">
        <v>4.3585627022229012</v>
      </c>
      <c r="J5455" s="6">
        <v>2.100719594024588</v>
      </c>
      <c r="K5455" s="7">
        <v>6.1172904983366614</v>
      </c>
      <c r="L5455" s="7">
        <v>0.7237448347289962</v>
      </c>
    </row>
    <row r="5456" spans="2:12" x14ac:dyDescent="0.25">
      <c r="B5456" s="4">
        <v>5453</v>
      </c>
      <c r="C5456" s="6">
        <v>8.7168814115907427</v>
      </c>
      <c r="D5456" s="6">
        <v>1.681977668028046</v>
      </c>
      <c r="E5456" s="6">
        <v>2</v>
      </c>
      <c r="F5456" s="6">
        <v>1.7070479098992715</v>
      </c>
      <c r="G5456" s="6">
        <v>1.4237528657337462</v>
      </c>
      <c r="H5456" s="6">
        <v>24.442264298162982</v>
      </c>
      <c r="I5456" s="6">
        <v>2.7793192519323355</v>
      </c>
      <c r="J5456" s="6">
        <v>1.6791172082883674</v>
      </c>
      <c r="K5456" s="7">
        <v>0.29594079826346192</v>
      </c>
      <c r="L5456" s="7">
        <v>0.57245086203281703</v>
      </c>
    </row>
    <row r="5457" spans="2:12" x14ac:dyDescent="0.25">
      <c r="B5457" s="4">
        <v>5454</v>
      </c>
      <c r="C5457" s="6">
        <v>9.2964132059486673</v>
      </c>
      <c r="D5457" s="6">
        <v>2.0006462930498747</v>
      </c>
      <c r="E5457" s="6">
        <v>2</v>
      </c>
      <c r="F5457" s="6">
        <v>5.7719742017879101</v>
      </c>
      <c r="G5457" s="6">
        <v>1.27131061497528</v>
      </c>
      <c r="H5457" s="6">
        <v>18.295299626537112</v>
      </c>
      <c r="I5457" s="6">
        <v>3.2201221684230785</v>
      </c>
      <c r="J5457" s="6">
        <v>2.6827732113321376</v>
      </c>
      <c r="K5457" s="7">
        <v>4.9585534951726136E-2</v>
      </c>
      <c r="L5457" s="7">
        <v>1.4057064848077279</v>
      </c>
    </row>
    <row r="5458" spans="2:12" x14ac:dyDescent="0.25">
      <c r="B5458" s="4">
        <v>5455</v>
      </c>
      <c r="C5458" s="6">
        <v>5.767096223265189</v>
      </c>
      <c r="D5458" s="6">
        <v>1.9133822502610429</v>
      </c>
      <c r="E5458" s="6">
        <v>2</v>
      </c>
      <c r="F5458" s="6">
        <v>1.3444713469184402</v>
      </c>
      <c r="G5458" s="6">
        <v>1.7001918959751943</v>
      </c>
      <c r="H5458" s="6">
        <v>14.179558669713913</v>
      </c>
      <c r="I5458" s="6">
        <v>3.3910772113818388</v>
      </c>
      <c r="J5458" s="6">
        <v>2.8312694443949815</v>
      </c>
      <c r="K5458" s="7">
        <v>2.8067393096126474</v>
      </c>
      <c r="L5458" s="7">
        <v>2.7680076611004876</v>
      </c>
    </row>
    <row r="5459" spans="2:12" x14ac:dyDescent="0.25">
      <c r="B5459" s="4">
        <v>5456</v>
      </c>
      <c r="C5459" s="6">
        <v>8.1922798005442132</v>
      </c>
      <c r="D5459" s="6">
        <v>1.4123920003199977</v>
      </c>
      <c r="E5459" s="6">
        <v>3</v>
      </c>
      <c r="F5459" s="6">
        <v>3.643881610635344</v>
      </c>
      <c r="G5459" s="6">
        <v>0.61045830186418049</v>
      </c>
      <c r="H5459" s="6">
        <v>24.137194004664181</v>
      </c>
      <c r="I5459" s="6">
        <v>5.7859501698405529</v>
      </c>
      <c r="J5459" s="6">
        <v>2.9448067017861148</v>
      </c>
      <c r="K5459" s="7">
        <v>0.12552418730136855</v>
      </c>
      <c r="L5459" s="7">
        <v>0.44324575004457517</v>
      </c>
    </row>
    <row r="5460" spans="2:12" x14ac:dyDescent="0.25">
      <c r="B5460" s="4">
        <v>5457</v>
      </c>
      <c r="C5460" s="6">
        <v>4.193674713495219</v>
      </c>
      <c r="D5460" s="6">
        <v>1.233005331755429</v>
      </c>
      <c r="E5460" s="6">
        <v>0</v>
      </c>
      <c r="F5460" s="6">
        <v>1.7997053883758163</v>
      </c>
      <c r="G5460" s="6">
        <v>1.0065766866266095</v>
      </c>
      <c r="H5460" s="6">
        <v>22.038004535973176</v>
      </c>
      <c r="I5460" s="6">
        <v>2.7973798944681803</v>
      </c>
      <c r="J5460" s="6">
        <v>4.3663704073621714</v>
      </c>
      <c r="K5460" s="7">
        <v>0.53088322240945929</v>
      </c>
      <c r="L5460" s="7">
        <v>0.7245123510673559</v>
      </c>
    </row>
    <row r="5461" spans="2:12" x14ac:dyDescent="0.25">
      <c r="B5461" s="4">
        <v>5458</v>
      </c>
      <c r="C5461" s="6">
        <v>9.2358685134320258</v>
      </c>
      <c r="D5461" s="6">
        <v>1.3754092761791847</v>
      </c>
      <c r="E5461" s="6">
        <v>1</v>
      </c>
      <c r="F5461" s="6">
        <v>1.8338054556674024</v>
      </c>
      <c r="G5461" s="6">
        <v>0.5572103089919761</v>
      </c>
      <c r="H5461" s="6">
        <v>22.685479224443934</v>
      </c>
      <c r="I5461" s="6">
        <v>2.4463572803533671</v>
      </c>
      <c r="J5461" s="6">
        <v>2.3835014394275036</v>
      </c>
      <c r="K5461" s="7">
        <v>0.50068378350644538</v>
      </c>
      <c r="L5461" s="7">
        <v>0.99337845509238043</v>
      </c>
    </row>
    <row r="5462" spans="2:12" x14ac:dyDescent="0.25">
      <c r="B5462" s="4">
        <v>5459</v>
      </c>
      <c r="C5462" s="6">
        <v>10.506182473467003</v>
      </c>
      <c r="D5462" s="6">
        <v>1.2878270973661514</v>
      </c>
      <c r="E5462" s="6">
        <v>3</v>
      </c>
      <c r="F5462" s="6">
        <v>5.0329371307881878</v>
      </c>
      <c r="G5462" s="6">
        <v>0.49103912281016188</v>
      </c>
      <c r="H5462" s="6">
        <v>15.174291133037933</v>
      </c>
      <c r="I5462" s="6">
        <v>3.3099667367993253</v>
      </c>
      <c r="J5462" s="6">
        <v>3.911617337180727</v>
      </c>
      <c r="K5462" s="7">
        <v>0.93353716412400467</v>
      </c>
      <c r="L5462" s="7">
        <v>2.4269977716236197</v>
      </c>
    </row>
    <row r="5463" spans="2:12" x14ac:dyDescent="0.25">
      <c r="B5463" s="4">
        <v>5460</v>
      </c>
      <c r="C5463" s="6">
        <v>3.23304513865462</v>
      </c>
      <c r="D5463" s="6">
        <v>2.2348717148521531</v>
      </c>
      <c r="E5463" s="6">
        <v>2</v>
      </c>
      <c r="F5463" s="6">
        <v>2.7194240945280121</v>
      </c>
      <c r="G5463" s="6">
        <v>0.84156142670124356</v>
      </c>
      <c r="H5463" s="6">
        <v>28.238917086038885</v>
      </c>
      <c r="I5463" s="6">
        <v>1.4012053853790216</v>
      </c>
      <c r="J5463" s="6">
        <v>4.0588515053608312</v>
      </c>
      <c r="K5463" s="7">
        <v>1.7378388610469619</v>
      </c>
      <c r="L5463" s="7">
        <v>1.7779132486774798</v>
      </c>
    </row>
    <row r="5464" spans="2:12" x14ac:dyDescent="0.25">
      <c r="B5464" s="4">
        <v>5461</v>
      </c>
      <c r="C5464" s="6">
        <v>14.754618852026413</v>
      </c>
      <c r="D5464" s="6">
        <v>1.6208506707535311</v>
      </c>
      <c r="E5464" s="6">
        <v>3</v>
      </c>
      <c r="F5464" s="6">
        <v>2.3830860745164717</v>
      </c>
      <c r="G5464" s="6">
        <v>0.73345488434930528</v>
      </c>
      <c r="H5464" s="6">
        <v>28.799301219691582</v>
      </c>
      <c r="I5464" s="6">
        <v>2.348576877492671</v>
      </c>
      <c r="J5464" s="6">
        <v>1.258772697429887</v>
      </c>
      <c r="K5464" s="7">
        <v>0.68956614337040545</v>
      </c>
      <c r="L5464" s="7">
        <v>0.18059442051332542</v>
      </c>
    </row>
    <row r="5465" spans="2:12" x14ac:dyDescent="0.25">
      <c r="B5465" s="4">
        <v>5462</v>
      </c>
      <c r="C5465" s="6">
        <v>12.955494756725205</v>
      </c>
      <c r="D5465" s="6">
        <v>1.6170158752225421</v>
      </c>
      <c r="E5465" s="6">
        <v>2</v>
      </c>
      <c r="F5465" s="6">
        <v>14.101893313052685</v>
      </c>
      <c r="G5465" s="6">
        <v>0.65752696629944229</v>
      </c>
      <c r="H5465" s="6">
        <v>26.409102704111881</v>
      </c>
      <c r="I5465" s="6">
        <v>3.973069427437689</v>
      </c>
      <c r="J5465" s="6">
        <v>2.6319381283164516</v>
      </c>
      <c r="K5465" s="7">
        <v>1.8616577719640939</v>
      </c>
      <c r="L5465" s="7">
        <v>0.28281843841912369</v>
      </c>
    </row>
    <row r="5466" spans="2:12" x14ac:dyDescent="0.25">
      <c r="B5466" s="4">
        <v>5463</v>
      </c>
      <c r="C5466" s="6">
        <v>9.2480805793721412</v>
      </c>
      <c r="D5466" s="6">
        <v>1.9489064429265692</v>
      </c>
      <c r="E5466" s="6">
        <v>3</v>
      </c>
      <c r="F5466" s="6">
        <v>3.8415284067027193</v>
      </c>
      <c r="G5466" s="6">
        <v>0.94676177781128001</v>
      </c>
      <c r="H5466" s="6">
        <v>23.944270651647599</v>
      </c>
      <c r="I5466" s="6">
        <v>2.3450525350499687</v>
      </c>
      <c r="J5466" s="6">
        <v>3.872882608520138</v>
      </c>
      <c r="K5466" s="7">
        <v>0.35978893772981019</v>
      </c>
      <c r="L5466" s="7">
        <v>0.23981516562780963</v>
      </c>
    </row>
    <row r="5467" spans="2:12" x14ac:dyDescent="0.25">
      <c r="B5467" s="4">
        <v>5464</v>
      </c>
      <c r="C5467" s="6">
        <v>13.291195876285311</v>
      </c>
      <c r="D5467" s="6">
        <v>1.3027084957582344</v>
      </c>
      <c r="E5467" s="6">
        <v>2</v>
      </c>
      <c r="F5467" s="6">
        <v>3.4416491871515196</v>
      </c>
      <c r="G5467" s="6">
        <v>1.4288999976880752</v>
      </c>
      <c r="H5467" s="6">
        <v>20.966421992261296</v>
      </c>
      <c r="I5467" s="6">
        <v>5.3128778116573434</v>
      </c>
      <c r="J5467" s="6">
        <v>2.9173087327128093</v>
      </c>
      <c r="K5467" s="7">
        <v>5.551025983847464</v>
      </c>
      <c r="L5467" s="7">
        <v>1.7897488093876099</v>
      </c>
    </row>
    <row r="5468" spans="2:12" x14ac:dyDescent="0.25">
      <c r="B5468" s="4">
        <v>5465</v>
      </c>
      <c r="C5468" s="6">
        <v>9.8419607429966849</v>
      </c>
      <c r="D5468" s="6">
        <v>1.8370717886457912</v>
      </c>
      <c r="E5468" s="6">
        <v>3</v>
      </c>
      <c r="F5468" s="6">
        <v>1.9049518238288532</v>
      </c>
      <c r="G5468" s="6">
        <v>1.318326404430155</v>
      </c>
      <c r="H5468" s="6">
        <v>23.018554645223915</v>
      </c>
      <c r="I5468" s="6">
        <v>2.2623437668888124</v>
      </c>
      <c r="J5468" s="6">
        <v>3.0324058963431386</v>
      </c>
      <c r="K5468" s="7">
        <v>0.195837456876789</v>
      </c>
      <c r="L5468" s="7">
        <v>0.29835140234366025</v>
      </c>
    </row>
    <row r="5469" spans="2:12" x14ac:dyDescent="0.25">
      <c r="B5469" s="4">
        <v>5466</v>
      </c>
      <c r="C5469" s="6">
        <v>10.402984494264086</v>
      </c>
      <c r="D5469" s="6">
        <v>1.563386786556124</v>
      </c>
      <c r="E5469" s="6">
        <v>2</v>
      </c>
      <c r="F5469" s="6">
        <v>14.684140584614319</v>
      </c>
      <c r="G5469" s="6">
        <v>0.76582346882346108</v>
      </c>
      <c r="H5469" s="6">
        <v>13.068514835789307</v>
      </c>
      <c r="I5469" s="6">
        <v>2.7362129375326369</v>
      </c>
      <c r="J5469" s="6">
        <v>4.3151606057145129</v>
      </c>
      <c r="K5469" s="7">
        <v>1.3486373905004789</v>
      </c>
      <c r="L5469" s="7">
        <v>2.2774307783894727</v>
      </c>
    </row>
    <row r="5470" spans="2:12" x14ac:dyDescent="0.25">
      <c r="B5470" s="4">
        <v>5467</v>
      </c>
      <c r="C5470" s="6">
        <v>8.2575362455106021</v>
      </c>
      <c r="D5470" s="6">
        <v>1.6379620857089063</v>
      </c>
      <c r="E5470" s="6">
        <v>2</v>
      </c>
      <c r="F5470" s="6">
        <v>3.0220167814968497</v>
      </c>
      <c r="G5470" s="6">
        <v>1.2853194041539162</v>
      </c>
      <c r="H5470" s="6">
        <v>23.132623352297081</v>
      </c>
      <c r="I5470" s="6">
        <v>2.117557071459411</v>
      </c>
      <c r="J5470" s="6">
        <v>0.40486678263972442</v>
      </c>
      <c r="K5470" s="7">
        <v>3.1092564244200331</v>
      </c>
      <c r="L5470" s="7">
        <v>1.3651861115944635</v>
      </c>
    </row>
    <row r="5471" spans="2:12" x14ac:dyDescent="0.25">
      <c r="B5471" s="4">
        <v>5468</v>
      </c>
      <c r="C5471" s="6">
        <v>19.063930388370729</v>
      </c>
      <c r="D5471" s="6">
        <v>1.2769756933242977</v>
      </c>
      <c r="E5471" s="6">
        <v>1</v>
      </c>
      <c r="F5471" s="6">
        <v>3.6294513670996316</v>
      </c>
      <c r="G5471" s="6">
        <v>1.7048108129991335</v>
      </c>
      <c r="H5471" s="6">
        <v>15.056861099589355</v>
      </c>
      <c r="I5471" s="6">
        <v>2.8555909143155325</v>
      </c>
      <c r="J5471" s="6">
        <v>2.3224917308808508</v>
      </c>
      <c r="K5471" s="7">
        <v>0.58378852336030418</v>
      </c>
      <c r="L5471" s="7">
        <v>8.6756277235589457E-2</v>
      </c>
    </row>
    <row r="5472" spans="2:12" x14ac:dyDescent="0.25">
      <c r="B5472" s="4">
        <v>5469</v>
      </c>
      <c r="C5472" s="6">
        <v>17.765876236414279</v>
      </c>
      <c r="D5472" s="6">
        <v>1.6520155449510361</v>
      </c>
      <c r="E5472" s="6">
        <v>3</v>
      </c>
      <c r="F5472" s="6">
        <v>1.8054987099347664</v>
      </c>
      <c r="G5472" s="6">
        <v>0.75543242381591647</v>
      </c>
      <c r="H5472" s="6">
        <v>43.064015892125703</v>
      </c>
      <c r="I5472" s="6">
        <v>2.4864559518263705</v>
      </c>
      <c r="J5472" s="6">
        <v>3.9301064558025365</v>
      </c>
      <c r="K5472" s="7">
        <v>3.5322147727863364</v>
      </c>
      <c r="L5472" s="7">
        <v>0.85778618804508022</v>
      </c>
    </row>
    <row r="5473" spans="2:12" x14ac:dyDescent="0.25">
      <c r="B5473" s="4">
        <v>5470</v>
      </c>
      <c r="C5473" s="6">
        <v>10.732592581515991</v>
      </c>
      <c r="D5473" s="6">
        <v>1.4646679000873655</v>
      </c>
      <c r="E5473" s="6">
        <v>2</v>
      </c>
      <c r="F5473" s="6">
        <v>7.2189679161673324</v>
      </c>
      <c r="G5473" s="6">
        <v>1.5095941859363946</v>
      </c>
      <c r="H5473" s="6">
        <v>20.038364532713231</v>
      </c>
      <c r="I5473" s="6">
        <v>1.7442696104921613</v>
      </c>
      <c r="J5473" s="6">
        <v>3.5002748100074328</v>
      </c>
      <c r="K5473" s="7">
        <v>0.70091829314094167</v>
      </c>
      <c r="L5473" s="7">
        <v>0.25079095461110612</v>
      </c>
    </row>
    <row r="5474" spans="2:12" x14ac:dyDescent="0.25">
      <c r="B5474" s="4">
        <v>5471</v>
      </c>
      <c r="C5474" s="6">
        <v>2.5860863888426024</v>
      </c>
      <c r="D5474" s="6">
        <v>1.3237833395164682</v>
      </c>
      <c r="E5474" s="6">
        <v>2</v>
      </c>
      <c r="F5474" s="6">
        <v>2.4221696768056393</v>
      </c>
      <c r="G5474" s="6">
        <v>1.5099197649424512</v>
      </c>
      <c r="H5474" s="6">
        <v>19.536478259530163</v>
      </c>
      <c r="I5474" s="6">
        <v>2.1734601618488445</v>
      </c>
      <c r="J5474" s="6">
        <v>2.179929819756294</v>
      </c>
      <c r="K5474" s="7">
        <v>1.0679406051337601</v>
      </c>
      <c r="L5474" s="7">
        <v>0.55781892443281167</v>
      </c>
    </row>
    <row r="5475" spans="2:12" x14ac:dyDescent="0.25">
      <c r="B5475" s="4">
        <v>5472</v>
      </c>
      <c r="C5475" s="6">
        <v>5.6307113587185231</v>
      </c>
      <c r="D5475" s="6">
        <v>1.4041607131414948</v>
      </c>
      <c r="E5475" s="6">
        <v>1</v>
      </c>
      <c r="F5475" s="6">
        <v>0.58479022738972053</v>
      </c>
      <c r="G5475" s="6">
        <v>0.77185310828448583</v>
      </c>
      <c r="H5475" s="6">
        <v>47.191650640223457</v>
      </c>
      <c r="I5475" s="6">
        <v>1.2538554412938905</v>
      </c>
      <c r="J5475" s="6">
        <v>0.60587437813631517</v>
      </c>
      <c r="K5475" s="7">
        <v>5.5251807233929888</v>
      </c>
      <c r="L5475" s="7">
        <v>5.8390805335371325E-2</v>
      </c>
    </row>
    <row r="5476" spans="2:12" x14ac:dyDescent="0.25">
      <c r="B5476" s="4">
        <v>5473</v>
      </c>
      <c r="C5476" s="6">
        <v>9.6390828886079873</v>
      </c>
      <c r="D5476" s="6">
        <v>1.4142769681253142</v>
      </c>
      <c r="E5476" s="6">
        <v>2</v>
      </c>
      <c r="F5476" s="6">
        <v>0.64150711471414357</v>
      </c>
      <c r="G5476" s="6">
        <v>1.0131776765239353</v>
      </c>
      <c r="H5476" s="6">
        <v>12.493455267405418</v>
      </c>
      <c r="I5476" s="6">
        <v>3.4787567107039723</v>
      </c>
      <c r="J5476" s="6">
        <v>1.5865596518255805</v>
      </c>
      <c r="K5476" s="7">
        <v>1.9345567641467243</v>
      </c>
      <c r="L5476" s="7">
        <v>0.45087730807564591</v>
      </c>
    </row>
    <row r="5477" spans="2:12" x14ac:dyDescent="0.25">
      <c r="B5477" s="4">
        <v>5474</v>
      </c>
      <c r="C5477" s="6">
        <v>9.9652919838336604</v>
      </c>
      <c r="D5477" s="6">
        <v>1.4012026281076562</v>
      </c>
      <c r="E5477" s="6">
        <v>3</v>
      </c>
      <c r="F5477" s="6">
        <v>0.82770117331286586</v>
      </c>
      <c r="G5477" s="6">
        <v>0.91972908165668521</v>
      </c>
      <c r="H5477" s="6">
        <v>30.971608119590091</v>
      </c>
      <c r="I5477" s="6">
        <v>2.3065535292695101</v>
      </c>
      <c r="J5477" s="6">
        <v>1.0846118123664004</v>
      </c>
      <c r="K5477" s="7">
        <v>1.341581802402656</v>
      </c>
      <c r="L5477" s="7">
        <v>1.1822813261509921</v>
      </c>
    </row>
    <row r="5478" spans="2:12" x14ac:dyDescent="0.25">
      <c r="B5478" s="4">
        <v>5475</v>
      </c>
      <c r="C5478" s="6">
        <v>13.070881714770435</v>
      </c>
      <c r="D5478" s="6">
        <v>1.5369014597078388</v>
      </c>
      <c r="E5478" s="6">
        <v>3</v>
      </c>
      <c r="F5478" s="6">
        <v>1.6464101108032785</v>
      </c>
      <c r="G5478" s="6">
        <v>1.9306779537469436</v>
      </c>
      <c r="H5478" s="6">
        <v>32.993987024512236</v>
      </c>
      <c r="I5478" s="6">
        <v>2.9685177709873427</v>
      </c>
      <c r="J5478" s="6">
        <v>2.1455186452176132</v>
      </c>
      <c r="K5478" s="7">
        <v>0.39255294641517069</v>
      </c>
      <c r="L5478" s="7">
        <v>0.69787497219329775</v>
      </c>
    </row>
    <row r="5479" spans="2:12" x14ac:dyDescent="0.25">
      <c r="B5479" s="4">
        <v>5476</v>
      </c>
      <c r="C5479" s="6">
        <v>5.5725353957443478</v>
      </c>
      <c r="D5479" s="6">
        <v>1.5656558174681836</v>
      </c>
      <c r="E5479" s="6">
        <v>1</v>
      </c>
      <c r="F5479" s="6">
        <v>1.8375791153379764</v>
      </c>
      <c r="G5479" s="6">
        <v>0.91830795561420309</v>
      </c>
      <c r="H5479" s="6">
        <v>12.066612037616341</v>
      </c>
      <c r="I5479" s="6">
        <v>2.1825848625922042</v>
      </c>
      <c r="J5479" s="6">
        <v>2.9743520850799778</v>
      </c>
      <c r="K5479" s="7">
        <v>2.3056696490600666</v>
      </c>
      <c r="L5479" s="7">
        <v>9.7316594174357854E-2</v>
      </c>
    </row>
    <row r="5480" spans="2:12" x14ac:dyDescent="0.25">
      <c r="B5480" s="4">
        <v>5477</v>
      </c>
      <c r="C5480" s="6">
        <v>-0.93579003469992728</v>
      </c>
      <c r="D5480" s="6">
        <v>1.8945618127944222</v>
      </c>
      <c r="E5480" s="6">
        <v>3</v>
      </c>
      <c r="F5480" s="6">
        <v>4.2701113140139872</v>
      </c>
      <c r="G5480" s="6">
        <v>0.96665344197151193</v>
      </c>
      <c r="H5480" s="6">
        <v>26.096868268114548</v>
      </c>
      <c r="I5480" s="6">
        <v>2.4393227890560127</v>
      </c>
      <c r="J5480" s="6">
        <v>0.8671301894285498</v>
      </c>
      <c r="K5480" s="7">
        <v>0.46224224185557472</v>
      </c>
      <c r="L5480" s="7">
        <v>0.53352584771917655</v>
      </c>
    </row>
    <row r="5481" spans="2:12" x14ac:dyDescent="0.25">
      <c r="B5481" s="4">
        <v>5478</v>
      </c>
      <c r="C5481" s="6">
        <v>7.5683923326692417</v>
      </c>
      <c r="D5481" s="6">
        <v>1.332792603053135</v>
      </c>
      <c r="E5481" s="6">
        <v>3</v>
      </c>
      <c r="F5481" s="6">
        <v>8.1101919121757557</v>
      </c>
      <c r="G5481" s="6">
        <v>2.2458585148390489</v>
      </c>
      <c r="H5481" s="6">
        <v>26.996670085047228</v>
      </c>
      <c r="I5481" s="6">
        <v>3.1475155771855565</v>
      </c>
      <c r="J5481" s="6">
        <v>2.2094918841945397</v>
      </c>
      <c r="K5481" s="7">
        <v>1.8816031685659089</v>
      </c>
      <c r="L5481" s="7">
        <v>0.38024827007463657</v>
      </c>
    </row>
    <row r="5482" spans="2:12" x14ac:dyDescent="0.25">
      <c r="B5482" s="4">
        <v>5479</v>
      </c>
      <c r="C5482" s="6">
        <v>15.796422787839033</v>
      </c>
      <c r="D5482" s="6">
        <v>1.2932170743374793</v>
      </c>
      <c r="E5482" s="6">
        <v>3</v>
      </c>
      <c r="F5482" s="6">
        <v>7.0020204701135347</v>
      </c>
      <c r="G5482" s="6">
        <v>0.72810905424991024</v>
      </c>
      <c r="H5482" s="6">
        <v>12.294282422315874</v>
      </c>
      <c r="I5482" s="6">
        <v>4.8874883024352229</v>
      </c>
      <c r="J5482" s="6">
        <v>3.0674426446356291</v>
      </c>
      <c r="K5482" s="7">
        <v>0.12533033620645542</v>
      </c>
      <c r="L5482" s="7">
        <v>8.1721773173134463E-2</v>
      </c>
    </row>
    <row r="5483" spans="2:12" x14ac:dyDescent="0.25">
      <c r="B5483" s="4">
        <v>5480</v>
      </c>
      <c r="C5483" s="6">
        <v>15.137118461943368</v>
      </c>
      <c r="D5483" s="6">
        <v>1.7525714031182329</v>
      </c>
      <c r="E5483" s="6">
        <v>1</v>
      </c>
      <c r="F5483" s="6">
        <v>3.1807706986635833</v>
      </c>
      <c r="G5483" s="6">
        <v>0.750456043150032</v>
      </c>
      <c r="H5483" s="6">
        <v>32.889299406298193</v>
      </c>
      <c r="I5483" s="6">
        <v>4.4985802630705827</v>
      </c>
      <c r="J5483" s="6">
        <v>3.0235596432743677</v>
      </c>
      <c r="K5483" s="7">
        <v>3.3180454359094989</v>
      </c>
      <c r="L5483" s="7">
        <v>0.10863314818913017</v>
      </c>
    </row>
    <row r="5484" spans="2:12" x14ac:dyDescent="0.25">
      <c r="B5484" s="4">
        <v>5481</v>
      </c>
      <c r="C5484" s="6">
        <v>8.4561953607282785</v>
      </c>
      <c r="D5484" s="6">
        <v>1.5554380493720601</v>
      </c>
      <c r="E5484" s="6">
        <v>3</v>
      </c>
      <c r="F5484" s="6">
        <v>1.664927031031052</v>
      </c>
      <c r="G5484" s="6">
        <v>2.3362397880488275</v>
      </c>
      <c r="H5484" s="6">
        <v>22.606875307767318</v>
      </c>
      <c r="I5484" s="6">
        <v>2.6890474288141699</v>
      </c>
      <c r="J5484" s="6">
        <v>2.6351068781937514</v>
      </c>
      <c r="K5484" s="7">
        <v>0.98013378011680119</v>
      </c>
      <c r="L5484" s="7">
        <v>0.91343909803128365</v>
      </c>
    </row>
    <row r="5485" spans="2:12" x14ac:dyDescent="0.25">
      <c r="B5485" s="4">
        <v>5482</v>
      </c>
      <c r="C5485" s="6">
        <v>21.465729336417688</v>
      </c>
      <c r="D5485" s="6">
        <v>1.4357108531853169</v>
      </c>
      <c r="E5485" s="6">
        <v>0</v>
      </c>
      <c r="F5485" s="6">
        <v>2.1609321274046813</v>
      </c>
      <c r="G5485" s="6">
        <v>0.84474430373335219</v>
      </c>
      <c r="H5485" s="6">
        <v>13.327385880501533</v>
      </c>
      <c r="I5485" s="6">
        <v>4.6793537941064702</v>
      </c>
      <c r="J5485" s="6">
        <v>3.4211387372285191</v>
      </c>
      <c r="K5485" s="7">
        <v>2.0215439919323392</v>
      </c>
      <c r="L5485" s="7">
        <v>0.8914068600223729</v>
      </c>
    </row>
    <row r="5486" spans="2:12" x14ac:dyDescent="0.25">
      <c r="B5486" s="4">
        <v>5483</v>
      </c>
      <c r="C5486" s="6">
        <v>12.579140582856411</v>
      </c>
      <c r="D5486" s="6">
        <v>1.4595199442248141</v>
      </c>
      <c r="E5486" s="6">
        <v>1</v>
      </c>
      <c r="F5486" s="6">
        <v>7.509643652922998</v>
      </c>
      <c r="G5486" s="6">
        <v>2.7552049722633924</v>
      </c>
      <c r="H5486" s="6">
        <v>11.364311217597606</v>
      </c>
      <c r="I5486" s="6">
        <v>2.2806965063853006</v>
      </c>
      <c r="J5486" s="6">
        <v>2.6979231907357804</v>
      </c>
      <c r="K5486" s="7">
        <v>1.6125624646726022</v>
      </c>
      <c r="L5486" s="7">
        <v>1.3630667256811138</v>
      </c>
    </row>
    <row r="5487" spans="2:12" x14ac:dyDescent="0.25">
      <c r="B5487" s="4">
        <v>5484</v>
      </c>
      <c r="C5487" s="6">
        <v>13.148447228691644</v>
      </c>
      <c r="D5487" s="6">
        <v>1.320061785621212</v>
      </c>
      <c r="E5487" s="6">
        <v>2</v>
      </c>
      <c r="F5487" s="6">
        <v>7.2282644806991811</v>
      </c>
      <c r="G5487" s="6">
        <v>0.51572980870394836</v>
      </c>
      <c r="H5487" s="6">
        <v>25.635518707618303</v>
      </c>
      <c r="I5487" s="6">
        <v>2.3042515099462011</v>
      </c>
      <c r="J5487" s="6">
        <v>3.626528682580036</v>
      </c>
      <c r="K5487" s="7">
        <v>1.9358606398861424</v>
      </c>
      <c r="L5487" s="7">
        <v>0.87909868816619785</v>
      </c>
    </row>
    <row r="5488" spans="2:12" x14ac:dyDescent="0.25">
      <c r="B5488" s="4">
        <v>5485</v>
      </c>
      <c r="C5488" s="6">
        <v>10.770853662575362</v>
      </c>
      <c r="D5488" s="6">
        <v>1.9069497694522941</v>
      </c>
      <c r="E5488" s="6">
        <v>2</v>
      </c>
      <c r="F5488" s="6">
        <v>0.47658682512001754</v>
      </c>
      <c r="G5488" s="6">
        <v>0.52901695036343488</v>
      </c>
      <c r="H5488" s="6">
        <v>24.722597533088432</v>
      </c>
      <c r="I5488" s="6">
        <v>3.3744820166260769</v>
      </c>
      <c r="J5488" s="6">
        <v>4.3648804992749426</v>
      </c>
      <c r="K5488" s="7">
        <v>1.3803204570919105</v>
      </c>
      <c r="L5488" s="7">
        <v>0.19329426385376061</v>
      </c>
    </row>
    <row r="5489" spans="2:12" x14ac:dyDescent="0.25">
      <c r="B5489" s="4">
        <v>5486</v>
      </c>
      <c r="C5489" s="6">
        <v>6.6362115986306671</v>
      </c>
      <c r="D5489" s="6">
        <v>1.2491015931239406</v>
      </c>
      <c r="E5489" s="6">
        <v>1</v>
      </c>
      <c r="F5489" s="6">
        <v>1.8733215897046835</v>
      </c>
      <c r="G5489" s="6">
        <v>2.3000849355584587</v>
      </c>
      <c r="H5489" s="6">
        <v>21.068065414378111</v>
      </c>
      <c r="I5489" s="6">
        <v>3.3024804762903166</v>
      </c>
      <c r="J5489" s="6">
        <v>3.3455871025279773</v>
      </c>
      <c r="K5489" s="7">
        <v>1.4794798447980246</v>
      </c>
      <c r="L5489" s="7">
        <v>1.4948229978826071</v>
      </c>
    </row>
    <row r="5490" spans="2:12" x14ac:dyDescent="0.25">
      <c r="B5490" s="4">
        <v>5487</v>
      </c>
      <c r="C5490" s="6">
        <v>8.2078161594094379</v>
      </c>
      <c r="D5490" s="6">
        <v>1.5245711138696096</v>
      </c>
      <c r="E5490" s="6">
        <v>0</v>
      </c>
      <c r="F5490" s="6">
        <v>2.4777980613532078</v>
      </c>
      <c r="G5490" s="6">
        <v>0.81852509822564179</v>
      </c>
      <c r="H5490" s="6">
        <v>21.489471870972437</v>
      </c>
      <c r="I5490" s="6">
        <v>3.1087815062803568</v>
      </c>
      <c r="J5490" s="6">
        <v>1.452192383741796</v>
      </c>
      <c r="K5490" s="7">
        <v>0.94268451101450179</v>
      </c>
      <c r="L5490" s="7">
        <v>9.0271856630462818E-2</v>
      </c>
    </row>
    <row r="5491" spans="2:12" x14ac:dyDescent="0.25">
      <c r="B5491" s="4">
        <v>5488</v>
      </c>
      <c r="C5491" s="6">
        <v>9.1934060150348671</v>
      </c>
      <c r="D5491" s="6">
        <v>1.5236625896753302</v>
      </c>
      <c r="E5491" s="6">
        <v>2</v>
      </c>
      <c r="F5491" s="6">
        <v>1.2392337497833774</v>
      </c>
      <c r="G5491" s="6">
        <v>0.7903560152942799</v>
      </c>
      <c r="H5491" s="6">
        <v>28.713367692752218</v>
      </c>
      <c r="I5491" s="6">
        <v>3.563580861825522</v>
      </c>
      <c r="J5491" s="6">
        <v>3.5124572718074347</v>
      </c>
      <c r="K5491" s="7">
        <v>0.75168257529947391</v>
      </c>
      <c r="L5491" s="7">
        <v>6.9539838223782346E-2</v>
      </c>
    </row>
    <row r="5492" spans="2:12" x14ac:dyDescent="0.25">
      <c r="B5492" s="4">
        <v>5489</v>
      </c>
      <c r="C5492" s="6">
        <v>8.2263187205222259</v>
      </c>
      <c r="D5492" s="6">
        <v>1.6492411088156558</v>
      </c>
      <c r="E5492" s="6">
        <v>3</v>
      </c>
      <c r="F5492" s="6">
        <v>3.9137420002104997</v>
      </c>
      <c r="G5492" s="6">
        <v>0.95189870559078948</v>
      </c>
      <c r="H5492" s="6">
        <v>25.628517930318537</v>
      </c>
      <c r="I5492" s="6">
        <v>4.2053061039015089</v>
      </c>
      <c r="J5492" s="6">
        <v>3.9401001296984681</v>
      </c>
      <c r="K5492" s="7">
        <v>0.2581686141577138</v>
      </c>
      <c r="L5492" s="7">
        <v>0.79829008913588373</v>
      </c>
    </row>
    <row r="5493" spans="2:12" x14ac:dyDescent="0.25">
      <c r="B5493" s="4">
        <v>5490</v>
      </c>
      <c r="C5493" s="6">
        <v>4.2228470322734495</v>
      </c>
      <c r="D5493" s="6">
        <v>2.0028277199209783</v>
      </c>
      <c r="E5493" s="6">
        <v>1</v>
      </c>
      <c r="F5493" s="6">
        <v>5.2114516305592629</v>
      </c>
      <c r="G5493" s="6">
        <v>1.2878802136491172</v>
      </c>
      <c r="H5493" s="6">
        <v>16.65619747237821</v>
      </c>
      <c r="I5493" s="6">
        <v>2.5543514963938017</v>
      </c>
      <c r="J5493" s="6">
        <v>4.127689142402188</v>
      </c>
      <c r="K5493" s="7">
        <v>1.1594962055276619</v>
      </c>
      <c r="L5493" s="7">
        <v>0.26657799988416386</v>
      </c>
    </row>
    <row r="5494" spans="2:12" x14ac:dyDescent="0.25">
      <c r="B5494" s="4">
        <v>5491</v>
      </c>
      <c r="C5494" s="6">
        <v>13.846004360138759</v>
      </c>
      <c r="D5494" s="6">
        <v>1.3868817962197229</v>
      </c>
      <c r="E5494" s="6">
        <v>2</v>
      </c>
      <c r="F5494" s="6">
        <v>3.8394294691524129</v>
      </c>
      <c r="G5494" s="6">
        <v>2.469310725788068</v>
      </c>
      <c r="H5494" s="6">
        <v>26.816749499395613</v>
      </c>
      <c r="I5494" s="6">
        <v>1.6667006071228545</v>
      </c>
      <c r="J5494" s="6">
        <v>4.8015013108666169</v>
      </c>
      <c r="K5494" s="7">
        <v>0.27939131492963748</v>
      </c>
      <c r="L5494" s="7">
        <v>0.53014811208564128</v>
      </c>
    </row>
    <row r="5495" spans="2:12" x14ac:dyDescent="0.25">
      <c r="B5495" s="4">
        <v>5492</v>
      </c>
      <c r="C5495" s="6">
        <v>16.109889307838831</v>
      </c>
      <c r="D5495" s="6">
        <v>1.8038040056656715</v>
      </c>
      <c r="E5495" s="6">
        <v>3</v>
      </c>
      <c r="F5495" s="6">
        <v>0.59386254959994211</v>
      </c>
      <c r="G5495" s="6">
        <v>1.7363607580723999</v>
      </c>
      <c r="H5495" s="6">
        <v>15.419279694494271</v>
      </c>
      <c r="I5495" s="6">
        <v>3.7290473327181655</v>
      </c>
      <c r="J5495" s="6">
        <v>4.4205945554016237</v>
      </c>
      <c r="K5495" s="7">
        <v>0.12376964637667881</v>
      </c>
      <c r="L5495" s="7">
        <v>1.3357293909173777</v>
      </c>
    </row>
    <row r="5496" spans="2:12" x14ac:dyDescent="0.25">
      <c r="B5496" s="4">
        <v>5493</v>
      </c>
      <c r="C5496" s="6">
        <v>15.203753325384257</v>
      </c>
      <c r="D5496" s="6">
        <v>1.4191800162828718</v>
      </c>
      <c r="E5496" s="6">
        <v>2</v>
      </c>
      <c r="F5496" s="6">
        <v>8.0734696270723418</v>
      </c>
      <c r="G5496" s="6">
        <v>1.093140633966692</v>
      </c>
      <c r="H5496" s="6">
        <v>27.953692252893333</v>
      </c>
      <c r="I5496" s="6">
        <v>3.7122187290978652</v>
      </c>
      <c r="J5496" s="6">
        <v>3.1922398666189746</v>
      </c>
      <c r="K5496" s="7">
        <v>0.48386099616850736</v>
      </c>
      <c r="L5496" s="7">
        <v>0.52539828192419813</v>
      </c>
    </row>
    <row r="5497" spans="2:12" x14ac:dyDescent="0.25">
      <c r="B5497" s="4">
        <v>5494</v>
      </c>
      <c r="C5497" s="6">
        <v>18.302716359002233</v>
      </c>
      <c r="D5497" s="6">
        <v>1.3716754870365118</v>
      </c>
      <c r="E5497" s="6">
        <v>2</v>
      </c>
      <c r="F5497" s="6">
        <v>13.241625174016832</v>
      </c>
      <c r="G5497" s="6">
        <v>0.78724308786698727</v>
      </c>
      <c r="H5497" s="6">
        <v>18.309400681767126</v>
      </c>
      <c r="I5497" s="6">
        <v>4.0313012199746101</v>
      </c>
      <c r="J5497" s="6">
        <v>3.4239612973931703</v>
      </c>
      <c r="K5497" s="7">
        <v>2.1375159979248224</v>
      </c>
      <c r="L5497" s="7">
        <v>0.69866532042500684</v>
      </c>
    </row>
    <row r="5498" spans="2:12" x14ac:dyDescent="0.25">
      <c r="B5498" s="4">
        <v>5495</v>
      </c>
      <c r="C5498" s="6">
        <v>9.0089773440013285</v>
      </c>
      <c r="D5498" s="6">
        <v>1.9307999387288297</v>
      </c>
      <c r="E5498" s="6">
        <v>3</v>
      </c>
      <c r="F5498" s="6">
        <v>0.48444084768924239</v>
      </c>
      <c r="G5498" s="6">
        <v>0.97583455087206805</v>
      </c>
      <c r="H5498" s="6">
        <v>22.818775365550614</v>
      </c>
      <c r="I5498" s="6">
        <v>1.5688598627312982</v>
      </c>
      <c r="J5498" s="6">
        <v>1.4952893658117408</v>
      </c>
      <c r="K5498" s="7">
        <v>1.6854929487734085</v>
      </c>
      <c r="L5498" s="7">
        <v>6.5879665748834082E-2</v>
      </c>
    </row>
    <row r="5499" spans="2:12" x14ac:dyDescent="0.25">
      <c r="B5499" s="4">
        <v>5496</v>
      </c>
      <c r="C5499" s="6">
        <v>12.16085765242774</v>
      </c>
      <c r="D5499" s="6">
        <v>1.5214404635092276</v>
      </c>
      <c r="E5499" s="6">
        <v>2</v>
      </c>
      <c r="F5499" s="6">
        <v>5.1769627113647445</v>
      </c>
      <c r="G5499" s="6">
        <v>0.71232763797095877</v>
      </c>
      <c r="H5499" s="6">
        <v>18.96811261906408</v>
      </c>
      <c r="I5499" s="6">
        <v>1.9760855456345432</v>
      </c>
      <c r="J5499" s="6">
        <v>3.2558160311869342</v>
      </c>
      <c r="K5499" s="7">
        <v>4.5766926910804751</v>
      </c>
      <c r="L5499" s="7">
        <v>1.6332569251191251</v>
      </c>
    </row>
    <row r="5500" spans="2:12" x14ac:dyDescent="0.25">
      <c r="B5500" s="4">
        <v>5497</v>
      </c>
      <c r="C5500" s="6">
        <v>8.2444917299754952</v>
      </c>
      <c r="D5500" s="6">
        <v>1.2214053052130995</v>
      </c>
      <c r="E5500" s="6">
        <v>2</v>
      </c>
      <c r="F5500" s="6">
        <v>5.7178665865180447</v>
      </c>
      <c r="G5500" s="6">
        <v>1.8992094917799565</v>
      </c>
      <c r="H5500" s="6">
        <v>24.157071922062521</v>
      </c>
      <c r="I5500" s="6">
        <v>2.6505190486653012</v>
      </c>
      <c r="J5500" s="6">
        <v>1.8316868100739792</v>
      </c>
      <c r="K5500" s="7">
        <v>0.19349276967125559</v>
      </c>
      <c r="L5500" s="7">
        <v>0.29117378142166872</v>
      </c>
    </row>
    <row r="5501" spans="2:12" x14ac:dyDescent="0.25">
      <c r="B5501" s="4">
        <v>5498</v>
      </c>
      <c r="C5501" s="6">
        <v>15.808549363395343</v>
      </c>
      <c r="D5501" s="6">
        <v>1.5242450295971424</v>
      </c>
      <c r="E5501" s="6">
        <v>1</v>
      </c>
      <c r="F5501" s="6">
        <v>1.7488532521112907</v>
      </c>
      <c r="G5501" s="6">
        <v>0.8183396104051055</v>
      </c>
      <c r="H5501" s="6">
        <v>11.537016886429035</v>
      </c>
      <c r="I5501" s="6">
        <v>2.1501834647882729</v>
      </c>
      <c r="J5501" s="6">
        <v>2.3100675749022668</v>
      </c>
      <c r="K5501" s="7">
        <v>1.5987362084793257E-2</v>
      </c>
      <c r="L5501" s="7">
        <v>2.7702716508436942</v>
      </c>
    </row>
    <row r="5502" spans="2:12" x14ac:dyDescent="0.25">
      <c r="B5502" s="4">
        <v>5499</v>
      </c>
      <c r="C5502" s="6">
        <v>13.764734823556688</v>
      </c>
      <c r="D5502" s="6">
        <v>1.8782982274806461</v>
      </c>
      <c r="E5502" s="6">
        <v>2</v>
      </c>
      <c r="F5502" s="6">
        <v>8.9883471969206798</v>
      </c>
      <c r="G5502" s="6">
        <v>0.88240610033252265</v>
      </c>
      <c r="H5502" s="6">
        <v>30.954629582433789</v>
      </c>
      <c r="I5502" s="6">
        <v>2.2943386759536941</v>
      </c>
      <c r="J5502" s="6">
        <v>3.7119670434071406</v>
      </c>
      <c r="K5502" s="7">
        <v>1.6519604225950555</v>
      </c>
      <c r="L5502" s="7">
        <v>1.5921820193177127</v>
      </c>
    </row>
    <row r="5503" spans="2:12" x14ac:dyDescent="0.25">
      <c r="B5503" s="4">
        <v>5500</v>
      </c>
      <c r="C5503" s="6">
        <v>3.6380015262902976</v>
      </c>
      <c r="D5503" s="6">
        <v>1.4345474626902082</v>
      </c>
      <c r="E5503" s="6">
        <v>2</v>
      </c>
      <c r="F5503" s="6">
        <v>2.9534696506344811</v>
      </c>
      <c r="G5503" s="6">
        <v>0.87819703145538053</v>
      </c>
      <c r="H5503" s="6">
        <v>19.707875104125758</v>
      </c>
      <c r="I5503" s="6">
        <v>1.7596753627378414</v>
      </c>
      <c r="J5503" s="6">
        <v>4.3440590361143734</v>
      </c>
      <c r="K5503" s="7">
        <v>0.42874772502270259</v>
      </c>
      <c r="L5503" s="7">
        <v>0.21843361181864149</v>
      </c>
    </row>
    <row r="5504" spans="2:12" x14ac:dyDescent="0.25">
      <c r="B5504" s="4">
        <v>5501</v>
      </c>
      <c r="C5504" s="6">
        <v>8.7775161167754643</v>
      </c>
      <c r="D5504" s="6">
        <v>1.4090157389130953</v>
      </c>
      <c r="E5504" s="6">
        <v>0</v>
      </c>
      <c r="F5504" s="6">
        <v>0.48017827317722939</v>
      </c>
      <c r="G5504" s="6">
        <v>0.88989649792445036</v>
      </c>
      <c r="H5504" s="6">
        <v>15.372876885299329</v>
      </c>
      <c r="I5504" s="6">
        <v>2.0512113863854959</v>
      </c>
      <c r="J5504" s="6">
        <v>3.4929712289020349</v>
      </c>
      <c r="K5504" s="7">
        <v>3.9344522433046434</v>
      </c>
      <c r="L5504" s="7">
        <v>1.6320091986070991E-2</v>
      </c>
    </row>
    <row r="5505" spans="2:12" x14ac:dyDescent="0.25">
      <c r="B5505" s="4">
        <v>5502</v>
      </c>
      <c r="C5505" s="6">
        <v>2.1136783196887921</v>
      </c>
      <c r="D5505" s="6">
        <v>1.884947333384476</v>
      </c>
      <c r="E5505" s="6">
        <v>3</v>
      </c>
      <c r="F5505" s="6">
        <v>2.6914562690761663</v>
      </c>
      <c r="G5505" s="6">
        <v>0.65313446161253463</v>
      </c>
      <c r="H5505" s="6">
        <v>20.546485112148904</v>
      </c>
      <c r="I5505" s="6">
        <v>2.0616634926237141</v>
      </c>
      <c r="J5505" s="6">
        <v>1.6832061053526259</v>
      </c>
      <c r="K5505" s="7">
        <v>0.98093578626504896</v>
      </c>
      <c r="L5505" s="7">
        <v>2.5973156898742591</v>
      </c>
    </row>
    <row r="5506" spans="2:12" x14ac:dyDescent="0.25">
      <c r="B5506" s="4">
        <v>5503</v>
      </c>
      <c r="C5506" s="6">
        <v>8.3142324279218673</v>
      </c>
      <c r="D5506" s="6">
        <v>1.5880064583226565</v>
      </c>
      <c r="E5506" s="6">
        <v>1</v>
      </c>
      <c r="F5506" s="6">
        <v>5.805067102870562</v>
      </c>
      <c r="G5506" s="6">
        <v>0.93288312014271213</v>
      </c>
      <c r="H5506" s="6">
        <v>19.586695239777427</v>
      </c>
      <c r="I5506" s="6">
        <v>6.0387221864417722</v>
      </c>
      <c r="J5506" s="6">
        <v>4.3786952221476598</v>
      </c>
      <c r="K5506" s="7">
        <v>0.38179887967021398</v>
      </c>
      <c r="L5506" s="7">
        <v>0.60802124520138812</v>
      </c>
    </row>
    <row r="5507" spans="2:12" x14ac:dyDescent="0.25">
      <c r="B5507" s="4">
        <v>5504</v>
      </c>
      <c r="C5507" s="6">
        <v>10.647918762721645</v>
      </c>
      <c r="D5507" s="6">
        <v>1.7495273819521131</v>
      </c>
      <c r="E5507" s="6">
        <v>2</v>
      </c>
      <c r="F5507" s="6">
        <v>2.7099727918796592</v>
      </c>
      <c r="G5507" s="6">
        <v>1.1740256095557484</v>
      </c>
      <c r="H5507" s="6">
        <v>23.450438925640455</v>
      </c>
      <c r="I5507" s="6">
        <v>2.9617234946373978</v>
      </c>
      <c r="J5507" s="6">
        <v>3.6503955181582235</v>
      </c>
      <c r="K5507" s="7">
        <v>5.2423387127688752</v>
      </c>
      <c r="L5507" s="7">
        <v>1.712715739399056</v>
      </c>
    </row>
    <row r="5508" spans="2:12" x14ac:dyDescent="0.25">
      <c r="B5508" s="4">
        <v>5505</v>
      </c>
      <c r="C5508" s="6">
        <v>15.960737986074406</v>
      </c>
      <c r="D5508" s="6">
        <v>1.7257775115612917</v>
      </c>
      <c r="E5508" s="6">
        <v>1</v>
      </c>
      <c r="F5508" s="6">
        <v>3.7234593015973698</v>
      </c>
      <c r="G5508" s="6">
        <v>0.89598879883522997</v>
      </c>
      <c r="H5508" s="6">
        <v>15.513270625584223</v>
      </c>
      <c r="I5508" s="6">
        <v>3.3226359409193926</v>
      </c>
      <c r="J5508" s="6">
        <v>3.0872193296097592</v>
      </c>
      <c r="K5508" s="7">
        <v>5.1187783760252312</v>
      </c>
      <c r="L5508" s="7">
        <v>0.93568743471551585</v>
      </c>
    </row>
    <row r="5509" spans="2:12" x14ac:dyDescent="0.25">
      <c r="B5509" s="4">
        <v>5506</v>
      </c>
      <c r="C5509" s="6">
        <v>17.850077028164552</v>
      </c>
      <c r="D5509" s="6">
        <v>1.8108842406010082</v>
      </c>
      <c r="E5509" s="6">
        <v>1</v>
      </c>
      <c r="F5509" s="6">
        <v>5.5272430872586122</v>
      </c>
      <c r="G5509" s="6">
        <v>1.1835643084022109</v>
      </c>
      <c r="H5509" s="6">
        <v>18.965560599677424</v>
      </c>
      <c r="I5509" s="6">
        <v>2.1327824494934533</v>
      </c>
      <c r="J5509" s="6">
        <v>1.4469171160122001</v>
      </c>
      <c r="K5509" s="7">
        <v>4.2445432632159266</v>
      </c>
      <c r="L5509" s="7">
        <v>0.75124263340232189</v>
      </c>
    </row>
    <row r="5510" spans="2:12" x14ac:dyDescent="0.25">
      <c r="B5510" s="4">
        <v>5507</v>
      </c>
      <c r="C5510" s="6">
        <v>2.8777546423657574</v>
      </c>
      <c r="D5510" s="6">
        <v>1.3676017411414814</v>
      </c>
      <c r="E5510" s="6">
        <v>2</v>
      </c>
      <c r="F5510" s="6">
        <v>6.3168858194047921</v>
      </c>
      <c r="G5510" s="6">
        <v>0.90347092515693472</v>
      </c>
      <c r="H5510" s="6">
        <v>35.40423913887534</v>
      </c>
      <c r="I5510" s="6">
        <v>2.3540190133528927</v>
      </c>
      <c r="J5510" s="6">
        <v>1.661142269917077</v>
      </c>
      <c r="K5510" s="7">
        <v>0.57595839740306132</v>
      </c>
      <c r="L5510" s="7">
        <v>0.95779290560280406</v>
      </c>
    </row>
    <row r="5511" spans="2:12" x14ac:dyDescent="0.25">
      <c r="B5511" s="4">
        <v>5508</v>
      </c>
      <c r="C5511" s="6">
        <v>4.8204248247844301</v>
      </c>
      <c r="D5511" s="6">
        <v>1.2947769702787162</v>
      </c>
      <c r="E5511" s="6">
        <v>2</v>
      </c>
      <c r="F5511" s="6">
        <v>6.1547877530146708</v>
      </c>
      <c r="G5511" s="6">
        <v>0.80528241745077178</v>
      </c>
      <c r="H5511" s="6">
        <v>28.978642335976652</v>
      </c>
      <c r="I5511" s="6">
        <v>1.573359626263469</v>
      </c>
      <c r="J5511" s="6">
        <v>1.7054613244018906</v>
      </c>
      <c r="K5511" s="7">
        <v>1.6734315709201222</v>
      </c>
      <c r="L5511" s="7">
        <v>0.98947831187274682</v>
      </c>
    </row>
    <row r="5512" spans="2:12" x14ac:dyDescent="0.25">
      <c r="B5512" s="4">
        <v>5509</v>
      </c>
      <c r="C5512" s="6">
        <v>7.7310236147233997</v>
      </c>
      <c r="D5512" s="6">
        <v>1.4608132956328319</v>
      </c>
      <c r="E5512" s="6">
        <v>2</v>
      </c>
      <c r="F5512" s="6">
        <v>3.1897314858924264</v>
      </c>
      <c r="G5512" s="6">
        <v>1.6339037860086763</v>
      </c>
      <c r="H5512" s="6">
        <v>15.223586255866039</v>
      </c>
      <c r="I5512" s="6">
        <v>2.4569618451573656</v>
      </c>
      <c r="J5512" s="6">
        <v>3.2530192051257178</v>
      </c>
      <c r="K5512" s="7">
        <v>3.4388675157720501</v>
      </c>
      <c r="L5512" s="7">
        <v>1.3663212974266497</v>
      </c>
    </row>
    <row r="5513" spans="2:12" x14ac:dyDescent="0.25">
      <c r="B5513" s="4">
        <v>5510</v>
      </c>
      <c r="C5513" s="6">
        <v>2.6320230747707285</v>
      </c>
      <c r="D5513" s="6">
        <v>1.5304130953872717</v>
      </c>
      <c r="E5513" s="6">
        <v>1</v>
      </c>
      <c r="F5513" s="6">
        <v>0.43477131335707786</v>
      </c>
      <c r="G5513" s="6">
        <v>2.0152137333799196</v>
      </c>
      <c r="H5513" s="6">
        <v>27.626508516350555</v>
      </c>
      <c r="I5513" s="6">
        <v>3.0678886084153185</v>
      </c>
      <c r="J5513" s="6">
        <v>1.2928772353996651</v>
      </c>
      <c r="K5513" s="7">
        <v>6.8698215902597388</v>
      </c>
      <c r="L5513" s="7">
        <v>0.19609021463948978</v>
      </c>
    </row>
    <row r="5514" spans="2:12" x14ac:dyDescent="0.25">
      <c r="B5514" s="4">
        <v>5511</v>
      </c>
      <c r="C5514" s="6">
        <v>23.822219044519919</v>
      </c>
      <c r="D5514" s="6">
        <v>1.556268092421311</v>
      </c>
      <c r="E5514" s="6">
        <v>2</v>
      </c>
      <c r="F5514" s="6">
        <v>2.7186218851046942</v>
      </c>
      <c r="G5514" s="6">
        <v>0.884477183758684</v>
      </c>
      <c r="H5514" s="6">
        <v>17.086161828296937</v>
      </c>
      <c r="I5514" s="6">
        <v>2.565830680650659</v>
      </c>
      <c r="J5514" s="6">
        <v>1.8469072729297997</v>
      </c>
      <c r="K5514" s="7">
        <v>0.43032058337316986</v>
      </c>
      <c r="L5514" s="7">
        <v>1.7523044647284178</v>
      </c>
    </row>
    <row r="5515" spans="2:12" x14ac:dyDescent="0.25">
      <c r="B5515" s="4">
        <v>5512</v>
      </c>
      <c r="C5515" s="6">
        <v>11.754013970173993</v>
      </c>
      <c r="D5515" s="6">
        <v>1.5729616512276978</v>
      </c>
      <c r="E5515" s="6">
        <v>2</v>
      </c>
      <c r="F5515" s="6">
        <v>1.069079609209554</v>
      </c>
      <c r="G5515" s="6">
        <v>0.90537779429936371</v>
      </c>
      <c r="H5515" s="6">
        <v>24.480903918279694</v>
      </c>
      <c r="I5515" s="6">
        <v>2.2738280393601626</v>
      </c>
      <c r="J5515" s="6">
        <v>3.9552259917722585</v>
      </c>
      <c r="K5515" s="7">
        <v>1.2263665737873828</v>
      </c>
      <c r="L5515" s="7">
        <v>4.9136401690015621</v>
      </c>
    </row>
    <row r="5516" spans="2:12" x14ac:dyDescent="0.25">
      <c r="B5516" s="4">
        <v>5513</v>
      </c>
      <c r="C5516" s="6">
        <v>10.051393555184594</v>
      </c>
      <c r="D5516" s="6">
        <v>2.0074017322697379</v>
      </c>
      <c r="E5516" s="6">
        <v>3</v>
      </c>
      <c r="F5516" s="6">
        <v>6.1851358211022038</v>
      </c>
      <c r="G5516" s="6">
        <v>0.98369832509674482</v>
      </c>
      <c r="H5516" s="6">
        <v>23.748045792834318</v>
      </c>
      <c r="I5516" s="6">
        <v>2.3103571054211121</v>
      </c>
      <c r="J5516" s="6">
        <v>3.7909826648402616</v>
      </c>
      <c r="K5516" s="7">
        <v>2.2742871210982156</v>
      </c>
      <c r="L5516" s="7">
        <v>1.6560229098966575</v>
      </c>
    </row>
    <row r="5517" spans="2:12" x14ac:dyDescent="0.25">
      <c r="B5517" s="4">
        <v>5514</v>
      </c>
      <c r="C5517" s="6">
        <v>2.4159772664428472</v>
      </c>
      <c r="D5517" s="6">
        <v>1.5554895532934261</v>
      </c>
      <c r="E5517" s="6">
        <v>2</v>
      </c>
      <c r="F5517" s="6">
        <v>0.66128620259568005</v>
      </c>
      <c r="G5517" s="6">
        <v>1.1518511776082989</v>
      </c>
      <c r="H5517" s="6">
        <v>21.537321362828735</v>
      </c>
      <c r="I5517" s="6">
        <v>0.90906675297346951</v>
      </c>
      <c r="J5517" s="6">
        <v>1.4834153579208855</v>
      </c>
      <c r="K5517" s="7">
        <v>7.5217837914872535E-2</v>
      </c>
      <c r="L5517" s="7">
        <v>0.62177318666893044</v>
      </c>
    </row>
    <row r="5518" spans="2:12" x14ac:dyDescent="0.25">
      <c r="B5518" s="4">
        <v>5515</v>
      </c>
      <c r="C5518" s="6">
        <v>4.0168343901411436</v>
      </c>
      <c r="D5518" s="6">
        <v>1.7623279153696987</v>
      </c>
      <c r="E5518" s="6">
        <v>2</v>
      </c>
      <c r="F5518" s="6">
        <v>1.2759474704203266</v>
      </c>
      <c r="G5518" s="6">
        <v>1.1245394146900509</v>
      </c>
      <c r="H5518" s="6">
        <v>25.007574301463169</v>
      </c>
      <c r="I5518" s="6">
        <v>1.8348638009291585</v>
      </c>
      <c r="J5518" s="6">
        <v>0.7167140990676969</v>
      </c>
      <c r="K5518" s="7">
        <v>1.7538040156505679</v>
      </c>
      <c r="L5518" s="7">
        <v>0.2396277204815952</v>
      </c>
    </row>
    <row r="5519" spans="2:12" x14ac:dyDescent="0.25">
      <c r="B5519" s="4">
        <v>5516</v>
      </c>
      <c r="C5519" s="6">
        <v>13.62304858147891</v>
      </c>
      <c r="D5519" s="6">
        <v>1.4969794233338047</v>
      </c>
      <c r="E5519" s="6">
        <v>2</v>
      </c>
      <c r="F5519" s="6">
        <v>7.3975162926410611</v>
      </c>
      <c r="G5519" s="6">
        <v>3.0993601309375318</v>
      </c>
      <c r="H5519" s="6">
        <v>30.577620467656665</v>
      </c>
      <c r="I5519" s="6">
        <v>3.1030096704357324</v>
      </c>
      <c r="J5519" s="6">
        <v>1.5109637123445101</v>
      </c>
      <c r="K5519" s="7">
        <v>1.8735134674953382</v>
      </c>
      <c r="L5519" s="7">
        <v>8.7241106431203183E-2</v>
      </c>
    </row>
    <row r="5520" spans="2:12" x14ac:dyDescent="0.25">
      <c r="B5520" s="4">
        <v>5517</v>
      </c>
      <c r="C5520" s="6">
        <v>8.8540725307250288</v>
      </c>
      <c r="D5520" s="6">
        <v>1.1423066974713314</v>
      </c>
      <c r="E5520" s="6">
        <v>2</v>
      </c>
      <c r="F5520" s="6">
        <v>7.5466616932962358</v>
      </c>
      <c r="G5520" s="6">
        <v>0.90633097915894312</v>
      </c>
      <c r="H5520" s="6">
        <v>30.398720138976977</v>
      </c>
      <c r="I5520" s="6">
        <v>3.0732184564479246</v>
      </c>
      <c r="J5520" s="6">
        <v>4.0862317681060354</v>
      </c>
      <c r="K5520" s="7">
        <v>0.1245243302904569</v>
      </c>
      <c r="L5520" s="7">
        <v>1.2892050985344901</v>
      </c>
    </row>
    <row r="5521" spans="2:12" x14ac:dyDescent="0.25">
      <c r="B5521" s="4">
        <v>5518</v>
      </c>
      <c r="C5521" s="6">
        <v>2.9671962215634977</v>
      </c>
      <c r="D5521" s="6">
        <v>1.380410176511329</v>
      </c>
      <c r="E5521" s="6">
        <v>2</v>
      </c>
      <c r="F5521" s="6">
        <v>3.3771405296538135</v>
      </c>
      <c r="G5521" s="6">
        <v>1.3805112648364573</v>
      </c>
      <c r="H5521" s="6">
        <v>40.050245834552086</v>
      </c>
      <c r="I5521" s="6">
        <v>1.7555259047829692</v>
      </c>
      <c r="J5521" s="6">
        <v>3.1704991757574641</v>
      </c>
      <c r="K5521" s="7">
        <v>2.3247968119954372</v>
      </c>
      <c r="L5521" s="7">
        <v>0.38394625730702725</v>
      </c>
    </row>
    <row r="5522" spans="2:12" x14ac:dyDescent="0.25">
      <c r="B5522" s="4">
        <v>5519</v>
      </c>
      <c r="C5522" s="6">
        <v>25.073259310916917</v>
      </c>
      <c r="D5522" s="6">
        <v>1.272886891171404</v>
      </c>
      <c r="E5522" s="6">
        <v>1</v>
      </c>
      <c r="F5522" s="6">
        <v>6.1951612047018658</v>
      </c>
      <c r="G5522" s="6">
        <v>0.84002861677755281</v>
      </c>
      <c r="H5522" s="6">
        <v>36.178435278051786</v>
      </c>
      <c r="I5522" s="6">
        <v>2.9448271317362611</v>
      </c>
      <c r="J5522" s="6">
        <v>1.6246456072215054</v>
      </c>
      <c r="K5522" s="7">
        <v>3.910852890112047</v>
      </c>
      <c r="L5522" s="7">
        <v>0.46058872202292683</v>
      </c>
    </row>
    <row r="5523" spans="2:12" x14ac:dyDescent="0.25">
      <c r="B5523" s="4">
        <v>5520</v>
      </c>
      <c r="C5523" s="6">
        <v>5.7060742650346725</v>
      </c>
      <c r="D5523" s="6">
        <v>1.7014654029832252</v>
      </c>
      <c r="E5523" s="6">
        <v>1</v>
      </c>
      <c r="F5523" s="6">
        <v>7.6404478134108365</v>
      </c>
      <c r="G5523" s="6">
        <v>0.92889811749967743</v>
      </c>
      <c r="H5523" s="6">
        <v>7.9375252626883643</v>
      </c>
      <c r="I5523" s="6">
        <v>2.1242350155759366</v>
      </c>
      <c r="J5523" s="6">
        <v>3.5362521099174149</v>
      </c>
      <c r="K5523" s="7">
        <v>1.6425453606506686</v>
      </c>
      <c r="L5523" s="7">
        <v>0.24308881980893304</v>
      </c>
    </row>
    <row r="5524" spans="2:12" x14ac:dyDescent="0.25">
      <c r="B5524" s="4">
        <v>5521</v>
      </c>
      <c r="C5524" s="6">
        <v>4.6874798548314889</v>
      </c>
      <c r="D5524" s="6">
        <v>1.86448331498387</v>
      </c>
      <c r="E5524" s="6">
        <v>2</v>
      </c>
      <c r="F5524" s="6">
        <v>1.4900849311003872</v>
      </c>
      <c r="G5524" s="6">
        <v>0.95980835939579956</v>
      </c>
      <c r="H5524" s="6">
        <v>15.86723017905711</v>
      </c>
      <c r="I5524" s="6">
        <v>1.7956263995010222</v>
      </c>
      <c r="J5524" s="6">
        <v>1.8440758187389912</v>
      </c>
      <c r="K5524" s="7">
        <v>3.7325681085322007</v>
      </c>
      <c r="L5524" s="7">
        <v>0.26097507236796263</v>
      </c>
    </row>
    <row r="5525" spans="2:12" x14ac:dyDescent="0.25">
      <c r="B5525" s="4">
        <v>5522</v>
      </c>
      <c r="C5525" s="6">
        <v>12.59855258328146</v>
      </c>
      <c r="D5525" s="6">
        <v>1.460089538254512</v>
      </c>
      <c r="E5525" s="6">
        <v>1</v>
      </c>
      <c r="F5525" s="6">
        <v>1.0937325556471484</v>
      </c>
      <c r="G5525" s="6">
        <v>0.60904015001882961</v>
      </c>
      <c r="H5525" s="6">
        <v>20.423381424855069</v>
      </c>
      <c r="I5525" s="6">
        <v>2.3854828889073558</v>
      </c>
      <c r="J5525" s="6">
        <v>2.5024878351980844</v>
      </c>
      <c r="K5525" s="7">
        <v>0.20408321943485236</v>
      </c>
      <c r="L5525" s="7">
        <v>0.14733904844329276</v>
      </c>
    </row>
    <row r="5526" spans="2:12" x14ac:dyDescent="0.25">
      <c r="B5526" s="4">
        <v>5523</v>
      </c>
      <c r="C5526" s="6">
        <v>12.316993928020203</v>
      </c>
      <c r="D5526" s="6">
        <v>2.0736855321181396</v>
      </c>
      <c r="E5526" s="6">
        <v>2</v>
      </c>
      <c r="F5526" s="6">
        <v>0.38832537810509699</v>
      </c>
      <c r="G5526" s="6">
        <v>0.95901119041294025</v>
      </c>
      <c r="H5526" s="6">
        <v>25.587579746550723</v>
      </c>
      <c r="I5526" s="6">
        <v>1.8431238254075026</v>
      </c>
      <c r="J5526" s="6">
        <v>2.979687378102164</v>
      </c>
      <c r="K5526" s="7">
        <v>0.40365794046684406</v>
      </c>
      <c r="L5526" s="7">
        <v>0.70098456965875566</v>
      </c>
    </row>
    <row r="5527" spans="2:12" x14ac:dyDescent="0.25">
      <c r="B5527" s="4">
        <v>5524</v>
      </c>
      <c r="C5527" s="6">
        <v>3.9990918549836065</v>
      </c>
      <c r="D5527" s="6">
        <v>1.538499448347777</v>
      </c>
      <c r="E5527" s="6">
        <v>2</v>
      </c>
      <c r="F5527" s="6">
        <v>1.9309879883967425</v>
      </c>
      <c r="G5527" s="6">
        <v>1.9087135097206636</v>
      </c>
      <c r="H5527" s="6">
        <v>35.674743605910734</v>
      </c>
      <c r="I5527" s="6">
        <v>3.402372803356589</v>
      </c>
      <c r="J5527" s="6">
        <v>4.7074415519915807</v>
      </c>
      <c r="K5527" s="7">
        <v>2.4195589882231041</v>
      </c>
      <c r="L5527" s="7">
        <v>0.29361167615014289</v>
      </c>
    </row>
    <row r="5528" spans="2:12" x14ac:dyDescent="0.25">
      <c r="B5528" s="4">
        <v>5525</v>
      </c>
      <c r="C5528" s="6">
        <v>11.247084724496371</v>
      </c>
      <c r="D5528" s="6">
        <v>1.3465684052513116</v>
      </c>
      <c r="E5528" s="6">
        <v>2</v>
      </c>
      <c r="F5528" s="6">
        <v>2.7571446438680769</v>
      </c>
      <c r="G5528" s="6">
        <v>1.3416252252893621</v>
      </c>
      <c r="H5528" s="6">
        <v>20.985249066723298</v>
      </c>
      <c r="I5528" s="6">
        <v>2.5647889553032956</v>
      </c>
      <c r="J5528" s="6">
        <v>0.77738662337064834</v>
      </c>
      <c r="K5528" s="7">
        <v>3.3347016570230315</v>
      </c>
      <c r="L5528" s="7">
        <v>1.5505260543556114</v>
      </c>
    </row>
    <row r="5529" spans="2:12" x14ac:dyDescent="0.25">
      <c r="B5529" s="4">
        <v>5526</v>
      </c>
      <c r="C5529" s="6">
        <v>1.0905904680123975</v>
      </c>
      <c r="D5529" s="6">
        <v>1.6001440295395557</v>
      </c>
      <c r="E5529" s="6">
        <v>2</v>
      </c>
      <c r="F5529" s="6">
        <v>7.6784009682019398</v>
      </c>
      <c r="G5529" s="6">
        <v>0.58661211715445061</v>
      </c>
      <c r="H5529" s="6">
        <v>29.218391562884072</v>
      </c>
      <c r="I5529" s="6">
        <v>2.5873557854119862</v>
      </c>
      <c r="J5529" s="6">
        <v>2.6451463584845136</v>
      </c>
      <c r="K5529" s="7">
        <v>7.9028000094258213E-2</v>
      </c>
      <c r="L5529" s="7">
        <v>0.25681236926999784</v>
      </c>
    </row>
    <row r="5530" spans="2:12" x14ac:dyDescent="0.25">
      <c r="B5530" s="4">
        <v>5527</v>
      </c>
      <c r="C5530" s="6">
        <v>4.7941105605615064</v>
      </c>
      <c r="D5530" s="6">
        <v>1.7955199664996422</v>
      </c>
      <c r="E5530" s="6">
        <v>1</v>
      </c>
      <c r="F5530" s="6">
        <v>8.0047206837158189</v>
      </c>
      <c r="G5530" s="6">
        <v>0.95958314369853071</v>
      </c>
      <c r="H5530" s="6">
        <v>38.990257193895324</v>
      </c>
      <c r="I5530" s="6">
        <v>3.1927926037379084</v>
      </c>
      <c r="J5530" s="6">
        <v>3.6008431400992853</v>
      </c>
      <c r="K5530" s="7">
        <v>0.15369976780778197</v>
      </c>
      <c r="L5530" s="7">
        <v>2.252306388273857</v>
      </c>
    </row>
    <row r="5531" spans="2:12" x14ac:dyDescent="0.25">
      <c r="B5531" s="4">
        <v>5528</v>
      </c>
      <c r="C5531" s="6">
        <v>13.520108697869707</v>
      </c>
      <c r="D5531" s="6">
        <v>2.2771399865398685</v>
      </c>
      <c r="E5531" s="6">
        <v>2</v>
      </c>
      <c r="F5531" s="6">
        <v>6.7774375369379696</v>
      </c>
      <c r="G5531" s="6">
        <v>0.65409037726432184</v>
      </c>
      <c r="H5531" s="6">
        <v>18.173258044165927</v>
      </c>
      <c r="I5531" s="6">
        <v>2.5182822077278706</v>
      </c>
      <c r="J5531" s="6">
        <v>3.0685078911916852</v>
      </c>
      <c r="K5531" s="7">
        <v>1.7483159255671832</v>
      </c>
      <c r="L5531" s="7">
        <v>9.7639682450614579E-2</v>
      </c>
    </row>
    <row r="5532" spans="2:12" x14ac:dyDescent="0.25">
      <c r="B5532" s="4">
        <v>5529</v>
      </c>
      <c r="C5532" s="6">
        <v>15.10775339983666</v>
      </c>
      <c r="D5532" s="6">
        <v>1.7730819722739031</v>
      </c>
      <c r="E5532" s="6">
        <v>2</v>
      </c>
      <c r="F5532" s="6">
        <v>12.105728398455113</v>
      </c>
      <c r="G5532" s="6">
        <v>1.2388119724814475</v>
      </c>
      <c r="H5532" s="6">
        <v>23.015045405838059</v>
      </c>
      <c r="I5532" s="6">
        <v>3.3375619914959929</v>
      </c>
      <c r="J5532" s="6">
        <v>2.946672765227361</v>
      </c>
      <c r="K5532" s="7">
        <v>1.1235570265487369</v>
      </c>
      <c r="L5532" s="7">
        <v>0.48313285594930233</v>
      </c>
    </row>
    <row r="5533" spans="2:12" x14ac:dyDescent="0.25">
      <c r="B5533" s="4">
        <v>5530</v>
      </c>
      <c r="C5533" s="6">
        <v>1.0999463872419177</v>
      </c>
      <c r="D5533" s="6">
        <v>1.3830419262483282</v>
      </c>
      <c r="E5533" s="6">
        <v>2</v>
      </c>
      <c r="F5533" s="6">
        <v>6.0589899163629264</v>
      </c>
      <c r="G5533" s="6">
        <v>0.75043913978371046</v>
      </c>
      <c r="H5533" s="6">
        <v>24.397181653308586</v>
      </c>
      <c r="I5533" s="6">
        <v>2.3407932322139233</v>
      </c>
      <c r="J5533" s="6">
        <v>3.5436790311210591</v>
      </c>
      <c r="K5533" s="7">
        <v>3.8764511717719121</v>
      </c>
      <c r="L5533" s="7">
        <v>0.41733103045889497</v>
      </c>
    </row>
    <row r="5534" spans="2:12" x14ac:dyDescent="0.25">
      <c r="B5534" s="4">
        <v>5531</v>
      </c>
      <c r="C5534" s="6">
        <v>9.6153047792119484</v>
      </c>
      <c r="D5534" s="6">
        <v>1.7832646190991848</v>
      </c>
      <c r="E5534" s="6">
        <v>0</v>
      </c>
      <c r="F5534" s="6">
        <v>1.7937752646452954</v>
      </c>
      <c r="G5534" s="6">
        <v>1.1977805022284556</v>
      </c>
      <c r="H5534" s="6">
        <v>28.067274609930127</v>
      </c>
      <c r="I5534" s="6">
        <v>2.9600287237013343</v>
      </c>
      <c r="J5534" s="6">
        <v>3.2158720162821037</v>
      </c>
      <c r="K5534" s="7">
        <v>0.88630679834803938</v>
      </c>
      <c r="L5534" s="7">
        <v>1.7766473734828219</v>
      </c>
    </row>
    <row r="5535" spans="2:12" x14ac:dyDescent="0.25">
      <c r="B5535" s="4">
        <v>5532</v>
      </c>
      <c r="C5535" s="6">
        <v>13.791929508131005</v>
      </c>
      <c r="D5535" s="6">
        <v>1.3419947478477754</v>
      </c>
      <c r="E5535" s="6">
        <v>1</v>
      </c>
      <c r="F5535" s="6">
        <v>2.4357789512561099</v>
      </c>
      <c r="G5535" s="6">
        <v>1.349056007189662</v>
      </c>
      <c r="H5535" s="6">
        <v>31.428860496926987</v>
      </c>
      <c r="I5535" s="6">
        <v>0.8614268213457037</v>
      </c>
      <c r="J5535" s="6">
        <v>2.5735625422873762</v>
      </c>
      <c r="K5535" s="7">
        <v>0.70060894156024578</v>
      </c>
      <c r="L5535" s="7">
        <v>1.2642482075420121</v>
      </c>
    </row>
    <row r="5536" spans="2:12" x14ac:dyDescent="0.25">
      <c r="B5536" s="4">
        <v>5533</v>
      </c>
      <c r="C5536" s="6">
        <v>6.412173158034876</v>
      </c>
      <c r="D5536" s="6">
        <v>1.831214817294067</v>
      </c>
      <c r="E5536" s="6">
        <v>1</v>
      </c>
      <c r="F5536" s="6">
        <v>3.9946479519709452</v>
      </c>
      <c r="G5536" s="6">
        <v>1.5214569455897005</v>
      </c>
      <c r="H5536" s="6">
        <v>28.726548864059875</v>
      </c>
      <c r="I5536" s="6">
        <v>3.1317665297882797</v>
      </c>
      <c r="J5536" s="6">
        <v>3.8569430633876172</v>
      </c>
      <c r="K5536" s="7">
        <v>2.5999927187962926</v>
      </c>
      <c r="L5536" s="7">
        <v>1.1605464554212968</v>
      </c>
    </row>
    <row r="5537" spans="2:12" x14ac:dyDescent="0.25">
      <c r="B5537" s="4">
        <v>5534</v>
      </c>
      <c r="C5537" s="6">
        <v>7.1187132695891862</v>
      </c>
      <c r="D5537" s="6">
        <v>1.4195715597715584</v>
      </c>
      <c r="E5537" s="6">
        <v>3</v>
      </c>
      <c r="F5537" s="6">
        <v>6.3235076108974955</v>
      </c>
      <c r="G5537" s="6">
        <v>1.4464086383298682</v>
      </c>
      <c r="H5537" s="6">
        <v>21.136502105311425</v>
      </c>
      <c r="I5537" s="6">
        <v>2.6492622846929108</v>
      </c>
      <c r="J5537" s="6">
        <v>1.3780112714212185</v>
      </c>
      <c r="K5537" s="7">
        <v>0.56919285370483685</v>
      </c>
      <c r="L5537" s="7">
        <v>1.1660542935520375</v>
      </c>
    </row>
    <row r="5538" spans="2:12" x14ac:dyDescent="0.25">
      <c r="B5538" s="4">
        <v>5535</v>
      </c>
      <c r="C5538" s="6">
        <v>9.067361799212593</v>
      </c>
      <c r="D5538" s="6">
        <v>1.4646637712093835</v>
      </c>
      <c r="E5538" s="6">
        <v>2</v>
      </c>
      <c r="F5538" s="6">
        <v>2.678033181111759</v>
      </c>
      <c r="G5538" s="6">
        <v>0.6763587451146913</v>
      </c>
      <c r="H5538" s="6">
        <v>26.7333423387282</v>
      </c>
      <c r="I5538" s="6">
        <v>4.0147831967437435</v>
      </c>
      <c r="J5538" s="6">
        <v>3.0909751719081222</v>
      </c>
      <c r="K5538" s="7">
        <v>0.57007413811710406</v>
      </c>
      <c r="L5538" s="7">
        <v>0.39376454668166111</v>
      </c>
    </row>
    <row r="5539" spans="2:12" x14ac:dyDescent="0.25">
      <c r="B5539" s="4">
        <v>5536</v>
      </c>
      <c r="C5539" s="6">
        <v>0.83838709925579913</v>
      </c>
      <c r="D5539" s="6">
        <v>1.5409404163550153</v>
      </c>
      <c r="E5539" s="6">
        <v>3</v>
      </c>
      <c r="F5539" s="6">
        <v>6.811089743859978</v>
      </c>
      <c r="G5539" s="6">
        <v>0.72386518405982847</v>
      </c>
      <c r="H5539" s="6">
        <v>43.740677324731351</v>
      </c>
      <c r="I5539" s="6">
        <v>2.6360121765040279</v>
      </c>
      <c r="J5539" s="6">
        <v>2.8661419017277172</v>
      </c>
      <c r="K5539" s="7">
        <v>0.1282516437989753</v>
      </c>
      <c r="L5539" s="7">
        <v>0.88129920457161859</v>
      </c>
    </row>
    <row r="5540" spans="2:12" x14ac:dyDescent="0.25">
      <c r="B5540" s="4">
        <v>5537</v>
      </c>
      <c r="C5540" s="6">
        <v>12.802590228604297</v>
      </c>
      <c r="D5540" s="6">
        <v>1.193999901263862</v>
      </c>
      <c r="E5540" s="6">
        <v>2</v>
      </c>
      <c r="F5540" s="6">
        <v>1.134769511944657</v>
      </c>
      <c r="G5540" s="6">
        <v>0.89057566359482054</v>
      </c>
      <c r="H5540" s="6">
        <v>23.518335273427883</v>
      </c>
      <c r="I5540" s="6">
        <v>3.4800831797539837</v>
      </c>
      <c r="J5540" s="6">
        <v>4.1745591421366672</v>
      </c>
      <c r="K5540" s="7">
        <v>1.5417687864446226E-2</v>
      </c>
      <c r="L5540" s="7">
        <v>2.5396491595373498</v>
      </c>
    </row>
    <row r="5541" spans="2:12" x14ac:dyDescent="0.25">
      <c r="B5541" s="4">
        <v>5538</v>
      </c>
      <c r="C5541" s="6">
        <v>4.228736907995323</v>
      </c>
      <c r="D5541" s="6">
        <v>2.0216697451642029</v>
      </c>
      <c r="E5541" s="6">
        <v>1</v>
      </c>
      <c r="F5541" s="6">
        <v>2.130574878126251</v>
      </c>
      <c r="G5541" s="6">
        <v>2.7419266921407099</v>
      </c>
      <c r="H5541" s="6">
        <v>20.235371375848526</v>
      </c>
      <c r="I5541" s="6">
        <v>2.3021341902758117</v>
      </c>
      <c r="J5541" s="6">
        <v>1.7150149687544725</v>
      </c>
      <c r="K5541" s="7">
        <v>0.70874220521225695</v>
      </c>
      <c r="L5541" s="7">
        <v>0.23430726053641396</v>
      </c>
    </row>
    <row r="5542" spans="2:12" x14ac:dyDescent="0.25">
      <c r="B5542" s="4">
        <v>5539</v>
      </c>
      <c r="C5542" s="6">
        <v>-1.7783183811281749</v>
      </c>
      <c r="D5542" s="6">
        <v>1.2697610266475294</v>
      </c>
      <c r="E5542" s="6">
        <v>1</v>
      </c>
      <c r="F5542" s="6">
        <v>4.6007153746382867</v>
      </c>
      <c r="G5542" s="6">
        <v>0.68983182760599926</v>
      </c>
      <c r="H5542" s="6">
        <v>33.183414012808555</v>
      </c>
      <c r="I5542" s="6">
        <v>2.7391090705044854</v>
      </c>
      <c r="J5542" s="6">
        <v>1.8168492161049041</v>
      </c>
      <c r="K5542" s="7">
        <v>1.6983982180712489</v>
      </c>
      <c r="L5542" s="7">
        <v>0.53998357973308753</v>
      </c>
    </row>
    <row r="5543" spans="2:12" x14ac:dyDescent="0.25">
      <c r="B5543" s="4">
        <v>5540</v>
      </c>
      <c r="C5543" s="6">
        <v>5.3732554467415987</v>
      </c>
      <c r="D5543" s="6">
        <v>1.9283908440309767</v>
      </c>
      <c r="E5543" s="6">
        <v>1</v>
      </c>
      <c r="F5543" s="6">
        <v>0.50686617495121133</v>
      </c>
      <c r="G5543" s="6">
        <v>1.1015648618490961</v>
      </c>
      <c r="H5543" s="6">
        <v>13.846964996965429</v>
      </c>
      <c r="I5543" s="6">
        <v>3.5618433951950648</v>
      </c>
      <c r="J5543" s="6">
        <v>4.3492059035445951</v>
      </c>
      <c r="K5543" s="7">
        <v>4.9608050007907645</v>
      </c>
      <c r="L5543" s="7">
        <v>2.6816230481119123</v>
      </c>
    </row>
    <row r="5544" spans="2:12" x14ac:dyDescent="0.25">
      <c r="B5544" s="4">
        <v>5541</v>
      </c>
      <c r="C5544" s="6">
        <v>5.0472236452802974</v>
      </c>
      <c r="D5544" s="6">
        <v>2.0964104179424563</v>
      </c>
      <c r="E5544" s="6">
        <v>1</v>
      </c>
      <c r="F5544" s="6">
        <v>2.7665502149543855</v>
      </c>
      <c r="G5544" s="6">
        <v>1.6404836218312329</v>
      </c>
      <c r="H5544" s="6">
        <v>13.668000142194817</v>
      </c>
      <c r="I5544" s="6">
        <v>2.9796977438597567</v>
      </c>
      <c r="J5544" s="6">
        <v>3.0366963151059618</v>
      </c>
      <c r="K5544" s="7">
        <v>3.6387406308095658</v>
      </c>
      <c r="L5544" s="7">
        <v>1.9698710984063909E-3</v>
      </c>
    </row>
    <row r="5545" spans="2:12" x14ac:dyDescent="0.25">
      <c r="B5545" s="4">
        <v>5542</v>
      </c>
      <c r="C5545" s="6">
        <v>10.060085174450682</v>
      </c>
      <c r="D5545" s="6">
        <v>2.0150215406090721</v>
      </c>
      <c r="E5545" s="6">
        <v>2</v>
      </c>
      <c r="F5545" s="6">
        <v>5.9613944709476323</v>
      </c>
      <c r="G5545" s="6">
        <v>1.1156597858627135</v>
      </c>
      <c r="H5545" s="6">
        <v>17.111831371881717</v>
      </c>
      <c r="I5545" s="6">
        <v>2.8401651514274024</v>
      </c>
      <c r="J5545" s="6">
        <v>3.1755151607289531</v>
      </c>
      <c r="K5545" s="7">
        <v>0.40694022902888727</v>
      </c>
      <c r="L5545" s="7">
        <v>3.2995614661923889</v>
      </c>
    </row>
    <row r="5546" spans="2:12" x14ac:dyDescent="0.25">
      <c r="B5546" s="4">
        <v>5543</v>
      </c>
      <c r="C5546" s="6">
        <v>8.1997780810649168</v>
      </c>
      <c r="D5546" s="6">
        <v>1.3125298940552772</v>
      </c>
      <c r="E5546" s="6">
        <v>1</v>
      </c>
      <c r="F5546" s="6">
        <v>1.1758140333769564</v>
      </c>
      <c r="G5546" s="6">
        <v>1.0593581417650479</v>
      </c>
      <c r="H5546" s="6">
        <v>26.345382209507946</v>
      </c>
      <c r="I5546" s="6">
        <v>2.7248995459972947</v>
      </c>
      <c r="J5546" s="6">
        <v>3.1099842467952818</v>
      </c>
      <c r="K5546" s="7">
        <v>2.5170153502579354E-2</v>
      </c>
      <c r="L5546" s="7">
        <v>0.13226597720391506</v>
      </c>
    </row>
    <row r="5547" spans="2:12" x14ac:dyDescent="0.25">
      <c r="B5547" s="4">
        <v>5544</v>
      </c>
      <c r="C5547" s="6">
        <v>11.629008272256888</v>
      </c>
      <c r="D5547" s="6">
        <v>1.1566201746426681</v>
      </c>
      <c r="E5547" s="6">
        <v>3</v>
      </c>
      <c r="F5547" s="6">
        <v>3.8463344682058818</v>
      </c>
      <c r="G5547" s="6">
        <v>1.6993750048051917</v>
      </c>
      <c r="H5547" s="6">
        <v>29.195485930198902</v>
      </c>
      <c r="I5547" s="6">
        <v>3.6328312702032037</v>
      </c>
      <c r="J5547" s="6">
        <v>0.72504815447141724</v>
      </c>
      <c r="K5547" s="7">
        <v>1.7782453899848194</v>
      </c>
      <c r="L5547" s="7">
        <v>0.31028963655588593</v>
      </c>
    </row>
    <row r="5548" spans="2:12" x14ac:dyDescent="0.25">
      <c r="B5548" s="4">
        <v>5545</v>
      </c>
      <c r="C5548" s="6">
        <v>11.617526706826354</v>
      </c>
      <c r="D5548" s="6">
        <v>1.4015729766743872</v>
      </c>
      <c r="E5548" s="6">
        <v>1</v>
      </c>
      <c r="F5548" s="6">
        <v>2.4851195360788063</v>
      </c>
      <c r="G5548" s="6">
        <v>0.8824936680825517</v>
      </c>
      <c r="H5548" s="6">
        <v>22.184638357140507</v>
      </c>
      <c r="I5548" s="6">
        <v>2.5714067878645341</v>
      </c>
      <c r="J5548" s="6">
        <v>2.7927940970402609</v>
      </c>
      <c r="K5548" s="7">
        <v>1.9780941636744969</v>
      </c>
      <c r="L5548" s="7">
        <v>6.4163099281196137E-2</v>
      </c>
    </row>
    <row r="5549" spans="2:12" x14ac:dyDescent="0.25">
      <c r="B5549" s="4">
        <v>5546</v>
      </c>
      <c r="C5549" s="6">
        <v>13.970331836192781</v>
      </c>
      <c r="D5549" s="6">
        <v>1.424168036584252</v>
      </c>
      <c r="E5549" s="6">
        <v>1</v>
      </c>
      <c r="F5549" s="6">
        <v>3.5544146280277902</v>
      </c>
      <c r="G5549" s="6">
        <v>1.2966312197261345</v>
      </c>
      <c r="H5549" s="6">
        <v>21.428311593068813</v>
      </c>
      <c r="I5549" s="6">
        <v>3.2298794632602656</v>
      </c>
      <c r="J5549" s="6">
        <v>2.733552475328243</v>
      </c>
      <c r="K5549" s="7">
        <v>5.1460670542912332</v>
      </c>
      <c r="L5549" s="7">
        <v>0.16707458937852876</v>
      </c>
    </row>
    <row r="5550" spans="2:12" x14ac:dyDescent="0.25">
      <c r="B5550" s="4">
        <v>5547</v>
      </c>
      <c r="C5550" s="6">
        <v>15.759522294178691</v>
      </c>
      <c r="D5550" s="6">
        <v>1.8402349533991746</v>
      </c>
      <c r="E5550" s="6">
        <v>2</v>
      </c>
      <c r="F5550" s="6">
        <v>5.2475066537052069</v>
      </c>
      <c r="G5550" s="6">
        <v>0.63597577758932267</v>
      </c>
      <c r="H5550" s="6">
        <v>7.5747832101979897</v>
      </c>
      <c r="I5550" s="6">
        <v>2.213919316633056</v>
      </c>
      <c r="J5550" s="6">
        <v>2.0905423612156024</v>
      </c>
      <c r="K5550" s="7">
        <v>1.1524682885751483</v>
      </c>
      <c r="L5550" s="7">
        <v>2.0982695571501511</v>
      </c>
    </row>
    <row r="5551" spans="2:12" x14ac:dyDescent="0.25">
      <c r="B5551" s="4">
        <v>5548</v>
      </c>
      <c r="C5551" s="6">
        <v>11.415450849254395</v>
      </c>
      <c r="D5551" s="6">
        <v>1.39244747669344</v>
      </c>
      <c r="E5551" s="6">
        <v>2</v>
      </c>
      <c r="F5551" s="6">
        <v>1.6922262782721762</v>
      </c>
      <c r="G5551" s="6">
        <v>2.9653882620901864</v>
      </c>
      <c r="H5551" s="6">
        <v>27.691413930381955</v>
      </c>
      <c r="I5551" s="6">
        <v>2.3117088682777522</v>
      </c>
      <c r="J5551" s="6">
        <v>3.9883423328796401</v>
      </c>
      <c r="K5551" s="7">
        <v>0.78371916246382456</v>
      </c>
      <c r="L5551" s="7">
        <v>0.18376645916911916</v>
      </c>
    </row>
    <row r="5552" spans="2:12" x14ac:dyDescent="0.25">
      <c r="B5552" s="4">
        <v>5549</v>
      </c>
      <c r="C5552" s="6">
        <v>10.359506615278505</v>
      </c>
      <c r="D5552" s="6">
        <v>1.7723164304119929</v>
      </c>
      <c r="E5552" s="6">
        <v>2</v>
      </c>
      <c r="F5552" s="6">
        <v>0.6294590430025635</v>
      </c>
      <c r="G5552" s="6">
        <v>1.1033530182040474</v>
      </c>
      <c r="H5552" s="6">
        <v>23.715716316266906</v>
      </c>
      <c r="I5552" s="6">
        <v>3.5764884817647671</v>
      </c>
      <c r="J5552" s="6">
        <v>1.9585424308728698</v>
      </c>
      <c r="K5552" s="7">
        <v>2.9094916809170868</v>
      </c>
      <c r="L5552" s="7">
        <v>0.61786776346932049</v>
      </c>
    </row>
    <row r="5553" spans="2:12" x14ac:dyDescent="0.25">
      <c r="B5553" s="4">
        <v>5550</v>
      </c>
      <c r="C5553" s="6">
        <v>10.975772368372132</v>
      </c>
      <c r="D5553" s="6">
        <v>1.6138060482078993</v>
      </c>
      <c r="E5553" s="6">
        <v>1</v>
      </c>
      <c r="F5553" s="6">
        <v>2.908409702605427</v>
      </c>
      <c r="G5553" s="6">
        <v>0.929369955579739</v>
      </c>
      <c r="H5553" s="6">
        <v>15.42162194339782</v>
      </c>
      <c r="I5553" s="6">
        <v>3.113895582562817</v>
      </c>
      <c r="J5553" s="6">
        <v>1.7297185957537478</v>
      </c>
      <c r="K5553" s="7">
        <v>2.4352075856702857</v>
      </c>
      <c r="L5553" s="7">
        <v>0.65878823628124694</v>
      </c>
    </row>
    <row r="5554" spans="2:12" x14ac:dyDescent="0.25">
      <c r="B5554" s="4">
        <v>5551</v>
      </c>
      <c r="C5554" s="6">
        <v>14.016275542946552</v>
      </c>
      <c r="D5554" s="6">
        <v>1.6322807280141267</v>
      </c>
      <c r="E5554" s="6">
        <v>1</v>
      </c>
      <c r="F5554" s="6">
        <v>2.2468907257539397</v>
      </c>
      <c r="G5554" s="6">
        <v>0.50104064041143481</v>
      </c>
      <c r="H5554" s="6">
        <v>22.114880935250525</v>
      </c>
      <c r="I5554" s="6">
        <v>3.527048594491506</v>
      </c>
      <c r="J5554" s="6">
        <v>3.9515538833142401</v>
      </c>
      <c r="K5554" s="7">
        <v>2.0040237903145428</v>
      </c>
      <c r="L5554" s="7">
        <v>0.9344961867188315</v>
      </c>
    </row>
    <row r="5555" spans="2:12" x14ac:dyDescent="0.25">
      <c r="B5555" s="4">
        <v>5552</v>
      </c>
      <c r="C5555" s="6">
        <v>16.42048311965539</v>
      </c>
      <c r="D5555" s="6">
        <v>1.36184985039258</v>
      </c>
      <c r="E5555" s="6">
        <v>2</v>
      </c>
      <c r="F5555" s="6">
        <v>1.3350086289900032</v>
      </c>
      <c r="G5555" s="6">
        <v>1.4164023915123132</v>
      </c>
      <c r="H5555" s="6">
        <v>18.335733482501098</v>
      </c>
      <c r="I5555" s="6">
        <v>2.9863418788014338</v>
      </c>
      <c r="J5555" s="6">
        <v>0.41397915827011705</v>
      </c>
      <c r="K5555" s="7">
        <v>1.7818988119955232</v>
      </c>
      <c r="L5555" s="7">
        <v>0.55441037099105495</v>
      </c>
    </row>
    <row r="5556" spans="2:12" x14ac:dyDescent="0.25">
      <c r="B5556" s="4">
        <v>5553</v>
      </c>
      <c r="C5556" s="6">
        <v>6.8156106297381402</v>
      </c>
      <c r="D5556" s="6">
        <v>1.4632011504604563</v>
      </c>
      <c r="E5556" s="6">
        <v>2</v>
      </c>
      <c r="F5556" s="6">
        <v>12.081919699543416</v>
      </c>
      <c r="G5556" s="6">
        <v>0.59256020813698074</v>
      </c>
      <c r="H5556" s="6">
        <v>39.610680025043855</v>
      </c>
      <c r="I5556" s="6">
        <v>3.3808219346456392</v>
      </c>
      <c r="J5556" s="6">
        <v>2.5746949794444247</v>
      </c>
      <c r="K5556" s="7">
        <v>2.0573515659867843</v>
      </c>
      <c r="L5556" s="7">
        <v>6.3738747122451214E-2</v>
      </c>
    </row>
    <row r="5557" spans="2:12" x14ac:dyDescent="0.25">
      <c r="B5557" s="4">
        <v>5554</v>
      </c>
      <c r="C5557" s="6">
        <v>16.068827188408559</v>
      </c>
      <c r="D5557" s="6">
        <v>1.9727514197645517</v>
      </c>
      <c r="E5557" s="6">
        <v>3</v>
      </c>
      <c r="F5557" s="6">
        <v>1.6220789233098238</v>
      </c>
      <c r="G5557" s="6">
        <v>0.94039908943811179</v>
      </c>
      <c r="H5557" s="6">
        <v>34.434719334097991</v>
      </c>
      <c r="I5557" s="6">
        <v>1.9874075797272428</v>
      </c>
      <c r="J5557" s="6">
        <v>1.2944329564888459</v>
      </c>
      <c r="K5557" s="7">
        <v>8.7153406192944038E-2</v>
      </c>
      <c r="L5557" s="7">
        <v>1.1434250112757831</v>
      </c>
    </row>
    <row r="5558" spans="2:12" x14ac:dyDescent="0.25">
      <c r="B5558" s="4">
        <v>5555</v>
      </c>
      <c r="C5558" s="6">
        <v>10.350660192120278</v>
      </c>
      <c r="D5558" s="6">
        <v>1.7022463038457221</v>
      </c>
      <c r="E5558" s="6">
        <v>2</v>
      </c>
      <c r="F5558" s="6">
        <v>5.6490428907921499</v>
      </c>
      <c r="G5558" s="6">
        <v>0.82762077314822902</v>
      </c>
      <c r="H5558" s="6">
        <v>32.103961272477136</v>
      </c>
      <c r="I5558" s="6">
        <v>2.1658455275602666</v>
      </c>
      <c r="J5558" s="6">
        <v>4.0152918504542461</v>
      </c>
      <c r="K5558" s="7">
        <v>0.2117430542878955</v>
      </c>
      <c r="L5558" s="7">
        <v>0.77362690144790913</v>
      </c>
    </row>
    <row r="5559" spans="2:12" x14ac:dyDescent="0.25">
      <c r="B5559" s="4">
        <v>5556</v>
      </c>
      <c r="C5559" s="6">
        <v>-4.3138264079318596</v>
      </c>
      <c r="D5559" s="6">
        <v>1.2817372151909188</v>
      </c>
      <c r="E5559" s="6">
        <v>3</v>
      </c>
      <c r="F5559" s="6">
        <v>2.2133525674677434</v>
      </c>
      <c r="G5559" s="6">
        <v>0.56433579975683679</v>
      </c>
      <c r="H5559" s="6">
        <v>13.767919433841037</v>
      </c>
      <c r="I5559" s="6">
        <v>2.8487954775951616</v>
      </c>
      <c r="J5559" s="6">
        <v>3.3451890736667345</v>
      </c>
      <c r="K5559" s="7">
        <v>0.69457620310708446</v>
      </c>
      <c r="L5559" s="7">
        <v>2.066726423617482</v>
      </c>
    </row>
    <row r="5560" spans="2:12" x14ac:dyDescent="0.25">
      <c r="B5560" s="4">
        <v>5557</v>
      </c>
      <c r="C5560" s="6">
        <v>2.5565714164814377</v>
      </c>
      <c r="D5560" s="6">
        <v>1.6606753905927079</v>
      </c>
      <c r="E5560" s="6">
        <v>2</v>
      </c>
      <c r="F5560" s="6">
        <v>5.0087862003261616</v>
      </c>
      <c r="G5560" s="6">
        <v>0.90704944061750692</v>
      </c>
      <c r="H5560" s="6">
        <v>17.110289749921158</v>
      </c>
      <c r="I5560" s="6">
        <v>2.2967648532351777</v>
      </c>
      <c r="J5560" s="6">
        <v>3.0246270590854785</v>
      </c>
      <c r="K5560" s="7">
        <v>0.44135021143294184</v>
      </c>
      <c r="L5560" s="7">
        <v>2.8347328694869005</v>
      </c>
    </row>
    <row r="5561" spans="2:12" x14ac:dyDescent="0.25">
      <c r="B5561" s="4">
        <v>5558</v>
      </c>
      <c r="C5561" s="6">
        <v>14.16629236651465</v>
      </c>
      <c r="D5561" s="6">
        <v>1.4336258778270881</v>
      </c>
      <c r="E5561" s="6">
        <v>1</v>
      </c>
      <c r="F5561" s="6">
        <v>8.9606643644408894</v>
      </c>
      <c r="G5561" s="6">
        <v>1.0153266115151147</v>
      </c>
      <c r="H5561" s="6">
        <v>19.755023419625257</v>
      </c>
      <c r="I5561" s="6">
        <v>2.7617340115888518</v>
      </c>
      <c r="J5561" s="6">
        <v>1.2645065168540626</v>
      </c>
      <c r="K5561" s="7">
        <v>0.88853765506364391</v>
      </c>
      <c r="L5561" s="7">
        <v>1.9072468039972179</v>
      </c>
    </row>
    <row r="5562" spans="2:12" x14ac:dyDescent="0.25">
      <c r="B5562" s="4">
        <v>5559</v>
      </c>
      <c r="C5562" s="6">
        <v>8.9541939350060886</v>
      </c>
      <c r="D5562" s="6">
        <v>1.6856838279316295</v>
      </c>
      <c r="E5562" s="6">
        <v>2</v>
      </c>
      <c r="F5562" s="6">
        <v>5.0851856840018135</v>
      </c>
      <c r="G5562" s="6">
        <v>0.71111042590917639</v>
      </c>
      <c r="H5562" s="6">
        <v>18.460888799339422</v>
      </c>
      <c r="I5562" s="6">
        <v>1.7943392676841026</v>
      </c>
      <c r="J5562" s="6">
        <v>0.88084775475967336</v>
      </c>
      <c r="K5562" s="7">
        <v>1.939384709961981</v>
      </c>
      <c r="L5562" s="7">
        <v>0.56477697465005638</v>
      </c>
    </row>
    <row r="5563" spans="2:12" x14ac:dyDescent="0.25">
      <c r="B5563" s="4">
        <v>5560</v>
      </c>
      <c r="C5563" s="6">
        <v>6.0354235030694943</v>
      </c>
      <c r="D5563" s="6">
        <v>1.8184120290780825</v>
      </c>
      <c r="E5563" s="6">
        <v>3</v>
      </c>
      <c r="F5563" s="6">
        <v>2.3072948334516115</v>
      </c>
      <c r="G5563" s="6">
        <v>0.43671069829781822</v>
      </c>
      <c r="H5563" s="6">
        <v>32.994985315914555</v>
      </c>
      <c r="I5563" s="6">
        <v>3.3000402545391863</v>
      </c>
      <c r="J5563" s="6">
        <v>2.6957684706064797</v>
      </c>
      <c r="K5563" s="7">
        <v>4.0860729902474437</v>
      </c>
      <c r="L5563" s="7">
        <v>1.5258651792660844</v>
      </c>
    </row>
    <row r="5564" spans="2:12" x14ac:dyDescent="0.25">
      <c r="B5564" s="4">
        <v>5561</v>
      </c>
      <c r="C5564" s="6">
        <v>9.7272130480742476</v>
      </c>
      <c r="D5564" s="6">
        <v>1.6512534577644582</v>
      </c>
      <c r="E5564" s="6">
        <v>1</v>
      </c>
      <c r="F5564" s="6">
        <v>1.5555141138322033</v>
      </c>
      <c r="G5564" s="6">
        <v>0.22947750089679059</v>
      </c>
      <c r="H5564" s="6">
        <v>28.251759160618136</v>
      </c>
      <c r="I5564" s="6">
        <v>3.037095700366609</v>
      </c>
      <c r="J5564" s="6">
        <v>2.7958510977791833</v>
      </c>
      <c r="K5564" s="7">
        <v>0.84677089592818622</v>
      </c>
      <c r="L5564" s="7">
        <v>3.1935382455629204</v>
      </c>
    </row>
    <row r="5565" spans="2:12" x14ac:dyDescent="0.25">
      <c r="B5565" s="4">
        <v>5562</v>
      </c>
      <c r="C5565" s="6">
        <v>10.040031263174383</v>
      </c>
      <c r="D5565" s="6">
        <v>1.4402045233259357</v>
      </c>
      <c r="E5565" s="6">
        <v>1</v>
      </c>
      <c r="F5565" s="6">
        <v>0.35715098965228231</v>
      </c>
      <c r="G5565" s="6">
        <v>0.85969538933274303</v>
      </c>
      <c r="H5565" s="6">
        <v>12.293742554615834</v>
      </c>
      <c r="I5565" s="6">
        <v>4.1588393889141377</v>
      </c>
      <c r="J5565" s="6">
        <v>3.5495453966308665</v>
      </c>
      <c r="K5565" s="7">
        <v>0.6887225707100999</v>
      </c>
      <c r="L5565" s="7">
        <v>1.3292487758325824</v>
      </c>
    </row>
    <row r="5566" spans="2:12" x14ac:dyDescent="0.25">
      <c r="B5566" s="4">
        <v>5563</v>
      </c>
      <c r="C5566" s="6">
        <v>6.9176854226676721</v>
      </c>
      <c r="D5566" s="6">
        <v>1.2518248912844414</v>
      </c>
      <c r="E5566" s="6">
        <v>2</v>
      </c>
      <c r="F5566" s="6">
        <v>1.7690948228284156</v>
      </c>
      <c r="G5566" s="6">
        <v>1.2738179832925052</v>
      </c>
      <c r="H5566" s="6">
        <v>29.509329812352615</v>
      </c>
      <c r="I5566" s="6">
        <v>3.0499998792448286</v>
      </c>
      <c r="J5566" s="6">
        <v>4.2955158993114715</v>
      </c>
      <c r="K5566" s="7">
        <v>1.4167395411365644</v>
      </c>
      <c r="L5566" s="7">
        <v>2.094703573583152E-2</v>
      </c>
    </row>
    <row r="5567" spans="2:12" x14ac:dyDescent="0.25">
      <c r="B5567" s="4">
        <v>5564</v>
      </c>
      <c r="C5567" s="6">
        <v>12.17479513478683</v>
      </c>
      <c r="D5567" s="6">
        <v>1.1082482064058576</v>
      </c>
      <c r="E5567" s="6">
        <v>3</v>
      </c>
      <c r="F5567" s="6">
        <v>1.3073649761379142</v>
      </c>
      <c r="G5567" s="6">
        <v>0.78053126916622551</v>
      </c>
      <c r="H5567" s="6">
        <v>33.134472152564584</v>
      </c>
      <c r="I5567" s="6">
        <v>3.2006513051455183</v>
      </c>
      <c r="J5567" s="6">
        <v>2.7974315239564311</v>
      </c>
      <c r="K5567" s="7">
        <v>0.51163261296538509</v>
      </c>
      <c r="L5567" s="7">
        <v>1.3387148357666965</v>
      </c>
    </row>
    <row r="5568" spans="2:12" x14ac:dyDescent="0.25">
      <c r="B5568" s="4">
        <v>5565</v>
      </c>
      <c r="C5568" s="6">
        <v>7.2451101545229859</v>
      </c>
      <c r="D5568" s="6">
        <v>1.3535183629715855</v>
      </c>
      <c r="E5568" s="6">
        <v>1</v>
      </c>
      <c r="F5568" s="6">
        <v>2.1713924590991915</v>
      </c>
      <c r="G5568" s="6">
        <v>0.89293075669418465</v>
      </c>
      <c r="H5568" s="6">
        <v>31.669472177657902</v>
      </c>
      <c r="I5568" s="6">
        <v>2.2966970029308293</v>
      </c>
      <c r="J5568" s="6">
        <v>2.0638079043692739</v>
      </c>
      <c r="K5568" s="7">
        <v>0.50132137203610094</v>
      </c>
      <c r="L5568" s="7">
        <v>5.8427825194269811E-2</v>
      </c>
    </row>
    <row r="5569" spans="2:12" x14ac:dyDescent="0.25">
      <c r="B5569" s="4">
        <v>5566</v>
      </c>
      <c r="C5569" s="6">
        <v>14.465971071592927</v>
      </c>
      <c r="D5569" s="6">
        <v>1.672613918043061</v>
      </c>
      <c r="E5569" s="6">
        <v>2</v>
      </c>
      <c r="F5569" s="6">
        <v>2.0350252275500975</v>
      </c>
      <c r="G5569" s="6">
        <v>0.8826450599578064</v>
      </c>
      <c r="H5569" s="6">
        <v>25.340144564395679</v>
      </c>
      <c r="I5569" s="6">
        <v>2.1686434860078827</v>
      </c>
      <c r="J5569" s="6">
        <v>1.2307938901976927</v>
      </c>
      <c r="K5569" s="7">
        <v>0.31703371991225149</v>
      </c>
      <c r="L5569" s="7">
        <v>0.89151523104052621</v>
      </c>
    </row>
    <row r="5570" spans="2:12" x14ac:dyDescent="0.25">
      <c r="B5570" s="4">
        <v>5567</v>
      </c>
      <c r="C5570" s="6">
        <v>8.3335241618369231</v>
      </c>
      <c r="D5570" s="6">
        <v>1.3508933758653849</v>
      </c>
      <c r="E5570" s="6">
        <v>1</v>
      </c>
      <c r="F5570" s="6">
        <v>6.6777567716724873</v>
      </c>
      <c r="G5570" s="6">
        <v>0.88371114247262261</v>
      </c>
      <c r="H5570" s="6">
        <v>16.124573714022613</v>
      </c>
      <c r="I5570" s="6">
        <v>2.941796510601463</v>
      </c>
      <c r="J5570" s="6">
        <v>0.72381098746586103</v>
      </c>
      <c r="K5570" s="7">
        <v>0.50282109233304628</v>
      </c>
      <c r="L5570" s="7">
        <v>0.35935184886284594</v>
      </c>
    </row>
    <row r="5571" spans="2:12" x14ac:dyDescent="0.25">
      <c r="B5571" s="4">
        <v>5568</v>
      </c>
      <c r="C5571" s="6">
        <v>14.243384038487637</v>
      </c>
      <c r="D5571" s="6">
        <v>1.2975337190100906</v>
      </c>
      <c r="E5571" s="6">
        <v>2</v>
      </c>
      <c r="F5571" s="6">
        <v>4.1620147989668412</v>
      </c>
      <c r="G5571" s="6">
        <v>0.53044343948449735</v>
      </c>
      <c r="H5571" s="6">
        <v>16.877574417923281</v>
      </c>
      <c r="I5571" s="6">
        <v>3.0513414831704053</v>
      </c>
      <c r="J5571" s="6">
        <v>2.0043411188475555</v>
      </c>
      <c r="K5571" s="7">
        <v>2.6531427846030997</v>
      </c>
      <c r="L5571" s="7">
        <v>0.2922656973044862</v>
      </c>
    </row>
    <row r="5572" spans="2:12" x14ac:dyDescent="0.25">
      <c r="B5572" s="4">
        <v>5569</v>
      </c>
      <c r="C5572" s="6">
        <v>8.3001522212131498</v>
      </c>
      <c r="D5572" s="6">
        <v>1.2969715997632529</v>
      </c>
      <c r="E5572" s="6">
        <v>2</v>
      </c>
      <c r="F5572" s="6">
        <v>3.3035468409882736</v>
      </c>
      <c r="G5572" s="6">
        <v>0.86247069326668035</v>
      </c>
      <c r="H5572" s="6">
        <v>27.550047693414015</v>
      </c>
      <c r="I5572" s="6">
        <v>2.6975889452118404</v>
      </c>
      <c r="J5572" s="6">
        <v>1.6740238896817166</v>
      </c>
      <c r="K5572" s="7">
        <v>2.8496613930730024</v>
      </c>
      <c r="L5572" s="7">
        <v>0.24034097706947349</v>
      </c>
    </row>
    <row r="5573" spans="2:12" x14ac:dyDescent="0.25">
      <c r="B5573" s="4">
        <v>5570</v>
      </c>
      <c r="C5573" s="6">
        <v>7.5802960596264706</v>
      </c>
      <c r="D5573" s="6">
        <v>1.6798606368969271</v>
      </c>
      <c r="E5573" s="6">
        <v>2</v>
      </c>
      <c r="F5573" s="6">
        <v>16.179779763164884</v>
      </c>
      <c r="G5573" s="6">
        <v>0.82930016780881932</v>
      </c>
      <c r="H5573" s="6">
        <v>32.762400663068227</v>
      </c>
      <c r="I5573" s="6">
        <v>3.9813638730559084</v>
      </c>
      <c r="J5573" s="6">
        <v>1.637332146936292</v>
      </c>
      <c r="K5573" s="7">
        <v>0.54237254459055328</v>
      </c>
      <c r="L5573" s="7">
        <v>4.0999157757490652</v>
      </c>
    </row>
    <row r="5574" spans="2:12" x14ac:dyDescent="0.25">
      <c r="B5574" s="4">
        <v>5571</v>
      </c>
      <c r="C5574" s="6">
        <v>5.4220944966483247</v>
      </c>
      <c r="D5574" s="6">
        <v>1.892832029188467</v>
      </c>
      <c r="E5574" s="6">
        <v>1</v>
      </c>
      <c r="F5574" s="6">
        <v>0.23151549411527339</v>
      </c>
      <c r="G5574" s="6">
        <v>1.5671419989376614</v>
      </c>
      <c r="H5574" s="6">
        <v>32.628879605694898</v>
      </c>
      <c r="I5574" s="6">
        <v>4.3267210646632916</v>
      </c>
      <c r="J5574" s="6">
        <v>3.8680736510720273</v>
      </c>
      <c r="K5574" s="7">
        <v>1.7703967281486974</v>
      </c>
      <c r="L5574" s="7">
        <v>0.28764951357571467</v>
      </c>
    </row>
    <row r="5575" spans="2:12" x14ac:dyDescent="0.25">
      <c r="B5575" s="4">
        <v>5572</v>
      </c>
      <c r="C5575" s="6">
        <v>15.609013881019649</v>
      </c>
      <c r="D5575" s="6">
        <v>1.8378702633500226</v>
      </c>
      <c r="E5575" s="6">
        <v>2</v>
      </c>
      <c r="F5575" s="6">
        <v>9.0009051246250973</v>
      </c>
      <c r="G5575" s="6">
        <v>1.4704400566954881</v>
      </c>
      <c r="H5575" s="6">
        <v>15.003054461718536</v>
      </c>
      <c r="I5575" s="6">
        <v>4.6713182059117244</v>
      </c>
      <c r="J5575" s="6">
        <v>1.1854667058209973</v>
      </c>
      <c r="K5575" s="7">
        <v>0.89668880941606643</v>
      </c>
      <c r="L5575" s="7">
        <v>1.6272819303264376</v>
      </c>
    </row>
    <row r="5576" spans="2:12" x14ac:dyDescent="0.25">
      <c r="B5576" s="4">
        <v>5573</v>
      </c>
      <c r="C5576" s="6">
        <v>22.611305207273233</v>
      </c>
      <c r="D5576" s="6">
        <v>1.663722444628446</v>
      </c>
      <c r="E5576" s="6">
        <v>1</v>
      </c>
      <c r="F5576" s="6">
        <v>3.6717712068649813</v>
      </c>
      <c r="G5576" s="6">
        <v>0.3208303991228611</v>
      </c>
      <c r="H5576" s="6">
        <v>31.80727496860721</v>
      </c>
      <c r="I5576" s="6">
        <v>2.2670428055008034</v>
      </c>
      <c r="J5576" s="6">
        <v>2.2090252737099938</v>
      </c>
      <c r="K5576" s="7">
        <v>3.3163926708973106</v>
      </c>
      <c r="L5576" s="7">
        <v>1.0002472211280402</v>
      </c>
    </row>
    <row r="5577" spans="2:12" x14ac:dyDescent="0.25">
      <c r="B5577" s="4">
        <v>5574</v>
      </c>
      <c r="C5577" s="6">
        <v>8.9326158159632882</v>
      </c>
      <c r="D5577" s="6">
        <v>1.6243731572903923</v>
      </c>
      <c r="E5577" s="6">
        <v>2</v>
      </c>
      <c r="F5577" s="6">
        <v>2.5471628972982279</v>
      </c>
      <c r="G5577" s="6">
        <v>0.743600325937536</v>
      </c>
      <c r="H5577" s="6">
        <v>31.245591846075836</v>
      </c>
      <c r="I5577" s="6">
        <v>2.5786788654522685</v>
      </c>
      <c r="J5577" s="6">
        <v>2.3187056163948934</v>
      </c>
      <c r="K5577" s="7">
        <v>0.2939643286284076</v>
      </c>
      <c r="L5577" s="7">
        <v>1.0586366963183562</v>
      </c>
    </row>
    <row r="5578" spans="2:12" x14ac:dyDescent="0.25">
      <c r="B5578" s="4">
        <v>5575</v>
      </c>
      <c r="C5578" s="6">
        <v>12.260685952258568</v>
      </c>
      <c r="D5578" s="6">
        <v>1.671900662922521</v>
      </c>
      <c r="E5578" s="6">
        <v>2</v>
      </c>
      <c r="F5578" s="6">
        <v>1.4209256080214134</v>
      </c>
      <c r="G5578" s="6">
        <v>0.46539004831388969</v>
      </c>
      <c r="H5578" s="6">
        <v>30.889130892387968</v>
      </c>
      <c r="I5578" s="6">
        <v>3.0632759341117497</v>
      </c>
      <c r="J5578" s="6">
        <v>1.8027068607148575</v>
      </c>
      <c r="K5578" s="7">
        <v>3.06297377188144</v>
      </c>
      <c r="L5578" s="7">
        <v>0.94721294918209686</v>
      </c>
    </row>
    <row r="5579" spans="2:12" x14ac:dyDescent="0.25">
      <c r="B5579" s="4">
        <v>5576</v>
      </c>
      <c r="C5579" s="6">
        <v>3.6482310089914538</v>
      </c>
      <c r="D5579" s="6">
        <v>1.1294340953292767</v>
      </c>
      <c r="E5579" s="6">
        <v>2</v>
      </c>
      <c r="F5579" s="6">
        <v>7.4687868718174713</v>
      </c>
      <c r="G5579" s="6">
        <v>0.6907389217258767</v>
      </c>
      <c r="H5579" s="6">
        <v>25.795678447338197</v>
      </c>
      <c r="I5579" s="6">
        <v>3.5178186643622347</v>
      </c>
      <c r="J5579" s="6">
        <v>2.059084062771646</v>
      </c>
      <c r="K5579" s="7">
        <v>0.96802657602780462</v>
      </c>
      <c r="L5579" s="7">
        <v>1.6834153595187096</v>
      </c>
    </row>
    <row r="5580" spans="2:12" x14ac:dyDescent="0.25">
      <c r="B5580" s="4">
        <v>5577</v>
      </c>
      <c r="C5580" s="6">
        <v>10.991622497395683</v>
      </c>
      <c r="D5580" s="6">
        <v>1.3096177759485663</v>
      </c>
      <c r="E5580" s="6">
        <v>3</v>
      </c>
      <c r="F5580" s="6">
        <v>1.5620514280226032</v>
      </c>
      <c r="G5580" s="6">
        <v>1.4893209182326717</v>
      </c>
      <c r="H5580" s="6">
        <v>21.517630359286926</v>
      </c>
      <c r="I5580" s="6">
        <v>2.3779347433677875</v>
      </c>
      <c r="J5580" s="6">
        <v>1.827465614295563</v>
      </c>
      <c r="K5580" s="7">
        <v>4.5663974220149308</v>
      </c>
      <c r="L5580" s="7">
        <v>0.31417067726513886</v>
      </c>
    </row>
    <row r="5581" spans="2:12" x14ac:dyDescent="0.25">
      <c r="B5581" s="4">
        <v>5578</v>
      </c>
      <c r="C5581" s="6">
        <v>15.245457804934237</v>
      </c>
      <c r="D5581" s="6">
        <v>1.3892252562713348</v>
      </c>
      <c r="E5581" s="6">
        <v>1</v>
      </c>
      <c r="F5581" s="6">
        <v>1.8420009608197712</v>
      </c>
      <c r="G5581" s="6">
        <v>2.2237795661231665</v>
      </c>
      <c r="H5581" s="6">
        <v>20.354534052048482</v>
      </c>
      <c r="I5581" s="6">
        <v>2.8763372227317165</v>
      </c>
      <c r="J5581" s="6">
        <v>2.5687290916056797</v>
      </c>
      <c r="K5581" s="7">
        <v>3.9518102352362257</v>
      </c>
      <c r="L5581" s="7">
        <v>0.99483510876003622</v>
      </c>
    </row>
    <row r="5582" spans="2:12" x14ac:dyDescent="0.25">
      <c r="B5582" s="4">
        <v>5579</v>
      </c>
      <c r="C5582" s="6">
        <v>14.376570679703383</v>
      </c>
      <c r="D5582" s="6">
        <v>1.5952110978426361</v>
      </c>
      <c r="E5582" s="6">
        <v>2</v>
      </c>
      <c r="F5582" s="6">
        <v>2.554048549141692</v>
      </c>
      <c r="G5582" s="6">
        <v>1.1782171712854725</v>
      </c>
      <c r="H5582" s="6">
        <v>12.929369778210367</v>
      </c>
      <c r="I5582" s="6">
        <v>3.601917317545217</v>
      </c>
      <c r="J5582" s="6">
        <v>3.530400144995304</v>
      </c>
      <c r="K5582" s="7">
        <v>0.9347665045993836</v>
      </c>
      <c r="L5582" s="7">
        <v>0.37917815489751561</v>
      </c>
    </row>
    <row r="5583" spans="2:12" x14ac:dyDescent="0.25">
      <c r="B5583" s="4">
        <v>5580</v>
      </c>
      <c r="C5583" s="6">
        <v>11.816470812233689</v>
      </c>
      <c r="D5583" s="6">
        <v>1.5600391018501951</v>
      </c>
      <c r="E5583" s="6">
        <v>2</v>
      </c>
      <c r="F5583" s="6">
        <v>2.6245419917747062</v>
      </c>
      <c r="G5583" s="6">
        <v>0.71625637283630339</v>
      </c>
      <c r="H5583" s="6">
        <v>35.441502904499004</v>
      </c>
      <c r="I5583" s="6">
        <v>2.8716570184411818</v>
      </c>
      <c r="J5583" s="6">
        <v>3.0141285993050291</v>
      </c>
      <c r="K5583" s="7">
        <v>6.4256901613795012</v>
      </c>
      <c r="L5583" s="7">
        <v>0.788669966393441</v>
      </c>
    </row>
    <row r="5584" spans="2:12" x14ac:dyDescent="0.25">
      <c r="B5584" s="4">
        <v>5581</v>
      </c>
      <c r="C5584" s="6">
        <v>13.724815868472174</v>
      </c>
      <c r="D5584" s="6">
        <v>1.4023375777154874</v>
      </c>
      <c r="E5584" s="6">
        <v>2</v>
      </c>
      <c r="F5584" s="6">
        <v>4.3653048811563115</v>
      </c>
      <c r="G5584" s="6">
        <v>1.551417834451486</v>
      </c>
      <c r="H5584" s="6">
        <v>26.533974223531359</v>
      </c>
      <c r="I5584" s="6">
        <v>3.4953925985184564</v>
      </c>
      <c r="J5584" s="6">
        <v>3.7115746202372861</v>
      </c>
      <c r="K5584" s="7">
        <v>0.44076632658849613</v>
      </c>
      <c r="L5584" s="7">
        <v>0.24019015901598001</v>
      </c>
    </row>
    <row r="5585" spans="2:12" x14ac:dyDescent="0.25">
      <c r="B5585" s="4">
        <v>5582</v>
      </c>
      <c r="C5585" s="6">
        <v>12.286202410734935</v>
      </c>
      <c r="D5585" s="6">
        <v>2.1051624544741059</v>
      </c>
      <c r="E5585" s="6">
        <v>2</v>
      </c>
      <c r="F5585" s="6">
        <v>11.095496485306498</v>
      </c>
      <c r="G5585" s="6">
        <v>0.81519007555349521</v>
      </c>
      <c r="H5585" s="6">
        <v>22.14416433238069</v>
      </c>
      <c r="I5585" s="6">
        <v>2.2754280863791667</v>
      </c>
      <c r="J5585" s="6">
        <v>3.7898483243427021</v>
      </c>
      <c r="K5585" s="7">
        <v>3.6415557348524854</v>
      </c>
      <c r="L5585" s="7">
        <v>0.3558529859364219</v>
      </c>
    </row>
    <row r="5586" spans="2:12" x14ac:dyDescent="0.25">
      <c r="B5586" s="4">
        <v>5583</v>
      </c>
      <c r="C5586" s="6">
        <v>10.900542511180554</v>
      </c>
      <c r="D5586" s="6">
        <v>1.4932096985273502</v>
      </c>
      <c r="E5586" s="6">
        <v>1</v>
      </c>
      <c r="F5586" s="6">
        <v>2.2781835122508243</v>
      </c>
      <c r="G5586" s="6">
        <v>2.3044611824362264</v>
      </c>
      <c r="H5586" s="6">
        <v>33.051491802199777</v>
      </c>
      <c r="I5586" s="6">
        <v>3.5042337108726804</v>
      </c>
      <c r="J5586" s="6">
        <v>1.1686096838350106</v>
      </c>
      <c r="K5586" s="7">
        <v>0.52267851126291864</v>
      </c>
      <c r="L5586" s="7">
        <v>0.47509180203196516</v>
      </c>
    </row>
    <row r="5587" spans="2:12" x14ac:dyDescent="0.25">
      <c r="B5587" s="4">
        <v>5584</v>
      </c>
      <c r="C5587" s="6">
        <v>7.2301306566815171</v>
      </c>
      <c r="D5587" s="6">
        <v>1.5976679958472886</v>
      </c>
      <c r="E5587" s="6">
        <v>1</v>
      </c>
      <c r="F5587" s="6">
        <v>1.8112906519655383</v>
      </c>
      <c r="G5587" s="6">
        <v>1.1058454623887872</v>
      </c>
      <c r="H5587" s="6">
        <v>45.97657980765382</v>
      </c>
      <c r="I5587" s="6">
        <v>2.516571584903275</v>
      </c>
      <c r="J5587" s="6">
        <v>2.9629599262096935</v>
      </c>
      <c r="K5587" s="7">
        <v>0.92158238152802818</v>
      </c>
      <c r="L5587" s="7">
        <v>1.1510012569021275</v>
      </c>
    </row>
    <row r="5588" spans="2:12" x14ac:dyDescent="0.25">
      <c r="B5588" s="4">
        <v>5585</v>
      </c>
      <c r="C5588" s="6">
        <v>19.008096418410084</v>
      </c>
      <c r="D5588" s="6">
        <v>1.5930207164431478</v>
      </c>
      <c r="E5588" s="6">
        <v>2</v>
      </c>
      <c r="F5588" s="6">
        <v>4.5654206835616273</v>
      </c>
      <c r="G5588" s="6">
        <v>1.2318037626573439</v>
      </c>
      <c r="H5588" s="6">
        <v>36.300395146024655</v>
      </c>
      <c r="I5588" s="6">
        <v>3.372381542249987</v>
      </c>
      <c r="J5588" s="6">
        <v>1.9839336219842563</v>
      </c>
      <c r="K5588" s="7">
        <v>0.71628224835275112</v>
      </c>
      <c r="L5588" s="7">
        <v>0.28671467042934945</v>
      </c>
    </row>
    <row r="5589" spans="2:12" x14ac:dyDescent="0.25">
      <c r="B5589" s="4">
        <v>5586</v>
      </c>
      <c r="C5589" s="6">
        <v>15.006970263927943</v>
      </c>
      <c r="D5589" s="6">
        <v>1.6721175973787399</v>
      </c>
      <c r="E5589" s="6">
        <v>2</v>
      </c>
      <c r="F5589" s="6">
        <v>8.3625395968815646</v>
      </c>
      <c r="G5589" s="6">
        <v>1.1223353144943911</v>
      </c>
      <c r="H5589" s="6">
        <v>31.439288743366482</v>
      </c>
      <c r="I5589" s="6">
        <v>3.4874796593224051</v>
      </c>
      <c r="J5589" s="6">
        <v>2.2204602413915038</v>
      </c>
      <c r="K5589" s="7">
        <v>4.4001485771181601</v>
      </c>
      <c r="L5589" s="7">
        <v>0.9581977353962815</v>
      </c>
    </row>
    <row r="5590" spans="2:12" x14ac:dyDescent="0.25">
      <c r="B5590" s="4">
        <v>5587</v>
      </c>
      <c r="C5590" s="6">
        <v>16.317692429736812</v>
      </c>
      <c r="D5590" s="6">
        <v>1.662720362024751</v>
      </c>
      <c r="E5590" s="6">
        <v>2</v>
      </c>
      <c r="F5590" s="6">
        <v>0.50124329590381167</v>
      </c>
      <c r="G5590" s="6">
        <v>1.44154542020226</v>
      </c>
      <c r="H5590" s="6">
        <v>29.031285964212699</v>
      </c>
      <c r="I5590" s="6">
        <v>2.3934225649513454</v>
      </c>
      <c r="J5590" s="6">
        <v>2.0774822044429238</v>
      </c>
      <c r="K5590" s="7">
        <v>4.7505042287003481E-2</v>
      </c>
      <c r="L5590" s="7">
        <v>0.80458298501910464</v>
      </c>
    </row>
    <row r="5591" spans="2:12" x14ac:dyDescent="0.25">
      <c r="B5591" s="4">
        <v>5588</v>
      </c>
      <c r="C5591" s="6">
        <v>8.3243214872233935</v>
      </c>
      <c r="D5591" s="6">
        <v>1.3671054575209451</v>
      </c>
      <c r="E5591" s="6">
        <v>3</v>
      </c>
      <c r="F5591" s="6">
        <v>0.59602432152129514</v>
      </c>
      <c r="G5591" s="6">
        <v>1.0306901969253897</v>
      </c>
      <c r="H5591" s="6">
        <v>24.887037431668215</v>
      </c>
      <c r="I5591" s="6">
        <v>2.2566573747945258</v>
      </c>
      <c r="J5591" s="6">
        <v>1.6793311844842802</v>
      </c>
      <c r="K5591" s="7">
        <v>0.81759049217760782</v>
      </c>
      <c r="L5591" s="7">
        <v>0.59920870686276273</v>
      </c>
    </row>
    <row r="5592" spans="2:12" x14ac:dyDescent="0.25">
      <c r="B5592" s="4">
        <v>5589</v>
      </c>
      <c r="C5592" s="6">
        <v>10.452957516455285</v>
      </c>
      <c r="D5592" s="6">
        <v>1.817795959172595</v>
      </c>
      <c r="E5592" s="6">
        <v>1</v>
      </c>
      <c r="F5592" s="6">
        <v>2.2670633609578643</v>
      </c>
      <c r="G5592" s="6">
        <v>1.3628461403459557</v>
      </c>
      <c r="H5592" s="6">
        <v>8.1544910448846348</v>
      </c>
      <c r="I5592" s="6">
        <v>3.1779965849531635</v>
      </c>
      <c r="J5592" s="6">
        <v>2.9111268388341305</v>
      </c>
      <c r="K5592" s="7">
        <v>0.34230119106058471</v>
      </c>
      <c r="L5592" s="7">
        <v>0.75293839731928758</v>
      </c>
    </row>
    <row r="5593" spans="2:12" x14ac:dyDescent="0.25">
      <c r="B5593" s="4">
        <v>5590</v>
      </c>
      <c r="C5593" s="6">
        <v>12.305314913303331</v>
      </c>
      <c r="D5593" s="6">
        <v>1.2666812583873841</v>
      </c>
      <c r="E5593" s="6">
        <v>3</v>
      </c>
      <c r="F5593" s="6">
        <v>0.65785106234128199</v>
      </c>
      <c r="G5593" s="6">
        <v>4.0277279225806488</v>
      </c>
      <c r="H5593" s="6">
        <v>31.664247209999434</v>
      </c>
      <c r="I5593" s="6">
        <v>3.8485365017913766</v>
      </c>
      <c r="J5593" s="6">
        <v>1.0686338289377286</v>
      </c>
      <c r="K5593" s="7">
        <v>2.6805872650503617</v>
      </c>
      <c r="L5593" s="7">
        <v>0.60426703146378247</v>
      </c>
    </row>
    <row r="5594" spans="2:12" x14ac:dyDescent="0.25">
      <c r="B5594" s="4">
        <v>5591</v>
      </c>
      <c r="C5594" s="6">
        <v>11.084933915073483</v>
      </c>
      <c r="D5594" s="6">
        <v>1.9143099692090066</v>
      </c>
      <c r="E5594" s="6">
        <v>1</v>
      </c>
      <c r="F5594" s="6">
        <v>6.0438703765686324</v>
      </c>
      <c r="G5594" s="6">
        <v>1.1005497380248848</v>
      </c>
      <c r="H5594" s="6">
        <v>34.316614667745675</v>
      </c>
      <c r="I5594" s="6">
        <v>2.6883702670314835</v>
      </c>
      <c r="J5594" s="6">
        <v>1.5744846233465215</v>
      </c>
      <c r="K5594" s="7">
        <v>0.51731419971627179</v>
      </c>
      <c r="L5594" s="7">
        <v>0.5454215919455313</v>
      </c>
    </row>
    <row r="5595" spans="2:12" x14ac:dyDescent="0.25">
      <c r="B5595" s="4">
        <v>5592</v>
      </c>
      <c r="C5595" s="6">
        <v>0.99646813128497413</v>
      </c>
      <c r="D5595" s="6">
        <v>1.3531222962781231</v>
      </c>
      <c r="E5595" s="6">
        <v>1</v>
      </c>
      <c r="F5595" s="6">
        <v>1.3268516553388396</v>
      </c>
      <c r="G5595" s="6">
        <v>0.37943252741968264</v>
      </c>
      <c r="H5595" s="6">
        <v>14.974553447593845</v>
      </c>
      <c r="I5595" s="6">
        <v>2.5118136947882341</v>
      </c>
      <c r="J5595" s="6">
        <v>2.6634969969774565</v>
      </c>
      <c r="K5595" s="7">
        <v>0.71660149389430672</v>
      </c>
      <c r="L5595" s="7">
        <v>0.72001072671711852</v>
      </c>
    </row>
    <row r="5596" spans="2:12" x14ac:dyDescent="0.25">
      <c r="B5596" s="4">
        <v>5593</v>
      </c>
      <c r="C5596" s="6">
        <v>12.001796763907418</v>
      </c>
      <c r="D5596" s="6">
        <v>1.4494161925582547</v>
      </c>
      <c r="E5596" s="6">
        <v>3</v>
      </c>
      <c r="F5596" s="6">
        <v>2.8418456635311418</v>
      </c>
      <c r="G5596" s="6">
        <v>0.92709880373145537</v>
      </c>
      <c r="H5596" s="6">
        <v>21.951628142349449</v>
      </c>
      <c r="I5596" s="6">
        <v>2.1664812171865897</v>
      </c>
      <c r="J5596" s="6">
        <v>4.0036514540289394</v>
      </c>
      <c r="K5596" s="7">
        <v>0.64606683174456159</v>
      </c>
      <c r="L5596" s="7">
        <v>0.20533890708420346</v>
      </c>
    </row>
    <row r="5597" spans="2:12" x14ac:dyDescent="0.25">
      <c r="B5597" s="4">
        <v>5594</v>
      </c>
      <c r="C5597" s="6">
        <v>14.202155085766796</v>
      </c>
      <c r="D5597" s="6">
        <v>1.6088286597028383</v>
      </c>
      <c r="E5597" s="6">
        <v>2</v>
      </c>
      <c r="F5597" s="6">
        <v>2.6233076250703653</v>
      </c>
      <c r="G5597" s="6">
        <v>1.009768788291227</v>
      </c>
      <c r="H5597" s="6">
        <v>13.747462700784016</v>
      </c>
      <c r="I5597" s="6">
        <v>3.7350780494749527</v>
      </c>
      <c r="J5597" s="6">
        <v>2.636545025781059</v>
      </c>
      <c r="K5597" s="7">
        <v>1.0667030396373944</v>
      </c>
      <c r="L5597" s="7">
        <v>0.83411575363820445</v>
      </c>
    </row>
    <row r="5598" spans="2:12" x14ac:dyDescent="0.25">
      <c r="B5598" s="4">
        <v>5595</v>
      </c>
      <c r="C5598" s="6">
        <v>17.255401154925135</v>
      </c>
      <c r="D5598" s="6">
        <v>1.5955251345712873</v>
      </c>
      <c r="E5598" s="6">
        <v>1</v>
      </c>
      <c r="F5598" s="6">
        <v>3.670168036060764</v>
      </c>
      <c r="G5598" s="6">
        <v>0.67777622887217392</v>
      </c>
      <c r="H5598" s="6">
        <v>21.651281322187554</v>
      </c>
      <c r="I5598" s="6">
        <v>2.6513286950982531</v>
      </c>
      <c r="J5598" s="6">
        <v>3.2032848588528644</v>
      </c>
      <c r="K5598" s="7">
        <v>1.2714264899513792</v>
      </c>
      <c r="L5598" s="7">
        <v>0.40258624654092151</v>
      </c>
    </row>
    <row r="5599" spans="2:12" x14ac:dyDescent="0.25">
      <c r="B5599" s="4">
        <v>5596</v>
      </c>
      <c r="C5599" s="6">
        <v>9.2581126081572762</v>
      </c>
      <c r="D5599" s="6">
        <v>1.5043579031119068</v>
      </c>
      <c r="E5599" s="6">
        <v>0</v>
      </c>
      <c r="F5599" s="6">
        <v>0.5547937197424857</v>
      </c>
      <c r="G5599" s="6">
        <v>0.60229029950528579</v>
      </c>
      <c r="H5599" s="6">
        <v>24.772605731966891</v>
      </c>
      <c r="I5599" s="6">
        <v>2.2218063699011061</v>
      </c>
      <c r="J5599" s="6">
        <v>3.9257445223532796</v>
      </c>
      <c r="K5599" s="7">
        <v>0.89472338156405318</v>
      </c>
      <c r="L5599" s="7">
        <v>7.0295378355062443E-2</v>
      </c>
    </row>
    <row r="5600" spans="2:12" x14ac:dyDescent="0.25">
      <c r="B5600" s="4">
        <v>5597</v>
      </c>
      <c r="C5600" s="6">
        <v>9.8832024999166066</v>
      </c>
      <c r="D5600" s="6">
        <v>1.5949599325847059</v>
      </c>
      <c r="E5600" s="6">
        <v>2</v>
      </c>
      <c r="F5600" s="6">
        <v>2.006476149208448</v>
      </c>
      <c r="G5600" s="6">
        <v>1.2493204021992752</v>
      </c>
      <c r="H5600" s="6">
        <v>9.5246536508848703</v>
      </c>
      <c r="I5600" s="6">
        <v>2.7493066638639139</v>
      </c>
      <c r="J5600" s="6">
        <v>0.68481754501442904</v>
      </c>
      <c r="K5600" s="7">
        <v>2.5038806361858295</v>
      </c>
      <c r="L5600" s="7">
        <v>1.0142096525157607</v>
      </c>
    </row>
    <row r="5601" spans="2:12" x14ac:dyDescent="0.25">
      <c r="B5601" s="4">
        <v>5598</v>
      </c>
      <c r="C5601" s="6">
        <v>9.1277170456888133</v>
      </c>
      <c r="D5601" s="6">
        <v>1.3477976912371985</v>
      </c>
      <c r="E5601" s="6">
        <v>1</v>
      </c>
      <c r="F5601" s="6">
        <v>7.8859798067883151</v>
      </c>
      <c r="G5601" s="6">
        <v>1.3883303271466361</v>
      </c>
      <c r="H5601" s="6">
        <v>27.574235155085844</v>
      </c>
      <c r="I5601" s="6">
        <v>2.0650321475354496</v>
      </c>
      <c r="J5601" s="6">
        <v>4.1260303621852676</v>
      </c>
      <c r="K5601" s="7">
        <v>9.0167552264034542E-2</v>
      </c>
      <c r="L5601" s="7">
        <v>0.16846168311745047</v>
      </c>
    </row>
    <row r="5602" spans="2:12" x14ac:dyDescent="0.25">
      <c r="B5602" s="4">
        <v>5599</v>
      </c>
      <c r="C5602" s="6">
        <v>14.090100646920266</v>
      </c>
      <c r="D5602" s="6">
        <v>1.1671961077484261</v>
      </c>
      <c r="E5602" s="6">
        <v>3</v>
      </c>
      <c r="F5602" s="6">
        <v>2.1091601221963887</v>
      </c>
      <c r="G5602" s="6">
        <v>1.0825211360328464</v>
      </c>
      <c r="H5602" s="6">
        <v>32.564872173384444</v>
      </c>
      <c r="I5602" s="6">
        <v>1.9766545036137648</v>
      </c>
      <c r="J5602" s="6">
        <v>2.2451298372501705</v>
      </c>
      <c r="K5602" s="7">
        <v>1.0364668300154363</v>
      </c>
      <c r="L5602" s="7">
        <v>1.1530824343369432</v>
      </c>
    </row>
    <row r="5603" spans="2:12" x14ac:dyDescent="0.25">
      <c r="B5603" s="4">
        <v>5600</v>
      </c>
      <c r="C5603" s="6">
        <v>8.2206885419846145</v>
      </c>
      <c r="D5603" s="6">
        <v>1.338802962183854</v>
      </c>
      <c r="E5603" s="6">
        <v>2</v>
      </c>
      <c r="F5603" s="6">
        <v>12.554461811133786</v>
      </c>
      <c r="G5603" s="6">
        <v>0.31712698008315959</v>
      </c>
      <c r="H5603" s="6">
        <v>26.232992948208825</v>
      </c>
      <c r="I5603" s="6">
        <v>2.275025659382107</v>
      </c>
      <c r="J5603" s="6">
        <v>3.0363465855604277</v>
      </c>
      <c r="K5603" s="7">
        <v>3.4938309612839751</v>
      </c>
      <c r="L5603" s="7">
        <v>1.7027538543744143</v>
      </c>
    </row>
    <row r="5604" spans="2:12" x14ac:dyDescent="0.25">
      <c r="B5604" s="4">
        <v>5601</v>
      </c>
      <c r="C5604" s="6">
        <v>14.437222794409516</v>
      </c>
      <c r="D5604" s="6">
        <v>1.4575068761884062</v>
      </c>
      <c r="E5604" s="6">
        <v>2</v>
      </c>
      <c r="F5604" s="6">
        <v>2.6689941949040512</v>
      </c>
      <c r="G5604" s="6">
        <v>0.3092305532448299</v>
      </c>
      <c r="H5604" s="6">
        <v>31.777703939346011</v>
      </c>
      <c r="I5604" s="6">
        <v>1.5235581773993636</v>
      </c>
      <c r="J5604" s="6">
        <v>2.264727447206456</v>
      </c>
      <c r="K5604" s="7">
        <v>0.78945131102799548</v>
      </c>
      <c r="L5604" s="7">
        <v>1.4065125899372124</v>
      </c>
    </row>
    <row r="5605" spans="2:12" x14ac:dyDescent="0.25">
      <c r="B5605" s="4">
        <v>5602</v>
      </c>
      <c r="C5605" s="6">
        <v>5.2291889847584549</v>
      </c>
      <c r="D5605" s="6">
        <v>1.4357789077872996</v>
      </c>
      <c r="E5605" s="6">
        <v>1</v>
      </c>
      <c r="F5605" s="6">
        <v>1.6705879287383683</v>
      </c>
      <c r="G5605" s="6">
        <v>0.75815397701731402</v>
      </c>
      <c r="H5605" s="6">
        <v>17.044917543968278</v>
      </c>
      <c r="I5605" s="6">
        <v>1.9185226921263616</v>
      </c>
      <c r="J5605" s="6">
        <v>3.7951971861812464</v>
      </c>
      <c r="K5605" s="7">
        <v>0.8855286188394389</v>
      </c>
      <c r="L5605" s="7">
        <v>0.70352557204507649</v>
      </c>
    </row>
    <row r="5606" spans="2:12" x14ac:dyDescent="0.25">
      <c r="B5606" s="4">
        <v>5603</v>
      </c>
      <c r="C5606" s="6">
        <v>15.405438079090491</v>
      </c>
      <c r="D5606" s="6">
        <v>1.8096411342613812</v>
      </c>
      <c r="E5606" s="6">
        <v>3</v>
      </c>
      <c r="F5606" s="6">
        <v>2.9206696242676222</v>
      </c>
      <c r="G5606" s="6">
        <v>0.52159073600630668</v>
      </c>
      <c r="H5606" s="6">
        <v>25.646474211358136</v>
      </c>
      <c r="I5606" s="6">
        <v>3.2429497447813689</v>
      </c>
      <c r="J5606" s="6">
        <v>4.1967823574747243</v>
      </c>
      <c r="K5606" s="7">
        <v>3.8474591527656177</v>
      </c>
      <c r="L5606" s="7">
        <v>1.6869781112779032</v>
      </c>
    </row>
    <row r="5607" spans="2:12" x14ac:dyDescent="0.25">
      <c r="B5607" s="4">
        <v>5604</v>
      </c>
      <c r="C5607" s="6">
        <v>5.448497845181663</v>
      </c>
      <c r="D5607" s="6">
        <v>1.4596768222655059</v>
      </c>
      <c r="E5607" s="6">
        <v>1</v>
      </c>
      <c r="F5607" s="6">
        <v>4.8133516120581268</v>
      </c>
      <c r="G5607" s="6">
        <v>1.4656716832598764</v>
      </c>
      <c r="H5607" s="6">
        <v>16.073582791628915</v>
      </c>
      <c r="I5607" s="6">
        <v>1.5784861886835457</v>
      </c>
      <c r="J5607" s="6">
        <v>2.2295162743517509</v>
      </c>
      <c r="K5607" s="7">
        <v>4.2989343671967077</v>
      </c>
      <c r="L5607" s="7">
        <v>0.45039902502346912</v>
      </c>
    </row>
    <row r="5608" spans="2:12" x14ac:dyDescent="0.25">
      <c r="B5608" s="4">
        <v>5605</v>
      </c>
      <c r="C5608" s="6">
        <v>5.2098101381974651</v>
      </c>
      <c r="D5608" s="6">
        <v>1.7363492719158873</v>
      </c>
      <c r="E5608" s="6">
        <v>2</v>
      </c>
      <c r="F5608" s="6">
        <v>2.0682780274891437</v>
      </c>
      <c r="G5608" s="6">
        <v>1.2331021221089051</v>
      </c>
      <c r="H5608" s="6">
        <v>27.019527003395702</v>
      </c>
      <c r="I5608" s="6">
        <v>2.6316413292204239</v>
      </c>
      <c r="J5608" s="6">
        <v>1.6623150437819307</v>
      </c>
      <c r="K5608" s="7">
        <v>1.5516862996492309</v>
      </c>
      <c r="L5608" s="7">
        <v>1.7801338907509288</v>
      </c>
    </row>
    <row r="5609" spans="2:12" x14ac:dyDescent="0.25">
      <c r="B5609" s="4">
        <v>5606</v>
      </c>
      <c r="C5609" s="6">
        <v>11.459463237108494</v>
      </c>
      <c r="D5609" s="6">
        <v>1.6967774147887795</v>
      </c>
      <c r="E5609" s="6">
        <v>3</v>
      </c>
      <c r="F5609" s="6">
        <v>21.946007617850814</v>
      </c>
      <c r="G5609" s="6">
        <v>1.369064417841259</v>
      </c>
      <c r="H5609" s="6">
        <v>14.833455481931875</v>
      </c>
      <c r="I5609" s="6">
        <v>2.6883812421650783</v>
      </c>
      <c r="J5609" s="6">
        <v>2.4874523426631594</v>
      </c>
      <c r="K5609" s="7">
        <v>0.40875738008779045</v>
      </c>
      <c r="L5609" s="7">
        <v>0.98963477334925698</v>
      </c>
    </row>
    <row r="5610" spans="2:12" x14ac:dyDescent="0.25">
      <c r="B5610" s="4">
        <v>5607</v>
      </c>
      <c r="C5610" s="6">
        <v>2.8319766869058016</v>
      </c>
      <c r="D5610" s="6">
        <v>1.2755006056706657</v>
      </c>
      <c r="E5610" s="6">
        <v>1</v>
      </c>
      <c r="F5610" s="6">
        <v>7.7091548478877261</v>
      </c>
      <c r="G5610" s="6">
        <v>1.2160969982178083</v>
      </c>
      <c r="H5610" s="6">
        <v>22.569933166494941</v>
      </c>
      <c r="I5610" s="6">
        <v>2.3523713956245969</v>
      </c>
      <c r="J5610" s="6">
        <v>2.3429960750540779</v>
      </c>
      <c r="K5610" s="7">
        <v>5.6986736529155229</v>
      </c>
      <c r="L5610" s="7">
        <v>0.17032083075208079</v>
      </c>
    </row>
    <row r="5611" spans="2:12" x14ac:dyDescent="0.25">
      <c r="B5611" s="4">
        <v>5608</v>
      </c>
      <c r="C5611" s="6">
        <v>13.548978131017272</v>
      </c>
      <c r="D5611" s="6">
        <v>1.5488388178227528</v>
      </c>
      <c r="E5611" s="6">
        <v>1</v>
      </c>
      <c r="F5611" s="6">
        <v>1.5668899423620912</v>
      </c>
      <c r="G5611" s="6">
        <v>0.53086778944125657</v>
      </c>
      <c r="H5611" s="6">
        <v>16.301826594687114</v>
      </c>
      <c r="I5611" s="6">
        <v>1.5924256237558918</v>
      </c>
      <c r="J5611" s="6">
        <v>1.3402157852626191</v>
      </c>
      <c r="K5611" s="7">
        <v>0.5093017864248508</v>
      </c>
      <c r="L5611" s="7">
        <v>1.3928243397972018</v>
      </c>
    </row>
    <row r="5612" spans="2:12" x14ac:dyDescent="0.25">
      <c r="B5612" s="4">
        <v>5609</v>
      </c>
      <c r="C5612" s="6">
        <v>14.82088716385846</v>
      </c>
      <c r="D5612" s="6">
        <v>1.6808665620408707</v>
      </c>
      <c r="E5612" s="6">
        <v>1</v>
      </c>
      <c r="F5612" s="6">
        <v>0.80002346305507455</v>
      </c>
      <c r="G5612" s="6">
        <v>0.6111152021869799</v>
      </c>
      <c r="H5612" s="6">
        <v>42.770458600365231</v>
      </c>
      <c r="I5612" s="6">
        <v>2.4582425192339654</v>
      </c>
      <c r="J5612" s="6">
        <v>3.9060162684240991</v>
      </c>
      <c r="K5612" s="7">
        <v>0.20844129602855055</v>
      </c>
      <c r="L5612" s="7">
        <v>1.5745598799949412</v>
      </c>
    </row>
    <row r="5613" spans="2:12" x14ac:dyDescent="0.25">
      <c r="B5613" s="4">
        <v>5610</v>
      </c>
      <c r="C5613" s="6">
        <v>9.9990077877454748</v>
      </c>
      <c r="D5613" s="6">
        <v>1.344824877796811</v>
      </c>
      <c r="E5613" s="6">
        <v>2</v>
      </c>
      <c r="F5613" s="6">
        <v>2.3676895414688945</v>
      </c>
      <c r="G5613" s="6">
        <v>1.1078142245878042</v>
      </c>
      <c r="H5613" s="6">
        <v>20.343001945113123</v>
      </c>
      <c r="I5613" s="6">
        <v>1.6439755795129276</v>
      </c>
      <c r="J5613" s="6">
        <v>2.3296361493928961</v>
      </c>
      <c r="K5613" s="7">
        <v>0.1105936409090392</v>
      </c>
      <c r="L5613" s="7">
        <v>7.3024851565517496E-2</v>
      </c>
    </row>
    <row r="5614" spans="2:12" x14ac:dyDescent="0.25">
      <c r="B5614" s="4">
        <v>5611</v>
      </c>
      <c r="C5614" s="6">
        <v>1.5003181276174473</v>
      </c>
      <c r="D5614" s="6">
        <v>1.3757940649721601</v>
      </c>
      <c r="E5614" s="6">
        <v>1</v>
      </c>
      <c r="F5614" s="6">
        <v>1.0571787392270509</v>
      </c>
      <c r="G5614" s="6">
        <v>0.23039988382078294</v>
      </c>
      <c r="H5614" s="6">
        <v>12.993017007369767</v>
      </c>
      <c r="I5614" s="6">
        <v>2.7083166976916484</v>
      </c>
      <c r="J5614" s="6">
        <v>3.6246332256968152</v>
      </c>
      <c r="K5614" s="7">
        <v>1.033065413835893</v>
      </c>
      <c r="L5614" s="7">
        <v>3.8729166421109036</v>
      </c>
    </row>
    <row r="5615" spans="2:12" x14ac:dyDescent="0.25">
      <c r="B5615" s="4">
        <v>5612</v>
      </c>
      <c r="C5615" s="6">
        <v>14.142154768081411</v>
      </c>
      <c r="D5615" s="6">
        <v>1.9146338076849454</v>
      </c>
      <c r="E5615" s="6">
        <v>1</v>
      </c>
      <c r="F5615" s="6">
        <v>2.7164371159367904</v>
      </c>
      <c r="G5615" s="6">
        <v>1.6060831957087314</v>
      </c>
      <c r="H5615" s="6">
        <v>18.280516828596664</v>
      </c>
      <c r="I5615" s="6">
        <v>4.1662439201022528</v>
      </c>
      <c r="J5615" s="6">
        <v>1.7203470217475636</v>
      </c>
      <c r="K5615" s="7">
        <v>3.8973706351668791</v>
      </c>
      <c r="L5615" s="7">
        <v>0.77135787537993106</v>
      </c>
    </row>
    <row r="5616" spans="2:12" x14ac:dyDescent="0.25">
      <c r="B5616" s="4">
        <v>5613</v>
      </c>
      <c r="C5616" s="6">
        <v>13.500287851351349</v>
      </c>
      <c r="D5616" s="6">
        <v>1.1782790910366994</v>
      </c>
      <c r="E5616" s="6">
        <v>2</v>
      </c>
      <c r="F5616" s="6">
        <v>2.5013829488163828</v>
      </c>
      <c r="G5616" s="6">
        <v>0.4383280120001124</v>
      </c>
      <c r="H5616" s="6">
        <v>26.342423494301869</v>
      </c>
      <c r="I5616" s="6">
        <v>2.2163293099730992</v>
      </c>
      <c r="J5616" s="6">
        <v>1.9358478860252497</v>
      </c>
      <c r="K5616" s="7">
        <v>0.87340263499685145</v>
      </c>
      <c r="L5616" s="7">
        <v>0.53261801849818147</v>
      </c>
    </row>
    <row r="5617" spans="2:12" x14ac:dyDescent="0.25">
      <c r="B5617" s="4">
        <v>5614</v>
      </c>
      <c r="C5617" s="6">
        <v>17.461959532474332</v>
      </c>
      <c r="D5617" s="6">
        <v>1.6178165798503006</v>
      </c>
      <c r="E5617" s="6">
        <v>3</v>
      </c>
      <c r="F5617" s="6">
        <v>1.5392900765194866</v>
      </c>
      <c r="G5617" s="6">
        <v>0.96671736594932678</v>
      </c>
      <c r="H5617" s="6">
        <v>29.814371439156858</v>
      </c>
      <c r="I5617" s="6">
        <v>1.9546435524419075</v>
      </c>
      <c r="J5617" s="6">
        <v>1.178866330249005</v>
      </c>
      <c r="K5617" s="7">
        <v>1.1318544864245268</v>
      </c>
      <c r="L5617" s="7">
        <v>0.11697695597920174</v>
      </c>
    </row>
    <row r="5618" spans="2:12" x14ac:dyDescent="0.25">
      <c r="B5618" s="4">
        <v>5615</v>
      </c>
      <c r="C5618" s="6">
        <v>8.4817986692287217</v>
      </c>
      <c r="D5618" s="6">
        <v>1.389854778309036</v>
      </c>
      <c r="E5618" s="6">
        <v>1</v>
      </c>
      <c r="F5618" s="6">
        <v>4.3989364484696418</v>
      </c>
      <c r="G5618" s="6">
        <v>1.0076052242128823</v>
      </c>
      <c r="H5618" s="6">
        <v>22.94359577318523</v>
      </c>
      <c r="I5618" s="6">
        <v>2.3962569619445913</v>
      </c>
      <c r="J5618" s="6">
        <v>4.4819556957635234</v>
      </c>
      <c r="K5618" s="7">
        <v>0.35444477033645805</v>
      </c>
      <c r="L5618" s="7">
        <v>0.22395186559028976</v>
      </c>
    </row>
    <row r="5619" spans="2:12" x14ac:dyDescent="0.25">
      <c r="B5619" s="4">
        <v>5616</v>
      </c>
      <c r="C5619" s="6">
        <v>9.9551740800188355</v>
      </c>
      <c r="D5619" s="6">
        <v>1.5980430606923448</v>
      </c>
      <c r="E5619" s="6">
        <v>1</v>
      </c>
      <c r="F5619" s="6">
        <v>6.294625203556012</v>
      </c>
      <c r="G5619" s="6">
        <v>0.8132899777044813</v>
      </c>
      <c r="H5619" s="6">
        <v>23.19519368197659</v>
      </c>
      <c r="I5619" s="6">
        <v>4.8568559141293033</v>
      </c>
      <c r="J5619" s="6">
        <v>1.7109337420130739</v>
      </c>
      <c r="K5619" s="7">
        <v>0.87874569844067596</v>
      </c>
      <c r="L5619" s="7">
        <v>0.80141430896878907</v>
      </c>
    </row>
    <row r="5620" spans="2:12" x14ac:dyDescent="0.25">
      <c r="B5620" s="4">
        <v>5617</v>
      </c>
      <c r="C5620" s="6">
        <v>7.0777333948088028</v>
      </c>
      <c r="D5620" s="6">
        <v>1.5093241929413737</v>
      </c>
      <c r="E5620" s="6">
        <v>3</v>
      </c>
      <c r="F5620" s="6">
        <v>2.3093765536179798</v>
      </c>
      <c r="G5620" s="6">
        <v>1.0333955621815538</v>
      </c>
      <c r="H5620" s="6">
        <v>15.735134787262911</v>
      </c>
      <c r="I5620" s="6">
        <v>3.7517733077595006</v>
      </c>
      <c r="J5620" s="6">
        <v>4.2358224473025246</v>
      </c>
      <c r="K5620" s="7">
        <v>1.5048772362716387</v>
      </c>
      <c r="L5620" s="7">
        <v>1.2774941244005293</v>
      </c>
    </row>
    <row r="5621" spans="2:12" x14ac:dyDescent="0.25">
      <c r="B5621" s="4">
        <v>5618</v>
      </c>
      <c r="C5621" s="6">
        <v>12.19810903519193</v>
      </c>
      <c r="D5621" s="6">
        <v>1.6599330536079473</v>
      </c>
      <c r="E5621" s="6">
        <v>1</v>
      </c>
      <c r="F5621" s="6">
        <v>8.724751940283916</v>
      </c>
      <c r="G5621" s="6">
        <v>1.1317479073324375</v>
      </c>
      <c r="H5621" s="6">
        <v>30.321463522385752</v>
      </c>
      <c r="I5621" s="6">
        <v>4.0103143611878567</v>
      </c>
      <c r="J5621" s="6">
        <v>3.5359331658914508</v>
      </c>
      <c r="K5621" s="7">
        <v>0.67699436151701275</v>
      </c>
      <c r="L5621" s="7">
        <v>2.1417852094601941</v>
      </c>
    </row>
    <row r="5622" spans="2:12" x14ac:dyDescent="0.25">
      <c r="B5622" s="4">
        <v>5619</v>
      </c>
      <c r="C5622" s="6">
        <v>11.193454278835475</v>
      </c>
      <c r="D5622" s="6">
        <v>1.5397827093588723</v>
      </c>
      <c r="E5622" s="6">
        <v>1</v>
      </c>
      <c r="F5622" s="6">
        <v>2.2141394522254974</v>
      </c>
      <c r="G5622" s="6">
        <v>0.98719154939259313</v>
      </c>
      <c r="H5622" s="6">
        <v>17.797066096953863</v>
      </c>
      <c r="I5622" s="6">
        <v>4.4468194630900246</v>
      </c>
      <c r="J5622" s="6">
        <v>2.4284154595528</v>
      </c>
      <c r="K5622" s="7">
        <v>0.7327038348438154</v>
      </c>
      <c r="L5622" s="7">
        <v>0.37730363321109822</v>
      </c>
    </row>
    <row r="5623" spans="2:12" x14ac:dyDescent="0.25">
      <c r="B5623" s="4">
        <v>5620</v>
      </c>
      <c r="C5623" s="6">
        <v>14.255591802968965</v>
      </c>
      <c r="D5623" s="6">
        <v>2.1070143969090198</v>
      </c>
      <c r="E5623" s="6">
        <v>3</v>
      </c>
      <c r="F5623" s="6">
        <v>10.357161498135259</v>
      </c>
      <c r="G5623" s="6">
        <v>0.87673218834703526</v>
      </c>
      <c r="H5623" s="6">
        <v>23.935022046672092</v>
      </c>
      <c r="I5623" s="6">
        <v>2.9889196937415594</v>
      </c>
      <c r="J5623" s="6">
        <v>2.689271901282297</v>
      </c>
      <c r="K5623" s="7">
        <v>1.8253783795015912</v>
      </c>
      <c r="L5623" s="7">
        <v>0.81765390765532375</v>
      </c>
    </row>
    <row r="5624" spans="2:12" x14ac:dyDescent="0.25">
      <c r="B5624" s="4">
        <v>5621</v>
      </c>
      <c r="C5624" s="6">
        <v>8.5826378551185556</v>
      </c>
      <c r="D5624" s="6">
        <v>1.8480345623706755</v>
      </c>
      <c r="E5624" s="6">
        <v>1</v>
      </c>
      <c r="F5624" s="6">
        <v>5.8778697729344298</v>
      </c>
      <c r="G5624" s="6">
        <v>0.26408419615994194</v>
      </c>
      <c r="H5624" s="6">
        <v>26.33351995210317</v>
      </c>
      <c r="I5624" s="6">
        <v>2.0155605496656941</v>
      </c>
      <c r="J5624" s="6">
        <v>1.4560785136276417</v>
      </c>
      <c r="K5624" s="7">
        <v>2.3836002648049419</v>
      </c>
      <c r="L5624" s="7">
        <v>0.27946377394915467</v>
      </c>
    </row>
    <row r="5625" spans="2:12" x14ac:dyDescent="0.25">
      <c r="B5625" s="4">
        <v>5622</v>
      </c>
      <c r="C5625" s="6">
        <v>8.3195567731507261</v>
      </c>
      <c r="D5625" s="6">
        <v>2.1807877385066581</v>
      </c>
      <c r="E5625" s="6">
        <v>2</v>
      </c>
      <c r="F5625" s="6">
        <v>1.5684893152558488</v>
      </c>
      <c r="G5625" s="6">
        <v>0.84974357786665533</v>
      </c>
      <c r="H5625" s="6">
        <v>27.08745177811177</v>
      </c>
      <c r="I5625" s="6">
        <v>2.0803979842208338</v>
      </c>
      <c r="J5625" s="6">
        <v>1.4903097719842036</v>
      </c>
      <c r="K5625" s="7">
        <v>2.9406849997036613</v>
      </c>
      <c r="L5625" s="7">
        <v>0.48061045955610843</v>
      </c>
    </row>
    <row r="5626" spans="2:12" x14ac:dyDescent="0.25">
      <c r="B5626" s="4">
        <v>5623</v>
      </c>
      <c r="C5626" s="6">
        <v>7.1616914568637844</v>
      </c>
      <c r="D5626" s="6">
        <v>1.594509100121865</v>
      </c>
      <c r="E5626" s="6">
        <v>2</v>
      </c>
      <c r="F5626" s="6">
        <v>2.4800965437274525</v>
      </c>
      <c r="G5626" s="6">
        <v>1.2164829653163083</v>
      </c>
      <c r="H5626" s="6">
        <v>29.426738552048416</v>
      </c>
      <c r="I5626" s="6">
        <v>2.1925483794941347</v>
      </c>
      <c r="J5626" s="6">
        <v>2.7183998548621067</v>
      </c>
      <c r="K5626" s="7">
        <v>1.6979558759348183</v>
      </c>
      <c r="L5626" s="7">
        <v>0.80539508403305604</v>
      </c>
    </row>
    <row r="5627" spans="2:12" x14ac:dyDescent="0.25">
      <c r="B5627" s="4">
        <v>5624</v>
      </c>
      <c r="C5627" s="6">
        <v>8.5396770742773498</v>
      </c>
      <c r="D5627" s="6">
        <v>1.4503542272281613</v>
      </c>
      <c r="E5627" s="6">
        <v>1</v>
      </c>
      <c r="F5627" s="6">
        <v>0.1304439234486201</v>
      </c>
      <c r="G5627" s="6">
        <v>1.0103896388734417</v>
      </c>
      <c r="H5627" s="6">
        <v>25.669589458886236</v>
      </c>
      <c r="I5627" s="6">
        <v>2.020004222933137</v>
      </c>
      <c r="J5627" s="6">
        <v>0.81591275094223792</v>
      </c>
      <c r="K5627" s="7">
        <v>1.0419680321074902</v>
      </c>
      <c r="L5627" s="7">
        <v>1.2243792762513037</v>
      </c>
    </row>
    <row r="5628" spans="2:12" x14ac:dyDescent="0.25">
      <c r="B5628" s="4">
        <v>5625</v>
      </c>
      <c r="C5628" s="6">
        <v>5.836235338932811</v>
      </c>
      <c r="D5628" s="6">
        <v>1.4498754766778119</v>
      </c>
      <c r="E5628" s="6">
        <v>2</v>
      </c>
      <c r="F5628" s="6">
        <v>2.9882878194996372</v>
      </c>
      <c r="G5628" s="6">
        <v>1.7482025876682616</v>
      </c>
      <c r="H5628" s="6">
        <v>32.864955422492422</v>
      </c>
      <c r="I5628" s="6">
        <v>2.3518918858300748</v>
      </c>
      <c r="J5628" s="6">
        <v>1.681870195377634</v>
      </c>
      <c r="K5628" s="7">
        <v>0.20206697993142148</v>
      </c>
      <c r="L5628" s="7">
        <v>1.327546233913848</v>
      </c>
    </row>
    <row r="5629" spans="2:12" x14ac:dyDescent="0.25">
      <c r="B5629" s="4">
        <v>5626</v>
      </c>
      <c r="C5629" s="6">
        <v>5.8508969840449012</v>
      </c>
      <c r="D5629" s="6">
        <v>1.6321726966754293</v>
      </c>
      <c r="E5629" s="6">
        <v>1</v>
      </c>
      <c r="F5629" s="6">
        <v>1.3605514767447879</v>
      </c>
      <c r="G5629" s="6">
        <v>0.73687686058866542</v>
      </c>
      <c r="H5629" s="6">
        <v>19.310331299857285</v>
      </c>
      <c r="I5629" s="6">
        <v>1.6332661639327055</v>
      </c>
      <c r="J5629" s="6">
        <v>2.7983566216872222</v>
      </c>
      <c r="K5629" s="7">
        <v>0.81636240461916187</v>
      </c>
      <c r="L5629" s="7">
        <v>0.27248670289589338</v>
      </c>
    </row>
    <row r="5630" spans="2:12" x14ac:dyDescent="0.25">
      <c r="B5630" s="4">
        <v>5627</v>
      </c>
      <c r="C5630" s="6">
        <v>5.8776611904479283</v>
      </c>
      <c r="D5630" s="6">
        <v>1.4181372185661336</v>
      </c>
      <c r="E5630" s="6">
        <v>2</v>
      </c>
      <c r="F5630" s="6">
        <v>3.2742637611641681</v>
      </c>
      <c r="G5630" s="6">
        <v>1.9270599718416059</v>
      </c>
      <c r="H5630" s="6">
        <v>64.228157560408221</v>
      </c>
      <c r="I5630" s="6">
        <v>4.3307510140678138</v>
      </c>
      <c r="J5630" s="6">
        <v>2.6298200720050442</v>
      </c>
      <c r="K5630" s="7">
        <v>1.1192141524577883</v>
      </c>
      <c r="L5630" s="7">
        <v>1.6039477845941421</v>
      </c>
    </row>
    <row r="5631" spans="2:12" x14ac:dyDescent="0.25">
      <c r="B5631" s="4">
        <v>5628</v>
      </c>
      <c r="C5631" s="6">
        <v>11.502760526555885</v>
      </c>
      <c r="D5631" s="6">
        <v>1.7563738282576062</v>
      </c>
      <c r="E5631" s="6">
        <v>1</v>
      </c>
      <c r="F5631" s="6">
        <v>9.7387352628825301</v>
      </c>
      <c r="G5631" s="6">
        <v>1.3681926454871032</v>
      </c>
      <c r="H5631" s="6">
        <v>21.401441825239463</v>
      </c>
      <c r="I5631" s="6">
        <v>1.8372251479684669</v>
      </c>
      <c r="J5631" s="6">
        <v>2.744937879645136</v>
      </c>
      <c r="K5631" s="7">
        <v>0.87401161644487191</v>
      </c>
      <c r="L5631" s="7">
        <v>2.08260606133884E-2</v>
      </c>
    </row>
    <row r="5632" spans="2:12" x14ac:dyDescent="0.25">
      <c r="B5632" s="4">
        <v>5629</v>
      </c>
      <c r="C5632" s="6">
        <v>19.458568045195292</v>
      </c>
      <c r="D5632" s="6">
        <v>1.313443283116752</v>
      </c>
      <c r="E5632" s="6">
        <v>1</v>
      </c>
      <c r="F5632" s="6">
        <v>5.6920356826614338</v>
      </c>
      <c r="G5632" s="6">
        <v>0.83282259554431004</v>
      </c>
      <c r="H5632" s="6">
        <v>25.228637933047715</v>
      </c>
      <c r="I5632" s="6">
        <v>3.1350788950800315</v>
      </c>
      <c r="J5632" s="6">
        <v>4.2586326380371915</v>
      </c>
      <c r="K5632" s="7">
        <v>2.317555930345224</v>
      </c>
      <c r="L5632" s="7">
        <v>1.2545392796829338</v>
      </c>
    </row>
    <row r="5633" spans="2:12" x14ac:dyDescent="0.25">
      <c r="B5633" s="4">
        <v>5630</v>
      </c>
      <c r="C5633" s="6">
        <v>16.586315467996712</v>
      </c>
      <c r="D5633" s="6">
        <v>1.46846833887405</v>
      </c>
      <c r="E5633" s="6">
        <v>3</v>
      </c>
      <c r="F5633" s="6">
        <v>2.9016213684705603</v>
      </c>
      <c r="G5633" s="6">
        <v>0.45775351511757673</v>
      </c>
      <c r="H5633" s="6">
        <v>29.56875074104688</v>
      </c>
      <c r="I5633" s="6">
        <v>2.0763742478511502</v>
      </c>
      <c r="J5633" s="6">
        <v>3.2304278592896019</v>
      </c>
      <c r="K5633" s="7">
        <v>0.13456219353605095</v>
      </c>
      <c r="L5633" s="7">
        <v>2.1832965064021406</v>
      </c>
    </row>
    <row r="5634" spans="2:12" x14ac:dyDescent="0.25">
      <c r="B5634" s="4">
        <v>5631</v>
      </c>
      <c r="C5634" s="6">
        <v>7.2197734870793511</v>
      </c>
      <c r="D5634" s="6">
        <v>1.8387667182061989</v>
      </c>
      <c r="E5634" s="6">
        <v>3</v>
      </c>
      <c r="F5634" s="6">
        <v>2.9536898202132269</v>
      </c>
      <c r="G5634" s="6">
        <v>1.0066159212356787</v>
      </c>
      <c r="H5634" s="6">
        <v>10.785392703173828</v>
      </c>
      <c r="I5634" s="6">
        <v>2.2755594577341087</v>
      </c>
      <c r="J5634" s="6">
        <v>1.9955735405840078</v>
      </c>
      <c r="K5634" s="7">
        <v>1.0640107953492752</v>
      </c>
      <c r="L5634" s="7">
        <v>2.220100689640955</v>
      </c>
    </row>
    <row r="5635" spans="2:12" x14ac:dyDescent="0.25">
      <c r="B5635" s="4">
        <v>5632</v>
      </c>
      <c r="C5635" s="6">
        <v>3.0181066852830272</v>
      </c>
      <c r="D5635" s="6">
        <v>1.4285339271385546</v>
      </c>
      <c r="E5635" s="6">
        <v>2</v>
      </c>
      <c r="F5635" s="6">
        <v>5.0180446147531494</v>
      </c>
      <c r="G5635" s="6">
        <v>1.0923023967732954</v>
      </c>
      <c r="H5635" s="6">
        <v>14.561958333753765</v>
      </c>
      <c r="I5635" s="6">
        <v>2.0309808608391715</v>
      </c>
      <c r="J5635" s="6">
        <v>2.7022836582891721</v>
      </c>
      <c r="K5635" s="7">
        <v>1.5437751838627409</v>
      </c>
      <c r="L5635" s="7">
        <v>0.71837809477418124</v>
      </c>
    </row>
    <row r="5636" spans="2:12" x14ac:dyDescent="0.25">
      <c r="B5636" s="4">
        <v>5633</v>
      </c>
      <c r="C5636" s="6">
        <v>7.1479795563292567</v>
      </c>
      <c r="D5636" s="6">
        <v>1.8525283450004597</v>
      </c>
      <c r="E5636" s="6">
        <v>1</v>
      </c>
      <c r="F5636" s="6">
        <v>4.2661466393129652</v>
      </c>
      <c r="G5636" s="6">
        <v>0.52433425029307157</v>
      </c>
      <c r="H5636" s="6">
        <v>6.9118590099625212</v>
      </c>
      <c r="I5636" s="6">
        <v>2.3154621058815348</v>
      </c>
      <c r="J5636" s="6">
        <v>3.9326016470175169</v>
      </c>
      <c r="K5636" s="7">
        <v>3.5330682845928849</v>
      </c>
      <c r="L5636" s="7">
        <v>2.2661737741773402</v>
      </c>
    </row>
    <row r="5637" spans="2:12" x14ac:dyDescent="0.25">
      <c r="B5637" s="4">
        <v>5634</v>
      </c>
      <c r="C5637" s="6">
        <v>12.513475495885398</v>
      </c>
      <c r="D5637" s="6">
        <v>1.1806450539740592</v>
      </c>
      <c r="E5637" s="6">
        <v>1</v>
      </c>
      <c r="F5637" s="6">
        <v>6.1182352061921916</v>
      </c>
      <c r="G5637" s="6">
        <v>2.0612681243262654</v>
      </c>
      <c r="H5637" s="6">
        <v>21.005686271776085</v>
      </c>
      <c r="I5637" s="6">
        <v>3.6759134466673999</v>
      </c>
      <c r="J5637" s="6">
        <v>4.2295435317132668</v>
      </c>
      <c r="K5637" s="7">
        <v>1.1517903969279637</v>
      </c>
      <c r="L5637" s="7">
        <v>1.275733484499052</v>
      </c>
    </row>
    <row r="5638" spans="2:12" x14ac:dyDescent="0.25">
      <c r="B5638" s="4">
        <v>5635</v>
      </c>
      <c r="C5638" s="6">
        <v>4.0974390812434605</v>
      </c>
      <c r="D5638" s="6">
        <v>1.263456009694633</v>
      </c>
      <c r="E5638" s="6">
        <v>3</v>
      </c>
      <c r="F5638" s="6">
        <v>4.1429314074378683</v>
      </c>
      <c r="G5638" s="6">
        <v>0.53507752461543112</v>
      </c>
      <c r="H5638" s="6">
        <v>13.273858880564319</v>
      </c>
      <c r="I5638" s="6">
        <v>1.8723036584941664</v>
      </c>
      <c r="J5638" s="6">
        <v>2.6530392603236694</v>
      </c>
      <c r="K5638" s="7">
        <v>2.7117438016344315</v>
      </c>
      <c r="L5638" s="7">
        <v>0.39652962821889237</v>
      </c>
    </row>
    <row r="5639" spans="2:12" x14ac:dyDescent="0.25">
      <c r="B5639" s="4">
        <v>5636</v>
      </c>
      <c r="C5639" s="6">
        <v>7.6306180060977091</v>
      </c>
      <c r="D5639" s="6">
        <v>1.4582642781743052</v>
      </c>
      <c r="E5639" s="6">
        <v>3</v>
      </c>
      <c r="F5639" s="6">
        <v>3.7695175459718779</v>
      </c>
      <c r="G5639" s="6">
        <v>1.8118849851991699</v>
      </c>
      <c r="H5639" s="6">
        <v>26.613675791781688</v>
      </c>
      <c r="I5639" s="6">
        <v>3.2013896374717166</v>
      </c>
      <c r="J5639" s="6">
        <v>2.9968208065095778</v>
      </c>
      <c r="K5639" s="7">
        <v>2.0184353249577973</v>
      </c>
      <c r="L5639" s="7">
        <v>0.92844072554273516</v>
      </c>
    </row>
    <row r="5640" spans="2:12" x14ac:dyDescent="0.25">
      <c r="B5640" s="4">
        <v>5637</v>
      </c>
      <c r="C5640" s="6">
        <v>10.235012989257985</v>
      </c>
      <c r="D5640" s="6">
        <v>1.8664800525558045</v>
      </c>
      <c r="E5640" s="6">
        <v>0</v>
      </c>
      <c r="F5640" s="6">
        <v>0.73981917570654121</v>
      </c>
      <c r="G5640" s="6">
        <v>0.74956076879232891</v>
      </c>
      <c r="H5640" s="6">
        <v>12.757428414966014</v>
      </c>
      <c r="I5640" s="6">
        <v>2.2182134953677437</v>
      </c>
      <c r="J5640" s="6">
        <v>2.1660172318291013</v>
      </c>
      <c r="K5640" s="7">
        <v>0.98631120799981831</v>
      </c>
      <c r="L5640" s="7">
        <v>2.2584184728090304</v>
      </c>
    </row>
    <row r="5641" spans="2:12" x14ac:dyDescent="0.25">
      <c r="B5641" s="4">
        <v>5638</v>
      </c>
      <c r="C5641" s="6">
        <v>-3.7462006510984747</v>
      </c>
      <c r="D5641" s="6">
        <v>1.5086769269243692</v>
      </c>
      <c r="E5641" s="6">
        <v>2</v>
      </c>
      <c r="F5641" s="6">
        <v>5.9806707312113989</v>
      </c>
      <c r="G5641" s="6">
        <v>0.92392213318380989</v>
      </c>
      <c r="H5641" s="6">
        <v>19.414740884447632</v>
      </c>
      <c r="I5641" s="6">
        <v>3.8211761014912886</v>
      </c>
      <c r="J5641" s="6">
        <v>2.5213010795144513</v>
      </c>
      <c r="K5641" s="7">
        <v>2.2577380632635364</v>
      </c>
      <c r="L5641" s="7">
        <v>0.62464482770897212</v>
      </c>
    </row>
    <row r="5642" spans="2:12" x14ac:dyDescent="0.25">
      <c r="B5642" s="4">
        <v>5639</v>
      </c>
      <c r="C5642" s="6">
        <v>10.754389117843813</v>
      </c>
      <c r="D5642" s="6">
        <v>1.4383680810409123</v>
      </c>
      <c r="E5642" s="6">
        <v>2</v>
      </c>
      <c r="F5642" s="6">
        <v>7.0540633950613749</v>
      </c>
      <c r="G5642" s="6">
        <v>0.4674535297831901</v>
      </c>
      <c r="H5642" s="6">
        <v>26.268719937877666</v>
      </c>
      <c r="I5642" s="6">
        <v>3.3919686643606282</v>
      </c>
      <c r="J5642" s="6">
        <v>1.6018765088977593</v>
      </c>
      <c r="K5642" s="7">
        <v>0.48695772825793832</v>
      </c>
      <c r="L5642" s="7">
        <v>0.30067481718629407</v>
      </c>
    </row>
    <row r="5643" spans="2:12" x14ac:dyDescent="0.25">
      <c r="B5643" s="4">
        <v>5640</v>
      </c>
      <c r="C5643" s="6">
        <v>8.1491141160142675</v>
      </c>
      <c r="D5643" s="6">
        <v>1.8873006431061787</v>
      </c>
      <c r="E5643" s="6">
        <v>2</v>
      </c>
      <c r="F5643" s="6">
        <v>1.7306102508910697</v>
      </c>
      <c r="G5643" s="6">
        <v>1.5620324527175016</v>
      </c>
      <c r="H5643" s="6">
        <v>37.025352869047218</v>
      </c>
      <c r="I5643" s="6">
        <v>2.5116432802504294</v>
      </c>
      <c r="J5643" s="6">
        <v>2.4110379989649622</v>
      </c>
      <c r="K5643" s="7">
        <v>2.0130744898203656</v>
      </c>
      <c r="L5643" s="7">
        <v>0.61028582894091499</v>
      </c>
    </row>
    <row r="5644" spans="2:12" x14ac:dyDescent="0.25">
      <c r="B5644" s="4">
        <v>5641</v>
      </c>
      <c r="C5644" s="6">
        <v>11.524793617025612</v>
      </c>
      <c r="D5644" s="6">
        <v>1.7494798348734799</v>
      </c>
      <c r="E5644" s="6">
        <v>1</v>
      </c>
      <c r="F5644" s="6">
        <v>0.67504885599052389</v>
      </c>
      <c r="G5644" s="6">
        <v>0.57713900590213385</v>
      </c>
      <c r="H5644" s="6">
        <v>25.246081803780793</v>
      </c>
      <c r="I5644" s="6">
        <v>2.6473245625391733</v>
      </c>
      <c r="J5644" s="6">
        <v>4.6604206405094759</v>
      </c>
      <c r="K5644" s="7">
        <v>8.6544133424682784E-2</v>
      </c>
      <c r="L5644" s="7">
        <v>7.1444343582820077E-2</v>
      </c>
    </row>
    <row r="5645" spans="2:12" x14ac:dyDescent="0.25">
      <c r="B5645" s="4">
        <v>5642</v>
      </c>
      <c r="C5645" s="6">
        <v>11.284811985830839</v>
      </c>
      <c r="D5645" s="6">
        <v>1.282723559414749</v>
      </c>
      <c r="E5645" s="6">
        <v>2</v>
      </c>
      <c r="F5645" s="6">
        <v>4.9447676254456763</v>
      </c>
      <c r="G5645" s="6">
        <v>2.0065286350452403</v>
      </c>
      <c r="H5645" s="6">
        <v>12.053717738409699</v>
      </c>
      <c r="I5645" s="6">
        <v>2.3274953489438555</v>
      </c>
      <c r="J5645" s="6">
        <v>3.2375761634145519</v>
      </c>
      <c r="K5645" s="7">
        <v>2.6394158135385544</v>
      </c>
      <c r="L5645" s="7">
        <v>1.3097662429559147</v>
      </c>
    </row>
    <row r="5646" spans="2:12" x14ac:dyDescent="0.25">
      <c r="B5646" s="4">
        <v>5643</v>
      </c>
      <c r="C5646" s="6">
        <v>16.018989797437378</v>
      </c>
      <c r="D5646" s="6">
        <v>1.7851248842663308</v>
      </c>
      <c r="E5646" s="6">
        <v>3</v>
      </c>
      <c r="F5646" s="6">
        <v>2.0665287553268668</v>
      </c>
      <c r="G5646" s="6">
        <v>0.66031432841753712</v>
      </c>
      <c r="H5646" s="6">
        <v>29.168023685065691</v>
      </c>
      <c r="I5646" s="6">
        <v>3.1889817432073277</v>
      </c>
      <c r="J5646" s="6">
        <v>2.836513649249766</v>
      </c>
      <c r="K5646" s="7">
        <v>0.58424597827224989</v>
      </c>
      <c r="L5646" s="7">
        <v>0.22575785776965041</v>
      </c>
    </row>
    <row r="5647" spans="2:12" x14ac:dyDescent="0.25">
      <c r="B5647" s="4">
        <v>5644</v>
      </c>
      <c r="C5647" s="6">
        <v>6.0291271328542573</v>
      </c>
      <c r="D5647" s="6">
        <v>1.7742584687762031</v>
      </c>
      <c r="E5647" s="6">
        <v>2</v>
      </c>
      <c r="F5647" s="6">
        <v>4.0986703316942688</v>
      </c>
      <c r="G5647" s="6">
        <v>1.5119379092269474</v>
      </c>
      <c r="H5647" s="6">
        <v>20.399030021382643</v>
      </c>
      <c r="I5647" s="6">
        <v>2.4433368021376785</v>
      </c>
      <c r="J5647" s="6">
        <v>3.3673199944240704</v>
      </c>
      <c r="K5647" s="7">
        <v>0.17617766092199316</v>
      </c>
      <c r="L5647" s="7">
        <v>8.6259626567689929E-2</v>
      </c>
    </row>
    <row r="5648" spans="2:12" x14ac:dyDescent="0.25">
      <c r="B5648" s="4">
        <v>5645</v>
      </c>
      <c r="C5648" s="6">
        <v>2.4107578220867429</v>
      </c>
      <c r="D5648" s="6">
        <v>1.9470051398924935</v>
      </c>
      <c r="E5648" s="6">
        <v>1</v>
      </c>
      <c r="F5648" s="6">
        <v>2.912553673291991</v>
      </c>
      <c r="G5648" s="6">
        <v>1.2387242396917362</v>
      </c>
      <c r="H5648" s="6">
        <v>14.286486877803487</v>
      </c>
      <c r="I5648" s="6">
        <v>2.170233456107225</v>
      </c>
      <c r="J5648" s="6">
        <v>3.7533413227300017</v>
      </c>
      <c r="K5648" s="7">
        <v>3.129927575478896</v>
      </c>
      <c r="L5648" s="7">
        <v>1.2641245057482045</v>
      </c>
    </row>
    <row r="5649" spans="2:12" x14ac:dyDescent="0.25">
      <c r="B5649" s="4">
        <v>5646</v>
      </c>
      <c r="C5649" s="6">
        <v>13.681727607941889</v>
      </c>
      <c r="D5649" s="6">
        <v>1.762652159302954</v>
      </c>
      <c r="E5649" s="6">
        <v>2</v>
      </c>
      <c r="F5649" s="6">
        <v>1.3103253276911933</v>
      </c>
      <c r="G5649" s="6">
        <v>0.94906901775008168</v>
      </c>
      <c r="H5649" s="6">
        <v>15.414766375028911</v>
      </c>
      <c r="I5649" s="6">
        <v>4.1726983560532611</v>
      </c>
      <c r="J5649" s="6">
        <v>2.1820525431519959</v>
      </c>
      <c r="K5649" s="7">
        <v>2.0673074539133673</v>
      </c>
      <c r="L5649" s="7">
        <v>1.1867343441291975</v>
      </c>
    </row>
    <row r="5650" spans="2:12" x14ac:dyDescent="0.25">
      <c r="B5650" s="4">
        <v>5647</v>
      </c>
      <c r="C5650" s="6">
        <v>0.93284563071966176</v>
      </c>
      <c r="D5650" s="6">
        <v>1.4402055219222072</v>
      </c>
      <c r="E5650" s="6">
        <v>3</v>
      </c>
      <c r="F5650" s="6">
        <v>1.8220759364303736</v>
      </c>
      <c r="G5650" s="6">
        <v>1.1214979366974631</v>
      </c>
      <c r="H5650" s="6">
        <v>25.556187543190017</v>
      </c>
      <c r="I5650" s="6">
        <v>2.9820361939887623</v>
      </c>
      <c r="J5650" s="6">
        <v>3.7516084900349496</v>
      </c>
      <c r="K5650" s="7">
        <v>1.1935624662895226</v>
      </c>
      <c r="L5650" s="7">
        <v>0.63614186209963919</v>
      </c>
    </row>
    <row r="5651" spans="2:12" x14ac:dyDescent="0.25">
      <c r="B5651" s="4">
        <v>5648</v>
      </c>
      <c r="C5651" s="6">
        <v>7.7041107178730943</v>
      </c>
      <c r="D5651" s="6">
        <v>1.2401495733875783</v>
      </c>
      <c r="E5651" s="6">
        <v>1</v>
      </c>
      <c r="F5651" s="6">
        <v>3.6310398171814526</v>
      </c>
      <c r="G5651" s="6">
        <v>0.79634825320182046</v>
      </c>
      <c r="H5651" s="6">
        <v>17.239174008818686</v>
      </c>
      <c r="I5651" s="6">
        <v>3.0702687444905936</v>
      </c>
      <c r="J5651" s="6">
        <v>4.2964199844551825</v>
      </c>
      <c r="K5651" s="7">
        <v>1.7479274611127531</v>
      </c>
      <c r="L5651" s="7">
        <v>0.22736745695147023</v>
      </c>
    </row>
    <row r="5652" spans="2:12" x14ac:dyDescent="0.25">
      <c r="B5652" s="4">
        <v>5649</v>
      </c>
      <c r="C5652" s="6">
        <v>17.349665343827798</v>
      </c>
      <c r="D5652" s="6">
        <v>1.5288548036461309</v>
      </c>
      <c r="E5652" s="6">
        <v>2</v>
      </c>
      <c r="F5652" s="6">
        <v>4.9170773937527432</v>
      </c>
      <c r="G5652" s="6">
        <v>1.6919017559610057</v>
      </c>
      <c r="H5652" s="6">
        <v>8.2385912741842731</v>
      </c>
      <c r="I5652" s="6">
        <v>2.08775299215139</v>
      </c>
      <c r="J5652" s="6">
        <v>1.4360569654705342</v>
      </c>
      <c r="K5652" s="7">
        <v>2.4611785840109799</v>
      </c>
      <c r="L5652" s="7">
        <v>2.0115844009972816</v>
      </c>
    </row>
    <row r="5653" spans="2:12" x14ac:dyDescent="0.25">
      <c r="B5653" s="4">
        <v>5650</v>
      </c>
      <c r="C5653" s="6">
        <v>8.2206366970259488</v>
      </c>
      <c r="D5653" s="6">
        <v>1.5218926073762411</v>
      </c>
      <c r="E5653" s="6">
        <v>3</v>
      </c>
      <c r="F5653" s="6">
        <v>1.920899127629677</v>
      </c>
      <c r="G5653" s="6">
        <v>0.93313860218951228</v>
      </c>
      <c r="H5653" s="6">
        <v>27.328952275283719</v>
      </c>
      <c r="I5653" s="6">
        <v>1.6505686202552381</v>
      </c>
      <c r="J5653" s="6">
        <v>4.2971273211736012</v>
      </c>
      <c r="K5653" s="7">
        <v>1.3121114226749075</v>
      </c>
      <c r="L5653" s="7">
        <v>1.8591464409170453</v>
      </c>
    </row>
    <row r="5654" spans="2:12" x14ac:dyDescent="0.25">
      <c r="B5654" s="4">
        <v>5651</v>
      </c>
      <c r="C5654" s="6">
        <v>16.404589537948365</v>
      </c>
      <c r="D5654" s="6">
        <v>1.9210082631920509</v>
      </c>
      <c r="E5654" s="6">
        <v>1</v>
      </c>
      <c r="F5654" s="6">
        <v>5.1271215403685702</v>
      </c>
      <c r="G5654" s="6">
        <v>0.48115473433390227</v>
      </c>
      <c r="H5654" s="6">
        <v>23.080846264788484</v>
      </c>
      <c r="I5654" s="6">
        <v>3.1102616328349311</v>
      </c>
      <c r="J5654" s="6">
        <v>4.3362610596670255</v>
      </c>
      <c r="K5654" s="7">
        <v>1.2533113338860249</v>
      </c>
      <c r="L5654" s="7">
        <v>3.3047682032967858</v>
      </c>
    </row>
    <row r="5655" spans="2:12" x14ac:dyDescent="0.25">
      <c r="B5655" s="4">
        <v>5652</v>
      </c>
      <c r="C5655" s="6">
        <v>7.1518350600980867</v>
      </c>
      <c r="D5655" s="6">
        <v>1.5869033950705034</v>
      </c>
      <c r="E5655" s="6">
        <v>0</v>
      </c>
      <c r="F5655" s="6">
        <v>2.6530506676857728</v>
      </c>
      <c r="G5655" s="6">
        <v>0.95247440689166829</v>
      </c>
      <c r="H5655" s="6">
        <v>22.183136206572296</v>
      </c>
      <c r="I5655" s="6">
        <v>2.3483276646420017</v>
      </c>
      <c r="J5655" s="6">
        <v>2.717052895848874</v>
      </c>
      <c r="K5655" s="7">
        <v>0.17263429369616964</v>
      </c>
      <c r="L5655" s="7">
        <v>2.3192567964662953</v>
      </c>
    </row>
    <row r="5656" spans="2:12" x14ac:dyDescent="0.25">
      <c r="B5656" s="4">
        <v>5653</v>
      </c>
      <c r="C5656" s="6">
        <v>6.1153229034331309</v>
      </c>
      <c r="D5656" s="6">
        <v>1.6090445535264259</v>
      </c>
      <c r="E5656" s="6">
        <v>3</v>
      </c>
      <c r="F5656" s="6">
        <v>6.6021565433077214</v>
      </c>
      <c r="G5656" s="6">
        <v>1.1840197857335344</v>
      </c>
      <c r="H5656" s="6">
        <v>26.703963323311747</v>
      </c>
      <c r="I5656" s="6">
        <v>1.8623660582016872</v>
      </c>
      <c r="J5656" s="6">
        <v>2.6761507289250726</v>
      </c>
      <c r="K5656" s="7">
        <v>10.450732550806244</v>
      </c>
      <c r="L5656" s="7">
        <v>0.59109548046018412</v>
      </c>
    </row>
    <row r="5657" spans="2:12" x14ac:dyDescent="0.25">
      <c r="B5657" s="4">
        <v>5654</v>
      </c>
      <c r="C5657" s="6">
        <v>12.703068217256178</v>
      </c>
      <c r="D5657" s="6">
        <v>1.775404191138549</v>
      </c>
      <c r="E5657" s="6">
        <v>1</v>
      </c>
      <c r="F5657" s="6">
        <v>2.7969636594996072</v>
      </c>
      <c r="G5657" s="6">
        <v>1.2233134560111567</v>
      </c>
      <c r="H5657" s="6">
        <v>19.288336393166713</v>
      </c>
      <c r="I5657" s="6">
        <v>1.4099114010452329</v>
      </c>
      <c r="J5657" s="6">
        <v>1.9671276436997376</v>
      </c>
      <c r="K5657" s="7">
        <v>2.0453337972870678</v>
      </c>
      <c r="L5657" s="7">
        <v>1.6894926952900833</v>
      </c>
    </row>
    <row r="5658" spans="2:12" x14ac:dyDescent="0.25">
      <c r="B5658" s="4">
        <v>5655</v>
      </c>
      <c r="C5658" s="6">
        <v>6.9761527236673828</v>
      </c>
      <c r="D5658" s="6">
        <v>1.6359463010984638</v>
      </c>
      <c r="E5658" s="6">
        <v>2</v>
      </c>
      <c r="F5658" s="6">
        <v>2.8761880762923373</v>
      </c>
      <c r="G5658" s="6">
        <v>0.55447864810192105</v>
      </c>
      <c r="H5658" s="6">
        <v>16.780854816914161</v>
      </c>
      <c r="I5658" s="6">
        <v>3.3179594573665203</v>
      </c>
      <c r="J5658" s="6">
        <v>2.7721421177446142</v>
      </c>
      <c r="K5658" s="7">
        <v>2.2095304075454081</v>
      </c>
      <c r="L5658" s="7">
        <v>0.14783820023645161</v>
      </c>
    </row>
    <row r="5659" spans="2:12" x14ac:dyDescent="0.25">
      <c r="B5659" s="4">
        <v>5656</v>
      </c>
      <c r="C5659" s="6">
        <v>10.811663442701265</v>
      </c>
      <c r="D5659" s="6">
        <v>1.488976843350156</v>
      </c>
      <c r="E5659" s="6">
        <v>3</v>
      </c>
      <c r="F5659" s="6">
        <v>1.3831227344198114</v>
      </c>
      <c r="G5659" s="6">
        <v>0.43694261760995784</v>
      </c>
      <c r="H5659" s="6">
        <v>11.955422908760113</v>
      </c>
      <c r="I5659" s="6">
        <v>2.6653510359908554</v>
      </c>
      <c r="J5659" s="6">
        <v>1.5072441219957649</v>
      </c>
      <c r="K5659" s="7">
        <v>1.6382445754986306</v>
      </c>
      <c r="L5659" s="7">
        <v>0.996778858758539</v>
      </c>
    </row>
    <row r="5660" spans="2:12" x14ac:dyDescent="0.25">
      <c r="B5660" s="4">
        <v>5657</v>
      </c>
      <c r="C5660" s="6">
        <v>9.8110399701783493</v>
      </c>
      <c r="D5660" s="6">
        <v>1.8264464382561385</v>
      </c>
      <c r="E5660" s="6">
        <v>2</v>
      </c>
      <c r="F5660" s="6">
        <v>6.1921996669604313</v>
      </c>
      <c r="G5660" s="6">
        <v>0.50811739477368589</v>
      </c>
      <c r="H5660" s="6">
        <v>15.774904049562828</v>
      </c>
      <c r="I5660" s="6">
        <v>2.5920337789310328</v>
      </c>
      <c r="J5660" s="6">
        <v>3.4846323349891613</v>
      </c>
      <c r="K5660" s="7">
        <v>2.1193697773481168</v>
      </c>
      <c r="L5660" s="7">
        <v>0.57380243580688384</v>
      </c>
    </row>
    <row r="5661" spans="2:12" x14ac:dyDescent="0.25">
      <c r="B5661" s="4">
        <v>5658</v>
      </c>
      <c r="C5661" s="6">
        <v>7.4872369383365349</v>
      </c>
      <c r="D5661" s="6">
        <v>1.446067598135617</v>
      </c>
      <c r="E5661" s="6">
        <v>2</v>
      </c>
      <c r="F5661" s="6">
        <v>7.3023901808231235</v>
      </c>
      <c r="G5661" s="6">
        <v>0.67452840806864256</v>
      </c>
      <c r="H5661" s="6">
        <v>17.257888486691112</v>
      </c>
      <c r="I5661" s="6">
        <v>2.927821166297579</v>
      </c>
      <c r="J5661" s="6">
        <v>2.5259434092628634</v>
      </c>
      <c r="K5661" s="7">
        <v>1.6392868171382593</v>
      </c>
      <c r="L5661" s="7">
        <v>1.5261404782507448</v>
      </c>
    </row>
    <row r="5662" spans="2:12" x14ac:dyDescent="0.25">
      <c r="B5662" s="4">
        <v>5659</v>
      </c>
      <c r="C5662" s="6">
        <v>9.3106166628501015</v>
      </c>
      <c r="D5662" s="6">
        <v>1.431022486407808</v>
      </c>
      <c r="E5662" s="6">
        <v>2</v>
      </c>
      <c r="F5662" s="6">
        <v>1.9752140931845434</v>
      </c>
      <c r="G5662" s="6">
        <v>1.0702525446973661</v>
      </c>
      <c r="H5662" s="6">
        <v>25.251623268624563</v>
      </c>
      <c r="I5662" s="6">
        <v>2.5398262330782222</v>
      </c>
      <c r="J5662" s="6">
        <v>2.313976193520118</v>
      </c>
      <c r="K5662" s="7">
        <v>0.94427640720421691</v>
      </c>
      <c r="L5662" s="7">
        <v>1.3034957829348277</v>
      </c>
    </row>
    <row r="5663" spans="2:12" x14ac:dyDescent="0.25">
      <c r="B5663" s="4">
        <v>5660</v>
      </c>
      <c r="C5663" s="6">
        <v>11.529489459791787</v>
      </c>
      <c r="D5663" s="6">
        <v>1.622263914369261</v>
      </c>
      <c r="E5663" s="6">
        <v>2</v>
      </c>
      <c r="F5663" s="6">
        <v>4.2260123822342797</v>
      </c>
      <c r="G5663" s="6">
        <v>0.9639679195399169</v>
      </c>
      <c r="H5663" s="6">
        <v>18.598081800666897</v>
      </c>
      <c r="I5663" s="6">
        <v>1.5956004670263635</v>
      </c>
      <c r="J5663" s="6">
        <v>1.9642333399791789</v>
      </c>
      <c r="K5663" s="7">
        <v>0.49477968312429943</v>
      </c>
      <c r="L5663" s="7">
        <v>3.4958450194109779E-2</v>
      </c>
    </row>
    <row r="5664" spans="2:12" x14ac:dyDescent="0.25">
      <c r="B5664" s="4">
        <v>5661</v>
      </c>
      <c r="C5664" s="6">
        <v>5.4579228156699742</v>
      </c>
      <c r="D5664" s="6">
        <v>1.5565243012062067</v>
      </c>
      <c r="E5664" s="6">
        <v>2</v>
      </c>
      <c r="F5664" s="6">
        <v>2.9323387891469657</v>
      </c>
      <c r="G5664" s="6">
        <v>1.0875678068949328</v>
      </c>
      <c r="H5664" s="6">
        <v>39.27340030534981</v>
      </c>
      <c r="I5664" s="6">
        <v>3.2280812620550106</v>
      </c>
      <c r="J5664" s="6">
        <v>3.393274859322247</v>
      </c>
      <c r="K5664" s="7">
        <v>0.35497404955696393</v>
      </c>
      <c r="L5664" s="7">
        <v>1.0576199522199725</v>
      </c>
    </row>
    <row r="5665" spans="2:12" x14ac:dyDescent="0.25">
      <c r="B5665" s="4">
        <v>5662</v>
      </c>
      <c r="C5665" s="6">
        <v>10.068673368888788</v>
      </c>
      <c r="D5665" s="6">
        <v>1.9733600010618426</v>
      </c>
      <c r="E5665" s="6">
        <v>3</v>
      </c>
      <c r="F5665" s="6">
        <v>7.4977950047009667</v>
      </c>
      <c r="G5665" s="6">
        <v>0.61379748268392731</v>
      </c>
      <c r="H5665" s="6">
        <v>25.543530716592237</v>
      </c>
      <c r="I5665" s="6">
        <v>2.72370289146702</v>
      </c>
      <c r="J5665" s="6">
        <v>1.9417040001042745</v>
      </c>
      <c r="K5665" s="7">
        <v>3.1165308858659899</v>
      </c>
      <c r="L5665" s="7">
        <v>1.7124561094590907</v>
      </c>
    </row>
    <row r="5666" spans="2:12" x14ac:dyDescent="0.25">
      <c r="B5666" s="4">
        <v>5663</v>
      </c>
      <c r="C5666" s="6">
        <v>12.34790892681559</v>
      </c>
      <c r="D5666" s="6">
        <v>1.1813613122818221</v>
      </c>
      <c r="E5666" s="6">
        <v>2</v>
      </c>
      <c r="F5666" s="6">
        <v>1.4407505743519697</v>
      </c>
      <c r="G5666" s="6">
        <v>0.72022973677433022</v>
      </c>
      <c r="H5666" s="6">
        <v>17.757342626660943</v>
      </c>
      <c r="I5666" s="6">
        <v>2.7145236992993671</v>
      </c>
      <c r="J5666" s="6">
        <v>3.2009905144995194</v>
      </c>
      <c r="K5666" s="7">
        <v>0.46050707966664173</v>
      </c>
      <c r="L5666" s="7">
        <v>1.034390918689303</v>
      </c>
    </row>
    <row r="5667" spans="2:12" x14ac:dyDescent="0.25">
      <c r="B5667" s="4">
        <v>5664</v>
      </c>
      <c r="C5667" s="6">
        <v>8.5486644877805791</v>
      </c>
      <c r="D5667" s="6">
        <v>1.5609955244371916</v>
      </c>
      <c r="E5667" s="6">
        <v>1</v>
      </c>
      <c r="F5667" s="6">
        <v>3.2698083805652058</v>
      </c>
      <c r="G5667" s="6">
        <v>0.72930615298680257</v>
      </c>
      <c r="H5667" s="6">
        <v>20.456247705479626</v>
      </c>
      <c r="I5667" s="6">
        <v>2.5509950108200359</v>
      </c>
      <c r="J5667" s="6">
        <v>3.2885457747793128</v>
      </c>
      <c r="K5667" s="7">
        <v>3.0185063545989972</v>
      </c>
      <c r="L5667" s="7">
        <v>1.0473289928580196</v>
      </c>
    </row>
    <row r="5668" spans="2:12" x14ac:dyDescent="0.25">
      <c r="B5668" s="4">
        <v>5665</v>
      </c>
      <c r="C5668" s="6">
        <v>3.3461742353450497</v>
      </c>
      <c r="D5668" s="6">
        <v>1.6676749712736616</v>
      </c>
      <c r="E5668" s="6">
        <v>2</v>
      </c>
      <c r="F5668" s="6">
        <v>1.6750464805948166</v>
      </c>
      <c r="G5668" s="6">
        <v>0.62385260116148211</v>
      </c>
      <c r="H5668" s="6">
        <v>27.422172352629154</v>
      </c>
      <c r="I5668" s="6">
        <v>2.4459957231244278</v>
      </c>
      <c r="J5668" s="6">
        <v>3.4467582333376736</v>
      </c>
      <c r="K5668" s="7">
        <v>7.7584754790380916</v>
      </c>
      <c r="L5668" s="7">
        <v>0.25248668918209977</v>
      </c>
    </row>
    <row r="5669" spans="2:12" x14ac:dyDescent="0.25">
      <c r="B5669" s="4">
        <v>5666</v>
      </c>
      <c r="C5669" s="6">
        <v>8.6980329784572525</v>
      </c>
      <c r="D5669" s="6">
        <v>1.741730716320629</v>
      </c>
      <c r="E5669" s="6">
        <v>2</v>
      </c>
      <c r="F5669" s="6">
        <v>4.3468016564579841</v>
      </c>
      <c r="G5669" s="6">
        <v>1.273557959789551</v>
      </c>
      <c r="H5669" s="6">
        <v>24.50898305568133</v>
      </c>
      <c r="I5669" s="6">
        <v>3.1239274756031561</v>
      </c>
      <c r="J5669" s="6">
        <v>4.703695237678545</v>
      </c>
      <c r="K5669" s="7">
        <v>0.66070419656504109</v>
      </c>
      <c r="L5669" s="7">
        <v>0.70420786098555987</v>
      </c>
    </row>
    <row r="5670" spans="2:12" x14ac:dyDescent="0.25">
      <c r="B5670" s="4">
        <v>5667</v>
      </c>
      <c r="C5670" s="6">
        <v>15.488899836100931</v>
      </c>
      <c r="D5670" s="6">
        <v>1.4239993918552676</v>
      </c>
      <c r="E5670" s="6">
        <v>2</v>
      </c>
      <c r="F5670" s="6">
        <v>1.2392919382698373</v>
      </c>
      <c r="G5670" s="6">
        <v>0.73911402703923124</v>
      </c>
      <c r="H5670" s="6">
        <v>27.091767203305565</v>
      </c>
      <c r="I5670" s="6">
        <v>4.4565647451972445</v>
      </c>
      <c r="J5670" s="6">
        <v>4.4422123667439504</v>
      </c>
      <c r="K5670" s="7">
        <v>4.7104932708959426</v>
      </c>
      <c r="L5670" s="7">
        <v>4.0650782891259096</v>
      </c>
    </row>
    <row r="5671" spans="2:12" x14ac:dyDescent="0.25">
      <c r="B5671" s="4">
        <v>5668</v>
      </c>
      <c r="C5671" s="6">
        <v>17.272859266563561</v>
      </c>
      <c r="D5671" s="6">
        <v>1.616997593949169</v>
      </c>
      <c r="E5671" s="6">
        <v>2</v>
      </c>
      <c r="F5671" s="6">
        <v>4.3131095466512868</v>
      </c>
      <c r="G5671" s="6">
        <v>0.85462211052370562</v>
      </c>
      <c r="H5671" s="6">
        <v>25.116737069180495</v>
      </c>
      <c r="I5671" s="6">
        <v>3.249696587368089</v>
      </c>
      <c r="J5671" s="6">
        <v>2.6379417676019488</v>
      </c>
      <c r="K5671" s="7">
        <v>1.2556490321688465</v>
      </c>
      <c r="L5671" s="7">
        <v>0.47590711860801677</v>
      </c>
    </row>
    <row r="5672" spans="2:12" x14ac:dyDescent="0.25">
      <c r="B5672" s="4">
        <v>5669</v>
      </c>
      <c r="C5672" s="6">
        <v>6.260911500229204</v>
      </c>
      <c r="D5672" s="6">
        <v>1.4563108981150579</v>
      </c>
      <c r="E5672" s="6">
        <v>2</v>
      </c>
      <c r="F5672" s="6">
        <v>3.8261409772458106</v>
      </c>
      <c r="G5672" s="6">
        <v>1.425370169389873</v>
      </c>
      <c r="H5672" s="6">
        <v>23.340547492732938</v>
      </c>
      <c r="I5672" s="6">
        <v>3.5006138542653948</v>
      </c>
      <c r="J5672" s="6">
        <v>4.4018316206345407</v>
      </c>
      <c r="K5672" s="7">
        <v>0.40851902717077287</v>
      </c>
      <c r="L5672" s="7">
        <v>8.3320412115511541E-2</v>
      </c>
    </row>
    <row r="5673" spans="2:12" x14ac:dyDescent="0.25">
      <c r="B5673" s="4">
        <v>5670</v>
      </c>
      <c r="C5673" s="6">
        <v>10.852513151462167</v>
      </c>
      <c r="D5673" s="6">
        <v>1.450382062680863</v>
      </c>
      <c r="E5673" s="6">
        <v>1</v>
      </c>
      <c r="F5673" s="6">
        <v>2.7805419254277854</v>
      </c>
      <c r="G5673" s="6">
        <v>1.4272852043493192</v>
      </c>
      <c r="H5673" s="6">
        <v>41.133545326607425</v>
      </c>
      <c r="I5673" s="6">
        <v>1.8025520746941011</v>
      </c>
      <c r="J5673" s="6">
        <v>3.8210840874110703</v>
      </c>
      <c r="K5673" s="7">
        <v>2.3843014110852407</v>
      </c>
      <c r="L5673" s="7">
        <v>1.9379526534147158E-2</v>
      </c>
    </row>
    <row r="5674" spans="2:12" x14ac:dyDescent="0.25">
      <c r="B5674" s="4">
        <v>5671</v>
      </c>
      <c r="C5674" s="6">
        <v>7.909125407034522</v>
      </c>
      <c r="D5674" s="6">
        <v>1.4491498141290444</v>
      </c>
      <c r="E5674" s="6">
        <v>2</v>
      </c>
      <c r="F5674" s="6">
        <v>0.62208753277803175</v>
      </c>
      <c r="G5674" s="6">
        <v>1.3328361742372514</v>
      </c>
      <c r="H5674" s="6">
        <v>16.272207282014733</v>
      </c>
      <c r="I5674" s="6">
        <v>2.6590990566145813</v>
      </c>
      <c r="J5674" s="6">
        <v>2.783142718355788</v>
      </c>
      <c r="K5674" s="7">
        <v>2.6274985233198187</v>
      </c>
      <c r="L5674" s="7">
        <v>0.71784839595145278</v>
      </c>
    </row>
    <row r="5675" spans="2:12" x14ac:dyDescent="0.25">
      <c r="B5675" s="4">
        <v>5672</v>
      </c>
      <c r="C5675" s="6">
        <v>17.374460200952036</v>
      </c>
      <c r="D5675" s="6">
        <v>1.7088923024063125</v>
      </c>
      <c r="E5675" s="6">
        <v>3</v>
      </c>
      <c r="F5675" s="6">
        <v>4.2298384758182834</v>
      </c>
      <c r="G5675" s="6">
        <v>0.48599641229454066</v>
      </c>
      <c r="H5675" s="6">
        <v>23.949176971045265</v>
      </c>
      <c r="I5675" s="6">
        <v>2.6488267083299557</v>
      </c>
      <c r="J5675" s="6">
        <v>1.8399646942213346</v>
      </c>
      <c r="K5675" s="7">
        <v>1.2132126638859948</v>
      </c>
      <c r="L5675" s="7">
        <v>0.79990588493888015</v>
      </c>
    </row>
    <row r="5676" spans="2:12" x14ac:dyDescent="0.25">
      <c r="B5676" s="4">
        <v>5673</v>
      </c>
      <c r="C5676" s="6">
        <v>4.009253694603804</v>
      </c>
      <c r="D5676" s="6">
        <v>1.6301973933213714</v>
      </c>
      <c r="E5676" s="6">
        <v>1</v>
      </c>
      <c r="F5676" s="6">
        <v>1.2824783331634542</v>
      </c>
      <c r="G5676" s="6">
        <v>1.3483293480585479</v>
      </c>
      <c r="H5676" s="6">
        <v>10.846666777541815</v>
      </c>
      <c r="I5676" s="6">
        <v>3.3299209435358508</v>
      </c>
      <c r="J5676" s="6">
        <v>3.1791571063533439</v>
      </c>
      <c r="K5676" s="7">
        <v>2.7192627779706089</v>
      </c>
      <c r="L5676" s="7">
        <v>1.4001214365019721</v>
      </c>
    </row>
    <row r="5677" spans="2:12" x14ac:dyDescent="0.25">
      <c r="B5677" s="4">
        <v>5674</v>
      </c>
      <c r="C5677" s="6">
        <v>12.303186466109929</v>
      </c>
      <c r="D5677" s="6">
        <v>1.2835702764313415</v>
      </c>
      <c r="E5677" s="6">
        <v>1</v>
      </c>
      <c r="F5677" s="6">
        <v>3.0562746364449769</v>
      </c>
      <c r="G5677" s="6">
        <v>1.0755056289670371</v>
      </c>
      <c r="H5677" s="6">
        <v>36.566541114219291</v>
      </c>
      <c r="I5677" s="6">
        <v>2.5122537712711241</v>
      </c>
      <c r="J5677" s="6">
        <v>3.0690749058214961</v>
      </c>
      <c r="K5677" s="7">
        <v>6.1535731802973883</v>
      </c>
      <c r="L5677" s="7">
        <v>1.1039944843510068</v>
      </c>
    </row>
    <row r="5678" spans="2:12" x14ac:dyDescent="0.25">
      <c r="B5678" s="4">
        <v>5675</v>
      </c>
      <c r="C5678" s="6">
        <v>14.542858244960449</v>
      </c>
      <c r="D5678" s="6">
        <v>1.5809559894860081</v>
      </c>
      <c r="E5678" s="6">
        <v>2</v>
      </c>
      <c r="F5678" s="6">
        <v>2.3810617444939131</v>
      </c>
      <c r="G5678" s="6">
        <v>1.9695493758254956</v>
      </c>
      <c r="H5678" s="6">
        <v>21.482995056739682</v>
      </c>
      <c r="I5678" s="6">
        <v>1.8007604285804957</v>
      </c>
      <c r="J5678" s="6">
        <v>3.9334008154182447</v>
      </c>
      <c r="K5678" s="7">
        <v>0.29462570305981073</v>
      </c>
      <c r="L5678" s="7">
        <v>0.85320844989351041</v>
      </c>
    </row>
    <row r="5679" spans="2:12" x14ac:dyDescent="0.25">
      <c r="B5679" s="4">
        <v>5676</v>
      </c>
      <c r="C5679" s="6">
        <v>10.436589398820837</v>
      </c>
      <c r="D5679" s="6">
        <v>1.5157621285739604</v>
      </c>
      <c r="E5679" s="6">
        <v>1</v>
      </c>
      <c r="F5679" s="6">
        <v>6.3105023734764192</v>
      </c>
      <c r="G5679" s="6">
        <v>1.2258345283043808</v>
      </c>
      <c r="H5679" s="6">
        <v>11.023042859424141</v>
      </c>
      <c r="I5679" s="6">
        <v>3.3514490108380297</v>
      </c>
      <c r="J5679" s="6">
        <v>2.6879498799284995</v>
      </c>
      <c r="K5679" s="7">
        <v>1.5224979493515711</v>
      </c>
      <c r="L5679" s="7">
        <v>0.14579089278703369</v>
      </c>
    </row>
    <row r="5680" spans="2:12" x14ac:dyDescent="0.25">
      <c r="B5680" s="4">
        <v>5677</v>
      </c>
      <c r="C5680" s="6">
        <v>9.8283899634109275</v>
      </c>
      <c r="D5680" s="6">
        <v>1.4691166565833207</v>
      </c>
      <c r="E5680" s="6">
        <v>3</v>
      </c>
      <c r="F5680" s="6">
        <v>3.9580905297689681</v>
      </c>
      <c r="G5680" s="6">
        <v>0.881658452850966</v>
      </c>
      <c r="H5680" s="6">
        <v>32.98795655597732</v>
      </c>
      <c r="I5680" s="6">
        <v>2.422455672611171</v>
      </c>
      <c r="J5680" s="6">
        <v>3.4943857966732002</v>
      </c>
      <c r="K5680" s="7">
        <v>3.0253317459334194E-2</v>
      </c>
      <c r="L5680" s="7">
        <v>0.50068755883917959</v>
      </c>
    </row>
    <row r="5681" spans="2:12" x14ac:dyDescent="0.25">
      <c r="B5681" s="4">
        <v>5678</v>
      </c>
      <c r="C5681" s="6">
        <v>12.812846202965835</v>
      </c>
      <c r="D5681" s="6">
        <v>1.7292022146987995</v>
      </c>
      <c r="E5681" s="6">
        <v>3</v>
      </c>
      <c r="F5681" s="6">
        <v>3.1415271104211677</v>
      </c>
      <c r="G5681" s="6">
        <v>1.0649158067191209</v>
      </c>
      <c r="H5681" s="6">
        <v>51.001161388101153</v>
      </c>
      <c r="I5681" s="6">
        <v>2.3134078283327248</v>
      </c>
      <c r="J5681" s="6">
        <v>4.2808218358848809</v>
      </c>
      <c r="K5681" s="7">
        <v>1.2499059368348067</v>
      </c>
      <c r="L5681" s="7">
        <v>1.855655477160864</v>
      </c>
    </row>
    <row r="5682" spans="2:12" x14ac:dyDescent="0.25">
      <c r="B5682" s="4">
        <v>5679</v>
      </c>
      <c r="C5682" s="6">
        <v>14.897796966861026</v>
      </c>
      <c r="D5682" s="6">
        <v>1.4332861452327872</v>
      </c>
      <c r="E5682" s="6">
        <v>3</v>
      </c>
      <c r="F5682" s="6">
        <v>7.3147901196692873</v>
      </c>
      <c r="G5682" s="6">
        <v>1.021196708896148</v>
      </c>
      <c r="H5682" s="6">
        <v>24.02329090824945</v>
      </c>
      <c r="I5682" s="6">
        <v>2.7873862773712341</v>
      </c>
      <c r="J5682" s="6">
        <v>0.58732439233740119</v>
      </c>
      <c r="K5682" s="7">
        <v>0.56588939507533376</v>
      </c>
      <c r="L5682" s="7">
        <v>0.96143163313346569</v>
      </c>
    </row>
    <row r="5683" spans="2:12" x14ac:dyDescent="0.25">
      <c r="B5683" s="4">
        <v>5680</v>
      </c>
      <c r="C5683" s="6">
        <v>14.544272852692767</v>
      </c>
      <c r="D5683" s="6">
        <v>1.7184889931228473</v>
      </c>
      <c r="E5683" s="6">
        <v>3</v>
      </c>
      <c r="F5683" s="6">
        <v>3.5315725509463278</v>
      </c>
      <c r="G5683" s="6">
        <v>1.3289425709054727</v>
      </c>
      <c r="H5683" s="6">
        <v>22.404092982874623</v>
      </c>
      <c r="I5683" s="6">
        <v>2.3434606164176603</v>
      </c>
      <c r="J5683" s="6">
        <v>2.9660409335403961</v>
      </c>
      <c r="K5683" s="7">
        <v>1.1627826705208517</v>
      </c>
      <c r="L5683" s="7">
        <v>0.66105038814620254</v>
      </c>
    </row>
    <row r="5684" spans="2:12" x14ac:dyDescent="0.25">
      <c r="B5684" s="4">
        <v>5681</v>
      </c>
      <c r="C5684" s="6">
        <v>1.7762403672005167</v>
      </c>
      <c r="D5684" s="6">
        <v>1.2622729722483625</v>
      </c>
      <c r="E5684" s="6">
        <v>1</v>
      </c>
      <c r="F5684" s="6">
        <v>3.1808732980049768</v>
      </c>
      <c r="G5684" s="6">
        <v>0.77240446254222306</v>
      </c>
      <c r="H5684" s="6">
        <v>30.868377890804844</v>
      </c>
      <c r="I5684" s="6">
        <v>2.248081210912972</v>
      </c>
      <c r="J5684" s="6">
        <v>2.4969590647313606</v>
      </c>
      <c r="K5684" s="7">
        <v>0.44205909597158188</v>
      </c>
      <c r="L5684" s="7">
        <v>2.0592513842216604</v>
      </c>
    </row>
    <row r="5685" spans="2:12" x14ac:dyDescent="0.25">
      <c r="B5685" s="4">
        <v>5682</v>
      </c>
      <c r="C5685" s="6">
        <v>7.6578326075899641</v>
      </c>
      <c r="D5685" s="6">
        <v>1.5621095975202166</v>
      </c>
      <c r="E5685" s="6">
        <v>2</v>
      </c>
      <c r="F5685" s="6">
        <v>5.3732286239918245</v>
      </c>
      <c r="G5685" s="6">
        <v>0.42724168050532474</v>
      </c>
      <c r="H5685" s="6">
        <v>17.071251762649531</v>
      </c>
      <c r="I5685" s="6">
        <v>1.8994463495649885</v>
      </c>
      <c r="J5685" s="6">
        <v>1.3359135866060228</v>
      </c>
      <c r="K5685" s="7">
        <v>0.31304879194180391</v>
      </c>
      <c r="L5685" s="7">
        <v>0.69921261932564327</v>
      </c>
    </row>
    <row r="5686" spans="2:12" x14ac:dyDescent="0.25">
      <c r="B5686" s="4">
        <v>5683</v>
      </c>
      <c r="C5686" s="6">
        <v>4.1915327956227557</v>
      </c>
      <c r="D5686" s="6">
        <v>1.8906384445593096</v>
      </c>
      <c r="E5686" s="6">
        <v>3</v>
      </c>
      <c r="F5686" s="6">
        <v>1.0271108296379432</v>
      </c>
      <c r="G5686" s="6">
        <v>0.662101011005922</v>
      </c>
      <c r="H5686" s="6">
        <v>22.553450891393211</v>
      </c>
      <c r="I5686" s="6">
        <v>2.1668785205503305</v>
      </c>
      <c r="J5686" s="6">
        <v>3.0201179157861402</v>
      </c>
      <c r="K5686" s="7">
        <v>1.353086952763525</v>
      </c>
      <c r="L5686" s="7">
        <v>0.89270847496103112</v>
      </c>
    </row>
    <row r="5687" spans="2:12" x14ac:dyDescent="0.25">
      <c r="B5687" s="4">
        <v>5684</v>
      </c>
      <c r="C5687" s="6">
        <v>6.5205847890264401</v>
      </c>
      <c r="D5687" s="6">
        <v>1.2691228327911066</v>
      </c>
      <c r="E5687" s="6">
        <v>2</v>
      </c>
      <c r="F5687" s="6">
        <v>4.7378807702942902</v>
      </c>
      <c r="G5687" s="6">
        <v>0.79000740492129906</v>
      </c>
      <c r="H5687" s="6">
        <v>27.350025650465682</v>
      </c>
      <c r="I5687" s="6">
        <v>2.8689402570076923</v>
      </c>
      <c r="J5687" s="6">
        <v>2.5672384483415236</v>
      </c>
      <c r="K5687" s="7">
        <v>0.31865936380027049</v>
      </c>
      <c r="L5687" s="7">
        <v>6.4107297514064507E-2</v>
      </c>
    </row>
    <row r="5688" spans="2:12" x14ac:dyDescent="0.25">
      <c r="B5688" s="4">
        <v>5685</v>
      </c>
      <c r="C5688" s="6">
        <v>17.454041465462208</v>
      </c>
      <c r="D5688" s="6">
        <v>1.296523561013603</v>
      </c>
      <c r="E5688" s="6">
        <v>3</v>
      </c>
      <c r="F5688" s="6">
        <v>2.3935133399522437</v>
      </c>
      <c r="G5688" s="6">
        <v>1.1788374835630524</v>
      </c>
      <c r="H5688" s="6">
        <v>24.929054042605532</v>
      </c>
      <c r="I5688" s="6">
        <v>2.466747037967326</v>
      </c>
      <c r="J5688" s="6">
        <v>0.82545675554481879</v>
      </c>
      <c r="K5688" s="7">
        <v>9.0335566634285449</v>
      </c>
      <c r="L5688" s="7">
        <v>0.5705636135110993</v>
      </c>
    </row>
    <row r="5689" spans="2:12" x14ac:dyDescent="0.25">
      <c r="B5689" s="4">
        <v>5686</v>
      </c>
      <c r="C5689" s="6">
        <v>5.9318149329863665</v>
      </c>
      <c r="D5689" s="6">
        <v>1.8792178056093387</v>
      </c>
      <c r="E5689" s="6">
        <v>3</v>
      </c>
      <c r="F5689" s="6">
        <v>6.4441380551127754</v>
      </c>
      <c r="G5689" s="6">
        <v>1.1913644715938276</v>
      </c>
      <c r="H5689" s="6">
        <v>36.960312344977531</v>
      </c>
      <c r="I5689" s="6">
        <v>5.7746161905129663</v>
      </c>
      <c r="J5689" s="6">
        <v>1.9594065963696885</v>
      </c>
      <c r="K5689" s="7">
        <v>0.41156631807190147</v>
      </c>
      <c r="L5689" s="7">
        <v>6.9567627039413313E-2</v>
      </c>
    </row>
    <row r="5690" spans="2:12" x14ac:dyDescent="0.25">
      <c r="B5690" s="4">
        <v>5687</v>
      </c>
      <c r="C5690" s="6">
        <v>15.853438285207151</v>
      </c>
      <c r="D5690" s="6">
        <v>2.1457494166242843</v>
      </c>
      <c r="E5690" s="6">
        <v>2</v>
      </c>
      <c r="F5690" s="6">
        <v>2.8530817441486809</v>
      </c>
      <c r="G5690" s="6">
        <v>0.51126139689690953</v>
      </c>
      <c r="H5690" s="6">
        <v>42.755046093880836</v>
      </c>
      <c r="I5690" s="6">
        <v>3.7997169511361277</v>
      </c>
      <c r="J5690" s="6">
        <v>1.8778668303104296</v>
      </c>
      <c r="K5690" s="7">
        <v>2.8759653947362671</v>
      </c>
      <c r="L5690" s="7">
        <v>0.33036705615027978</v>
      </c>
    </row>
    <row r="5691" spans="2:12" x14ac:dyDescent="0.25">
      <c r="B5691" s="4">
        <v>5688</v>
      </c>
      <c r="C5691" s="6">
        <v>-2.5662591039970515</v>
      </c>
      <c r="D5691" s="6">
        <v>1.8277711429680386</v>
      </c>
      <c r="E5691" s="6">
        <v>1</v>
      </c>
      <c r="F5691" s="6">
        <v>3.9379368323916406</v>
      </c>
      <c r="G5691" s="6">
        <v>0.75974933633427622</v>
      </c>
      <c r="H5691" s="6">
        <v>15.48144211077587</v>
      </c>
      <c r="I5691" s="6">
        <v>4.3413944840471936</v>
      </c>
      <c r="J5691" s="6">
        <v>3.8429380098741674</v>
      </c>
      <c r="K5691" s="7">
        <v>3.714746252048057</v>
      </c>
      <c r="L5691" s="7">
        <v>1.2529695970148997</v>
      </c>
    </row>
    <row r="5692" spans="2:12" x14ac:dyDescent="0.25">
      <c r="B5692" s="4">
        <v>5689</v>
      </c>
      <c r="C5692" s="6">
        <v>4.30640462190566</v>
      </c>
      <c r="D5692" s="6">
        <v>1.4467955219262647</v>
      </c>
      <c r="E5692" s="6">
        <v>3</v>
      </c>
      <c r="F5692" s="6">
        <v>4.4363433468721203</v>
      </c>
      <c r="G5692" s="6">
        <v>1.2870477061477887</v>
      </c>
      <c r="H5692" s="6">
        <v>15.301689498215257</v>
      </c>
      <c r="I5692" s="6">
        <v>1.8442173794147896</v>
      </c>
      <c r="J5692" s="6">
        <v>2.9312886041783464</v>
      </c>
      <c r="K5692" s="7">
        <v>2.9443876114586844</v>
      </c>
      <c r="L5692" s="7">
        <v>0.47602624816929584</v>
      </c>
    </row>
    <row r="5693" spans="2:12" x14ac:dyDescent="0.25">
      <c r="B5693" s="4">
        <v>5690</v>
      </c>
      <c r="C5693" s="6">
        <v>10.093833093044747</v>
      </c>
      <c r="D5693" s="6">
        <v>1.5031429183984495</v>
      </c>
      <c r="E5693" s="6">
        <v>2</v>
      </c>
      <c r="F5693" s="6">
        <v>7.6009713106816426</v>
      </c>
      <c r="G5693" s="6">
        <v>0.78422783449078681</v>
      </c>
      <c r="H5693" s="6">
        <v>11.950490186991207</v>
      </c>
      <c r="I5693" s="6">
        <v>2.0677651631976177</v>
      </c>
      <c r="J5693" s="6">
        <v>3.493071641800106</v>
      </c>
      <c r="K5693" s="7">
        <v>0.59373493792805332</v>
      </c>
      <c r="L5693" s="7">
        <v>0.42437694186223873</v>
      </c>
    </row>
    <row r="5694" spans="2:12" x14ac:dyDescent="0.25">
      <c r="B5694" s="4">
        <v>5691</v>
      </c>
      <c r="C5694" s="6">
        <v>16.535285972799436</v>
      </c>
      <c r="D5694" s="6">
        <v>1.5251789239486819</v>
      </c>
      <c r="E5694" s="6">
        <v>2</v>
      </c>
      <c r="F5694" s="6">
        <v>3.2232832787248791</v>
      </c>
      <c r="G5694" s="6">
        <v>0.99290089835243622</v>
      </c>
      <c r="H5694" s="6">
        <v>37.288581356722773</v>
      </c>
      <c r="I5694" s="6">
        <v>3.4685379170524575</v>
      </c>
      <c r="J5694" s="6">
        <v>3.1451373199409547</v>
      </c>
      <c r="K5694" s="7">
        <v>2.0857345009660597</v>
      </c>
      <c r="L5694" s="7">
        <v>0.6431908822020409</v>
      </c>
    </row>
    <row r="5695" spans="2:12" x14ac:dyDescent="0.25">
      <c r="B5695" s="4">
        <v>5692</v>
      </c>
      <c r="C5695" s="6">
        <v>10.945199494287229</v>
      </c>
      <c r="D5695" s="6">
        <v>1.6581848650059674</v>
      </c>
      <c r="E5695" s="6">
        <v>3</v>
      </c>
      <c r="F5695" s="6">
        <v>4.063989793915499</v>
      </c>
      <c r="G5695" s="6">
        <v>0.89370959428389685</v>
      </c>
      <c r="H5695" s="6">
        <v>12.402504284499136</v>
      </c>
      <c r="I5695" s="6">
        <v>4.352537943852103</v>
      </c>
      <c r="J5695" s="6">
        <v>3.2266225992712263</v>
      </c>
      <c r="K5695" s="7">
        <v>0.4303023063930792</v>
      </c>
      <c r="L5695" s="7">
        <v>0.75034198408991515</v>
      </c>
    </row>
    <row r="5696" spans="2:12" x14ac:dyDescent="0.25">
      <c r="B5696" s="4">
        <v>5693</v>
      </c>
      <c r="C5696" s="6">
        <v>11.059359620325338</v>
      </c>
      <c r="D5696" s="6">
        <v>1.9901341448213883</v>
      </c>
      <c r="E5696" s="6">
        <v>1</v>
      </c>
      <c r="F5696" s="6">
        <v>5.9800262578634991</v>
      </c>
      <c r="G5696" s="6">
        <v>0.8016284517817942</v>
      </c>
      <c r="H5696" s="6">
        <v>26.116134763468157</v>
      </c>
      <c r="I5696" s="6">
        <v>3.0665314532137602</v>
      </c>
      <c r="J5696" s="6">
        <v>2.6790816653460552</v>
      </c>
      <c r="K5696" s="7">
        <v>6.3781435523229622</v>
      </c>
      <c r="L5696" s="7">
        <v>0.56693633189305936</v>
      </c>
    </row>
    <row r="5697" spans="2:12" x14ac:dyDescent="0.25">
      <c r="B5697" s="4">
        <v>5694</v>
      </c>
      <c r="C5697" s="6">
        <v>5.4202109240136327</v>
      </c>
      <c r="D5697" s="6">
        <v>1.3828764934909448</v>
      </c>
      <c r="E5697" s="6">
        <v>1</v>
      </c>
      <c r="F5697" s="6">
        <v>7.5589237807392902</v>
      </c>
      <c r="G5697" s="6">
        <v>0.7358114838951213</v>
      </c>
      <c r="H5697" s="6">
        <v>24.567039128634597</v>
      </c>
      <c r="I5697" s="6">
        <v>3.5451511651087668</v>
      </c>
      <c r="J5697" s="6">
        <v>2.5022511359333457</v>
      </c>
      <c r="K5697" s="7">
        <v>4.824554616870854</v>
      </c>
      <c r="L5697" s="7">
        <v>1.5605079360055158</v>
      </c>
    </row>
    <row r="5698" spans="2:12" x14ac:dyDescent="0.25">
      <c r="B5698" s="4">
        <v>5695</v>
      </c>
      <c r="C5698" s="6">
        <v>15.755474823741782</v>
      </c>
      <c r="D5698" s="6">
        <v>1.4948100919479874</v>
      </c>
      <c r="E5698" s="6">
        <v>2</v>
      </c>
      <c r="F5698" s="6">
        <v>2.5435371699140519</v>
      </c>
      <c r="G5698" s="6">
        <v>0.45212539241036453</v>
      </c>
      <c r="H5698" s="6">
        <v>29.806753041565464</v>
      </c>
      <c r="I5698" s="6">
        <v>2.6205473172235223</v>
      </c>
      <c r="J5698" s="6">
        <v>1.5877612959355001</v>
      </c>
      <c r="K5698" s="7">
        <v>2.0809708672790088</v>
      </c>
      <c r="L5698" s="7">
        <v>0.61259225987755372</v>
      </c>
    </row>
    <row r="5699" spans="2:12" x14ac:dyDescent="0.25">
      <c r="B5699" s="4">
        <v>5696</v>
      </c>
      <c r="C5699" s="6">
        <v>8.0204224927922656</v>
      </c>
      <c r="D5699" s="6">
        <v>1.7738138536359578</v>
      </c>
      <c r="E5699" s="6">
        <v>2</v>
      </c>
      <c r="F5699" s="6">
        <v>0.75070192965401827</v>
      </c>
      <c r="G5699" s="6">
        <v>0.57975319883518162</v>
      </c>
      <c r="H5699" s="6">
        <v>11.117280507504828</v>
      </c>
      <c r="I5699" s="6">
        <v>1.8254118608348253</v>
      </c>
      <c r="J5699" s="6">
        <v>2.7320159916860454</v>
      </c>
      <c r="K5699" s="7">
        <v>0.6949419951009399</v>
      </c>
      <c r="L5699" s="7">
        <v>0.92751446685685623</v>
      </c>
    </row>
    <row r="5700" spans="2:12" x14ac:dyDescent="0.25">
      <c r="B5700" s="4">
        <v>5697</v>
      </c>
      <c r="C5700" s="6">
        <v>8.126748140696689</v>
      </c>
      <c r="D5700" s="6">
        <v>2.1480585000142947</v>
      </c>
      <c r="E5700" s="6">
        <v>3</v>
      </c>
      <c r="F5700" s="6">
        <v>5.626049264978529</v>
      </c>
      <c r="G5700" s="6">
        <v>0.72631085555208963</v>
      </c>
      <c r="H5700" s="6">
        <v>29.656086190816495</v>
      </c>
      <c r="I5700" s="6">
        <v>2.3701980965565217</v>
      </c>
      <c r="J5700" s="6">
        <v>0.47240599918759302</v>
      </c>
      <c r="K5700" s="7">
        <v>2.279654039397164</v>
      </c>
      <c r="L5700" s="7">
        <v>1.563102803365588</v>
      </c>
    </row>
    <row r="5701" spans="2:12" x14ac:dyDescent="0.25">
      <c r="B5701" s="4">
        <v>5698</v>
      </c>
      <c r="C5701" s="6">
        <v>3.1679075264288841</v>
      </c>
      <c r="D5701" s="6">
        <v>1.518547114841911</v>
      </c>
      <c r="E5701" s="6">
        <v>2</v>
      </c>
      <c r="F5701" s="6">
        <v>3.7551326512141427</v>
      </c>
      <c r="G5701" s="6">
        <v>0.97525605035908491</v>
      </c>
      <c r="H5701" s="6">
        <v>23.758372347954527</v>
      </c>
      <c r="I5701" s="6">
        <v>4.6028448987381303</v>
      </c>
      <c r="J5701" s="6">
        <v>2.2767277066992606</v>
      </c>
      <c r="K5701" s="7">
        <v>2.5017575699809473</v>
      </c>
      <c r="L5701" s="7">
        <v>0.31416025938666758</v>
      </c>
    </row>
    <row r="5702" spans="2:12" x14ac:dyDescent="0.25">
      <c r="B5702" s="4">
        <v>5699</v>
      </c>
      <c r="C5702" s="6">
        <v>0.76625230904214625</v>
      </c>
      <c r="D5702" s="6">
        <v>1.4553194958738374</v>
      </c>
      <c r="E5702" s="6">
        <v>1</v>
      </c>
      <c r="F5702" s="6">
        <v>2.2148178473525699</v>
      </c>
      <c r="G5702" s="6">
        <v>1.028039667013575</v>
      </c>
      <c r="H5702" s="6">
        <v>16.508354976974058</v>
      </c>
      <c r="I5702" s="6">
        <v>2.9931053513184334</v>
      </c>
      <c r="J5702" s="6">
        <v>3.3744514566359216</v>
      </c>
      <c r="K5702" s="7">
        <v>4.7989748667807337</v>
      </c>
      <c r="L5702" s="7">
        <v>0.75102838703571206</v>
      </c>
    </row>
    <row r="5703" spans="2:12" x14ac:dyDescent="0.25">
      <c r="B5703" s="4">
        <v>5700</v>
      </c>
      <c r="C5703" s="6">
        <v>8.8342376220749639</v>
      </c>
      <c r="D5703" s="6">
        <v>1.4867241253198551</v>
      </c>
      <c r="E5703" s="6">
        <v>3</v>
      </c>
      <c r="F5703" s="6">
        <v>2.8470382513279664</v>
      </c>
      <c r="G5703" s="6">
        <v>1.3763243968563046</v>
      </c>
      <c r="H5703" s="6">
        <v>37.190229425827482</v>
      </c>
      <c r="I5703" s="6">
        <v>2.2442367945614241</v>
      </c>
      <c r="J5703" s="6">
        <v>4.2391211886531268</v>
      </c>
      <c r="K5703" s="7">
        <v>0.50420825818680937</v>
      </c>
      <c r="L5703" s="7">
        <v>1.4688119138395097</v>
      </c>
    </row>
    <row r="5704" spans="2:12" x14ac:dyDescent="0.25">
      <c r="B5704" s="4">
        <v>5701</v>
      </c>
      <c r="C5704" s="6">
        <v>8.8801330412930195</v>
      </c>
      <c r="D5704" s="6">
        <v>1.6782274057989146</v>
      </c>
      <c r="E5704" s="6">
        <v>3</v>
      </c>
      <c r="F5704" s="6">
        <v>3.2514779152253577</v>
      </c>
      <c r="G5704" s="6">
        <v>1.3561810510986225</v>
      </c>
      <c r="H5704" s="6">
        <v>35.450539941790552</v>
      </c>
      <c r="I5704" s="6">
        <v>2.0300338861037472</v>
      </c>
      <c r="J5704" s="6">
        <v>2.2612639756213522</v>
      </c>
      <c r="K5704" s="7">
        <v>2.2956036179509969</v>
      </c>
      <c r="L5704" s="7">
        <v>1.4572339880868734</v>
      </c>
    </row>
    <row r="5705" spans="2:12" x14ac:dyDescent="0.25">
      <c r="B5705" s="4">
        <v>5702</v>
      </c>
      <c r="C5705" s="6">
        <v>13.944139757285754</v>
      </c>
      <c r="D5705" s="6">
        <v>1.45353084595339</v>
      </c>
      <c r="E5705" s="6">
        <v>3</v>
      </c>
      <c r="F5705" s="6">
        <v>1.1618049043281506</v>
      </c>
      <c r="G5705" s="6">
        <v>0.63165862847001264</v>
      </c>
      <c r="H5705" s="6">
        <v>22.947689224595468</v>
      </c>
      <c r="I5705" s="6">
        <v>2.4966255899267971</v>
      </c>
      <c r="J5705" s="6">
        <v>3.7429997992646618</v>
      </c>
      <c r="K5705" s="7">
        <v>0.1167202700622211</v>
      </c>
      <c r="L5705" s="7">
        <v>1.9250052639001165</v>
      </c>
    </row>
    <row r="5706" spans="2:12" x14ac:dyDescent="0.25">
      <c r="B5706" s="4">
        <v>5703</v>
      </c>
      <c r="C5706" s="6">
        <v>15.12232313904056</v>
      </c>
      <c r="D5706" s="6">
        <v>1.8208506693274251</v>
      </c>
      <c r="E5706" s="6">
        <v>2</v>
      </c>
      <c r="F5706" s="6">
        <v>4.5543687583816324</v>
      </c>
      <c r="G5706" s="6">
        <v>3.3457005562356534</v>
      </c>
      <c r="H5706" s="6">
        <v>31.197415419000116</v>
      </c>
      <c r="I5706" s="6">
        <v>3.4793906312648382</v>
      </c>
      <c r="J5706" s="6">
        <v>2.9532013597081166</v>
      </c>
      <c r="K5706" s="7">
        <v>1.7365155103815932</v>
      </c>
      <c r="L5706" s="7">
        <v>2.7248760888267758</v>
      </c>
    </row>
    <row r="5707" spans="2:12" x14ac:dyDescent="0.25">
      <c r="B5707" s="4">
        <v>5704</v>
      </c>
      <c r="C5707" s="6">
        <v>12.358411718797159</v>
      </c>
      <c r="D5707" s="6">
        <v>1.7820058612591236</v>
      </c>
      <c r="E5707" s="6">
        <v>2</v>
      </c>
      <c r="F5707" s="6">
        <v>2.3463830171799582</v>
      </c>
      <c r="G5707" s="6">
        <v>1.3546581219458864</v>
      </c>
      <c r="H5707" s="6">
        <v>25.626089296354028</v>
      </c>
      <c r="I5707" s="6">
        <v>2.3516312225934448</v>
      </c>
      <c r="J5707" s="6">
        <v>1.472329254004467</v>
      </c>
      <c r="K5707" s="7">
        <v>6.290951524263682</v>
      </c>
      <c r="L5707" s="7">
        <v>0.27494999088339744</v>
      </c>
    </row>
    <row r="5708" spans="2:12" x14ac:dyDescent="0.25">
      <c r="B5708" s="4">
        <v>5705</v>
      </c>
      <c r="C5708" s="6">
        <v>8.1667969162348228</v>
      </c>
      <c r="D5708" s="6">
        <v>1.6251530459303793</v>
      </c>
      <c r="E5708" s="6">
        <v>1</v>
      </c>
      <c r="F5708" s="6">
        <v>4.8183201176965067</v>
      </c>
      <c r="G5708" s="6">
        <v>0.81867262641565153</v>
      </c>
      <c r="H5708" s="6">
        <v>11.354836806981512</v>
      </c>
      <c r="I5708" s="6">
        <v>2.1831423842301918</v>
      </c>
      <c r="J5708" s="6">
        <v>3.407115577875762</v>
      </c>
      <c r="K5708" s="7">
        <v>4.0407917552852748</v>
      </c>
      <c r="L5708" s="7">
        <v>2.0879876915184967</v>
      </c>
    </row>
    <row r="5709" spans="2:12" x14ac:dyDescent="0.25">
      <c r="B5709" s="4">
        <v>5706</v>
      </c>
      <c r="C5709" s="6">
        <v>9.864081443995758</v>
      </c>
      <c r="D5709" s="6">
        <v>1.3860802495349245</v>
      </c>
      <c r="E5709" s="6">
        <v>1</v>
      </c>
      <c r="F5709" s="6">
        <v>0.67894353736969515</v>
      </c>
      <c r="G5709" s="6">
        <v>1.4164587228745238</v>
      </c>
      <c r="H5709" s="6">
        <v>23.353829591515986</v>
      </c>
      <c r="I5709" s="6">
        <v>2.0285805998312418</v>
      </c>
      <c r="J5709" s="6">
        <v>2.3036871230930589</v>
      </c>
      <c r="K5709" s="7">
        <v>0.90081552889678296</v>
      </c>
      <c r="L5709" s="7">
        <v>1.1081847610510103</v>
      </c>
    </row>
    <row r="5710" spans="2:12" x14ac:dyDescent="0.25">
      <c r="B5710" s="4">
        <v>5707</v>
      </c>
      <c r="C5710" s="6">
        <v>9.6068442462638046</v>
      </c>
      <c r="D5710" s="6">
        <v>1.9049351308926217</v>
      </c>
      <c r="E5710" s="6">
        <v>2</v>
      </c>
      <c r="F5710" s="6">
        <v>5.3592069473182322</v>
      </c>
      <c r="G5710" s="6">
        <v>0.97554171062607176</v>
      </c>
      <c r="H5710" s="6">
        <v>24.276536257770559</v>
      </c>
      <c r="I5710" s="6">
        <v>2.5920756921246171</v>
      </c>
      <c r="J5710" s="6">
        <v>2.3797757374027566</v>
      </c>
      <c r="K5710" s="7">
        <v>2.3768918198084124</v>
      </c>
      <c r="L5710" s="7">
        <v>0.41065755655039399</v>
      </c>
    </row>
    <row r="5711" spans="2:12" x14ac:dyDescent="0.25">
      <c r="B5711" s="4">
        <v>5708</v>
      </c>
      <c r="C5711" s="6">
        <v>7.6781081436609782</v>
      </c>
      <c r="D5711" s="6">
        <v>1.309495677662726</v>
      </c>
      <c r="E5711" s="6">
        <v>1</v>
      </c>
      <c r="F5711" s="6">
        <v>1.6533045019340089</v>
      </c>
      <c r="G5711" s="6">
        <v>1.0604684083374623</v>
      </c>
      <c r="H5711" s="6">
        <v>17.851088052418838</v>
      </c>
      <c r="I5711" s="6">
        <v>2.5043709735710116</v>
      </c>
      <c r="J5711" s="6">
        <v>4.4721371192164323</v>
      </c>
      <c r="K5711" s="7">
        <v>0.46759189508738708</v>
      </c>
      <c r="L5711" s="7">
        <v>1.0860229018764931</v>
      </c>
    </row>
    <row r="5712" spans="2:12" x14ac:dyDescent="0.25">
      <c r="B5712" s="4">
        <v>5709</v>
      </c>
      <c r="C5712" s="6">
        <v>12.013500967757645</v>
      </c>
      <c r="D5712" s="6">
        <v>1.4841975886664498</v>
      </c>
      <c r="E5712" s="6">
        <v>1</v>
      </c>
      <c r="F5712" s="6">
        <v>1.75212445995646</v>
      </c>
      <c r="G5712" s="6">
        <v>1.4413761278570705</v>
      </c>
      <c r="H5712" s="6">
        <v>28.696513356292002</v>
      </c>
      <c r="I5712" s="6">
        <v>2.1263096375752419</v>
      </c>
      <c r="J5712" s="6">
        <v>4.0496739806759701</v>
      </c>
      <c r="K5712" s="7">
        <v>2.0089419830045379</v>
      </c>
      <c r="L5712" s="7">
        <v>1.0114569065137129</v>
      </c>
    </row>
    <row r="5713" spans="2:12" x14ac:dyDescent="0.25">
      <c r="B5713" s="4">
        <v>5710</v>
      </c>
      <c r="C5713" s="6">
        <v>7.1156097393810676</v>
      </c>
      <c r="D5713" s="6">
        <v>1.4334653220600395</v>
      </c>
      <c r="E5713" s="6">
        <v>1</v>
      </c>
      <c r="F5713" s="6">
        <v>5.8828440656089525</v>
      </c>
      <c r="G5713" s="6">
        <v>2.7246718256870714</v>
      </c>
      <c r="H5713" s="6">
        <v>17.142673408792071</v>
      </c>
      <c r="I5713" s="6">
        <v>4.3327089531876943</v>
      </c>
      <c r="J5713" s="6">
        <v>2.8922322915320762</v>
      </c>
      <c r="K5713" s="7">
        <v>1.0191657000007912E-2</v>
      </c>
      <c r="L5713" s="7">
        <v>1.2669113454967165</v>
      </c>
    </row>
    <row r="5714" spans="2:12" x14ac:dyDescent="0.25">
      <c r="B5714" s="4">
        <v>5711</v>
      </c>
      <c r="C5714" s="6">
        <v>8.410347071071925</v>
      </c>
      <c r="D5714" s="6">
        <v>1.4350442270072716</v>
      </c>
      <c r="E5714" s="6">
        <v>2</v>
      </c>
      <c r="F5714" s="6">
        <v>1.3114926665472917</v>
      </c>
      <c r="G5714" s="6">
        <v>0.67448831858474778</v>
      </c>
      <c r="H5714" s="6">
        <v>22.890821420928987</v>
      </c>
      <c r="I5714" s="6">
        <v>1.2214599061034972</v>
      </c>
      <c r="J5714" s="6">
        <v>1.5123018083644422</v>
      </c>
      <c r="K5714" s="7">
        <v>1.2479791011270733</v>
      </c>
      <c r="L5714" s="7">
        <v>0.65351479904827037</v>
      </c>
    </row>
    <row r="5715" spans="2:12" x14ac:dyDescent="0.25">
      <c r="B5715" s="4">
        <v>5712</v>
      </c>
      <c r="C5715" s="6">
        <v>11.768882114632101</v>
      </c>
      <c r="D5715" s="6">
        <v>1.38828748365676</v>
      </c>
      <c r="E5715" s="6">
        <v>2</v>
      </c>
      <c r="F5715" s="6">
        <v>0.47983109837788135</v>
      </c>
      <c r="G5715" s="6">
        <v>1.1571177527610816</v>
      </c>
      <c r="H5715" s="6">
        <v>9.6634332279820274</v>
      </c>
      <c r="I5715" s="6">
        <v>3.8563289825323119</v>
      </c>
      <c r="J5715" s="6">
        <v>3.4592871078016705</v>
      </c>
      <c r="K5715" s="7">
        <v>1.5312674483865512</v>
      </c>
      <c r="L5715" s="7">
        <v>1.4478328705666246</v>
      </c>
    </row>
    <row r="5716" spans="2:12" x14ac:dyDescent="0.25">
      <c r="B5716" s="4">
        <v>5713</v>
      </c>
      <c r="C5716" s="6">
        <v>15.815446713124</v>
      </c>
      <c r="D5716" s="6">
        <v>1.216952514740945</v>
      </c>
      <c r="E5716" s="6">
        <v>1</v>
      </c>
      <c r="F5716" s="6">
        <v>3.7953520856318668</v>
      </c>
      <c r="G5716" s="6">
        <v>0.86747989088025601</v>
      </c>
      <c r="H5716" s="6">
        <v>26.889872485119447</v>
      </c>
      <c r="I5716" s="6">
        <v>4.3157034737838416</v>
      </c>
      <c r="J5716" s="6">
        <v>3.457583046164741</v>
      </c>
      <c r="K5716" s="7">
        <v>1.5769326854163546</v>
      </c>
      <c r="L5716" s="7">
        <v>3.6313056750479564</v>
      </c>
    </row>
    <row r="5717" spans="2:12" x14ac:dyDescent="0.25">
      <c r="B5717" s="4">
        <v>5714</v>
      </c>
      <c r="C5717" s="6">
        <v>5.3188506723983382</v>
      </c>
      <c r="D5717" s="6">
        <v>1.4581710503731593</v>
      </c>
      <c r="E5717" s="6">
        <v>1</v>
      </c>
      <c r="F5717" s="6">
        <v>4.256272885979838</v>
      </c>
      <c r="G5717" s="6">
        <v>0.79944166442758224</v>
      </c>
      <c r="H5717" s="6">
        <v>21.402051186656031</v>
      </c>
      <c r="I5717" s="6">
        <v>3.3526315764465604</v>
      </c>
      <c r="J5717" s="6">
        <v>1.8226376634865895</v>
      </c>
      <c r="K5717" s="7">
        <v>2.1404612880860618</v>
      </c>
      <c r="L5717" s="7">
        <v>0.94622947648242139</v>
      </c>
    </row>
    <row r="5718" spans="2:12" x14ac:dyDescent="0.25">
      <c r="B5718" s="4">
        <v>5715</v>
      </c>
      <c r="C5718" s="6">
        <v>7.7103031383737957</v>
      </c>
      <c r="D5718" s="6">
        <v>1.4571579241502155</v>
      </c>
      <c r="E5718" s="6">
        <v>2</v>
      </c>
      <c r="F5718" s="6">
        <v>3.9371122463601567</v>
      </c>
      <c r="G5718" s="6">
        <v>0.92760533576992232</v>
      </c>
      <c r="H5718" s="6">
        <v>28.785313125124482</v>
      </c>
      <c r="I5718" s="6">
        <v>4.0520221371025027</v>
      </c>
      <c r="J5718" s="6">
        <v>3.0372817815075055</v>
      </c>
      <c r="K5718" s="7">
        <v>3.2626957104211711</v>
      </c>
      <c r="L5718" s="7">
        <v>0.11564652962934042</v>
      </c>
    </row>
    <row r="5719" spans="2:12" x14ac:dyDescent="0.25">
      <c r="B5719" s="4">
        <v>5716</v>
      </c>
      <c r="C5719" s="6">
        <v>10.511314740534914</v>
      </c>
      <c r="D5719" s="6">
        <v>1.2393733974008809</v>
      </c>
      <c r="E5719" s="6">
        <v>2</v>
      </c>
      <c r="F5719" s="6">
        <v>2.4234859454884798</v>
      </c>
      <c r="G5719" s="6">
        <v>1.4946425542758948</v>
      </c>
      <c r="H5719" s="6">
        <v>28.695552023721714</v>
      </c>
      <c r="I5719" s="6">
        <v>2.1645610207722972</v>
      </c>
      <c r="J5719" s="6">
        <v>1.361649044893408</v>
      </c>
      <c r="K5719" s="7">
        <v>3.6368291993095077</v>
      </c>
      <c r="L5719" s="7">
        <v>0.47298670194527392</v>
      </c>
    </row>
    <row r="5720" spans="2:12" x14ac:dyDescent="0.25">
      <c r="B5720" s="4">
        <v>5717</v>
      </c>
      <c r="C5720" s="6">
        <v>0.56176225809224078</v>
      </c>
      <c r="D5720" s="6">
        <v>1.6320320778393611</v>
      </c>
      <c r="E5720" s="6">
        <v>2</v>
      </c>
      <c r="F5720" s="6">
        <v>1.8763727692158332</v>
      </c>
      <c r="G5720" s="6">
        <v>0.91548038442682356</v>
      </c>
      <c r="H5720" s="6">
        <v>19.026726473940293</v>
      </c>
      <c r="I5720" s="6">
        <v>3.4485076206907124</v>
      </c>
      <c r="J5720" s="6">
        <v>3.7822738601058186</v>
      </c>
      <c r="K5720" s="7">
        <v>1.6975427290640679</v>
      </c>
      <c r="L5720" s="7">
        <v>1.2286856781319384</v>
      </c>
    </row>
    <row r="5721" spans="2:12" x14ac:dyDescent="0.25">
      <c r="B5721" s="4">
        <v>5718</v>
      </c>
      <c r="C5721" s="6">
        <v>9.0159708733507671</v>
      </c>
      <c r="D5721" s="6">
        <v>1.4486205381595849</v>
      </c>
      <c r="E5721" s="6">
        <v>3</v>
      </c>
      <c r="F5721" s="6">
        <v>2.6139084987102126</v>
      </c>
      <c r="G5721" s="6">
        <v>0.85350907790512087</v>
      </c>
      <c r="H5721" s="6">
        <v>39.763214554449569</v>
      </c>
      <c r="I5721" s="6">
        <v>3.0833402991912733</v>
      </c>
      <c r="J5721" s="6">
        <v>3.0584635922406616</v>
      </c>
      <c r="K5721" s="7">
        <v>2.5004056875203289</v>
      </c>
      <c r="L5721" s="7">
        <v>1.2031878503689426</v>
      </c>
    </row>
    <row r="5722" spans="2:12" x14ac:dyDescent="0.25">
      <c r="B5722" s="4">
        <v>5719</v>
      </c>
      <c r="C5722" s="6">
        <v>4.462360332287413</v>
      </c>
      <c r="D5722" s="6">
        <v>1.4971948569767297</v>
      </c>
      <c r="E5722" s="6">
        <v>3</v>
      </c>
      <c r="F5722" s="6">
        <v>1.1213285479961561</v>
      </c>
      <c r="G5722" s="6">
        <v>0.90035603971925815</v>
      </c>
      <c r="H5722" s="6">
        <v>26.354357464255379</v>
      </c>
      <c r="I5722" s="6">
        <v>2.5787861013487108</v>
      </c>
      <c r="J5722" s="6">
        <v>3.5350645440747104</v>
      </c>
      <c r="K5722" s="7">
        <v>2.4097705863611729</v>
      </c>
      <c r="L5722" s="7">
        <v>0.2928063419287778</v>
      </c>
    </row>
    <row r="5723" spans="2:12" x14ac:dyDescent="0.25">
      <c r="B5723" s="4">
        <v>5720</v>
      </c>
      <c r="C5723" s="6">
        <v>5.9227525476570708</v>
      </c>
      <c r="D5723" s="6">
        <v>1.6158452449568159</v>
      </c>
      <c r="E5723" s="6">
        <v>1</v>
      </c>
      <c r="F5723" s="6">
        <v>2.8954904114700324</v>
      </c>
      <c r="G5723" s="6">
        <v>1.4333565805455071</v>
      </c>
      <c r="H5723" s="6">
        <v>24.666462966932528</v>
      </c>
      <c r="I5723" s="6">
        <v>2.7674448846980897</v>
      </c>
      <c r="J5723" s="6">
        <v>2.8074569134003573</v>
      </c>
      <c r="K5723" s="7">
        <v>2.2462121951301741</v>
      </c>
      <c r="L5723" s="7">
        <v>0.3263558086280115</v>
      </c>
    </row>
    <row r="5724" spans="2:12" x14ac:dyDescent="0.25">
      <c r="B5724" s="4">
        <v>5721</v>
      </c>
      <c r="C5724" s="6">
        <v>10.079021237553926</v>
      </c>
      <c r="D5724" s="6">
        <v>1.3973813525636609</v>
      </c>
      <c r="E5724" s="6">
        <v>1</v>
      </c>
      <c r="F5724" s="6">
        <v>2.5468591342306435</v>
      </c>
      <c r="G5724" s="6">
        <v>0.75672898453162796</v>
      </c>
      <c r="H5724" s="6">
        <v>25.528862719000863</v>
      </c>
      <c r="I5724" s="6">
        <v>2.5520848838565744</v>
      </c>
      <c r="J5724" s="6">
        <v>4.7911281052680854</v>
      </c>
      <c r="K5724" s="7">
        <v>3.8032030124662408</v>
      </c>
      <c r="L5724" s="7">
        <v>0.72503685855208588</v>
      </c>
    </row>
    <row r="5725" spans="2:12" x14ac:dyDescent="0.25">
      <c r="B5725" s="4">
        <v>5722</v>
      </c>
      <c r="C5725" s="6">
        <v>12.187639850796808</v>
      </c>
      <c r="D5725" s="6">
        <v>1.3855636952584383</v>
      </c>
      <c r="E5725" s="6">
        <v>2</v>
      </c>
      <c r="F5725" s="6">
        <v>8.6491548253384281</v>
      </c>
      <c r="G5725" s="6">
        <v>1.0486905366064376</v>
      </c>
      <c r="H5725" s="6">
        <v>11.454096695171572</v>
      </c>
      <c r="I5725" s="6">
        <v>2.7064799661147663</v>
      </c>
      <c r="J5725" s="6">
        <v>2.1102878469182591</v>
      </c>
      <c r="K5725" s="7">
        <v>2.9888608780515007</v>
      </c>
      <c r="L5725" s="7">
        <v>0.31335712187141179</v>
      </c>
    </row>
    <row r="5726" spans="2:12" x14ac:dyDescent="0.25">
      <c r="B5726" s="4">
        <v>5723</v>
      </c>
      <c r="C5726" s="6">
        <v>19.276666341668431</v>
      </c>
      <c r="D5726" s="6">
        <v>1.6901117177379543</v>
      </c>
      <c r="E5726" s="6">
        <v>1</v>
      </c>
      <c r="F5726" s="6">
        <v>4.6813297961369456</v>
      </c>
      <c r="G5726" s="6">
        <v>0.84948148436299498</v>
      </c>
      <c r="H5726" s="6">
        <v>30.179407826188701</v>
      </c>
      <c r="I5726" s="6">
        <v>2.9519109763975222</v>
      </c>
      <c r="J5726" s="6">
        <v>2.7456013946177049</v>
      </c>
      <c r="K5726" s="7">
        <v>1.0578109435751768</v>
      </c>
      <c r="L5726" s="7">
        <v>0.68806887594357957</v>
      </c>
    </row>
    <row r="5727" spans="2:12" x14ac:dyDescent="0.25">
      <c r="B5727" s="4">
        <v>5724</v>
      </c>
      <c r="C5727" s="6">
        <v>14.505832118093725</v>
      </c>
      <c r="D5727" s="6">
        <v>1.7103701614369131</v>
      </c>
      <c r="E5727" s="6">
        <v>2</v>
      </c>
      <c r="F5727" s="6">
        <v>0.77070403682838973</v>
      </c>
      <c r="G5727" s="6">
        <v>0.78128976448627174</v>
      </c>
      <c r="H5727" s="6">
        <v>40.449073966421423</v>
      </c>
      <c r="I5727" s="6">
        <v>3.9658130774343872</v>
      </c>
      <c r="J5727" s="6">
        <v>2.8089718756159177</v>
      </c>
      <c r="K5727" s="7">
        <v>5.7464813930299226</v>
      </c>
      <c r="L5727" s="7">
        <v>0.25629695024992455</v>
      </c>
    </row>
    <row r="5728" spans="2:12" x14ac:dyDescent="0.25">
      <c r="B5728" s="4">
        <v>5725</v>
      </c>
      <c r="C5728" s="6">
        <v>6.528447716508408</v>
      </c>
      <c r="D5728" s="6">
        <v>1.541393317880583</v>
      </c>
      <c r="E5728" s="6">
        <v>3</v>
      </c>
      <c r="F5728" s="6">
        <v>3.6322664615705489</v>
      </c>
      <c r="G5728" s="6">
        <v>0.49026552493278802</v>
      </c>
      <c r="H5728" s="6">
        <v>30.276056069809087</v>
      </c>
      <c r="I5728" s="6">
        <v>3.3770817222555087</v>
      </c>
      <c r="J5728" s="6">
        <v>3.1594606143476964</v>
      </c>
      <c r="K5728" s="7">
        <v>1.3177723103659407</v>
      </c>
      <c r="L5728" s="7">
        <v>1.6214302135542118</v>
      </c>
    </row>
    <row r="5729" spans="2:12" x14ac:dyDescent="0.25">
      <c r="B5729" s="4">
        <v>5726</v>
      </c>
      <c r="C5729" s="6">
        <v>5.142383821163917</v>
      </c>
      <c r="D5729" s="6">
        <v>1.8720737844899564</v>
      </c>
      <c r="E5729" s="6">
        <v>3</v>
      </c>
      <c r="F5729" s="6">
        <v>3.1333413560739869</v>
      </c>
      <c r="G5729" s="6">
        <v>1.2832230726027916</v>
      </c>
      <c r="H5729" s="6">
        <v>11.361948981670229</v>
      </c>
      <c r="I5729" s="6">
        <v>3.9165746701058382</v>
      </c>
      <c r="J5729" s="6">
        <v>1.8480100354774438</v>
      </c>
      <c r="K5729" s="7">
        <v>3.4043312885938355</v>
      </c>
      <c r="L5729" s="7">
        <v>2.1209900351857838E-2</v>
      </c>
    </row>
    <row r="5730" spans="2:12" x14ac:dyDescent="0.25">
      <c r="B5730" s="4">
        <v>5727</v>
      </c>
      <c r="C5730" s="6">
        <v>2.1264601330623236</v>
      </c>
      <c r="D5730" s="6">
        <v>1.5640625313762555</v>
      </c>
      <c r="E5730" s="6">
        <v>3</v>
      </c>
      <c r="F5730" s="6">
        <v>5.218197560203885</v>
      </c>
      <c r="G5730" s="6">
        <v>0.93485540462254768</v>
      </c>
      <c r="H5730" s="6">
        <v>29.372626798553931</v>
      </c>
      <c r="I5730" s="6">
        <v>2.8087386928241953</v>
      </c>
      <c r="J5730" s="6">
        <v>3.1027137913386458</v>
      </c>
      <c r="K5730" s="7">
        <v>14.381147497128095</v>
      </c>
      <c r="L5730" s="7">
        <v>0.70450289091248608</v>
      </c>
    </row>
    <row r="5731" spans="2:12" x14ac:dyDescent="0.25">
      <c r="B5731" s="4">
        <v>5728</v>
      </c>
      <c r="C5731" s="6">
        <v>11.918002365042149</v>
      </c>
      <c r="D5731" s="6">
        <v>1.357669719270133</v>
      </c>
      <c r="E5731" s="6">
        <v>2</v>
      </c>
      <c r="F5731" s="6">
        <v>2.4713643256254278</v>
      </c>
      <c r="G5731" s="6">
        <v>1.4001886349069719</v>
      </c>
      <c r="H5731" s="6">
        <v>20.385996275941011</v>
      </c>
      <c r="I5731" s="6">
        <v>2.8999957353002808</v>
      </c>
      <c r="J5731" s="6">
        <v>1.3432823979070077</v>
      </c>
      <c r="K5731" s="7">
        <v>2.063605950955564</v>
      </c>
      <c r="L5731" s="7">
        <v>0.61024211768678482</v>
      </c>
    </row>
    <row r="5732" spans="2:12" x14ac:dyDescent="0.25">
      <c r="B5732" s="4">
        <v>5729</v>
      </c>
      <c r="C5732" s="6">
        <v>9.0104241125207061</v>
      </c>
      <c r="D5732" s="6">
        <v>1.7319446101888445</v>
      </c>
      <c r="E5732" s="6">
        <v>2</v>
      </c>
      <c r="F5732" s="6">
        <v>1.4890631534087444</v>
      </c>
      <c r="G5732" s="6">
        <v>1.425165526808885</v>
      </c>
      <c r="H5732" s="6">
        <v>39.829668446810693</v>
      </c>
      <c r="I5732" s="6">
        <v>4.183360980007194</v>
      </c>
      <c r="J5732" s="6">
        <v>4.0605110756906937</v>
      </c>
      <c r="K5732" s="7">
        <v>1.9330874189316467</v>
      </c>
      <c r="L5732" s="7">
        <v>4.0711997450776236E-2</v>
      </c>
    </row>
    <row r="5733" spans="2:12" x14ac:dyDescent="0.25">
      <c r="B5733" s="4">
        <v>5730</v>
      </c>
      <c r="C5733" s="6">
        <v>12.504036952805837</v>
      </c>
      <c r="D5733" s="6">
        <v>1.6257915686162063</v>
      </c>
      <c r="E5733" s="6">
        <v>2</v>
      </c>
      <c r="F5733" s="6">
        <v>6.0036613409037258</v>
      </c>
      <c r="G5733" s="6">
        <v>1.7660436419203045</v>
      </c>
      <c r="H5733" s="6">
        <v>39.941518046822438</v>
      </c>
      <c r="I5733" s="6">
        <v>2.4512015906859297</v>
      </c>
      <c r="J5733" s="6">
        <v>3.3652451055497061</v>
      </c>
      <c r="K5733" s="7">
        <v>0.14101123805609495</v>
      </c>
      <c r="L5733" s="7">
        <v>1.6440351156045445</v>
      </c>
    </row>
    <row r="5734" spans="2:12" x14ac:dyDescent="0.25">
      <c r="B5734" s="4">
        <v>5731</v>
      </c>
      <c r="C5734" s="6">
        <v>14.468506371900183</v>
      </c>
      <c r="D5734" s="6">
        <v>1.8638170152692408</v>
      </c>
      <c r="E5734" s="6">
        <v>2</v>
      </c>
      <c r="F5734" s="6">
        <v>1.1009209598001184</v>
      </c>
      <c r="G5734" s="6">
        <v>0.64456587277888155</v>
      </c>
      <c r="H5734" s="6">
        <v>31.809959885671113</v>
      </c>
      <c r="I5734" s="6">
        <v>3.1181235741779449</v>
      </c>
      <c r="J5734" s="6">
        <v>3.2914786442269053</v>
      </c>
      <c r="K5734" s="7">
        <v>0.5726310122330146</v>
      </c>
      <c r="L5734" s="7">
        <v>3.4433890911333108E-2</v>
      </c>
    </row>
    <row r="5735" spans="2:12" x14ac:dyDescent="0.25">
      <c r="B5735" s="4">
        <v>5732</v>
      </c>
      <c r="C5735" s="6">
        <v>16.672258234408659</v>
      </c>
      <c r="D5735" s="6">
        <v>1.6666769712063674</v>
      </c>
      <c r="E5735" s="6">
        <v>0</v>
      </c>
      <c r="F5735" s="6">
        <v>2.7468535638773774</v>
      </c>
      <c r="G5735" s="6">
        <v>0.98271754600572869</v>
      </c>
      <c r="H5735" s="6">
        <v>29.025898706410345</v>
      </c>
      <c r="I5735" s="6">
        <v>2.9878015053805562</v>
      </c>
      <c r="J5735" s="6">
        <v>2.7851691569402823</v>
      </c>
      <c r="K5735" s="7">
        <v>0.87722484710750237</v>
      </c>
      <c r="L5735" s="7">
        <v>0.35810246955883324</v>
      </c>
    </row>
    <row r="5736" spans="2:12" x14ac:dyDescent="0.25">
      <c r="B5736" s="4">
        <v>5733</v>
      </c>
      <c r="C5736" s="6">
        <v>16.68902577492144</v>
      </c>
      <c r="D5736" s="6">
        <v>1.6082778998603018</v>
      </c>
      <c r="E5736" s="6">
        <v>1</v>
      </c>
      <c r="F5736" s="6">
        <v>3.0917985769039995</v>
      </c>
      <c r="G5736" s="6">
        <v>0.55758776604866001</v>
      </c>
      <c r="H5736" s="6">
        <v>27.476284477013742</v>
      </c>
      <c r="I5736" s="6">
        <v>3.3065216111240905</v>
      </c>
      <c r="J5736" s="6">
        <v>3.1308161736946598</v>
      </c>
      <c r="K5736" s="7">
        <v>0.65330197050621475</v>
      </c>
      <c r="L5736" s="7">
        <v>0.11065270832607063</v>
      </c>
    </row>
    <row r="5737" spans="2:12" x14ac:dyDescent="0.25">
      <c r="B5737" s="4">
        <v>5734</v>
      </c>
      <c r="C5737" s="6">
        <v>10.059752616533384</v>
      </c>
      <c r="D5737" s="6">
        <v>1.4359106209787602</v>
      </c>
      <c r="E5737" s="6">
        <v>1</v>
      </c>
      <c r="F5737" s="6">
        <v>3.0263032784504347</v>
      </c>
      <c r="G5737" s="6">
        <v>2.7257470177537502</v>
      </c>
      <c r="H5737" s="6">
        <v>16.612584712416567</v>
      </c>
      <c r="I5737" s="6">
        <v>2.3337757493529856</v>
      </c>
      <c r="J5737" s="6">
        <v>1.449352996882191</v>
      </c>
      <c r="K5737" s="7">
        <v>4.180295920356536</v>
      </c>
      <c r="L5737" s="7">
        <v>0.41060927271702274</v>
      </c>
    </row>
    <row r="5738" spans="2:12" x14ac:dyDescent="0.25">
      <c r="B5738" s="4">
        <v>5735</v>
      </c>
      <c r="C5738" s="6">
        <v>7.2487043242049518</v>
      </c>
      <c r="D5738" s="6">
        <v>1.4091426260422266</v>
      </c>
      <c r="E5738" s="6">
        <v>1</v>
      </c>
      <c r="F5738" s="6">
        <v>1.116193446236738</v>
      </c>
      <c r="G5738" s="6">
        <v>0.85180000148768586</v>
      </c>
      <c r="H5738" s="6">
        <v>19.721401430334144</v>
      </c>
      <c r="I5738" s="6">
        <v>2.870864866577195</v>
      </c>
      <c r="J5738" s="6">
        <v>3.6014368675524504</v>
      </c>
      <c r="K5738" s="7">
        <v>0.18197326475930284</v>
      </c>
      <c r="L5738" s="7">
        <v>9.3093194796081774E-2</v>
      </c>
    </row>
    <row r="5739" spans="2:12" x14ac:dyDescent="0.25">
      <c r="B5739" s="4">
        <v>5736</v>
      </c>
      <c r="C5739" s="6">
        <v>13.83007302507739</v>
      </c>
      <c r="D5739" s="6">
        <v>1.5384539584163246</v>
      </c>
      <c r="E5739" s="6">
        <v>0</v>
      </c>
      <c r="F5739" s="6">
        <v>3.4046297631025695</v>
      </c>
      <c r="G5739" s="6">
        <v>1.6536251240962796</v>
      </c>
      <c r="H5739" s="6">
        <v>22.73039110358782</v>
      </c>
      <c r="I5739" s="6">
        <v>3.2695330800762434</v>
      </c>
      <c r="J5739" s="6">
        <v>3.2018974507000002</v>
      </c>
      <c r="K5739" s="7">
        <v>0.22997407616250604</v>
      </c>
      <c r="L5739" s="7">
        <v>0.13123896671898985</v>
      </c>
    </row>
    <row r="5740" spans="2:12" x14ac:dyDescent="0.25">
      <c r="B5740" s="4">
        <v>5737</v>
      </c>
      <c r="C5740" s="6">
        <v>13.677611666686165</v>
      </c>
      <c r="D5740" s="6">
        <v>1.8630645140702415</v>
      </c>
      <c r="E5740" s="6">
        <v>2</v>
      </c>
      <c r="F5740" s="6">
        <v>5.7871692248654449</v>
      </c>
      <c r="G5740" s="6">
        <v>1.8351300948688203</v>
      </c>
      <c r="H5740" s="6">
        <v>28.580608813754488</v>
      </c>
      <c r="I5740" s="6">
        <v>3.5786348786584918</v>
      </c>
      <c r="J5740" s="6">
        <v>2.3374996934356269</v>
      </c>
      <c r="K5740" s="7">
        <v>0.29768724580380984</v>
      </c>
      <c r="L5740" s="7">
        <v>0.49492294902007972</v>
      </c>
    </row>
    <row r="5741" spans="2:12" x14ac:dyDescent="0.25">
      <c r="B5741" s="4">
        <v>5738</v>
      </c>
      <c r="C5741" s="6">
        <v>12.079087081845461</v>
      </c>
      <c r="D5741" s="6">
        <v>1.5120807928627855</v>
      </c>
      <c r="E5741" s="6">
        <v>1</v>
      </c>
      <c r="F5741" s="6">
        <v>2.6977693712452173</v>
      </c>
      <c r="G5741" s="6">
        <v>1.1259570217145096</v>
      </c>
      <c r="H5741" s="6">
        <v>8.2820859493485628</v>
      </c>
      <c r="I5741" s="6">
        <v>2.8786387455751266</v>
      </c>
      <c r="J5741" s="6">
        <v>1.081977625681368</v>
      </c>
      <c r="K5741" s="7">
        <v>4.9915669906771774</v>
      </c>
      <c r="L5741" s="7">
        <v>1.9769763271175675</v>
      </c>
    </row>
    <row r="5742" spans="2:12" x14ac:dyDescent="0.25">
      <c r="B5742" s="4">
        <v>5739</v>
      </c>
      <c r="C5742" s="6">
        <v>11.39729401326588</v>
      </c>
      <c r="D5742" s="6">
        <v>1.4853929969283022</v>
      </c>
      <c r="E5742" s="6">
        <v>1</v>
      </c>
      <c r="F5742" s="6">
        <v>3.6589547753371741</v>
      </c>
      <c r="G5742" s="6">
        <v>0.79605151688665632</v>
      </c>
      <c r="H5742" s="6">
        <v>13.620155458362859</v>
      </c>
      <c r="I5742" s="6">
        <v>2.3642107218403621</v>
      </c>
      <c r="J5742" s="6">
        <v>2.8975932997319149</v>
      </c>
      <c r="K5742" s="7">
        <v>0.14575004864622637</v>
      </c>
      <c r="L5742" s="7">
        <v>0.52502474566803714</v>
      </c>
    </row>
    <row r="5743" spans="2:12" x14ac:dyDescent="0.25">
      <c r="B5743" s="4">
        <v>5740</v>
      </c>
      <c r="C5743" s="6">
        <v>13.336027876523037</v>
      </c>
      <c r="D5743" s="6">
        <v>1.3335471895649698</v>
      </c>
      <c r="E5743" s="6">
        <v>3</v>
      </c>
      <c r="F5743" s="6">
        <v>9.5273592787656636</v>
      </c>
      <c r="G5743" s="6">
        <v>1.0317817100030775</v>
      </c>
      <c r="H5743" s="6">
        <v>28.206024469198461</v>
      </c>
      <c r="I5743" s="6">
        <v>3.3237734445549543</v>
      </c>
      <c r="J5743" s="6">
        <v>3.2032152356094068</v>
      </c>
      <c r="K5743" s="7">
        <v>0.38801023689863023</v>
      </c>
      <c r="L5743" s="7">
        <v>0.89387602596147819</v>
      </c>
    </row>
    <row r="5744" spans="2:12" x14ac:dyDescent="0.25">
      <c r="B5744" s="4">
        <v>5741</v>
      </c>
      <c r="C5744" s="6">
        <v>7.2807973653148226</v>
      </c>
      <c r="D5744" s="6">
        <v>1.6341334851121061</v>
      </c>
      <c r="E5744" s="6">
        <v>3</v>
      </c>
      <c r="F5744" s="6">
        <v>8.6773514610515168</v>
      </c>
      <c r="G5744" s="6">
        <v>1.2835748842066514</v>
      </c>
      <c r="H5744" s="6">
        <v>21.91858824976034</v>
      </c>
      <c r="I5744" s="6">
        <v>2.7625685968935838</v>
      </c>
      <c r="J5744" s="6">
        <v>1.3445094859974946</v>
      </c>
      <c r="K5744" s="7">
        <v>2.19929946536559</v>
      </c>
      <c r="L5744" s="7">
        <v>5.0882987780813585E-2</v>
      </c>
    </row>
    <row r="5745" spans="2:12" x14ac:dyDescent="0.25">
      <c r="B5745" s="4">
        <v>5742</v>
      </c>
      <c r="C5745" s="6">
        <v>6.8829614166960242</v>
      </c>
      <c r="D5745" s="6">
        <v>1.4218510864148346</v>
      </c>
      <c r="E5745" s="6">
        <v>3</v>
      </c>
      <c r="F5745" s="6">
        <v>0.70867008735407988</v>
      </c>
      <c r="G5745" s="6">
        <v>1.0993162129376457</v>
      </c>
      <c r="H5745" s="6">
        <v>10.868274013418413</v>
      </c>
      <c r="I5745" s="6">
        <v>2.8500103554235534</v>
      </c>
      <c r="J5745" s="6">
        <v>3.7547582553314722</v>
      </c>
      <c r="K5745" s="7">
        <v>2.1299536410726656</v>
      </c>
      <c r="L5745" s="7">
        <v>0.67544011381641078</v>
      </c>
    </row>
    <row r="5746" spans="2:12" x14ac:dyDescent="0.25">
      <c r="B5746" s="4">
        <v>5743</v>
      </c>
      <c r="C5746" s="6">
        <v>12.054900655721857</v>
      </c>
      <c r="D5746" s="6">
        <v>1.3490118696711821</v>
      </c>
      <c r="E5746" s="6">
        <v>1</v>
      </c>
      <c r="F5746" s="6">
        <v>3.010135725702463</v>
      </c>
      <c r="G5746" s="6">
        <v>0.75554123817702656</v>
      </c>
      <c r="H5746" s="6">
        <v>39.545901521384579</v>
      </c>
      <c r="I5746" s="6">
        <v>2.4646070666899766</v>
      </c>
      <c r="J5746" s="6">
        <v>2.0015915102514152</v>
      </c>
      <c r="K5746" s="7">
        <v>8.2510492406945986</v>
      </c>
      <c r="L5746" s="7">
        <v>1.5534863017912166</v>
      </c>
    </row>
    <row r="5747" spans="2:12" x14ac:dyDescent="0.25">
      <c r="B5747" s="4">
        <v>5744</v>
      </c>
      <c r="C5747" s="6">
        <v>7.8768716532109835</v>
      </c>
      <c r="D5747" s="6">
        <v>1.7175340573616167</v>
      </c>
      <c r="E5747" s="6">
        <v>3</v>
      </c>
      <c r="F5747" s="6">
        <v>8.9532344156957429</v>
      </c>
      <c r="G5747" s="6">
        <v>1.2725673469237406</v>
      </c>
      <c r="H5747" s="6">
        <v>24.232337880042106</v>
      </c>
      <c r="I5747" s="6">
        <v>2.6569824213000355</v>
      </c>
      <c r="J5747" s="6">
        <v>2.3487504722109271</v>
      </c>
      <c r="K5747" s="7">
        <v>0.3832119447847207</v>
      </c>
      <c r="L5747" s="7">
        <v>0.13549920516105307</v>
      </c>
    </row>
    <row r="5748" spans="2:12" x14ac:dyDescent="0.25">
      <c r="B5748" s="4">
        <v>5745</v>
      </c>
      <c r="C5748" s="6">
        <v>12.05299808012129</v>
      </c>
      <c r="D5748" s="6">
        <v>1.5169549394632864</v>
      </c>
      <c r="E5748" s="6">
        <v>2</v>
      </c>
      <c r="F5748" s="6">
        <v>7.9282713549490902</v>
      </c>
      <c r="G5748" s="6">
        <v>1.3306116881024603</v>
      </c>
      <c r="H5748" s="6">
        <v>26.748458912352042</v>
      </c>
      <c r="I5748" s="6">
        <v>2.4026289027799934</v>
      </c>
      <c r="J5748" s="6">
        <v>4.5509184807958842</v>
      </c>
      <c r="K5748" s="7">
        <v>8.6056834909427199E-2</v>
      </c>
      <c r="L5748" s="7">
        <v>9.3483660458509907E-2</v>
      </c>
    </row>
    <row r="5749" spans="2:12" x14ac:dyDescent="0.25">
      <c r="B5749" s="4">
        <v>5746</v>
      </c>
      <c r="C5749" s="6">
        <v>16.426988963277136</v>
      </c>
      <c r="D5749" s="6">
        <v>1.4515414586336435</v>
      </c>
      <c r="E5749" s="6">
        <v>1</v>
      </c>
      <c r="F5749" s="6">
        <v>2.8414999258599263</v>
      </c>
      <c r="G5749" s="6">
        <v>0.40407017738235679</v>
      </c>
      <c r="H5749" s="6">
        <v>16.432619151220351</v>
      </c>
      <c r="I5749" s="6">
        <v>2.7964423307609656</v>
      </c>
      <c r="J5749" s="6">
        <v>1.8509770246848554</v>
      </c>
      <c r="K5749" s="7">
        <v>11.479510684470888</v>
      </c>
      <c r="L5749" s="7">
        <v>1.3625320042900233</v>
      </c>
    </row>
    <row r="5750" spans="2:12" x14ac:dyDescent="0.25">
      <c r="B5750" s="4">
        <v>5747</v>
      </c>
      <c r="C5750" s="6">
        <v>7.2990850039337145</v>
      </c>
      <c r="D5750" s="6">
        <v>1.5814418727221227</v>
      </c>
      <c r="E5750" s="6">
        <v>3</v>
      </c>
      <c r="F5750" s="6">
        <v>2.9083525938661445</v>
      </c>
      <c r="G5750" s="6">
        <v>2.0148178651933106</v>
      </c>
      <c r="H5750" s="6">
        <v>35.526177627994088</v>
      </c>
      <c r="I5750" s="6">
        <v>2.3007086645302115</v>
      </c>
      <c r="J5750" s="6">
        <v>2.9694869445119894</v>
      </c>
      <c r="K5750" s="7">
        <v>5.6575913541876002</v>
      </c>
      <c r="L5750" s="7">
        <v>1.0026354826532</v>
      </c>
    </row>
    <row r="5751" spans="2:12" x14ac:dyDescent="0.25">
      <c r="B5751" s="4">
        <v>5748</v>
      </c>
      <c r="C5751" s="6">
        <v>13.477547263373921</v>
      </c>
      <c r="D5751" s="6">
        <v>1.333050154031914</v>
      </c>
      <c r="E5751" s="6">
        <v>1</v>
      </c>
      <c r="F5751" s="6">
        <v>6.0385363484367227</v>
      </c>
      <c r="G5751" s="6">
        <v>0.95454694764485448</v>
      </c>
      <c r="H5751" s="6">
        <v>12.870544223410606</v>
      </c>
      <c r="I5751" s="6">
        <v>4.6303194391710676</v>
      </c>
      <c r="J5751" s="6">
        <v>3.1549009643746051</v>
      </c>
      <c r="K5751" s="7">
        <v>2.2857758718946251</v>
      </c>
      <c r="L5751" s="7">
        <v>1.2113426574147201</v>
      </c>
    </row>
    <row r="5752" spans="2:12" x14ac:dyDescent="0.25">
      <c r="B5752" s="4">
        <v>5749</v>
      </c>
      <c r="C5752" s="6">
        <v>11.864970213340101</v>
      </c>
      <c r="D5752" s="6">
        <v>1.4514173553293246</v>
      </c>
      <c r="E5752" s="6">
        <v>2</v>
      </c>
      <c r="F5752" s="6">
        <v>1.4500685291720359</v>
      </c>
      <c r="G5752" s="6">
        <v>0.53653273451938444</v>
      </c>
      <c r="H5752" s="6">
        <v>22.408592243245014</v>
      </c>
      <c r="I5752" s="6">
        <v>2.0241335761869661</v>
      </c>
      <c r="J5752" s="6">
        <v>4.4979382238328185</v>
      </c>
      <c r="K5752" s="7">
        <v>1.8834929720658413</v>
      </c>
      <c r="L5752" s="7">
        <v>0.23126094059857386</v>
      </c>
    </row>
    <row r="5753" spans="2:12" x14ac:dyDescent="0.25">
      <c r="B5753" s="4">
        <v>5750</v>
      </c>
      <c r="C5753" s="6">
        <v>21.081133797065348</v>
      </c>
      <c r="D5753" s="6">
        <v>1.4755878668220994</v>
      </c>
      <c r="E5753" s="6">
        <v>2</v>
      </c>
      <c r="F5753" s="6">
        <v>2.3302694133154036</v>
      </c>
      <c r="G5753" s="6">
        <v>0.93008972645197108</v>
      </c>
      <c r="H5753" s="6">
        <v>18.75074299463315</v>
      </c>
      <c r="I5753" s="6">
        <v>1.9282223249231356</v>
      </c>
      <c r="J5753" s="6">
        <v>2.5936987239540152</v>
      </c>
      <c r="K5753" s="7">
        <v>3.2141315635104779</v>
      </c>
      <c r="L5753" s="7">
        <v>0.32101323425904171</v>
      </c>
    </row>
    <row r="5754" spans="2:12" x14ac:dyDescent="0.25">
      <c r="B5754" s="4">
        <v>5751</v>
      </c>
      <c r="C5754" s="6">
        <v>4.3130042531811865</v>
      </c>
      <c r="D5754" s="6">
        <v>1.9402733352576276</v>
      </c>
      <c r="E5754" s="6">
        <v>3</v>
      </c>
      <c r="F5754" s="6">
        <v>7.3014276207528672</v>
      </c>
      <c r="G5754" s="6">
        <v>0.65759415526209308</v>
      </c>
      <c r="H5754" s="6">
        <v>18.846477418625142</v>
      </c>
      <c r="I5754" s="6">
        <v>3.0775450273801428</v>
      </c>
      <c r="J5754" s="6">
        <v>2.0125852883665876</v>
      </c>
      <c r="K5754" s="7">
        <v>5.1957096124141842</v>
      </c>
      <c r="L5754" s="7">
        <v>0.55334971761979335</v>
      </c>
    </row>
    <row r="5755" spans="2:12" x14ac:dyDescent="0.25">
      <c r="B5755" s="4">
        <v>5752</v>
      </c>
      <c r="C5755" s="6">
        <v>9.9217573088483881</v>
      </c>
      <c r="D5755" s="6">
        <v>1.7240762305313808</v>
      </c>
      <c r="E5755" s="6">
        <v>2</v>
      </c>
      <c r="F5755" s="6">
        <v>7.2435940786200872</v>
      </c>
      <c r="G5755" s="6">
        <v>1.6784705289296895</v>
      </c>
      <c r="H5755" s="6">
        <v>28.515301615413392</v>
      </c>
      <c r="I5755" s="6">
        <v>2.5607449004837246</v>
      </c>
      <c r="J5755" s="6">
        <v>3.5931847932483825</v>
      </c>
      <c r="K5755" s="7">
        <v>2.9579213938941955E-2</v>
      </c>
      <c r="L5755" s="7">
        <v>1.2839121647360925</v>
      </c>
    </row>
    <row r="5756" spans="2:12" x14ac:dyDescent="0.25">
      <c r="B5756" s="4">
        <v>5753</v>
      </c>
      <c r="C5756" s="6">
        <v>13.776414317929655</v>
      </c>
      <c r="D5756" s="6">
        <v>1.656615403805799</v>
      </c>
      <c r="E5756" s="6">
        <v>0</v>
      </c>
      <c r="F5756" s="6">
        <v>2.6365683403575102</v>
      </c>
      <c r="G5756" s="6">
        <v>0.4738214999351037</v>
      </c>
      <c r="H5756" s="6">
        <v>18.137905018747894</v>
      </c>
      <c r="I5756" s="6">
        <v>4.5752150980642048</v>
      </c>
      <c r="J5756" s="6">
        <v>2.6665124347921298</v>
      </c>
      <c r="K5756" s="7">
        <v>1.1319671634182717E-2</v>
      </c>
      <c r="L5756" s="7">
        <v>0.55458560965508696</v>
      </c>
    </row>
    <row r="5757" spans="2:12" x14ac:dyDescent="0.25">
      <c r="B5757" s="4">
        <v>5754</v>
      </c>
      <c r="C5757" s="6">
        <v>0.81178282236127508</v>
      </c>
      <c r="D5757" s="6">
        <v>1.9646460833112829</v>
      </c>
      <c r="E5757" s="6">
        <v>0</v>
      </c>
      <c r="F5757" s="6">
        <v>2.6153876202255137</v>
      </c>
      <c r="G5757" s="6">
        <v>1.2391235007119712</v>
      </c>
      <c r="H5757" s="6">
        <v>35.776005440300793</v>
      </c>
      <c r="I5757" s="6">
        <v>3.5259163559817646</v>
      </c>
      <c r="J5757" s="6">
        <v>2.0406847284844347</v>
      </c>
      <c r="K5757" s="7">
        <v>1.5160812108626274</v>
      </c>
      <c r="L5757" s="7">
        <v>0.24616221148458861</v>
      </c>
    </row>
    <row r="5758" spans="2:12" x14ac:dyDescent="0.25">
      <c r="B5758" s="4">
        <v>5755</v>
      </c>
      <c r="C5758" s="6">
        <v>-0.3482971806962265</v>
      </c>
      <c r="D5758" s="6">
        <v>1.3002081271154571</v>
      </c>
      <c r="E5758" s="6">
        <v>1</v>
      </c>
      <c r="F5758" s="6">
        <v>0.90632761957806074</v>
      </c>
      <c r="G5758" s="6">
        <v>0.58882090048185209</v>
      </c>
      <c r="H5758" s="6">
        <v>27.168758067157832</v>
      </c>
      <c r="I5758" s="6">
        <v>3.2419148433640488</v>
      </c>
      <c r="J5758" s="6">
        <v>2.0296192140956832</v>
      </c>
      <c r="K5758" s="7">
        <v>1.22767267601756</v>
      </c>
      <c r="L5758" s="7">
        <v>0.19998317540482502</v>
      </c>
    </row>
    <row r="5759" spans="2:12" x14ac:dyDescent="0.25">
      <c r="B5759" s="4">
        <v>5756</v>
      </c>
      <c r="C5759" s="6">
        <v>6.6892035133550252</v>
      </c>
      <c r="D5759" s="6">
        <v>1.4453807049208529</v>
      </c>
      <c r="E5759" s="6">
        <v>1</v>
      </c>
      <c r="F5759" s="6">
        <v>10.634772928790888</v>
      </c>
      <c r="G5759" s="6">
        <v>2.111682181990902</v>
      </c>
      <c r="H5759" s="6">
        <v>12.586302577645707</v>
      </c>
      <c r="I5759" s="6">
        <v>3.4293068382364114</v>
      </c>
      <c r="J5759" s="6">
        <v>1.5107982273602567</v>
      </c>
      <c r="K5759" s="7">
        <v>4.7964513868158676</v>
      </c>
      <c r="L5759" s="7">
        <v>0.19559131191750398</v>
      </c>
    </row>
    <row r="5760" spans="2:12" x14ac:dyDescent="0.25">
      <c r="B5760" s="4">
        <v>5757</v>
      </c>
      <c r="C5760" s="6">
        <v>14.516912891605838</v>
      </c>
      <c r="D5760" s="6">
        <v>1.5124901838519613</v>
      </c>
      <c r="E5760" s="6">
        <v>3</v>
      </c>
      <c r="F5760" s="6">
        <v>1.2478854952140046</v>
      </c>
      <c r="G5760" s="6">
        <v>0.8201695260071683</v>
      </c>
      <c r="H5760" s="6">
        <v>22.827526920000668</v>
      </c>
      <c r="I5760" s="6">
        <v>1.7660440222417197</v>
      </c>
      <c r="J5760" s="6">
        <v>3.4799626949171287</v>
      </c>
      <c r="K5760" s="7">
        <v>0.15036375680983022</v>
      </c>
      <c r="L5760" s="7">
        <v>7.4725329074359637E-2</v>
      </c>
    </row>
    <row r="5761" spans="2:12" x14ac:dyDescent="0.25">
      <c r="B5761" s="4">
        <v>5758</v>
      </c>
      <c r="C5761" s="6">
        <v>9.9371636177255116</v>
      </c>
      <c r="D5761" s="6">
        <v>1.4382478353948502</v>
      </c>
      <c r="E5761" s="6">
        <v>2</v>
      </c>
      <c r="F5761" s="6">
        <v>0.47272493925659065</v>
      </c>
      <c r="G5761" s="6">
        <v>1.9870271100579531</v>
      </c>
      <c r="H5761" s="6">
        <v>16.847693618722406</v>
      </c>
      <c r="I5761" s="6">
        <v>3.0624514357635304</v>
      </c>
      <c r="J5761" s="6">
        <v>2.1162028128641439</v>
      </c>
      <c r="K5761" s="7">
        <v>0.54463247023281314</v>
      </c>
      <c r="L5761" s="7">
        <v>0.62713174036048436</v>
      </c>
    </row>
    <row r="5762" spans="2:12" x14ac:dyDescent="0.25">
      <c r="B5762" s="4">
        <v>5759</v>
      </c>
      <c r="C5762" s="6">
        <v>15.070307610846779</v>
      </c>
      <c r="D5762" s="6">
        <v>1.4691441224158701</v>
      </c>
      <c r="E5762" s="6">
        <v>1</v>
      </c>
      <c r="F5762" s="6">
        <v>4.8448583801142275</v>
      </c>
      <c r="G5762" s="6">
        <v>1.0157264850327443</v>
      </c>
      <c r="H5762" s="6">
        <v>16.786078680801452</v>
      </c>
      <c r="I5762" s="6">
        <v>1.3420585780125294</v>
      </c>
      <c r="J5762" s="6">
        <v>1.0506110449474346</v>
      </c>
      <c r="K5762" s="7">
        <v>3.3609351971879593</v>
      </c>
      <c r="L5762" s="7">
        <v>2.1524635249181325</v>
      </c>
    </row>
    <row r="5763" spans="2:12" x14ac:dyDescent="0.25">
      <c r="B5763" s="4">
        <v>5760</v>
      </c>
      <c r="C5763" s="6">
        <v>9.5579016961168453</v>
      </c>
      <c r="D5763" s="6">
        <v>1.5721484905161465</v>
      </c>
      <c r="E5763" s="6">
        <v>3</v>
      </c>
      <c r="F5763" s="6">
        <v>1.8177343094976557</v>
      </c>
      <c r="G5763" s="6">
        <v>1.9640116275097856</v>
      </c>
      <c r="H5763" s="6">
        <v>18.72349167633417</v>
      </c>
      <c r="I5763" s="6">
        <v>3.0100319985294219</v>
      </c>
      <c r="J5763" s="6">
        <v>4.4264758254794438</v>
      </c>
      <c r="K5763" s="7">
        <v>2.2996283495814538</v>
      </c>
      <c r="L5763" s="7">
        <v>1.0253002681754471</v>
      </c>
    </row>
    <row r="5764" spans="2:12" x14ac:dyDescent="0.25">
      <c r="B5764" s="4">
        <v>5761</v>
      </c>
      <c r="C5764" s="6">
        <v>0.67639398716987742</v>
      </c>
      <c r="D5764" s="6">
        <v>1.5428750973099583</v>
      </c>
      <c r="E5764" s="6">
        <v>1</v>
      </c>
      <c r="F5764" s="6">
        <v>1.1411283683504376</v>
      </c>
      <c r="G5764" s="6">
        <v>1.8143016992411436</v>
      </c>
      <c r="H5764" s="6">
        <v>26.616644126500034</v>
      </c>
      <c r="I5764" s="6">
        <v>3.3721115717636687</v>
      </c>
      <c r="J5764" s="6">
        <v>2.55286201868965</v>
      </c>
      <c r="K5764" s="7">
        <v>0.68119155947589038</v>
      </c>
      <c r="L5764" s="7">
        <v>0.32336516766434092</v>
      </c>
    </row>
    <row r="5765" spans="2:12" x14ac:dyDescent="0.25">
      <c r="B5765" s="4">
        <v>5762</v>
      </c>
      <c r="C5765" s="6">
        <v>7.1896740716722096</v>
      </c>
      <c r="D5765" s="6">
        <v>1.854962937837523</v>
      </c>
      <c r="E5765" s="6">
        <v>1</v>
      </c>
      <c r="F5765" s="6">
        <v>12.234867760450619</v>
      </c>
      <c r="G5765" s="6">
        <v>0.36303627825357132</v>
      </c>
      <c r="H5765" s="6">
        <v>22.591436609271785</v>
      </c>
      <c r="I5765" s="6">
        <v>3.5498756553060944</v>
      </c>
      <c r="J5765" s="6">
        <v>4.1053671977305362</v>
      </c>
      <c r="K5765" s="7">
        <v>5.0628774207778031</v>
      </c>
      <c r="L5765" s="7">
        <v>0.3134699405266716</v>
      </c>
    </row>
    <row r="5766" spans="2:12" x14ac:dyDescent="0.25">
      <c r="B5766" s="4">
        <v>5763</v>
      </c>
      <c r="C5766" s="6">
        <v>9.0670864916921143</v>
      </c>
      <c r="D5766" s="6">
        <v>1.4127404524083274</v>
      </c>
      <c r="E5766" s="6">
        <v>1</v>
      </c>
      <c r="F5766" s="6">
        <v>6.9904553075276157</v>
      </c>
      <c r="G5766" s="6">
        <v>1.11462880242583</v>
      </c>
      <c r="H5766" s="6">
        <v>29.891583802869796</v>
      </c>
      <c r="I5766" s="6">
        <v>2.6058886738220455</v>
      </c>
      <c r="J5766" s="6">
        <v>2.3132941685859025</v>
      </c>
      <c r="K5766" s="7">
        <v>2.1993950561957107</v>
      </c>
      <c r="L5766" s="7">
        <v>0.31073324016822773</v>
      </c>
    </row>
    <row r="5767" spans="2:12" x14ac:dyDescent="0.25">
      <c r="B5767" s="4">
        <v>5764</v>
      </c>
      <c r="C5767" s="6">
        <v>2.9210603480793598</v>
      </c>
      <c r="D5767" s="6">
        <v>2.1365387741624602</v>
      </c>
      <c r="E5767" s="6">
        <v>2</v>
      </c>
      <c r="F5767" s="6">
        <v>0.32678367128470726</v>
      </c>
      <c r="G5767" s="6">
        <v>1.2498085086789434</v>
      </c>
      <c r="H5767" s="6">
        <v>31.90252133768222</v>
      </c>
      <c r="I5767" s="6">
        <v>3.1124265262338522</v>
      </c>
      <c r="J5767" s="6">
        <v>2.9920942182676566</v>
      </c>
      <c r="K5767" s="7">
        <v>2.052310417489136</v>
      </c>
      <c r="L5767" s="7">
        <v>0.69664149429865307</v>
      </c>
    </row>
    <row r="5768" spans="2:12" x14ac:dyDescent="0.25">
      <c r="B5768" s="4">
        <v>5765</v>
      </c>
      <c r="C5768" s="6">
        <v>2.9260139865974457</v>
      </c>
      <c r="D5768" s="6">
        <v>1.2993782565899763</v>
      </c>
      <c r="E5768" s="6">
        <v>2</v>
      </c>
      <c r="F5768" s="6">
        <v>5.6991931247232381</v>
      </c>
      <c r="G5768" s="6">
        <v>1.1962051403385721</v>
      </c>
      <c r="H5768" s="6">
        <v>19.373751614022709</v>
      </c>
      <c r="I5768" s="6">
        <v>2.233948704791874</v>
      </c>
      <c r="J5768" s="6">
        <v>3.7949824681886621</v>
      </c>
      <c r="K5768" s="7">
        <v>1.2592578601928393</v>
      </c>
      <c r="L5768" s="7">
        <v>1.5372213923330817</v>
      </c>
    </row>
    <row r="5769" spans="2:12" x14ac:dyDescent="0.25">
      <c r="B5769" s="4">
        <v>5766</v>
      </c>
      <c r="C5769" s="6">
        <v>17.639333516826738</v>
      </c>
      <c r="D5769" s="6">
        <v>1.4070189293951789</v>
      </c>
      <c r="E5769" s="6">
        <v>2</v>
      </c>
      <c r="F5769" s="6">
        <v>1.3726684007537566</v>
      </c>
      <c r="G5769" s="6">
        <v>2.1843137042590643</v>
      </c>
      <c r="H5769" s="6">
        <v>29.036791972716234</v>
      </c>
      <c r="I5769" s="6">
        <v>2.3003719728243066</v>
      </c>
      <c r="J5769" s="6">
        <v>2.940961298062462</v>
      </c>
      <c r="K5769" s="7">
        <v>1.6516381260255799</v>
      </c>
      <c r="L5769" s="7">
        <v>0.45818537154629901</v>
      </c>
    </row>
    <row r="5770" spans="2:12" x14ac:dyDescent="0.25">
      <c r="B5770" s="4">
        <v>5767</v>
      </c>
      <c r="C5770" s="6">
        <v>14.732008257933717</v>
      </c>
      <c r="D5770" s="6">
        <v>1.7763624901818635</v>
      </c>
      <c r="E5770" s="6">
        <v>1</v>
      </c>
      <c r="F5770" s="6">
        <v>2.1117187312390082</v>
      </c>
      <c r="G5770" s="6">
        <v>0.85910174279306473</v>
      </c>
      <c r="H5770" s="6">
        <v>27.306878909439092</v>
      </c>
      <c r="I5770" s="6">
        <v>3.3564606854575056</v>
      </c>
      <c r="J5770" s="6">
        <v>3.3849888454156112</v>
      </c>
      <c r="K5770" s="7">
        <v>1.7754163132897371</v>
      </c>
      <c r="L5770" s="7">
        <v>2.8707289779223388</v>
      </c>
    </row>
    <row r="5771" spans="2:12" x14ac:dyDescent="0.25">
      <c r="B5771" s="4">
        <v>5768</v>
      </c>
      <c r="C5771" s="6">
        <v>13.081140070935456</v>
      </c>
      <c r="D5771" s="6">
        <v>1.4025057531018075</v>
      </c>
      <c r="E5771" s="6">
        <v>1</v>
      </c>
      <c r="F5771" s="6">
        <v>11.659826776230524</v>
      </c>
      <c r="G5771" s="6">
        <v>1.0845177220042626</v>
      </c>
      <c r="H5771" s="6">
        <v>15.880031639284061</v>
      </c>
      <c r="I5771" s="6">
        <v>2.637646078782895</v>
      </c>
      <c r="J5771" s="6">
        <v>2.9131070719184851</v>
      </c>
      <c r="K5771" s="7">
        <v>1.001824007653177</v>
      </c>
      <c r="L5771" s="7">
        <v>0.29592667592310135</v>
      </c>
    </row>
    <row r="5772" spans="2:12" x14ac:dyDescent="0.25">
      <c r="B5772" s="4">
        <v>5769</v>
      </c>
      <c r="C5772" s="6">
        <v>10.145683236795971</v>
      </c>
      <c r="D5772" s="6">
        <v>1.5890280657056597</v>
      </c>
      <c r="E5772" s="6">
        <v>2</v>
      </c>
      <c r="F5772" s="6">
        <v>2.7442902266754361</v>
      </c>
      <c r="G5772" s="6">
        <v>1.6665011556128986</v>
      </c>
      <c r="H5772" s="6">
        <v>19.16781917139506</v>
      </c>
      <c r="I5772" s="6">
        <v>2.9089265139971756</v>
      </c>
      <c r="J5772" s="6">
        <v>1.9883730798748736</v>
      </c>
      <c r="K5772" s="7">
        <v>2.8766191115250543</v>
      </c>
      <c r="L5772" s="7">
        <v>0.19791574468013776</v>
      </c>
    </row>
    <row r="5773" spans="2:12" x14ac:dyDescent="0.25">
      <c r="B5773" s="4">
        <v>5770</v>
      </c>
      <c r="C5773" s="6">
        <v>14.780132171091537</v>
      </c>
      <c r="D5773" s="6">
        <v>2.0487232444374643</v>
      </c>
      <c r="E5773" s="6">
        <v>2</v>
      </c>
      <c r="F5773" s="6">
        <v>4.8212381509169866</v>
      </c>
      <c r="G5773" s="6">
        <v>1.1994146199834104</v>
      </c>
      <c r="H5773" s="6">
        <v>27.103619773280244</v>
      </c>
      <c r="I5773" s="6">
        <v>2.7780099049497426</v>
      </c>
      <c r="J5773" s="6">
        <v>1.2034672386871532</v>
      </c>
      <c r="K5773" s="7">
        <v>0.10189545812843373</v>
      </c>
      <c r="L5773" s="7">
        <v>0.27156320979030302</v>
      </c>
    </row>
    <row r="5774" spans="2:12" x14ac:dyDescent="0.25">
      <c r="B5774" s="4">
        <v>5771</v>
      </c>
      <c r="C5774" s="6">
        <v>2.8785595194144467</v>
      </c>
      <c r="D5774" s="6">
        <v>1.612904082062903</v>
      </c>
      <c r="E5774" s="6">
        <v>2</v>
      </c>
      <c r="F5774" s="6">
        <v>1.7462161309523154</v>
      </c>
      <c r="G5774" s="6">
        <v>2.8520652386961318</v>
      </c>
      <c r="H5774" s="6">
        <v>32.897311576913609</v>
      </c>
      <c r="I5774" s="6">
        <v>1.6306637163495683</v>
      </c>
      <c r="J5774" s="6">
        <v>3.4724797210456555</v>
      </c>
      <c r="K5774" s="7">
        <v>0.45574962505805489</v>
      </c>
      <c r="L5774" s="7">
        <v>0.34856404393322732</v>
      </c>
    </row>
    <row r="5775" spans="2:12" x14ac:dyDescent="0.25">
      <c r="B5775" s="4">
        <v>5772</v>
      </c>
      <c r="C5775" s="6">
        <v>19.277907057575725</v>
      </c>
      <c r="D5775" s="6">
        <v>1.2370701447106442</v>
      </c>
      <c r="E5775" s="6">
        <v>2</v>
      </c>
      <c r="F5775" s="6">
        <v>1.898988131045539</v>
      </c>
      <c r="G5775" s="6">
        <v>1.4517529236926785</v>
      </c>
      <c r="H5775" s="6">
        <v>14.383493441225168</v>
      </c>
      <c r="I5775" s="6">
        <v>1.5887788475049749</v>
      </c>
      <c r="J5775" s="6">
        <v>3.5438562013046866</v>
      </c>
      <c r="K5775" s="7">
        <v>0.5051700576871897</v>
      </c>
      <c r="L5775" s="7">
        <v>1.3209662165050851</v>
      </c>
    </row>
    <row r="5776" spans="2:12" x14ac:dyDescent="0.25">
      <c r="B5776" s="4">
        <v>5773</v>
      </c>
      <c r="C5776" s="6">
        <v>11.567205572923843</v>
      </c>
      <c r="D5776" s="6">
        <v>1.6429919943997859</v>
      </c>
      <c r="E5776" s="6">
        <v>3</v>
      </c>
      <c r="F5776" s="6">
        <v>5.130654314110763</v>
      </c>
      <c r="G5776" s="6">
        <v>1.1313990195874235</v>
      </c>
      <c r="H5776" s="6">
        <v>10.058168301483148</v>
      </c>
      <c r="I5776" s="6">
        <v>1.7532278947561637</v>
      </c>
      <c r="J5776" s="6">
        <v>3.5896627600062434</v>
      </c>
      <c r="K5776" s="7">
        <v>0.42864555035139063</v>
      </c>
      <c r="L5776" s="7">
        <v>5.8951727177936541E-3</v>
      </c>
    </row>
    <row r="5777" spans="2:12" x14ac:dyDescent="0.25">
      <c r="B5777" s="4">
        <v>5774</v>
      </c>
      <c r="C5777" s="6">
        <v>10.014241200107454</v>
      </c>
      <c r="D5777" s="6">
        <v>1.6662090585135221</v>
      </c>
      <c r="E5777" s="6">
        <v>2</v>
      </c>
      <c r="F5777" s="6">
        <v>2.9626876603261429</v>
      </c>
      <c r="G5777" s="6">
        <v>0.55320778927955938</v>
      </c>
      <c r="H5777" s="6">
        <v>24.840257297703754</v>
      </c>
      <c r="I5777" s="6">
        <v>3.1445716886812889</v>
      </c>
      <c r="J5777" s="6">
        <v>1.3196456773407204</v>
      </c>
      <c r="K5777" s="7">
        <v>0.3065385892773827</v>
      </c>
      <c r="L5777" s="7">
        <v>1.2080710711523526</v>
      </c>
    </row>
    <row r="5778" spans="2:12" x14ac:dyDescent="0.25">
      <c r="B5778" s="4">
        <v>5775</v>
      </c>
      <c r="C5778" s="6">
        <v>13.024010785122869</v>
      </c>
      <c r="D5778" s="6">
        <v>1.4913463612453846</v>
      </c>
      <c r="E5778" s="6">
        <v>2</v>
      </c>
      <c r="F5778" s="6">
        <v>6.9213312652084005</v>
      </c>
      <c r="G5778" s="6">
        <v>0.74404566520795279</v>
      </c>
      <c r="H5778" s="6">
        <v>21.582232979875773</v>
      </c>
      <c r="I5778" s="6">
        <v>2.5986796362761329</v>
      </c>
      <c r="J5778" s="6">
        <v>3.3610075602726734</v>
      </c>
      <c r="K5778" s="7">
        <v>2.7699827368938403</v>
      </c>
      <c r="L5778" s="7">
        <v>5.0671585957746013</v>
      </c>
    </row>
    <row r="5779" spans="2:12" x14ac:dyDescent="0.25">
      <c r="B5779" s="4">
        <v>5776</v>
      </c>
      <c r="C5779" s="6">
        <v>13.225562809708915</v>
      </c>
      <c r="D5779" s="6">
        <v>1.7958896585098425</v>
      </c>
      <c r="E5779" s="6">
        <v>1</v>
      </c>
      <c r="F5779" s="6">
        <v>1.8864902246020099</v>
      </c>
      <c r="G5779" s="6">
        <v>1.4066678426209736</v>
      </c>
      <c r="H5779" s="6">
        <v>18.442895700161223</v>
      </c>
      <c r="I5779" s="6">
        <v>3.2391718934383973</v>
      </c>
      <c r="J5779" s="6">
        <v>2.6025653018901744</v>
      </c>
      <c r="K5779" s="7">
        <v>0.28982337061229901</v>
      </c>
      <c r="L5779" s="7">
        <v>0.18479558258185019</v>
      </c>
    </row>
    <row r="5780" spans="2:12" x14ac:dyDescent="0.25">
      <c r="B5780" s="4">
        <v>5777</v>
      </c>
      <c r="C5780" s="6">
        <v>8.9150422518272929</v>
      </c>
      <c r="D5780" s="6">
        <v>1.7280296803527413</v>
      </c>
      <c r="E5780" s="6">
        <v>2</v>
      </c>
      <c r="F5780" s="6">
        <v>6.271999956956213</v>
      </c>
      <c r="G5780" s="6">
        <v>1.1774719440292001</v>
      </c>
      <c r="H5780" s="6">
        <v>16.704064892872466</v>
      </c>
      <c r="I5780" s="6">
        <v>3.3114751681462304</v>
      </c>
      <c r="J5780" s="6">
        <v>1.381494773422292</v>
      </c>
      <c r="K5780" s="7">
        <v>2.1300423568788709</v>
      </c>
      <c r="L5780" s="7">
        <v>0.31524558156403171</v>
      </c>
    </row>
    <row r="5781" spans="2:12" x14ac:dyDescent="0.25">
      <c r="B5781" s="4">
        <v>5778</v>
      </c>
      <c r="C5781" s="6">
        <v>14.784880571263763</v>
      </c>
      <c r="D5781" s="6">
        <v>1.2558679206391756</v>
      </c>
      <c r="E5781" s="6">
        <v>2</v>
      </c>
      <c r="F5781" s="6">
        <v>5.5073274988270713</v>
      </c>
      <c r="G5781" s="6">
        <v>1.3246795079734395</v>
      </c>
      <c r="H5781" s="6">
        <v>21.627333800321743</v>
      </c>
      <c r="I5781" s="6">
        <v>2.5834623874297398</v>
      </c>
      <c r="J5781" s="6">
        <v>1.1084051831457529</v>
      </c>
      <c r="K5781" s="7">
        <v>0.82508907610004423</v>
      </c>
      <c r="L5781" s="7">
        <v>0.96650351750058228</v>
      </c>
    </row>
    <row r="5782" spans="2:12" x14ac:dyDescent="0.25">
      <c r="B5782" s="4">
        <v>5779</v>
      </c>
      <c r="C5782" s="6">
        <v>10.404867674220284</v>
      </c>
      <c r="D5782" s="6">
        <v>1.9278561008258397</v>
      </c>
      <c r="E5782" s="6">
        <v>1</v>
      </c>
      <c r="F5782" s="6">
        <v>1.5670663160022795</v>
      </c>
      <c r="G5782" s="6">
        <v>1.2674337205505191</v>
      </c>
      <c r="H5782" s="6">
        <v>23.605330271084853</v>
      </c>
      <c r="I5782" s="6">
        <v>3.9913412735843177</v>
      </c>
      <c r="J5782" s="6">
        <v>4.3533439928106352</v>
      </c>
      <c r="K5782" s="7">
        <v>1.2167036218277527</v>
      </c>
      <c r="L5782" s="7">
        <v>2.5043587677529806</v>
      </c>
    </row>
    <row r="5783" spans="2:12" x14ac:dyDescent="0.25">
      <c r="B5783" s="4">
        <v>5780</v>
      </c>
      <c r="C5783" s="6">
        <v>13.529105836759349</v>
      </c>
      <c r="D5783" s="6">
        <v>1.3824702369000632</v>
      </c>
      <c r="E5783" s="6">
        <v>2</v>
      </c>
      <c r="F5783" s="6">
        <v>4.4734880977927123</v>
      </c>
      <c r="G5783" s="6">
        <v>0.52652534938774653</v>
      </c>
      <c r="H5783" s="6">
        <v>25.619617657665657</v>
      </c>
      <c r="I5783" s="6">
        <v>3.3983854719335307</v>
      </c>
      <c r="J5783" s="6">
        <v>2.1075032099917843</v>
      </c>
      <c r="K5783" s="7">
        <v>0.87255686353917961</v>
      </c>
      <c r="L5783" s="7">
        <v>0.4110150263910981</v>
      </c>
    </row>
    <row r="5784" spans="2:12" x14ac:dyDescent="0.25">
      <c r="B5784" s="4">
        <v>5781</v>
      </c>
      <c r="C5784" s="6">
        <v>14.04016676348259</v>
      </c>
      <c r="D5784" s="6">
        <v>1.5909408735213939</v>
      </c>
      <c r="E5784" s="6">
        <v>3</v>
      </c>
      <c r="F5784" s="6">
        <v>9.1339709105503619</v>
      </c>
      <c r="G5784" s="6">
        <v>1.0883832523999202</v>
      </c>
      <c r="H5784" s="6">
        <v>26.297439313429116</v>
      </c>
      <c r="I5784" s="6">
        <v>3.9052803505424469</v>
      </c>
      <c r="J5784" s="6">
        <v>3.1159492557614858</v>
      </c>
      <c r="K5784" s="7">
        <v>7.5578729636509658</v>
      </c>
      <c r="L5784" s="7">
        <v>0.79545720962087174</v>
      </c>
    </row>
    <row r="5785" spans="2:12" x14ac:dyDescent="0.25">
      <c r="B5785" s="4">
        <v>5782</v>
      </c>
      <c r="C5785" s="6">
        <v>6.2354562852630506</v>
      </c>
      <c r="D5785" s="6">
        <v>1.9628281671012227</v>
      </c>
      <c r="E5785" s="6">
        <v>3</v>
      </c>
      <c r="F5785" s="6">
        <v>2.8333647215573001</v>
      </c>
      <c r="G5785" s="6">
        <v>0.95549828227676714</v>
      </c>
      <c r="H5785" s="6">
        <v>28.579085401636569</v>
      </c>
      <c r="I5785" s="6">
        <v>4.5082098699596926</v>
      </c>
      <c r="J5785" s="6">
        <v>1.8932062315477998</v>
      </c>
      <c r="K5785" s="7">
        <v>4.4024550958798905</v>
      </c>
      <c r="L5785" s="7">
        <v>0.96896059889738739</v>
      </c>
    </row>
    <row r="5786" spans="2:12" x14ac:dyDescent="0.25">
      <c r="B5786" s="4">
        <v>5783</v>
      </c>
      <c r="C5786" s="6">
        <v>1.6821844234627257</v>
      </c>
      <c r="D5786" s="6">
        <v>1.6352766117415345</v>
      </c>
      <c r="E5786" s="6">
        <v>2</v>
      </c>
      <c r="F5786" s="6">
        <v>3.6257396613194643</v>
      </c>
      <c r="G5786" s="6">
        <v>0.79352266394162574</v>
      </c>
      <c r="H5786" s="6">
        <v>19.02319427087334</v>
      </c>
      <c r="I5786" s="6">
        <v>3.2929447118841715</v>
      </c>
      <c r="J5786" s="6">
        <v>3.5422971278742565</v>
      </c>
      <c r="K5786" s="7">
        <v>0.23999660773373221</v>
      </c>
      <c r="L5786" s="7">
        <v>1.2188331223666822</v>
      </c>
    </row>
    <row r="5787" spans="2:12" x14ac:dyDescent="0.25">
      <c r="B5787" s="4">
        <v>5784</v>
      </c>
      <c r="C5787" s="6">
        <v>5.89805849119087</v>
      </c>
      <c r="D5787" s="6">
        <v>1.5264501051253738</v>
      </c>
      <c r="E5787" s="6">
        <v>2</v>
      </c>
      <c r="F5787" s="6">
        <v>1.6954475869304084</v>
      </c>
      <c r="G5787" s="6">
        <v>2.5542994163206374</v>
      </c>
      <c r="H5787" s="6">
        <v>16.660194029723119</v>
      </c>
      <c r="I5787" s="6">
        <v>4.3236029285540027</v>
      </c>
      <c r="J5787" s="6">
        <v>1.5628569097116727</v>
      </c>
      <c r="K5787" s="7">
        <v>3.0672313190187177</v>
      </c>
      <c r="L5787" s="7">
        <v>0.53305341813591589</v>
      </c>
    </row>
    <row r="5788" spans="2:12" x14ac:dyDescent="0.25">
      <c r="B5788" s="4">
        <v>5785</v>
      </c>
      <c r="C5788" s="6">
        <v>9.4738468779643679</v>
      </c>
      <c r="D5788" s="6">
        <v>1.3737121141970121</v>
      </c>
      <c r="E5788" s="6">
        <v>1</v>
      </c>
      <c r="F5788" s="6">
        <v>2.1853753828611238</v>
      </c>
      <c r="G5788" s="6">
        <v>0.43024592588469285</v>
      </c>
      <c r="H5788" s="6">
        <v>30.113053217837454</v>
      </c>
      <c r="I5788" s="6">
        <v>2.4763312599518565</v>
      </c>
      <c r="J5788" s="6">
        <v>2.1449253596763684</v>
      </c>
      <c r="K5788" s="7">
        <v>1.0452950698215691</v>
      </c>
      <c r="L5788" s="7">
        <v>0.73180289565971335</v>
      </c>
    </row>
    <row r="5789" spans="2:12" x14ac:dyDescent="0.25">
      <c r="B5789" s="4">
        <v>5786</v>
      </c>
      <c r="C5789" s="6">
        <v>17.305395207537011</v>
      </c>
      <c r="D5789" s="6">
        <v>1.5656709519007723</v>
      </c>
      <c r="E5789" s="6">
        <v>1</v>
      </c>
      <c r="F5789" s="6">
        <v>7.165667861197921</v>
      </c>
      <c r="G5789" s="6">
        <v>0.62348443426402378</v>
      </c>
      <c r="H5789" s="6">
        <v>15.452329705071932</v>
      </c>
      <c r="I5789" s="6">
        <v>3.102363177048578</v>
      </c>
      <c r="J5789" s="6">
        <v>1.3470554753378243</v>
      </c>
      <c r="K5789" s="7">
        <v>2.3784886787888291</v>
      </c>
      <c r="L5789" s="7">
        <v>0.14572347605585143</v>
      </c>
    </row>
    <row r="5790" spans="2:12" x14ac:dyDescent="0.25">
      <c r="B5790" s="4">
        <v>5787</v>
      </c>
      <c r="C5790" s="6">
        <v>9.6311019729899225</v>
      </c>
      <c r="D5790" s="6">
        <v>1.8471943088304572</v>
      </c>
      <c r="E5790" s="6">
        <v>2</v>
      </c>
      <c r="F5790" s="6">
        <v>3.9876319139858061</v>
      </c>
      <c r="G5790" s="6">
        <v>2.2971923436259534</v>
      </c>
      <c r="H5790" s="6">
        <v>21.253853023924538</v>
      </c>
      <c r="I5790" s="6">
        <v>3.8020741684713544</v>
      </c>
      <c r="J5790" s="6">
        <v>3.4901528870255918</v>
      </c>
      <c r="K5790" s="7">
        <v>5.5155811593803747</v>
      </c>
      <c r="L5790" s="7">
        <v>0.7690691996736575</v>
      </c>
    </row>
    <row r="5791" spans="2:12" x14ac:dyDescent="0.25">
      <c r="B5791" s="4">
        <v>5788</v>
      </c>
      <c r="C5791" s="6">
        <v>14.165614670207166</v>
      </c>
      <c r="D5791" s="6">
        <v>1.3022303149990788</v>
      </c>
      <c r="E5791" s="6">
        <v>3</v>
      </c>
      <c r="F5791" s="6">
        <v>4.3202101597288864</v>
      </c>
      <c r="G5791" s="6">
        <v>1.5418268959592947</v>
      </c>
      <c r="H5791" s="6">
        <v>32.394465609966986</v>
      </c>
      <c r="I5791" s="6">
        <v>1.0716799946274951</v>
      </c>
      <c r="J5791" s="6">
        <v>2.9370723977701596</v>
      </c>
      <c r="K5791" s="7">
        <v>5.9164485678723926</v>
      </c>
      <c r="L5791" s="7">
        <v>0.44217395081298555</v>
      </c>
    </row>
    <row r="5792" spans="2:12" x14ac:dyDescent="0.25">
      <c r="B5792" s="4">
        <v>5789</v>
      </c>
      <c r="C5792" s="6">
        <v>15.958258585698029</v>
      </c>
      <c r="D5792" s="6">
        <v>1.1583946343070646</v>
      </c>
      <c r="E5792" s="6">
        <v>3</v>
      </c>
      <c r="F5792" s="6">
        <v>5.3286836409272809</v>
      </c>
      <c r="G5792" s="6">
        <v>0.80354897207994425</v>
      </c>
      <c r="H5792" s="6">
        <v>32.195150513386622</v>
      </c>
      <c r="I5792" s="6">
        <v>1.7087959412591414</v>
      </c>
      <c r="J5792" s="6">
        <v>3.9563030108463528</v>
      </c>
      <c r="K5792" s="7">
        <v>2.0692226016089958</v>
      </c>
      <c r="L5792" s="7">
        <v>0.47015955384814995</v>
      </c>
    </row>
    <row r="5793" spans="2:12" x14ac:dyDescent="0.25">
      <c r="B5793" s="4">
        <v>5790</v>
      </c>
      <c r="C5793" s="6">
        <v>4.1508437181355662</v>
      </c>
      <c r="D5793" s="6">
        <v>1.4831983445021903</v>
      </c>
      <c r="E5793" s="6">
        <v>2</v>
      </c>
      <c r="F5793" s="6">
        <v>2.8772004891555474</v>
      </c>
      <c r="G5793" s="6">
        <v>1.5184417146734792</v>
      </c>
      <c r="H5793" s="6">
        <v>18.786831783394945</v>
      </c>
      <c r="I5793" s="6">
        <v>2.822468334091965</v>
      </c>
      <c r="J5793" s="6">
        <v>2.9881416035409565</v>
      </c>
      <c r="K5793" s="7">
        <v>3.1538691826882923</v>
      </c>
      <c r="L5793" s="7">
        <v>0.14043341681126811</v>
      </c>
    </row>
    <row r="5794" spans="2:12" x14ac:dyDescent="0.25">
      <c r="B5794" s="4">
        <v>5791</v>
      </c>
      <c r="C5794" s="6">
        <v>17.727076409249413</v>
      </c>
      <c r="D5794" s="6">
        <v>1.5160602634199192</v>
      </c>
      <c r="E5794" s="6">
        <v>2</v>
      </c>
      <c r="F5794" s="6">
        <v>2.6004678951774753</v>
      </c>
      <c r="G5794" s="6">
        <v>1.2689187491859322</v>
      </c>
      <c r="H5794" s="6">
        <v>17.91739009831657</v>
      </c>
      <c r="I5794" s="6">
        <v>3.8530750302810546</v>
      </c>
      <c r="J5794" s="6">
        <v>3.8354699619593986</v>
      </c>
      <c r="K5794" s="7">
        <v>4.545498097389931</v>
      </c>
      <c r="L5794" s="7">
        <v>4.5671618082667523E-2</v>
      </c>
    </row>
    <row r="5795" spans="2:12" x14ac:dyDescent="0.25">
      <c r="B5795" s="4">
        <v>5792</v>
      </c>
      <c r="C5795" s="6">
        <v>10.217228760601262</v>
      </c>
      <c r="D5795" s="6">
        <v>1.7780128326178113</v>
      </c>
      <c r="E5795" s="6">
        <v>1</v>
      </c>
      <c r="F5795" s="6">
        <v>2.2999037368516588</v>
      </c>
      <c r="G5795" s="6">
        <v>0.93679340627323571</v>
      </c>
      <c r="H5795" s="6">
        <v>32.761268923719541</v>
      </c>
      <c r="I5795" s="6">
        <v>5.199632927241705</v>
      </c>
      <c r="J5795" s="6">
        <v>0.31369962146044061</v>
      </c>
      <c r="K5795" s="7">
        <v>1.5158823043313718</v>
      </c>
      <c r="L5795" s="7">
        <v>0.94338031426696123</v>
      </c>
    </row>
    <row r="5796" spans="2:12" x14ac:dyDescent="0.25">
      <c r="B5796" s="4">
        <v>5793</v>
      </c>
      <c r="C5796" s="6">
        <v>10.72247049372773</v>
      </c>
      <c r="D5796" s="6">
        <v>1.2919688168910908</v>
      </c>
      <c r="E5796" s="6">
        <v>2</v>
      </c>
      <c r="F5796" s="6">
        <v>0.53833561679168651</v>
      </c>
      <c r="G5796" s="6">
        <v>0.95152316909826118</v>
      </c>
      <c r="H5796" s="6">
        <v>26.918653356024379</v>
      </c>
      <c r="I5796" s="6">
        <v>1.8935020830031584</v>
      </c>
      <c r="J5796" s="6">
        <v>2.2260505054353339</v>
      </c>
      <c r="K5796" s="7">
        <v>2.6679388855677892</v>
      </c>
      <c r="L5796" s="7">
        <v>1.5461052850169979E-2</v>
      </c>
    </row>
    <row r="5797" spans="2:12" x14ac:dyDescent="0.25">
      <c r="B5797" s="4">
        <v>5794</v>
      </c>
      <c r="C5797" s="6">
        <v>9.4176508734608255</v>
      </c>
      <c r="D5797" s="6">
        <v>1.2231128643036813</v>
      </c>
      <c r="E5797" s="6">
        <v>3</v>
      </c>
      <c r="F5797" s="6">
        <v>2.9334263623840644</v>
      </c>
      <c r="G5797" s="6">
        <v>0.8564492380980292</v>
      </c>
      <c r="H5797" s="6">
        <v>15.610300599982398</v>
      </c>
      <c r="I5797" s="6">
        <v>3.0076604956520274</v>
      </c>
      <c r="J5797" s="6">
        <v>3.7320902997194318</v>
      </c>
      <c r="K5797" s="7">
        <v>6.6266056798748565</v>
      </c>
      <c r="L5797" s="7">
        <v>0.24690395835135354</v>
      </c>
    </row>
    <row r="5798" spans="2:12" x14ac:dyDescent="0.25">
      <c r="B5798" s="4">
        <v>5795</v>
      </c>
      <c r="C5798" s="6">
        <v>12.222891420178732</v>
      </c>
      <c r="D5798" s="6">
        <v>1.8089857389953747</v>
      </c>
      <c r="E5798" s="6">
        <v>1</v>
      </c>
      <c r="F5798" s="6">
        <v>4.064729123529836</v>
      </c>
      <c r="G5798" s="6">
        <v>1.5605753424405788</v>
      </c>
      <c r="H5798" s="6">
        <v>23.279674813246004</v>
      </c>
      <c r="I5798" s="6">
        <v>2.3847541245373529</v>
      </c>
      <c r="J5798" s="6">
        <v>2.9182391533697505</v>
      </c>
      <c r="K5798" s="7">
        <v>2.973723119825193</v>
      </c>
      <c r="L5798" s="7">
        <v>0.66240180165013007</v>
      </c>
    </row>
    <row r="5799" spans="2:12" x14ac:dyDescent="0.25">
      <c r="B5799" s="4">
        <v>5796</v>
      </c>
      <c r="C5799" s="6">
        <v>9.5884537653337478</v>
      </c>
      <c r="D5799" s="6">
        <v>1.3891530327710169</v>
      </c>
      <c r="E5799" s="6">
        <v>2</v>
      </c>
      <c r="F5799" s="6">
        <v>5.3669420521059896</v>
      </c>
      <c r="G5799" s="6">
        <v>0.75973013343829621</v>
      </c>
      <c r="H5799" s="6">
        <v>36.522407874269277</v>
      </c>
      <c r="I5799" s="6">
        <v>3.1118019519220845</v>
      </c>
      <c r="J5799" s="6">
        <v>4.4079894157620085</v>
      </c>
      <c r="K5799" s="7">
        <v>2.1787186000729508</v>
      </c>
      <c r="L5799" s="7">
        <v>0.99747475639859862</v>
      </c>
    </row>
    <row r="5800" spans="2:12" x14ac:dyDescent="0.25">
      <c r="B5800" s="4">
        <v>5797</v>
      </c>
      <c r="C5800" s="6">
        <v>21.525359494250818</v>
      </c>
      <c r="D5800" s="6">
        <v>1.5391337254354429</v>
      </c>
      <c r="E5800" s="6">
        <v>3</v>
      </c>
      <c r="F5800" s="6">
        <v>6.6415631328267031</v>
      </c>
      <c r="G5800" s="6">
        <v>1.1853911609033803</v>
      </c>
      <c r="H5800" s="6">
        <v>23.480344228951509</v>
      </c>
      <c r="I5800" s="6">
        <v>1.8977402737621891</v>
      </c>
      <c r="J5800" s="6">
        <v>1.6935969050698918</v>
      </c>
      <c r="K5800" s="7">
        <v>3.1269812146206362</v>
      </c>
      <c r="L5800" s="7">
        <v>0.44599145104665872</v>
      </c>
    </row>
    <row r="5801" spans="2:12" x14ac:dyDescent="0.25">
      <c r="B5801" s="4">
        <v>5798</v>
      </c>
      <c r="C5801" s="6">
        <v>11.556260753725303</v>
      </c>
      <c r="D5801" s="6">
        <v>1.4536322481997459</v>
      </c>
      <c r="E5801" s="6">
        <v>2</v>
      </c>
      <c r="F5801" s="6">
        <v>8.7659036624358926</v>
      </c>
      <c r="G5801" s="6">
        <v>0.896213546367852</v>
      </c>
      <c r="H5801" s="6">
        <v>19.704711705617171</v>
      </c>
      <c r="I5801" s="6">
        <v>3.061775478736001</v>
      </c>
      <c r="J5801" s="6">
        <v>2.3768304982811275</v>
      </c>
      <c r="K5801" s="7">
        <v>0.15787913776671908</v>
      </c>
      <c r="L5801" s="7">
        <v>0.37492355231351349</v>
      </c>
    </row>
    <row r="5802" spans="2:12" x14ac:dyDescent="0.25">
      <c r="B5802" s="4">
        <v>5799</v>
      </c>
      <c r="C5802" s="6">
        <v>10.646641827601105</v>
      </c>
      <c r="D5802" s="6">
        <v>1.7420042170172088</v>
      </c>
      <c r="E5802" s="6">
        <v>3</v>
      </c>
      <c r="F5802" s="6">
        <v>4.477813308136291</v>
      </c>
      <c r="G5802" s="6">
        <v>1.6189480623713455</v>
      </c>
      <c r="H5802" s="6">
        <v>26.544622156654363</v>
      </c>
      <c r="I5802" s="6">
        <v>2.9882142453450431</v>
      </c>
      <c r="J5802" s="6">
        <v>0.98623464012434248</v>
      </c>
      <c r="K5802" s="7">
        <v>5.811798666005203E-2</v>
      </c>
      <c r="L5802" s="7">
        <v>0.18812147618053449</v>
      </c>
    </row>
    <row r="5803" spans="2:12" x14ac:dyDescent="0.25">
      <c r="B5803" s="4">
        <v>5800</v>
      </c>
      <c r="C5803" s="6">
        <v>8.5918117775571154</v>
      </c>
      <c r="D5803" s="6">
        <v>1.6624258422337932</v>
      </c>
      <c r="E5803" s="6">
        <v>2</v>
      </c>
      <c r="F5803" s="6">
        <v>2.4755578856118161</v>
      </c>
      <c r="G5803" s="6">
        <v>1.200939463508252</v>
      </c>
      <c r="H5803" s="6">
        <v>62.718435831967767</v>
      </c>
      <c r="I5803" s="6">
        <v>1.9284619033402561</v>
      </c>
      <c r="J5803" s="6">
        <v>2.9337738747055191</v>
      </c>
      <c r="K5803" s="7">
        <v>1.7767699150522585</v>
      </c>
      <c r="L5803" s="7">
        <v>2.4410167136211847</v>
      </c>
    </row>
    <row r="5804" spans="2:12" x14ac:dyDescent="0.25">
      <c r="B5804" s="4">
        <v>5801</v>
      </c>
      <c r="C5804" s="6">
        <v>11.074222069728366</v>
      </c>
      <c r="D5804" s="6">
        <v>1.2851084331165081</v>
      </c>
      <c r="E5804" s="6">
        <v>2</v>
      </c>
      <c r="F5804" s="6">
        <v>3.0339674497375388</v>
      </c>
      <c r="G5804" s="6">
        <v>1.8271851031730149</v>
      </c>
      <c r="H5804" s="6">
        <v>31.641322360374616</v>
      </c>
      <c r="I5804" s="6">
        <v>3.360179440722777</v>
      </c>
      <c r="J5804" s="6">
        <v>2.1333142103498455</v>
      </c>
      <c r="K5804" s="7">
        <v>0.43697093592396941</v>
      </c>
      <c r="L5804" s="7">
        <v>2.5444288442111755</v>
      </c>
    </row>
    <row r="5805" spans="2:12" x14ac:dyDescent="0.25">
      <c r="B5805" s="4">
        <v>5802</v>
      </c>
      <c r="C5805" s="6">
        <v>9.6875914464447543</v>
      </c>
      <c r="D5805" s="6">
        <v>1.5123678756493693</v>
      </c>
      <c r="E5805" s="6">
        <v>1</v>
      </c>
      <c r="F5805" s="6">
        <v>1.2922869288994083</v>
      </c>
      <c r="G5805" s="6">
        <v>0.9370851002606313</v>
      </c>
      <c r="H5805" s="6">
        <v>21.376725389555034</v>
      </c>
      <c r="I5805" s="6">
        <v>1.9954259527533802</v>
      </c>
      <c r="J5805" s="6">
        <v>3.5919706137792211</v>
      </c>
      <c r="K5805" s="7">
        <v>11.638633686019428</v>
      </c>
      <c r="L5805" s="7">
        <v>0.2725672001303408</v>
      </c>
    </row>
    <row r="5806" spans="2:12" x14ac:dyDescent="0.25">
      <c r="B5806" s="4">
        <v>5803</v>
      </c>
      <c r="C5806" s="6">
        <v>10.451385932263962</v>
      </c>
      <c r="D5806" s="6">
        <v>1.6586145375635999</v>
      </c>
      <c r="E5806" s="6">
        <v>0</v>
      </c>
      <c r="F5806" s="6">
        <v>1.5189942620660319</v>
      </c>
      <c r="G5806" s="6">
        <v>1.0787999451921662</v>
      </c>
      <c r="H5806" s="6">
        <v>21.686697756626955</v>
      </c>
      <c r="I5806" s="6">
        <v>2.9647193962721281</v>
      </c>
      <c r="J5806" s="6">
        <v>3.5002356309535032</v>
      </c>
      <c r="K5806" s="7">
        <v>0.95782883576000899</v>
      </c>
      <c r="L5806" s="7">
        <v>1.648561726504564</v>
      </c>
    </row>
    <row r="5807" spans="2:12" x14ac:dyDescent="0.25">
      <c r="B5807" s="4">
        <v>5804</v>
      </c>
      <c r="C5807" s="6">
        <v>10.258974955863074</v>
      </c>
      <c r="D5807" s="6">
        <v>1.5359708163140562</v>
      </c>
      <c r="E5807" s="6">
        <v>3</v>
      </c>
      <c r="F5807" s="6">
        <v>2.9827693890001035</v>
      </c>
      <c r="G5807" s="6">
        <v>0.5830612150428629</v>
      </c>
      <c r="H5807" s="6">
        <v>22.95764805179634</v>
      </c>
      <c r="I5807" s="6">
        <v>2.6002525055139634</v>
      </c>
      <c r="J5807" s="6">
        <v>4.5819960488805549</v>
      </c>
      <c r="K5807" s="7">
        <v>0.92896265953591939</v>
      </c>
      <c r="L5807" s="7">
        <v>2.2984639233325915E-2</v>
      </c>
    </row>
    <row r="5808" spans="2:12" x14ac:dyDescent="0.25">
      <c r="B5808" s="4">
        <v>5805</v>
      </c>
      <c r="C5808" s="6">
        <v>2.0313334157424903</v>
      </c>
      <c r="D5808" s="6">
        <v>1.4379357993811355</v>
      </c>
      <c r="E5808" s="6">
        <v>3</v>
      </c>
      <c r="F5808" s="6">
        <v>0.86437966932705468</v>
      </c>
      <c r="G5808" s="6">
        <v>0.75101528916866878</v>
      </c>
      <c r="H5808" s="6">
        <v>38.01847255071128</v>
      </c>
      <c r="I5808" s="6">
        <v>2.6897506118290293</v>
      </c>
      <c r="J5808" s="6">
        <v>3.251785123543959</v>
      </c>
      <c r="K5808" s="7">
        <v>0.48758320111852688</v>
      </c>
      <c r="L5808" s="7">
        <v>1.5452459244642354</v>
      </c>
    </row>
    <row r="5809" spans="2:12" x14ac:dyDescent="0.25">
      <c r="B5809" s="4">
        <v>5806</v>
      </c>
      <c r="C5809" s="6">
        <v>6.6651370920993092</v>
      </c>
      <c r="D5809" s="6">
        <v>1.2246685221729718</v>
      </c>
      <c r="E5809" s="6">
        <v>1</v>
      </c>
      <c r="F5809" s="6">
        <v>4.6377559519684688</v>
      </c>
      <c r="G5809" s="6">
        <v>0.91102910682186367</v>
      </c>
      <c r="H5809" s="6">
        <v>14.12428775018547</v>
      </c>
      <c r="I5809" s="6">
        <v>1.3406201217256237</v>
      </c>
      <c r="J5809" s="6">
        <v>3.7332327482234566</v>
      </c>
      <c r="K5809" s="7">
        <v>2.2885491392065616</v>
      </c>
      <c r="L5809" s="7">
        <v>0.46571584293282348</v>
      </c>
    </row>
    <row r="5810" spans="2:12" x14ac:dyDescent="0.25">
      <c r="B5810" s="4">
        <v>5807</v>
      </c>
      <c r="C5810" s="6">
        <v>15.521568368108051</v>
      </c>
      <c r="D5810" s="6">
        <v>1.4111259955660109</v>
      </c>
      <c r="E5810" s="6">
        <v>2</v>
      </c>
      <c r="F5810" s="6">
        <v>2.2247040117957599</v>
      </c>
      <c r="G5810" s="6">
        <v>1.4963853778209724</v>
      </c>
      <c r="H5810" s="6">
        <v>11.052624439112787</v>
      </c>
      <c r="I5810" s="6">
        <v>2.9448472905294545</v>
      </c>
      <c r="J5810" s="6">
        <v>1.9054751497681368</v>
      </c>
      <c r="K5810" s="7">
        <v>8.9595657499339989</v>
      </c>
      <c r="L5810" s="7">
        <v>1.429534188238297</v>
      </c>
    </row>
    <row r="5811" spans="2:12" x14ac:dyDescent="0.25">
      <c r="B5811" s="4">
        <v>5808</v>
      </c>
      <c r="C5811" s="6">
        <v>11.383876584360825</v>
      </c>
      <c r="D5811" s="6">
        <v>1.5568094492568736</v>
      </c>
      <c r="E5811" s="6">
        <v>1</v>
      </c>
      <c r="F5811" s="6">
        <v>9.8877608082841846</v>
      </c>
      <c r="G5811" s="6">
        <v>0.52166629217070892</v>
      </c>
      <c r="H5811" s="6">
        <v>29.224452908953985</v>
      </c>
      <c r="I5811" s="6">
        <v>4.1492986068060258</v>
      </c>
      <c r="J5811" s="6">
        <v>1.5696682572312084</v>
      </c>
      <c r="K5811" s="7">
        <v>4.1078266865775905</v>
      </c>
      <c r="L5811" s="7">
        <v>0.52287283311762711</v>
      </c>
    </row>
    <row r="5812" spans="2:12" x14ac:dyDescent="0.25">
      <c r="B5812" s="4">
        <v>5809</v>
      </c>
      <c r="C5812" s="6">
        <v>10.656062939013744</v>
      </c>
      <c r="D5812" s="6">
        <v>1.5581187942185148</v>
      </c>
      <c r="E5812" s="6">
        <v>2</v>
      </c>
      <c r="F5812" s="6">
        <v>1.5106149761991736</v>
      </c>
      <c r="G5812" s="6">
        <v>0.76314949954716149</v>
      </c>
      <c r="H5812" s="6">
        <v>20.115215500525178</v>
      </c>
      <c r="I5812" s="6">
        <v>2.7092507078483985</v>
      </c>
      <c r="J5812" s="6">
        <v>3.8062594174766877</v>
      </c>
      <c r="K5812" s="7">
        <v>0.79520867777469117</v>
      </c>
      <c r="L5812" s="7">
        <v>1.3181672548199617</v>
      </c>
    </row>
    <row r="5813" spans="2:12" x14ac:dyDescent="0.25">
      <c r="B5813" s="4">
        <v>5810</v>
      </c>
      <c r="C5813" s="6">
        <v>9.4148482847503079</v>
      </c>
      <c r="D5813" s="6">
        <v>1.676802097023202</v>
      </c>
      <c r="E5813" s="6">
        <v>2</v>
      </c>
      <c r="F5813" s="6">
        <v>3.5766215840250597</v>
      </c>
      <c r="G5813" s="6">
        <v>0.92475321957958878</v>
      </c>
      <c r="H5813" s="6">
        <v>12.234831542703091</v>
      </c>
      <c r="I5813" s="6">
        <v>3.2107801281017663</v>
      </c>
      <c r="J5813" s="6">
        <v>2.343985011967217</v>
      </c>
      <c r="K5813" s="7">
        <v>2.5156963936569503</v>
      </c>
      <c r="L5813" s="7">
        <v>1.4443732612720328</v>
      </c>
    </row>
    <row r="5814" spans="2:12" x14ac:dyDescent="0.25">
      <c r="B5814" s="4">
        <v>5811</v>
      </c>
      <c r="C5814" s="6">
        <v>10.328006936290759</v>
      </c>
      <c r="D5814" s="6">
        <v>1.503632261883153</v>
      </c>
      <c r="E5814" s="6">
        <v>2</v>
      </c>
      <c r="F5814" s="6">
        <v>1.7712977259543352</v>
      </c>
      <c r="G5814" s="6">
        <v>0.4767466892247863</v>
      </c>
      <c r="H5814" s="6">
        <v>28.393634799421925</v>
      </c>
      <c r="I5814" s="6">
        <v>2.804361957422457</v>
      </c>
      <c r="J5814" s="6">
        <v>4.2027037466090258</v>
      </c>
      <c r="K5814" s="7">
        <v>0.8187449542290266</v>
      </c>
      <c r="L5814" s="7">
        <v>1.7617439669983059</v>
      </c>
    </row>
    <row r="5815" spans="2:12" x14ac:dyDescent="0.25">
      <c r="B5815" s="4">
        <v>5812</v>
      </c>
      <c r="C5815" s="6">
        <v>-2.7516179128386682</v>
      </c>
      <c r="D5815" s="6">
        <v>1.9776772907112896</v>
      </c>
      <c r="E5815" s="6">
        <v>1</v>
      </c>
      <c r="F5815" s="6">
        <v>3.9005832227213979</v>
      </c>
      <c r="G5815" s="6">
        <v>1.5941193024678513</v>
      </c>
      <c r="H5815" s="6">
        <v>40.413473831668171</v>
      </c>
      <c r="I5815" s="6">
        <v>2.130606578023055</v>
      </c>
      <c r="J5815" s="6">
        <v>2.9539188068861972</v>
      </c>
      <c r="K5815" s="7">
        <v>3.4659800403820791</v>
      </c>
      <c r="L5815" s="7">
        <v>1.6251039516235553</v>
      </c>
    </row>
    <row r="5816" spans="2:12" x14ac:dyDescent="0.25">
      <c r="B5816" s="4">
        <v>5813</v>
      </c>
      <c r="C5816" s="6">
        <v>2.8523044257555776</v>
      </c>
      <c r="D5816" s="6">
        <v>1.2373324026746384</v>
      </c>
      <c r="E5816" s="6">
        <v>2</v>
      </c>
      <c r="F5816" s="6">
        <v>1.9680630347691985</v>
      </c>
      <c r="G5816" s="6">
        <v>1.399677458712679</v>
      </c>
      <c r="H5816" s="6">
        <v>35.499060184888378</v>
      </c>
      <c r="I5816" s="6">
        <v>2.4924444441396849</v>
      </c>
      <c r="J5816" s="6">
        <v>3.5665593751971283</v>
      </c>
      <c r="K5816" s="7">
        <v>1.7773647288271259</v>
      </c>
      <c r="L5816" s="7">
        <v>2.2281458028232088</v>
      </c>
    </row>
    <row r="5817" spans="2:12" x14ac:dyDescent="0.25">
      <c r="B5817" s="4">
        <v>5814</v>
      </c>
      <c r="C5817" s="6">
        <v>6.0184317382707118</v>
      </c>
      <c r="D5817" s="6">
        <v>1.5371330618521535</v>
      </c>
      <c r="E5817" s="6">
        <v>3</v>
      </c>
      <c r="F5817" s="6">
        <v>3.3840618699877347</v>
      </c>
      <c r="G5817" s="6">
        <v>0.88302363346376755</v>
      </c>
      <c r="H5817" s="6">
        <v>28.736109504514769</v>
      </c>
      <c r="I5817" s="6">
        <v>3.9352303934232635</v>
      </c>
      <c r="J5817" s="6">
        <v>2.5798241913518805</v>
      </c>
      <c r="K5817" s="7">
        <v>4.573373809070528</v>
      </c>
      <c r="L5817" s="7">
        <v>0.96657258472576391</v>
      </c>
    </row>
    <row r="5818" spans="2:12" x14ac:dyDescent="0.25">
      <c r="B5818" s="4">
        <v>5815</v>
      </c>
      <c r="C5818" s="6">
        <v>3.2709164901304355</v>
      </c>
      <c r="D5818" s="6">
        <v>1.7230957580256856</v>
      </c>
      <c r="E5818" s="6">
        <v>3</v>
      </c>
      <c r="F5818" s="6">
        <v>6.1137220510378452</v>
      </c>
      <c r="G5818" s="6">
        <v>1.6428174396154951</v>
      </c>
      <c r="H5818" s="6">
        <v>20.756465242030846</v>
      </c>
      <c r="I5818" s="6">
        <v>4.1307550925700749</v>
      </c>
      <c r="J5818" s="6">
        <v>3.0106173046330906</v>
      </c>
      <c r="K5818" s="7">
        <v>0.37148546103927343</v>
      </c>
      <c r="L5818" s="7">
        <v>2.8585107928962777E-2</v>
      </c>
    </row>
    <row r="5819" spans="2:12" x14ac:dyDescent="0.25">
      <c r="B5819" s="4">
        <v>5816</v>
      </c>
      <c r="C5819" s="6">
        <v>9.3697421506228853</v>
      </c>
      <c r="D5819" s="6">
        <v>1.3512111992297013</v>
      </c>
      <c r="E5819" s="6">
        <v>2</v>
      </c>
      <c r="F5819" s="6">
        <v>3.0266385921845744</v>
      </c>
      <c r="G5819" s="6">
        <v>2.474358355513909</v>
      </c>
      <c r="H5819" s="6">
        <v>13.847906136153981</v>
      </c>
      <c r="I5819" s="6">
        <v>4.2867754553916004</v>
      </c>
      <c r="J5819" s="6">
        <v>2.6047864869326665</v>
      </c>
      <c r="K5819" s="7">
        <v>6.4073592979150655</v>
      </c>
      <c r="L5819" s="7">
        <v>0.84373418539344069</v>
      </c>
    </row>
    <row r="5820" spans="2:12" x14ac:dyDescent="0.25">
      <c r="B5820" s="4">
        <v>5817</v>
      </c>
      <c r="C5820" s="6">
        <v>2.426118790643196</v>
      </c>
      <c r="D5820" s="6">
        <v>1.2859277015420898</v>
      </c>
      <c r="E5820" s="6">
        <v>3</v>
      </c>
      <c r="F5820" s="6">
        <v>2.6591488568022452</v>
      </c>
      <c r="G5820" s="6">
        <v>1.079206064255007</v>
      </c>
      <c r="H5820" s="6">
        <v>19.230130709323678</v>
      </c>
      <c r="I5820" s="6">
        <v>2.455916755350664</v>
      </c>
      <c r="J5820" s="6">
        <v>2.3726709154970811</v>
      </c>
      <c r="K5820" s="7">
        <v>3.3487780866085628</v>
      </c>
      <c r="L5820" s="7">
        <v>0.5237237606243641</v>
      </c>
    </row>
    <row r="5821" spans="2:12" x14ac:dyDescent="0.25">
      <c r="B5821" s="4">
        <v>5818</v>
      </c>
      <c r="C5821" s="6">
        <v>10.317565161076351</v>
      </c>
      <c r="D5821" s="6">
        <v>1.4580937492813466</v>
      </c>
      <c r="E5821" s="6">
        <v>1</v>
      </c>
      <c r="F5821" s="6">
        <v>4.2082196602899202</v>
      </c>
      <c r="G5821" s="6">
        <v>0.85600971785142155</v>
      </c>
      <c r="H5821" s="6">
        <v>25.56891245772464</v>
      </c>
      <c r="I5821" s="6">
        <v>2.8553099822008892</v>
      </c>
      <c r="J5821" s="6">
        <v>3.6464995413247316</v>
      </c>
      <c r="K5821" s="7">
        <v>3.1907073882404062</v>
      </c>
      <c r="L5821" s="7">
        <v>0.78408834462701094</v>
      </c>
    </row>
    <row r="5822" spans="2:12" x14ac:dyDescent="0.25">
      <c r="B5822" s="4">
        <v>5819</v>
      </c>
      <c r="C5822" s="6">
        <v>11.850177861398214</v>
      </c>
      <c r="D5822" s="6">
        <v>1.5619423876715059</v>
      </c>
      <c r="E5822" s="6">
        <v>2</v>
      </c>
      <c r="F5822" s="6">
        <v>1.6689257591273503</v>
      </c>
      <c r="G5822" s="6">
        <v>0.4729740673383187</v>
      </c>
      <c r="H5822" s="6">
        <v>27.120098666010303</v>
      </c>
      <c r="I5822" s="6">
        <v>3.2728180657011072</v>
      </c>
      <c r="J5822" s="6">
        <v>2.4693655564998744</v>
      </c>
      <c r="K5822" s="7">
        <v>0.92738186518679999</v>
      </c>
      <c r="L5822" s="7">
        <v>0.82191304415630462</v>
      </c>
    </row>
    <row r="5823" spans="2:12" x14ac:dyDescent="0.25">
      <c r="B5823" s="4">
        <v>5820</v>
      </c>
      <c r="C5823" s="6">
        <v>10.308158509327574</v>
      </c>
      <c r="D5823" s="6">
        <v>1.6406500173657097</v>
      </c>
      <c r="E5823" s="6">
        <v>1</v>
      </c>
      <c r="F5823" s="6">
        <v>6.6339648119430068</v>
      </c>
      <c r="G5823" s="6">
        <v>1.3511573119730496</v>
      </c>
      <c r="H5823" s="6">
        <v>30.444287661139683</v>
      </c>
      <c r="I5823" s="6">
        <v>2.4231015637289026</v>
      </c>
      <c r="J5823" s="6">
        <v>2.9448479244689989</v>
      </c>
      <c r="K5823" s="7">
        <v>2.4759581806270035</v>
      </c>
      <c r="L5823" s="7">
        <v>1.31290024056628</v>
      </c>
    </row>
    <row r="5824" spans="2:12" x14ac:dyDescent="0.25">
      <c r="B5824" s="4">
        <v>5821</v>
      </c>
      <c r="C5824" s="6">
        <v>17.432085831953017</v>
      </c>
      <c r="D5824" s="6">
        <v>1.5704041401353868</v>
      </c>
      <c r="E5824" s="6">
        <v>1</v>
      </c>
      <c r="F5824" s="6">
        <v>4.3027164103668056</v>
      </c>
      <c r="G5824" s="6">
        <v>1.0368278114965719</v>
      </c>
      <c r="H5824" s="6">
        <v>6.5272507607382346</v>
      </c>
      <c r="I5824" s="6">
        <v>2.7237043685218612</v>
      </c>
      <c r="J5824" s="6">
        <v>2.0175877769885493</v>
      </c>
      <c r="K5824" s="7">
        <v>0.74028911952372256</v>
      </c>
      <c r="L5824" s="7">
        <v>3.815722848849965</v>
      </c>
    </row>
    <row r="5825" spans="2:12" x14ac:dyDescent="0.25">
      <c r="B5825" s="4">
        <v>5822</v>
      </c>
      <c r="C5825" s="6">
        <v>3.6087109179210186</v>
      </c>
      <c r="D5825" s="6">
        <v>1.6869132141659637</v>
      </c>
      <c r="E5825" s="6">
        <v>3</v>
      </c>
      <c r="F5825" s="6">
        <v>9.7043465899271464</v>
      </c>
      <c r="G5825" s="6">
        <v>0.96490977644340714</v>
      </c>
      <c r="H5825" s="6">
        <v>16.37111230017009</v>
      </c>
      <c r="I5825" s="6">
        <v>3.1724580411952594</v>
      </c>
      <c r="J5825" s="6">
        <v>2.0502500515694759</v>
      </c>
      <c r="K5825" s="7">
        <v>4.2096457496052118</v>
      </c>
      <c r="L5825" s="7">
        <v>0.50290591603462353</v>
      </c>
    </row>
    <row r="5826" spans="2:12" x14ac:dyDescent="0.25">
      <c r="B5826" s="4">
        <v>5823</v>
      </c>
      <c r="C5826" s="6">
        <v>4.9311017112850415</v>
      </c>
      <c r="D5826" s="6">
        <v>1.2767599725245384</v>
      </c>
      <c r="E5826" s="6">
        <v>3</v>
      </c>
      <c r="F5826" s="6">
        <v>7.7468146146060493</v>
      </c>
      <c r="G5826" s="6">
        <v>1.0935863801678725</v>
      </c>
      <c r="H5826" s="6">
        <v>26.055478248486011</v>
      </c>
      <c r="I5826" s="6">
        <v>5.1031219819661029</v>
      </c>
      <c r="J5826" s="6">
        <v>1.8680382639165496</v>
      </c>
      <c r="K5826" s="7">
        <v>3.6001315065439354</v>
      </c>
      <c r="L5826" s="7">
        <v>0.87399267450757567</v>
      </c>
    </row>
    <row r="5827" spans="2:12" x14ac:dyDescent="0.25">
      <c r="B5827" s="4">
        <v>5824</v>
      </c>
      <c r="C5827" s="6">
        <v>13.958575402532974</v>
      </c>
      <c r="D5827" s="6">
        <v>1.5424250154599792</v>
      </c>
      <c r="E5827" s="6">
        <v>2</v>
      </c>
      <c r="F5827" s="6">
        <v>1.288669612110559</v>
      </c>
      <c r="G5827" s="6">
        <v>1.1938719004651022</v>
      </c>
      <c r="H5827" s="6">
        <v>21.598309230746764</v>
      </c>
      <c r="I5827" s="6">
        <v>2.6523650537530221</v>
      </c>
      <c r="J5827" s="6">
        <v>4.902428106743475</v>
      </c>
      <c r="K5827" s="7">
        <v>0.81173722434230788</v>
      </c>
      <c r="L5827" s="7">
        <v>1.4314581272913063</v>
      </c>
    </row>
    <row r="5828" spans="2:12" x14ac:dyDescent="0.25">
      <c r="B5828" s="4">
        <v>5825</v>
      </c>
      <c r="C5828" s="6">
        <v>17.281719041919349</v>
      </c>
      <c r="D5828" s="6">
        <v>1.7317573320826838</v>
      </c>
      <c r="E5828" s="6">
        <v>2</v>
      </c>
      <c r="F5828" s="6">
        <v>5.9347354307298321</v>
      </c>
      <c r="G5828" s="6">
        <v>0.64657530483505288</v>
      </c>
      <c r="H5828" s="6">
        <v>27.364194121132783</v>
      </c>
      <c r="I5828" s="6">
        <v>3.2524092186876974</v>
      </c>
      <c r="J5828" s="6">
        <v>1.2291653788964123</v>
      </c>
      <c r="K5828" s="7">
        <v>7.1723352906541038</v>
      </c>
      <c r="L5828" s="7">
        <v>0.36769170219543285</v>
      </c>
    </row>
    <row r="5829" spans="2:12" x14ac:dyDescent="0.25">
      <c r="B5829" s="4">
        <v>5826</v>
      </c>
      <c r="C5829" s="6">
        <v>15.211327710582605</v>
      </c>
      <c r="D5829" s="6">
        <v>1.8233015059329669</v>
      </c>
      <c r="E5829" s="6">
        <v>3</v>
      </c>
      <c r="F5829" s="6">
        <v>2.7610171047003851</v>
      </c>
      <c r="G5829" s="6">
        <v>1.0336824277053609</v>
      </c>
      <c r="H5829" s="6">
        <v>27.592854185794724</v>
      </c>
      <c r="I5829" s="6">
        <v>4.9878230843990154</v>
      </c>
      <c r="J5829" s="6">
        <v>3.5914067915754755</v>
      </c>
      <c r="K5829" s="7">
        <v>1.2290239064432984</v>
      </c>
      <c r="L5829" s="7">
        <v>1.1394032546626394</v>
      </c>
    </row>
    <row r="5830" spans="2:12" x14ac:dyDescent="0.25">
      <c r="B5830" s="4">
        <v>5827</v>
      </c>
      <c r="C5830" s="6">
        <v>2.343900262566927</v>
      </c>
      <c r="D5830" s="6">
        <v>1.8440775376804479</v>
      </c>
      <c r="E5830" s="6">
        <v>3</v>
      </c>
      <c r="F5830" s="6">
        <v>4.6652707427611819</v>
      </c>
      <c r="G5830" s="6">
        <v>0.6970923720783796</v>
      </c>
      <c r="H5830" s="6">
        <v>41.479200358667015</v>
      </c>
      <c r="I5830" s="6">
        <v>3.1060728252283383</v>
      </c>
      <c r="J5830" s="6">
        <v>2.4164126909137535</v>
      </c>
      <c r="K5830" s="7">
        <v>0.25052692485420414</v>
      </c>
      <c r="L5830" s="7">
        <v>0.68978534127934943</v>
      </c>
    </row>
    <row r="5831" spans="2:12" x14ac:dyDescent="0.25">
      <c r="B5831" s="4">
        <v>5828</v>
      </c>
      <c r="C5831" s="6">
        <v>1.0525864177457969</v>
      </c>
      <c r="D5831" s="6">
        <v>1.5024601736882333</v>
      </c>
      <c r="E5831" s="6">
        <v>2</v>
      </c>
      <c r="F5831" s="6">
        <v>3.5547565326958446</v>
      </c>
      <c r="G5831" s="6">
        <v>0.31273462874264885</v>
      </c>
      <c r="H5831" s="6">
        <v>27.259028544133756</v>
      </c>
      <c r="I5831" s="6">
        <v>3.1226990241823613</v>
      </c>
      <c r="J5831" s="6">
        <v>1.0793971720113071</v>
      </c>
      <c r="K5831" s="7">
        <v>0.38259969213376893</v>
      </c>
      <c r="L5831" s="7">
        <v>0.1852220613928359</v>
      </c>
    </row>
    <row r="5832" spans="2:12" x14ac:dyDescent="0.25">
      <c r="B5832" s="4">
        <v>5829</v>
      </c>
      <c r="C5832" s="6">
        <v>9.053126412684513</v>
      </c>
      <c r="D5832" s="6">
        <v>1.5440385540212846</v>
      </c>
      <c r="E5832" s="6">
        <v>2</v>
      </c>
      <c r="F5832" s="6">
        <v>2.5954827320068197</v>
      </c>
      <c r="G5832" s="6">
        <v>0.69610192283374994</v>
      </c>
      <c r="H5832" s="6">
        <v>26.486853278890255</v>
      </c>
      <c r="I5832" s="6">
        <v>2.6842533038022856</v>
      </c>
      <c r="J5832" s="6">
        <v>3.8870629097141194</v>
      </c>
      <c r="K5832" s="7">
        <v>1.2937678307861327</v>
      </c>
      <c r="L5832" s="7">
        <v>1.3172316929442871</v>
      </c>
    </row>
    <row r="5833" spans="2:12" x14ac:dyDescent="0.25">
      <c r="B5833" s="4">
        <v>5830</v>
      </c>
      <c r="C5833" s="6">
        <v>5.1604190295454568</v>
      </c>
      <c r="D5833" s="6">
        <v>1.4777840326326728</v>
      </c>
      <c r="E5833" s="6">
        <v>2</v>
      </c>
      <c r="F5833" s="6">
        <v>10.543505196911729</v>
      </c>
      <c r="G5833" s="6">
        <v>1.7858124747188355</v>
      </c>
      <c r="H5833" s="6">
        <v>35.79000672329142</v>
      </c>
      <c r="I5833" s="6">
        <v>2.7556303186590396</v>
      </c>
      <c r="J5833" s="6">
        <v>2.3518188468358177</v>
      </c>
      <c r="K5833" s="7">
        <v>1.751518113273101</v>
      </c>
      <c r="L5833" s="7">
        <v>1.0558817623674108</v>
      </c>
    </row>
    <row r="5834" spans="2:12" x14ac:dyDescent="0.25">
      <c r="B5834" s="4">
        <v>5831</v>
      </c>
      <c r="C5834" s="6">
        <v>10.134510617442318</v>
      </c>
      <c r="D5834" s="6">
        <v>1.7653582313544398</v>
      </c>
      <c r="E5834" s="6">
        <v>2</v>
      </c>
      <c r="F5834" s="6">
        <v>12.038772219396261</v>
      </c>
      <c r="G5834" s="6">
        <v>1.1164686185081989</v>
      </c>
      <c r="H5834" s="6">
        <v>14.116592960019663</v>
      </c>
      <c r="I5834" s="6">
        <v>3.9862993586569408</v>
      </c>
      <c r="J5834" s="6">
        <v>3.5457698522675836</v>
      </c>
      <c r="K5834" s="7">
        <v>6.3723282293716421</v>
      </c>
      <c r="L5834" s="7">
        <v>0.55874766104307494</v>
      </c>
    </row>
    <row r="5835" spans="2:12" x14ac:dyDescent="0.25">
      <c r="B5835" s="4">
        <v>5832</v>
      </c>
      <c r="C5835" s="6">
        <v>5.2677626210291093</v>
      </c>
      <c r="D5835" s="6">
        <v>1.5089978283421104</v>
      </c>
      <c r="E5835" s="6">
        <v>1</v>
      </c>
      <c r="F5835" s="6">
        <v>17.520667201329985</v>
      </c>
      <c r="G5835" s="6">
        <v>2.2152699871321051</v>
      </c>
      <c r="H5835" s="6">
        <v>34.142963042968248</v>
      </c>
      <c r="I5835" s="6">
        <v>2.9153720026710732</v>
      </c>
      <c r="J5835" s="6">
        <v>2.2769380105233736</v>
      </c>
      <c r="K5835" s="7">
        <v>1.3582471640518081</v>
      </c>
      <c r="L5835" s="7">
        <v>0.10160255737259122</v>
      </c>
    </row>
    <row r="5836" spans="2:12" x14ac:dyDescent="0.25">
      <c r="B5836" s="4">
        <v>5833</v>
      </c>
      <c r="C5836" s="6">
        <v>12.342938255560512</v>
      </c>
      <c r="D5836" s="6">
        <v>1.4790766672480016</v>
      </c>
      <c r="E5836" s="6">
        <v>3</v>
      </c>
      <c r="F5836" s="6">
        <v>0.43080739357267506</v>
      </c>
      <c r="G5836" s="6">
        <v>2.3993806074786139</v>
      </c>
      <c r="H5836" s="6">
        <v>21.271309791741729</v>
      </c>
      <c r="I5836" s="6">
        <v>2.2581485740271647</v>
      </c>
      <c r="J5836" s="6">
        <v>1.6441552777117712</v>
      </c>
      <c r="K5836" s="7">
        <v>0.52401789086962491</v>
      </c>
      <c r="L5836" s="7">
        <v>0.79039274206049104</v>
      </c>
    </row>
    <row r="5837" spans="2:12" x14ac:dyDescent="0.25">
      <c r="B5837" s="4">
        <v>5834</v>
      </c>
      <c r="C5837" s="6">
        <v>15.333108296793517</v>
      </c>
      <c r="D5837" s="6">
        <v>1.4235970677622019</v>
      </c>
      <c r="E5837" s="6">
        <v>2</v>
      </c>
      <c r="F5837" s="6">
        <v>5.1784429340292641</v>
      </c>
      <c r="G5837" s="6">
        <v>0.73732298174433919</v>
      </c>
      <c r="H5837" s="6">
        <v>24.475807478775113</v>
      </c>
      <c r="I5837" s="6">
        <v>1.6096529098995629</v>
      </c>
      <c r="J5837" s="6">
        <v>2.0281123307355284</v>
      </c>
      <c r="K5837" s="7">
        <v>2.3928520008171552</v>
      </c>
      <c r="L5837" s="7">
        <v>0.51659376185316563</v>
      </c>
    </row>
    <row r="5838" spans="2:12" x14ac:dyDescent="0.25">
      <c r="B5838" s="4">
        <v>5835</v>
      </c>
      <c r="C5838" s="6">
        <v>18.857780976331902</v>
      </c>
      <c r="D5838" s="6">
        <v>1.4736143299789746</v>
      </c>
      <c r="E5838" s="6">
        <v>2</v>
      </c>
      <c r="F5838" s="6">
        <v>3.57287325262666</v>
      </c>
      <c r="G5838" s="6">
        <v>0.97269259395430685</v>
      </c>
      <c r="H5838" s="6">
        <v>20.740803497714406</v>
      </c>
      <c r="I5838" s="6">
        <v>2.4150643091730277</v>
      </c>
      <c r="J5838" s="6">
        <v>2.8933120004847477</v>
      </c>
      <c r="K5838" s="7">
        <v>0.73642602267137924</v>
      </c>
      <c r="L5838" s="7">
        <v>1.3038872362063969</v>
      </c>
    </row>
    <row r="5839" spans="2:12" x14ac:dyDescent="0.25">
      <c r="B5839" s="4">
        <v>5836</v>
      </c>
      <c r="C5839" s="6">
        <v>6.2090259304657831</v>
      </c>
      <c r="D5839" s="6">
        <v>1.4125147655238228</v>
      </c>
      <c r="E5839" s="6">
        <v>2</v>
      </c>
      <c r="F5839" s="6">
        <v>1.0859847160653062</v>
      </c>
      <c r="G5839" s="6">
        <v>1.3277529711482747</v>
      </c>
      <c r="H5839" s="6">
        <v>20.412425389500456</v>
      </c>
      <c r="I5839" s="6">
        <v>2.4340034102207762</v>
      </c>
      <c r="J5839" s="6">
        <v>0.6166820409292888</v>
      </c>
      <c r="K5839" s="7">
        <v>0.10485085680570311</v>
      </c>
      <c r="L5839" s="7">
        <v>0.56986998117735732</v>
      </c>
    </row>
    <row r="5840" spans="2:12" x14ac:dyDescent="0.25">
      <c r="B5840" s="4">
        <v>5837</v>
      </c>
      <c r="C5840" s="6">
        <v>7.1104775461607623</v>
      </c>
      <c r="D5840" s="6">
        <v>1.3204622775214627</v>
      </c>
      <c r="E5840" s="6">
        <v>1</v>
      </c>
      <c r="F5840" s="6">
        <v>2.1148706784667013</v>
      </c>
      <c r="G5840" s="6">
        <v>1.696224908933085</v>
      </c>
      <c r="H5840" s="6">
        <v>40.133560744657522</v>
      </c>
      <c r="I5840" s="6">
        <v>2.7337149663802136</v>
      </c>
      <c r="J5840" s="6">
        <v>3.4078668926179851</v>
      </c>
      <c r="K5840" s="7">
        <v>0.40218509056310825</v>
      </c>
      <c r="L5840" s="7">
        <v>1.0558693876791665</v>
      </c>
    </row>
    <row r="5841" spans="2:12" x14ac:dyDescent="0.25">
      <c r="B5841" s="4">
        <v>5838</v>
      </c>
      <c r="C5841" s="6">
        <v>17.367159082196338</v>
      </c>
      <c r="D5841" s="6">
        <v>1.5980679156384989</v>
      </c>
      <c r="E5841" s="6">
        <v>1</v>
      </c>
      <c r="F5841" s="6">
        <v>6.0027427720797562</v>
      </c>
      <c r="G5841" s="6">
        <v>1.8846426710968478</v>
      </c>
      <c r="H5841" s="6">
        <v>34.289015148426756</v>
      </c>
      <c r="I5841" s="6">
        <v>2.8337844347960832</v>
      </c>
      <c r="J5841" s="6">
        <v>1.991182490898193</v>
      </c>
      <c r="K5841" s="7">
        <v>0.31709319118547058</v>
      </c>
      <c r="L5841" s="7">
        <v>0.36185847438682828</v>
      </c>
    </row>
    <row r="5842" spans="2:12" x14ac:dyDescent="0.25">
      <c r="B5842" s="4">
        <v>5839</v>
      </c>
      <c r="C5842" s="6">
        <v>12.125082121957366</v>
      </c>
      <c r="D5842" s="6">
        <v>1.3824145612423384</v>
      </c>
      <c r="E5842" s="6">
        <v>1</v>
      </c>
      <c r="F5842" s="6">
        <v>6.7999718235745403</v>
      </c>
      <c r="G5842" s="6">
        <v>1.8051450008738006</v>
      </c>
      <c r="H5842" s="6">
        <v>50.973068247455785</v>
      </c>
      <c r="I5842" s="6">
        <v>1.8011152654356248</v>
      </c>
      <c r="J5842" s="6">
        <v>1.6033520775099463</v>
      </c>
      <c r="K5842" s="7">
        <v>0.56281158113797169</v>
      </c>
      <c r="L5842" s="7">
        <v>1.1355333783017676</v>
      </c>
    </row>
    <row r="5843" spans="2:12" x14ac:dyDescent="0.25">
      <c r="B5843" s="4">
        <v>5840</v>
      </c>
      <c r="C5843" s="6">
        <v>7.2365840275264306</v>
      </c>
      <c r="D5843" s="6">
        <v>1.6020855871418063</v>
      </c>
      <c r="E5843" s="6">
        <v>3</v>
      </c>
      <c r="F5843" s="6">
        <v>5.9705741373157721</v>
      </c>
      <c r="G5843" s="6">
        <v>0.66891926288538095</v>
      </c>
      <c r="H5843" s="6">
        <v>31.014222134228163</v>
      </c>
      <c r="I5843" s="6">
        <v>2.308554977082566</v>
      </c>
      <c r="J5843" s="6">
        <v>4.2847991901566367</v>
      </c>
      <c r="K5843" s="7">
        <v>0.8473053370647563</v>
      </c>
      <c r="L5843" s="7">
        <v>0.82985517721855828</v>
      </c>
    </row>
    <row r="5844" spans="2:12" x14ac:dyDescent="0.25">
      <c r="B5844" s="4">
        <v>5841</v>
      </c>
      <c r="C5844" s="6">
        <v>6.5937077785288531</v>
      </c>
      <c r="D5844" s="6">
        <v>1.7589033065619391</v>
      </c>
      <c r="E5844" s="6">
        <v>2</v>
      </c>
      <c r="F5844" s="6">
        <v>2.3739585706150996</v>
      </c>
      <c r="G5844" s="6">
        <v>1.6301357852870058</v>
      </c>
      <c r="H5844" s="6">
        <v>18.370667330922966</v>
      </c>
      <c r="I5844" s="6">
        <v>2.5399505225626968</v>
      </c>
      <c r="J5844" s="6">
        <v>3.7624518089379624</v>
      </c>
      <c r="K5844" s="7">
        <v>0.75681845327399322</v>
      </c>
      <c r="L5844" s="7">
        <v>1.0450944657885706</v>
      </c>
    </row>
    <row r="5845" spans="2:12" x14ac:dyDescent="0.25">
      <c r="B5845" s="4">
        <v>5842</v>
      </c>
      <c r="C5845" s="6">
        <v>7.9187455603593886</v>
      </c>
      <c r="D5845" s="6">
        <v>1.5642692382051249</v>
      </c>
      <c r="E5845" s="6">
        <v>2</v>
      </c>
      <c r="F5845" s="6">
        <v>0.50064557540237986</v>
      </c>
      <c r="G5845" s="6">
        <v>0.484217494701082</v>
      </c>
      <c r="H5845" s="6">
        <v>25.796591100569685</v>
      </c>
      <c r="I5845" s="6">
        <v>3.6136147217966568</v>
      </c>
      <c r="J5845" s="6">
        <v>3.176299912805292</v>
      </c>
      <c r="K5845" s="7">
        <v>1.0041008331301078</v>
      </c>
      <c r="L5845" s="7">
        <v>2.5002875640717295</v>
      </c>
    </row>
    <row r="5846" spans="2:12" x14ac:dyDescent="0.25">
      <c r="B5846" s="4">
        <v>5843</v>
      </c>
      <c r="C5846" s="6">
        <v>16.686477928256799</v>
      </c>
      <c r="D5846" s="6">
        <v>1.3094197199600279</v>
      </c>
      <c r="E5846" s="6">
        <v>2</v>
      </c>
      <c r="F5846" s="6">
        <v>2.1683469169442109</v>
      </c>
      <c r="G5846" s="6">
        <v>0.88004284699230528</v>
      </c>
      <c r="H5846" s="6">
        <v>27.004927928792739</v>
      </c>
      <c r="I5846" s="6">
        <v>1.1979285402758832</v>
      </c>
      <c r="J5846" s="6">
        <v>3.0697056999759029</v>
      </c>
      <c r="K5846" s="7">
        <v>1.2092983436479727</v>
      </c>
      <c r="L5846" s="7">
        <v>1.167652516138014</v>
      </c>
    </row>
    <row r="5847" spans="2:12" x14ac:dyDescent="0.25">
      <c r="B5847" s="4">
        <v>5844</v>
      </c>
      <c r="C5847" s="6">
        <v>1.4724859288068473</v>
      </c>
      <c r="D5847" s="6">
        <v>1.3803664948635399</v>
      </c>
      <c r="E5847" s="6">
        <v>2</v>
      </c>
      <c r="F5847" s="6">
        <v>3.8231540692449446</v>
      </c>
      <c r="G5847" s="6">
        <v>1.2190523662020882</v>
      </c>
      <c r="H5847" s="6">
        <v>30.840714538167482</v>
      </c>
      <c r="I5847" s="6">
        <v>1.8787151116189338</v>
      </c>
      <c r="J5847" s="6">
        <v>3.1863113759321262</v>
      </c>
      <c r="K5847" s="7">
        <v>1.5391489659994084</v>
      </c>
      <c r="L5847" s="7">
        <v>1.1295808496970947</v>
      </c>
    </row>
    <row r="5848" spans="2:12" x14ac:dyDescent="0.25">
      <c r="B5848" s="4">
        <v>5845</v>
      </c>
      <c r="C5848" s="6">
        <v>11.160299720188679</v>
      </c>
      <c r="D5848" s="6">
        <v>1.6979335331810972</v>
      </c>
      <c r="E5848" s="6">
        <v>0</v>
      </c>
      <c r="F5848" s="6">
        <v>1.1410272570432209</v>
      </c>
      <c r="G5848" s="6">
        <v>1.3326182772312629</v>
      </c>
      <c r="H5848" s="6">
        <v>16.733165152154594</v>
      </c>
      <c r="I5848" s="6">
        <v>1.8031261857476499</v>
      </c>
      <c r="J5848" s="6">
        <v>3.252925347237702</v>
      </c>
      <c r="K5848" s="7">
        <v>0.95804987975952438</v>
      </c>
      <c r="L5848" s="7">
        <v>0.77621096034855119</v>
      </c>
    </row>
    <row r="5849" spans="2:12" x14ac:dyDescent="0.25">
      <c r="B5849" s="4">
        <v>5846</v>
      </c>
      <c r="C5849" s="6">
        <v>7.9940497278330902</v>
      </c>
      <c r="D5849" s="6">
        <v>1.8960838119437693</v>
      </c>
      <c r="E5849" s="6">
        <v>1</v>
      </c>
      <c r="F5849" s="6">
        <v>2.2504193733598932</v>
      </c>
      <c r="G5849" s="6">
        <v>0.72729115611414996</v>
      </c>
      <c r="H5849" s="6">
        <v>7.3603655718973906</v>
      </c>
      <c r="I5849" s="6">
        <v>2.9477459562270769</v>
      </c>
      <c r="J5849" s="6">
        <v>3.6346612991535805</v>
      </c>
      <c r="K5849" s="7">
        <v>0.42884729443061365</v>
      </c>
      <c r="L5849" s="7">
        <v>0.53718506033101354</v>
      </c>
    </row>
    <row r="5850" spans="2:12" x14ac:dyDescent="0.25">
      <c r="B5850" s="4">
        <v>5847</v>
      </c>
      <c r="C5850" s="6">
        <v>17.084452996794955</v>
      </c>
      <c r="D5850" s="6">
        <v>2.0043104965002714</v>
      </c>
      <c r="E5850" s="6">
        <v>2</v>
      </c>
      <c r="F5850" s="6">
        <v>4.2209473710297862</v>
      </c>
      <c r="G5850" s="6">
        <v>1.2274203822760803</v>
      </c>
      <c r="H5850" s="6">
        <v>20.040415451651228</v>
      </c>
      <c r="I5850" s="6">
        <v>3.5610111262535926</v>
      </c>
      <c r="J5850" s="6">
        <v>2.2423242192101385</v>
      </c>
      <c r="K5850" s="7">
        <v>3.5470221709090715</v>
      </c>
      <c r="L5850" s="7">
        <v>1.3363858773139651E-2</v>
      </c>
    </row>
    <row r="5851" spans="2:12" x14ac:dyDescent="0.25">
      <c r="B5851" s="4">
        <v>5848</v>
      </c>
      <c r="C5851" s="6">
        <v>3.9839284828134769</v>
      </c>
      <c r="D5851" s="6">
        <v>1.50934829105887</v>
      </c>
      <c r="E5851" s="6">
        <v>3</v>
      </c>
      <c r="F5851" s="6">
        <v>4.3933072397640833</v>
      </c>
      <c r="G5851" s="6">
        <v>0.72920204190869176</v>
      </c>
      <c r="H5851" s="6">
        <v>12.245120986791136</v>
      </c>
      <c r="I5851" s="6">
        <v>2.646862777796799</v>
      </c>
      <c r="J5851" s="6">
        <v>2.4021711342301577</v>
      </c>
      <c r="K5851" s="7">
        <v>0.29040597016406861</v>
      </c>
      <c r="L5851" s="7">
        <v>3.5368029334617669E-2</v>
      </c>
    </row>
    <row r="5852" spans="2:12" x14ac:dyDescent="0.25">
      <c r="B5852" s="4">
        <v>5849</v>
      </c>
      <c r="C5852" s="6">
        <v>13.18006730356127</v>
      </c>
      <c r="D5852" s="6">
        <v>1.2615624169554709</v>
      </c>
      <c r="E5852" s="6">
        <v>1</v>
      </c>
      <c r="F5852" s="6">
        <v>1.8200578950233706</v>
      </c>
      <c r="G5852" s="6">
        <v>0.75772107421293078</v>
      </c>
      <c r="H5852" s="6">
        <v>14.421980190332325</v>
      </c>
      <c r="I5852" s="6">
        <v>3.4333764140402452</v>
      </c>
      <c r="J5852" s="6">
        <v>1.7797529369455207</v>
      </c>
      <c r="K5852" s="7">
        <v>2.8948048123641053E-2</v>
      </c>
      <c r="L5852" s="7">
        <v>3.7215343225834965</v>
      </c>
    </row>
    <row r="5853" spans="2:12" x14ac:dyDescent="0.25">
      <c r="B5853" s="4">
        <v>5850</v>
      </c>
      <c r="C5853" s="6">
        <v>7.3863355949998644</v>
      </c>
      <c r="D5853" s="6">
        <v>1.5001785790539923</v>
      </c>
      <c r="E5853" s="6">
        <v>3</v>
      </c>
      <c r="F5853" s="6">
        <v>4.8721602484947253</v>
      </c>
      <c r="G5853" s="6">
        <v>0.3598920145652188</v>
      </c>
      <c r="H5853" s="6">
        <v>23.389593755904489</v>
      </c>
      <c r="I5853" s="6">
        <v>3.4356215727929307</v>
      </c>
      <c r="J5853" s="6">
        <v>4.2008489004410912</v>
      </c>
      <c r="K5853" s="7">
        <v>0.23544089520561706</v>
      </c>
      <c r="L5853" s="7">
        <v>0.17073851600294962</v>
      </c>
    </row>
    <row r="5854" spans="2:12" x14ac:dyDescent="0.25">
      <c r="B5854" s="4">
        <v>5851</v>
      </c>
      <c r="C5854" s="6">
        <v>14.249024319090619</v>
      </c>
      <c r="D5854" s="6">
        <v>1.4787923723397787</v>
      </c>
      <c r="E5854" s="6">
        <v>2</v>
      </c>
      <c r="F5854" s="6">
        <v>3.6879004839411165</v>
      </c>
      <c r="G5854" s="6">
        <v>2.3105647537862093</v>
      </c>
      <c r="H5854" s="6">
        <v>32.987453277256051</v>
      </c>
      <c r="I5854" s="6">
        <v>1.5286253105255621</v>
      </c>
      <c r="J5854" s="6">
        <v>1.7528186125851484</v>
      </c>
      <c r="K5854" s="7">
        <v>2.0245515812130861E-2</v>
      </c>
      <c r="L5854" s="7">
        <v>8.942299225739847E-2</v>
      </c>
    </row>
    <row r="5855" spans="2:12" x14ac:dyDescent="0.25">
      <c r="B5855" s="4">
        <v>5852</v>
      </c>
      <c r="C5855" s="6">
        <v>10.227918246627786</v>
      </c>
      <c r="D5855" s="6">
        <v>1.7120009067144322</v>
      </c>
      <c r="E5855" s="6">
        <v>1</v>
      </c>
      <c r="F5855" s="6">
        <v>6.5333038159475194</v>
      </c>
      <c r="G5855" s="6">
        <v>2.0095209268248748</v>
      </c>
      <c r="H5855" s="6">
        <v>10.95506255351107</v>
      </c>
      <c r="I5855" s="6">
        <v>2.4692183534458101</v>
      </c>
      <c r="J5855" s="6">
        <v>3.3180362637171799</v>
      </c>
      <c r="K5855" s="7">
        <v>0.40967757522671122</v>
      </c>
      <c r="L5855" s="7">
        <v>1.1188997509888474</v>
      </c>
    </row>
    <row r="5856" spans="2:12" x14ac:dyDescent="0.25">
      <c r="B5856" s="4">
        <v>5853</v>
      </c>
      <c r="C5856" s="6">
        <v>8.6189780467607928</v>
      </c>
      <c r="D5856" s="6">
        <v>1.8076778158655291</v>
      </c>
      <c r="E5856" s="6">
        <v>0</v>
      </c>
      <c r="F5856" s="6">
        <v>2.4371284394154236</v>
      </c>
      <c r="G5856" s="6">
        <v>0.7052178071719819</v>
      </c>
      <c r="H5856" s="6">
        <v>28.675296825466308</v>
      </c>
      <c r="I5856" s="6">
        <v>2.7773377609067804</v>
      </c>
      <c r="J5856" s="6">
        <v>3.0415973531205367</v>
      </c>
      <c r="K5856" s="7">
        <v>0.31891689979219323</v>
      </c>
      <c r="L5856" s="7">
        <v>2.3903520880984006E-2</v>
      </c>
    </row>
    <row r="5857" spans="2:12" x14ac:dyDescent="0.25">
      <c r="B5857" s="4">
        <v>5854</v>
      </c>
      <c r="C5857" s="6">
        <v>15.466225839112308</v>
      </c>
      <c r="D5857" s="6">
        <v>1.8109741808686082</v>
      </c>
      <c r="E5857" s="6">
        <v>3</v>
      </c>
      <c r="F5857" s="6">
        <v>5.6715078076314072</v>
      </c>
      <c r="G5857" s="6">
        <v>1.5186251996434101</v>
      </c>
      <c r="H5857" s="6">
        <v>33.629885226501912</v>
      </c>
      <c r="I5857" s="6">
        <v>2.173272416679072</v>
      </c>
      <c r="J5857" s="6">
        <v>2.5490127057098908</v>
      </c>
      <c r="K5857" s="7">
        <v>4.6903091663020042</v>
      </c>
      <c r="L5857" s="7">
        <v>3.803540308588945</v>
      </c>
    </row>
    <row r="5858" spans="2:12" x14ac:dyDescent="0.25">
      <c r="B5858" s="4">
        <v>5855</v>
      </c>
      <c r="C5858" s="6">
        <v>8.7395150162628887</v>
      </c>
      <c r="D5858" s="6">
        <v>1.4726232635572019</v>
      </c>
      <c r="E5858" s="6">
        <v>0</v>
      </c>
      <c r="F5858" s="6">
        <v>6.5031283172571008</v>
      </c>
      <c r="G5858" s="6">
        <v>0.74570680804315459</v>
      </c>
      <c r="H5858" s="6">
        <v>11.443714383662819</v>
      </c>
      <c r="I5858" s="6">
        <v>4.3503988900250077</v>
      </c>
      <c r="J5858" s="6">
        <v>2.24624126874691</v>
      </c>
      <c r="K5858" s="7">
        <v>0.71256628954402912</v>
      </c>
      <c r="L5858" s="7">
        <v>0.21288789284983953</v>
      </c>
    </row>
    <row r="5859" spans="2:12" x14ac:dyDescent="0.25">
      <c r="B5859" s="4">
        <v>5856</v>
      </c>
      <c r="C5859" s="6">
        <v>11.288882277145762</v>
      </c>
      <c r="D5859" s="6">
        <v>1.8223220393635149</v>
      </c>
      <c r="E5859" s="6">
        <v>0</v>
      </c>
      <c r="F5859" s="6">
        <v>2.0856127104824225</v>
      </c>
      <c r="G5859" s="6">
        <v>1.5569049761861973</v>
      </c>
      <c r="H5859" s="6">
        <v>17.460779875837236</v>
      </c>
      <c r="I5859" s="6">
        <v>2.6274834013766073</v>
      </c>
      <c r="J5859" s="6">
        <v>3.2889014277263779</v>
      </c>
      <c r="K5859" s="7">
        <v>2.1908809680024981</v>
      </c>
      <c r="L5859" s="7">
        <v>0.31034248219004762</v>
      </c>
    </row>
    <row r="5860" spans="2:12" x14ac:dyDescent="0.25">
      <c r="B5860" s="4">
        <v>5857</v>
      </c>
      <c r="C5860" s="6">
        <v>15.832473474905051</v>
      </c>
      <c r="D5860" s="6">
        <v>1.6370690701634711</v>
      </c>
      <c r="E5860" s="6">
        <v>2</v>
      </c>
      <c r="F5860" s="6">
        <v>3.1200917845187606</v>
      </c>
      <c r="G5860" s="6">
        <v>1.1632488152173657</v>
      </c>
      <c r="H5860" s="6">
        <v>19.56416291979464</v>
      </c>
      <c r="I5860" s="6">
        <v>3.2184797976697093</v>
      </c>
      <c r="J5860" s="6">
        <v>3.4297001018183071</v>
      </c>
      <c r="K5860" s="7">
        <v>0.5020956214701694</v>
      </c>
      <c r="L5860" s="7">
        <v>0.97877650177701137</v>
      </c>
    </row>
    <row r="5861" spans="2:12" x14ac:dyDescent="0.25">
      <c r="B5861" s="4">
        <v>5858</v>
      </c>
      <c r="C5861" s="6">
        <v>6.5739238313297275</v>
      </c>
      <c r="D5861" s="6">
        <v>2.0122040581288911</v>
      </c>
      <c r="E5861" s="6">
        <v>0</v>
      </c>
      <c r="F5861" s="6">
        <v>4.7545388331258343</v>
      </c>
      <c r="G5861" s="6">
        <v>0.63057882074422766</v>
      </c>
      <c r="H5861" s="6">
        <v>29.375254103104808</v>
      </c>
      <c r="I5861" s="6">
        <v>1.7667078471073461</v>
      </c>
      <c r="J5861" s="6">
        <v>2.6628463296380436</v>
      </c>
      <c r="K5861" s="7">
        <v>2.6420528335174964</v>
      </c>
      <c r="L5861" s="7">
        <v>0.76306155384065022</v>
      </c>
    </row>
    <row r="5862" spans="2:12" x14ac:dyDescent="0.25">
      <c r="B5862" s="4">
        <v>5859</v>
      </c>
      <c r="C5862" s="6">
        <v>1.2998588454508351</v>
      </c>
      <c r="D5862" s="6">
        <v>1.8349559284125043</v>
      </c>
      <c r="E5862" s="6">
        <v>2</v>
      </c>
      <c r="F5862" s="6">
        <v>3.8596313055713058</v>
      </c>
      <c r="G5862" s="6">
        <v>1.3742583840991942</v>
      </c>
      <c r="H5862" s="6">
        <v>30.877612396678657</v>
      </c>
      <c r="I5862" s="6">
        <v>1.834143663598601</v>
      </c>
      <c r="J5862" s="6">
        <v>2.1075430870244118</v>
      </c>
      <c r="K5862" s="7">
        <v>4.2266440604077733</v>
      </c>
      <c r="L5862" s="7">
        <v>0.43301310049126568</v>
      </c>
    </row>
    <row r="5863" spans="2:12" x14ac:dyDescent="0.25">
      <c r="B5863" s="4">
        <v>5860</v>
      </c>
      <c r="C5863" s="6">
        <v>7.3070040157360099</v>
      </c>
      <c r="D5863" s="6">
        <v>1.7279087676240923</v>
      </c>
      <c r="E5863" s="6">
        <v>1</v>
      </c>
      <c r="F5863" s="6">
        <v>3.666637739518221</v>
      </c>
      <c r="G5863" s="6">
        <v>1.3994283481743253</v>
      </c>
      <c r="H5863" s="6">
        <v>13.209611574926463</v>
      </c>
      <c r="I5863" s="6">
        <v>2.8475389897775449</v>
      </c>
      <c r="J5863" s="6">
        <v>3.706073300488169</v>
      </c>
      <c r="K5863" s="7">
        <v>0.66493858760544222</v>
      </c>
      <c r="L5863" s="7">
        <v>0.36846336780143718</v>
      </c>
    </row>
    <row r="5864" spans="2:12" x14ac:dyDescent="0.25">
      <c r="B5864" s="4">
        <v>5861</v>
      </c>
      <c r="C5864" s="6">
        <v>5.5977436907553049</v>
      </c>
      <c r="D5864" s="6">
        <v>1.8233156846194816</v>
      </c>
      <c r="E5864" s="6">
        <v>3</v>
      </c>
      <c r="F5864" s="6">
        <v>5.9493281088665118</v>
      </c>
      <c r="G5864" s="6">
        <v>0.96904431201304275</v>
      </c>
      <c r="H5864" s="6">
        <v>27.129812688309677</v>
      </c>
      <c r="I5864" s="6">
        <v>3.5771458044043372</v>
      </c>
      <c r="J5864" s="6">
        <v>4.1970983875786949</v>
      </c>
      <c r="K5864" s="7">
        <v>8.7422966124691234E-2</v>
      </c>
      <c r="L5864" s="7">
        <v>0.35676648959159857</v>
      </c>
    </row>
    <row r="5865" spans="2:12" x14ac:dyDescent="0.25">
      <c r="B5865" s="4">
        <v>5862</v>
      </c>
      <c r="C5865" s="6">
        <v>15.587920540841617</v>
      </c>
      <c r="D5865" s="6">
        <v>1.8610686085963222</v>
      </c>
      <c r="E5865" s="6">
        <v>2</v>
      </c>
      <c r="F5865" s="6">
        <v>2.8057081904138617</v>
      </c>
      <c r="G5865" s="6">
        <v>1.3611936148626036</v>
      </c>
      <c r="H5865" s="6">
        <v>15.051317361125637</v>
      </c>
      <c r="I5865" s="6">
        <v>2.4589329283578278</v>
      </c>
      <c r="J5865" s="6">
        <v>1.6123331320734688</v>
      </c>
      <c r="K5865" s="7">
        <v>1.9312506459114147</v>
      </c>
      <c r="L5865" s="7">
        <v>0.74909182592490808</v>
      </c>
    </row>
    <row r="5866" spans="2:12" x14ac:dyDescent="0.25">
      <c r="B5866" s="4">
        <v>5863</v>
      </c>
      <c r="C5866" s="6">
        <v>14.13078297869299</v>
      </c>
      <c r="D5866" s="6">
        <v>1.2006269773854339</v>
      </c>
      <c r="E5866" s="6">
        <v>3</v>
      </c>
      <c r="F5866" s="6">
        <v>1.3713989957695663</v>
      </c>
      <c r="G5866" s="6">
        <v>2.8267589433326163</v>
      </c>
      <c r="H5866" s="6">
        <v>24.77030085093589</v>
      </c>
      <c r="I5866" s="6">
        <v>3.6655372275675941</v>
      </c>
      <c r="J5866" s="6">
        <v>1.9628600923795894</v>
      </c>
      <c r="K5866" s="7">
        <v>3.0906981480336304</v>
      </c>
      <c r="L5866" s="7">
        <v>0.56296544738227117</v>
      </c>
    </row>
    <row r="5867" spans="2:12" x14ac:dyDescent="0.25">
      <c r="B5867" s="4">
        <v>5864</v>
      </c>
      <c r="C5867" s="6">
        <v>3.932801472678479</v>
      </c>
      <c r="D5867" s="6">
        <v>1.3921958477383571</v>
      </c>
      <c r="E5867" s="6">
        <v>2</v>
      </c>
      <c r="F5867" s="6">
        <v>0.86633218802364709</v>
      </c>
      <c r="G5867" s="6">
        <v>1.8324402127539121</v>
      </c>
      <c r="H5867" s="6">
        <v>6.3234761881398498</v>
      </c>
      <c r="I5867" s="6">
        <v>4.0260024073908145</v>
      </c>
      <c r="J5867" s="6">
        <v>4.4579174989127273</v>
      </c>
      <c r="K5867" s="7">
        <v>0.94659223702153561</v>
      </c>
      <c r="L5867" s="7">
        <v>0.11653757392920673</v>
      </c>
    </row>
    <row r="5868" spans="2:12" x14ac:dyDescent="0.25">
      <c r="B5868" s="4">
        <v>5865</v>
      </c>
      <c r="C5868" s="6">
        <v>7.1006727138117389</v>
      </c>
      <c r="D5868" s="6">
        <v>1.5860750326713497</v>
      </c>
      <c r="E5868" s="6">
        <v>1</v>
      </c>
      <c r="F5868" s="6">
        <v>2.3441151026913514</v>
      </c>
      <c r="G5868" s="6">
        <v>1.0844382626516258</v>
      </c>
      <c r="H5868" s="6">
        <v>32.633687938744202</v>
      </c>
      <c r="I5868" s="6">
        <v>2.7097544691642423</v>
      </c>
      <c r="J5868" s="6">
        <v>2.3944422003766195</v>
      </c>
      <c r="K5868" s="7">
        <v>1.0279542145093898</v>
      </c>
      <c r="L5868" s="7">
        <v>1.0304295166737041</v>
      </c>
    </row>
    <row r="5869" spans="2:12" x14ac:dyDescent="0.25">
      <c r="B5869" s="4">
        <v>5866</v>
      </c>
      <c r="C5869" s="6">
        <v>5.875002627679212</v>
      </c>
      <c r="D5869" s="6">
        <v>1.4192206315866738</v>
      </c>
      <c r="E5869" s="6">
        <v>3</v>
      </c>
      <c r="F5869" s="6">
        <v>1.4615728387137688</v>
      </c>
      <c r="G5869" s="6">
        <v>1.4190294144121707</v>
      </c>
      <c r="H5869" s="6">
        <v>28.165272960762891</v>
      </c>
      <c r="I5869" s="6">
        <v>3.8415740972811703</v>
      </c>
      <c r="J5869" s="6">
        <v>2.0057175620562191</v>
      </c>
      <c r="K5869" s="7">
        <v>0.3326981159091596</v>
      </c>
      <c r="L5869" s="7">
        <v>0.24187712024992764</v>
      </c>
    </row>
    <row r="5870" spans="2:12" x14ac:dyDescent="0.25">
      <c r="B5870" s="4">
        <v>5867</v>
      </c>
      <c r="C5870" s="6">
        <v>17.662804008004748</v>
      </c>
      <c r="D5870" s="6">
        <v>1.6306905675377383</v>
      </c>
      <c r="E5870" s="6">
        <v>1</v>
      </c>
      <c r="F5870" s="6">
        <v>2.4423538052523122</v>
      </c>
      <c r="G5870" s="6">
        <v>0.99958880230824965</v>
      </c>
      <c r="H5870" s="6">
        <v>17.7713432607909</v>
      </c>
      <c r="I5870" s="6">
        <v>2.750854477941024</v>
      </c>
      <c r="J5870" s="6">
        <v>3.3744161863368891</v>
      </c>
      <c r="K5870" s="7">
        <v>4.0158959927377778</v>
      </c>
      <c r="L5870" s="7">
        <v>0.21132494135937169</v>
      </c>
    </row>
    <row r="5871" spans="2:12" x14ac:dyDescent="0.25">
      <c r="B5871" s="4">
        <v>5868</v>
      </c>
      <c r="C5871" s="6">
        <v>9.7621123013946569</v>
      </c>
      <c r="D5871" s="6">
        <v>1.4867390664849844</v>
      </c>
      <c r="E5871" s="6">
        <v>1</v>
      </c>
      <c r="F5871" s="6">
        <v>4.396847051589079</v>
      </c>
      <c r="G5871" s="6">
        <v>1.6652566840470515</v>
      </c>
      <c r="H5871" s="6">
        <v>29.730311537714975</v>
      </c>
      <c r="I5871" s="6">
        <v>3.9317564709451984</v>
      </c>
      <c r="J5871" s="6">
        <v>0.88054912480380609</v>
      </c>
      <c r="K5871" s="7">
        <v>0.87590910120859145</v>
      </c>
      <c r="L5871" s="7">
        <v>0.57432713249815459</v>
      </c>
    </row>
    <row r="5872" spans="2:12" x14ac:dyDescent="0.25">
      <c r="B5872" s="4">
        <v>5869</v>
      </c>
      <c r="C5872" s="6">
        <v>10.485551841048737</v>
      </c>
      <c r="D5872" s="6">
        <v>1.7380780230737853</v>
      </c>
      <c r="E5872" s="6">
        <v>0</v>
      </c>
      <c r="F5872" s="6">
        <v>1.593660183735603</v>
      </c>
      <c r="G5872" s="6">
        <v>0.85631251547400777</v>
      </c>
      <c r="H5872" s="6">
        <v>20.396876946061525</v>
      </c>
      <c r="I5872" s="6">
        <v>1.4539225405854956</v>
      </c>
      <c r="J5872" s="6">
        <v>2.0073050247473487</v>
      </c>
      <c r="K5872" s="7">
        <v>1.9403834259990038</v>
      </c>
      <c r="L5872" s="7">
        <v>1.5156349876582309</v>
      </c>
    </row>
    <row r="5873" spans="2:12" x14ac:dyDescent="0.25">
      <c r="B5873" s="4">
        <v>5870</v>
      </c>
      <c r="C5873" s="6">
        <v>17.508311773617152</v>
      </c>
      <c r="D5873" s="6">
        <v>1.3151133775829495</v>
      </c>
      <c r="E5873" s="6">
        <v>0</v>
      </c>
      <c r="F5873" s="6">
        <v>1.1954509512040659</v>
      </c>
      <c r="G5873" s="6">
        <v>2.125008316145466</v>
      </c>
      <c r="H5873" s="6">
        <v>23.617203484782607</v>
      </c>
      <c r="I5873" s="6">
        <v>2.6026370715834077</v>
      </c>
      <c r="J5873" s="6">
        <v>3.5038789732039755</v>
      </c>
      <c r="K5873" s="7">
        <v>2.5206316284480743</v>
      </c>
      <c r="L5873" s="7">
        <v>0.51998452277329399</v>
      </c>
    </row>
    <row r="5874" spans="2:12" x14ac:dyDescent="0.25">
      <c r="B5874" s="4">
        <v>5871</v>
      </c>
      <c r="C5874" s="6">
        <v>10.909805404869996</v>
      </c>
      <c r="D5874" s="6">
        <v>1.6244857099608114</v>
      </c>
      <c r="E5874" s="6">
        <v>3</v>
      </c>
      <c r="F5874" s="6">
        <v>2.2363485125653866</v>
      </c>
      <c r="G5874" s="6">
        <v>0.33666164525602199</v>
      </c>
      <c r="H5874" s="6">
        <v>28.228058261914455</v>
      </c>
      <c r="I5874" s="6">
        <v>2.2421858431041821</v>
      </c>
      <c r="J5874" s="6">
        <v>1.1156654633122529</v>
      </c>
      <c r="K5874" s="7">
        <v>9.5464150333233369E-2</v>
      </c>
      <c r="L5874" s="7">
        <v>0.47578293537084171</v>
      </c>
    </row>
    <row r="5875" spans="2:12" x14ac:dyDescent="0.25">
      <c r="B5875" s="4">
        <v>5872</v>
      </c>
      <c r="C5875" s="6">
        <v>-2.0800734331046939</v>
      </c>
      <c r="D5875" s="6">
        <v>1.4798907283000959</v>
      </c>
      <c r="E5875" s="6">
        <v>1</v>
      </c>
      <c r="F5875" s="6">
        <v>4.2798638970918716</v>
      </c>
      <c r="G5875" s="6">
        <v>0.40822111011508905</v>
      </c>
      <c r="H5875" s="6">
        <v>34.932850398268485</v>
      </c>
      <c r="I5875" s="6">
        <v>2.4072392070218314</v>
      </c>
      <c r="J5875" s="6">
        <v>1.7846506285630175</v>
      </c>
      <c r="K5875" s="7">
        <v>1.6127445520514632</v>
      </c>
      <c r="L5875" s="7">
        <v>1.9641102773449624</v>
      </c>
    </row>
    <row r="5876" spans="2:12" x14ac:dyDescent="0.25">
      <c r="B5876" s="4">
        <v>5873</v>
      </c>
      <c r="C5876" s="6">
        <v>16.601205005290605</v>
      </c>
      <c r="D5876" s="6">
        <v>1.7698478514623956</v>
      </c>
      <c r="E5876" s="6">
        <v>2</v>
      </c>
      <c r="F5876" s="6">
        <v>1.7937604349293785</v>
      </c>
      <c r="G5876" s="6">
        <v>1.5933217850310335</v>
      </c>
      <c r="H5876" s="6">
        <v>15.124756830506691</v>
      </c>
      <c r="I5876" s="6">
        <v>3.1134111783380267</v>
      </c>
      <c r="J5876" s="6">
        <v>2.3711697211394642</v>
      </c>
      <c r="K5876" s="7">
        <v>0.50531815897161281</v>
      </c>
      <c r="L5876" s="7">
        <v>0.74546889774533187</v>
      </c>
    </row>
    <row r="5877" spans="2:12" x14ac:dyDescent="0.25">
      <c r="B5877" s="4">
        <v>5874</v>
      </c>
      <c r="C5877" s="6">
        <v>5.108783833526644</v>
      </c>
      <c r="D5877" s="6">
        <v>1.2591403544079474</v>
      </c>
      <c r="E5877" s="6">
        <v>2</v>
      </c>
      <c r="F5877" s="6">
        <v>3.9009511633336729</v>
      </c>
      <c r="G5877" s="6">
        <v>0.89476163378933204</v>
      </c>
      <c r="H5877" s="6">
        <v>18.614678155449198</v>
      </c>
      <c r="I5877" s="6">
        <v>1.960757010417699</v>
      </c>
      <c r="J5877" s="6">
        <v>3.3117437804716241</v>
      </c>
      <c r="K5877" s="7">
        <v>4.370508118089635</v>
      </c>
      <c r="L5877" s="7">
        <v>0.22053898527386964</v>
      </c>
    </row>
    <row r="5878" spans="2:12" x14ac:dyDescent="0.25">
      <c r="B5878" s="4">
        <v>5875</v>
      </c>
      <c r="C5878" s="6">
        <v>11.8914396783796</v>
      </c>
      <c r="D5878" s="6">
        <v>1.5421490042971933</v>
      </c>
      <c r="E5878" s="6">
        <v>2</v>
      </c>
      <c r="F5878" s="6">
        <v>11.729783810609494</v>
      </c>
      <c r="G5878" s="6">
        <v>1.622614567779028</v>
      </c>
      <c r="H5878" s="6">
        <v>21.249075253158317</v>
      </c>
      <c r="I5878" s="6">
        <v>3.3268740071673513</v>
      </c>
      <c r="J5878" s="6">
        <v>3.3524284841742844</v>
      </c>
      <c r="K5878" s="7">
        <v>1.4500240376277107</v>
      </c>
      <c r="L5878" s="7">
        <v>0.78461282032934609</v>
      </c>
    </row>
    <row r="5879" spans="2:12" x14ac:dyDescent="0.25">
      <c r="B5879" s="4">
        <v>5876</v>
      </c>
      <c r="C5879" s="6">
        <v>12.468254091340757</v>
      </c>
      <c r="D5879" s="6">
        <v>1.6891299864474338</v>
      </c>
      <c r="E5879" s="6">
        <v>0</v>
      </c>
      <c r="F5879" s="6">
        <v>3.3836495693077357</v>
      </c>
      <c r="G5879" s="6">
        <v>0.88760300377573909</v>
      </c>
      <c r="H5879" s="6">
        <v>27.579182451423428</v>
      </c>
      <c r="I5879" s="6">
        <v>1.9920592651371414</v>
      </c>
      <c r="J5879" s="6">
        <v>1.8079195673176516</v>
      </c>
      <c r="K5879" s="7">
        <v>2.571356412488532</v>
      </c>
      <c r="L5879" s="7">
        <v>0.82524351004006913</v>
      </c>
    </row>
    <row r="5880" spans="2:12" x14ac:dyDescent="0.25">
      <c r="B5880" s="4">
        <v>5877</v>
      </c>
      <c r="C5880" s="6">
        <v>18.555854177575334</v>
      </c>
      <c r="D5880" s="6">
        <v>1.496627415198446</v>
      </c>
      <c r="E5880" s="6">
        <v>1</v>
      </c>
      <c r="F5880" s="6">
        <v>1.576667028045962</v>
      </c>
      <c r="G5880" s="6">
        <v>0.53502170273584027</v>
      </c>
      <c r="H5880" s="6">
        <v>24.383959089642026</v>
      </c>
      <c r="I5880" s="6">
        <v>2.793920236389539</v>
      </c>
      <c r="J5880" s="6">
        <v>4.1227033069465051</v>
      </c>
      <c r="K5880" s="7">
        <v>3.1215271968983984</v>
      </c>
      <c r="L5880" s="7">
        <v>0.44598054409423676</v>
      </c>
    </row>
    <row r="5881" spans="2:12" x14ac:dyDescent="0.25">
      <c r="B5881" s="4">
        <v>5878</v>
      </c>
      <c r="C5881" s="6">
        <v>0.38290711177912051</v>
      </c>
      <c r="D5881" s="6">
        <v>1.7489579294928452</v>
      </c>
      <c r="E5881" s="6">
        <v>1</v>
      </c>
      <c r="F5881" s="6">
        <v>1.4189678383008317</v>
      </c>
      <c r="G5881" s="6">
        <v>1.2049218012956915</v>
      </c>
      <c r="H5881" s="6">
        <v>33.157045246067653</v>
      </c>
      <c r="I5881" s="6">
        <v>3.6479098567891479</v>
      </c>
      <c r="J5881" s="6">
        <v>1.5847646253774241</v>
      </c>
      <c r="K5881" s="7">
        <v>2.0681722144437344</v>
      </c>
      <c r="L5881" s="7">
        <v>5.2025738525251957E-3</v>
      </c>
    </row>
    <row r="5882" spans="2:12" x14ac:dyDescent="0.25">
      <c r="B5882" s="4">
        <v>5879</v>
      </c>
      <c r="C5882" s="6">
        <v>10.660845563590795</v>
      </c>
      <c r="D5882" s="6">
        <v>2.2108012021059493</v>
      </c>
      <c r="E5882" s="6">
        <v>2</v>
      </c>
      <c r="F5882" s="6">
        <v>6.4604073582909036</v>
      </c>
      <c r="G5882" s="6">
        <v>2.1712573539673632</v>
      </c>
      <c r="H5882" s="6">
        <v>23.579288747853035</v>
      </c>
      <c r="I5882" s="6">
        <v>2.2189147706964887</v>
      </c>
      <c r="J5882" s="6">
        <v>2.0651454377784675</v>
      </c>
      <c r="K5882" s="7">
        <v>0.17125894008013759</v>
      </c>
      <c r="L5882" s="7">
        <v>0.99482820606821121</v>
      </c>
    </row>
    <row r="5883" spans="2:12" x14ac:dyDescent="0.25">
      <c r="B5883" s="4">
        <v>5880</v>
      </c>
      <c r="C5883" s="6">
        <v>6.8906864211610923</v>
      </c>
      <c r="D5883" s="6">
        <v>1.2539134766288069</v>
      </c>
      <c r="E5883" s="6">
        <v>1</v>
      </c>
      <c r="F5883" s="6">
        <v>5.8832473837469932</v>
      </c>
      <c r="G5883" s="6">
        <v>0.91208572424270784</v>
      </c>
      <c r="H5883" s="6">
        <v>16.101882427025391</v>
      </c>
      <c r="I5883" s="6">
        <v>2.4384194128601435</v>
      </c>
      <c r="J5883" s="6">
        <v>2.174463692312294</v>
      </c>
      <c r="K5883" s="7">
        <v>4.7406757411578591E-2</v>
      </c>
      <c r="L5883" s="7">
        <v>1.5898846865310852</v>
      </c>
    </row>
    <row r="5884" spans="2:12" x14ac:dyDescent="0.25">
      <c r="B5884" s="4">
        <v>5881</v>
      </c>
      <c r="C5884" s="6">
        <v>4.6159638768701772</v>
      </c>
      <c r="D5884" s="6">
        <v>1.475347991280207</v>
      </c>
      <c r="E5884" s="6">
        <v>2</v>
      </c>
      <c r="F5884" s="6">
        <v>3.222037757372362</v>
      </c>
      <c r="G5884" s="6">
        <v>1.0046316393720811</v>
      </c>
      <c r="H5884" s="6">
        <v>13.392360388036897</v>
      </c>
      <c r="I5884" s="6">
        <v>2.8086972237926977</v>
      </c>
      <c r="J5884" s="6">
        <v>1.7428703258264624</v>
      </c>
      <c r="K5884" s="7">
        <v>2.5647710080573964</v>
      </c>
      <c r="L5884" s="7">
        <v>0.4241297397076178</v>
      </c>
    </row>
    <row r="5885" spans="2:12" x14ac:dyDescent="0.25">
      <c r="B5885" s="4">
        <v>5882</v>
      </c>
      <c r="C5885" s="6">
        <v>6.0049232059159534</v>
      </c>
      <c r="D5885" s="6">
        <v>1.9284891211635269</v>
      </c>
      <c r="E5885" s="6">
        <v>2</v>
      </c>
      <c r="F5885" s="6">
        <v>2.6638955094659211</v>
      </c>
      <c r="G5885" s="6">
        <v>0.76459181816114385</v>
      </c>
      <c r="H5885" s="6">
        <v>16.559754067720654</v>
      </c>
      <c r="I5885" s="6">
        <v>2.2525145183891135</v>
      </c>
      <c r="J5885" s="6">
        <v>2.4598491125987385</v>
      </c>
      <c r="K5885" s="7">
        <v>0.99539710465121167</v>
      </c>
      <c r="L5885" s="7">
        <v>0.37996020220740634</v>
      </c>
    </row>
    <row r="5886" spans="2:12" x14ac:dyDescent="0.25">
      <c r="B5886" s="4">
        <v>5883</v>
      </c>
      <c r="C5886" s="6">
        <v>21.388693990478139</v>
      </c>
      <c r="D5886" s="6">
        <v>1.8673108650066854</v>
      </c>
      <c r="E5886" s="6">
        <v>1</v>
      </c>
      <c r="F5886" s="6">
        <v>2.5943664296862399</v>
      </c>
      <c r="G5886" s="6">
        <v>0.65688357359858485</v>
      </c>
      <c r="H5886" s="6">
        <v>36.963136942046638</v>
      </c>
      <c r="I5886" s="6">
        <v>1.6622154681623844</v>
      </c>
      <c r="J5886" s="6">
        <v>3.3288558437553695</v>
      </c>
      <c r="K5886" s="7">
        <v>3.4049460553127093</v>
      </c>
      <c r="L5886" s="7">
        <v>1.1378625809638951</v>
      </c>
    </row>
    <row r="5887" spans="2:12" x14ac:dyDescent="0.25">
      <c r="B5887" s="4">
        <v>5884</v>
      </c>
      <c r="C5887" s="6">
        <v>7.6464406417183834</v>
      </c>
      <c r="D5887" s="6">
        <v>1.7893336040442147</v>
      </c>
      <c r="E5887" s="6">
        <v>3</v>
      </c>
      <c r="F5887" s="6">
        <v>3.0320170393906465</v>
      </c>
      <c r="G5887" s="6">
        <v>2.2017067229736464</v>
      </c>
      <c r="H5887" s="6">
        <v>21.007911365925207</v>
      </c>
      <c r="I5887" s="6">
        <v>2.4609504928282262</v>
      </c>
      <c r="J5887" s="6">
        <v>3.1253662071711488</v>
      </c>
      <c r="K5887" s="7">
        <v>4.3427908695053565</v>
      </c>
      <c r="L5887" s="7">
        <v>1.1890173209729664</v>
      </c>
    </row>
    <row r="5888" spans="2:12" x14ac:dyDescent="0.25">
      <c r="B5888" s="4">
        <v>5885</v>
      </c>
      <c r="C5888" s="6">
        <v>0.74609642596989367</v>
      </c>
      <c r="D5888" s="6">
        <v>1.3329337195895703</v>
      </c>
      <c r="E5888" s="6">
        <v>1</v>
      </c>
      <c r="F5888" s="6">
        <v>3.5656698355866125</v>
      </c>
      <c r="G5888" s="6">
        <v>1.5231469682747081</v>
      </c>
      <c r="H5888" s="6">
        <v>16.721908064435222</v>
      </c>
      <c r="I5888" s="6">
        <v>3.4015373253624612</v>
      </c>
      <c r="J5888" s="6">
        <v>1.2824640239392364</v>
      </c>
      <c r="K5888" s="7">
        <v>4.8766501880864404</v>
      </c>
      <c r="L5888" s="7">
        <v>3.8500938064272752E-2</v>
      </c>
    </row>
    <row r="5889" spans="2:12" x14ac:dyDescent="0.25">
      <c r="B5889" s="4">
        <v>5886</v>
      </c>
      <c r="C5889" s="6">
        <v>11.016475475886486</v>
      </c>
      <c r="D5889" s="6">
        <v>1.7817991200308139</v>
      </c>
      <c r="E5889" s="6">
        <v>3</v>
      </c>
      <c r="F5889" s="6">
        <v>1.5802610152578955</v>
      </c>
      <c r="G5889" s="6">
        <v>0.8211479456405083</v>
      </c>
      <c r="H5889" s="6">
        <v>24.949087182551853</v>
      </c>
      <c r="I5889" s="6">
        <v>1.1849044764291821</v>
      </c>
      <c r="J5889" s="6">
        <v>3.4990884249142855</v>
      </c>
      <c r="K5889" s="7">
        <v>0.86331898718504863</v>
      </c>
      <c r="L5889" s="7">
        <v>0.90256311371749998</v>
      </c>
    </row>
    <row r="5890" spans="2:12" x14ac:dyDescent="0.25">
      <c r="B5890" s="4">
        <v>5887</v>
      </c>
      <c r="C5890" s="6">
        <v>12.901667844070886</v>
      </c>
      <c r="D5890" s="6">
        <v>1.5327210746295084</v>
      </c>
      <c r="E5890" s="6">
        <v>1</v>
      </c>
      <c r="F5890" s="6">
        <v>1.8534722630860194</v>
      </c>
      <c r="G5890" s="6">
        <v>1.2847237541276701</v>
      </c>
      <c r="H5890" s="6">
        <v>28.06464242949739</v>
      </c>
      <c r="I5890" s="6">
        <v>3.0591326600155213</v>
      </c>
      <c r="J5890" s="6">
        <v>4.0782471375254437</v>
      </c>
      <c r="K5890" s="7">
        <v>1.8254693414432147E-2</v>
      </c>
      <c r="L5890" s="7">
        <v>0.94088637405356268</v>
      </c>
    </row>
    <row r="5891" spans="2:12" x14ac:dyDescent="0.25">
      <c r="B5891" s="4">
        <v>5888</v>
      </c>
      <c r="C5891" s="6">
        <v>0.132485189409973</v>
      </c>
      <c r="D5891" s="6">
        <v>1.3688531668656165</v>
      </c>
      <c r="E5891" s="6">
        <v>0</v>
      </c>
      <c r="F5891" s="6">
        <v>3.7662878130998525</v>
      </c>
      <c r="G5891" s="6">
        <v>1.3020106654953487</v>
      </c>
      <c r="H5891" s="6">
        <v>23.325482696502391</v>
      </c>
      <c r="I5891" s="6">
        <v>3.055063045470142</v>
      </c>
      <c r="J5891" s="6">
        <v>1.9609839148325088</v>
      </c>
      <c r="K5891" s="7">
        <v>1.6148510165358234</v>
      </c>
      <c r="L5891" s="7">
        <v>8.8515963805920986E-2</v>
      </c>
    </row>
    <row r="5892" spans="2:12" x14ac:dyDescent="0.25">
      <c r="B5892" s="4">
        <v>5889</v>
      </c>
      <c r="C5892" s="6">
        <v>16.678653309090134</v>
      </c>
      <c r="D5892" s="6">
        <v>1.1112748218327746</v>
      </c>
      <c r="E5892" s="6">
        <v>2</v>
      </c>
      <c r="F5892" s="6">
        <v>3.9581934160003009</v>
      </c>
      <c r="G5892" s="6">
        <v>1.5169012516620908</v>
      </c>
      <c r="H5892" s="6">
        <v>14.4228368678779</v>
      </c>
      <c r="I5892" s="6">
        <v>2.1216562609171685</v>
      </c>
      <c r="J5892" s="6">
        <v>4.0331168892279381</v>
      </c>
      <c r="K5892" s="7">
        <v>1.381602915115995</v>
      </c>
      <c r="L5892" s="7">
        <v>0.95439545415774574</v>
      </c>
    </row>
    <row r="5893" spans="2:12" x14ac:dyDescent="0.25">
      <c r="B5893" s="4">
        <v>5890</v>
      </c>
      <c r="C5893" s="6">
        <v>5.3969101772960997</v>
      </c>
      <c r="D5893" s="6">
        <v>1.4055716753944687</v>
      </c>
      <c r="E5893" s="6">
        <v>2</v>
      </c>
      <c r="F5893" s="6">
        <v>5.4652150395025085</v>
      </c>
      <c r="G5893" s="6">
        <v>0.36634923695569127</v>
      </c>
      <c r="H5893" s="6">
        <v>25.84474378974825</v>
      </c>
      <c r="I5893" s="6">
        <v>3.0562199712270535</v>
      </c>
      <c r="J5893" s="6">
        <v>2.4883896292670329</v>
      </c>
      <c r="K5893" s="7">
        <v>0.97101098904342487</v>
      </c>
      <c r="L5893" s="7">
        <v>0.79543401184232754</v>
      </c>
    </row>
    <row r="5894" spans="2:12" x14ac:dyDescent="0.25">
      <c r="B5894" s="4">
        <v>5891</v>
      </c>
      <c r="C5894" s="6">
        <v>6.1382992503790277</v>
      </c>
      <c r="D5894" s="6">
        <v>1.3135065758456832</v>
      </c>
      <c r="E5894" s="6">
        <v>2</v>
      </c>
      <c r="F5894" s="6">
        <v>3.0451243281102296</v>
      </c>
      <c r="G5894" s="6">
        <v>1.9303661472451199</v>
      </c>
      <c r="H5894" s="6">
        <v>27.581720539361047</v>
      </c>
      <c r="I5894" s="6">
        <v>2.8858088903387027</v>
      </c>
      <c r="J5894" s="6">
        <v>3.1470625751095955</v>
      </c>
      <c r="K5894" s="7">
        <v>1.2185478010208535</v>
      </c>
      <c r="L5894" s="7">
        <v>1.4007696177649798</v>
      </c>
    </row>
    <row r="5895" spans="2:12" x14ac:dyDescent="0.25">
      <c r="B5895" s="4">
        <v>5892</v>
      </c>
      <c r="C5895" s="6">
        <v>9.1849660599929788</v>
      </c>
      <c r="D5895" s="6">
        <v>1.4132720184408052</v>
      </c>
      <c r="E5895" s="6">
        <v>2</v>
      </c>
      <c r="F5895" s="6">
        <v>8.9898959202065534</v>
      </c>
      <c r="G5895" s="6">
        <v>0.74828288987994385</v>
      </c>
      <c r="H5895" s="6">
        <v>26.938349237819164</v>
      </c>
      <c r="I5895" s="6">
        <v>2.0851499402335962</v>
      </c>
      <c r="J5895" s="6">
        <v>1.3777978881033872</v>
      </c>
      <c r="K5895" s="7">
        <v>0.10259060491732744</v>
      </c>
      <c r="L5895" s="7">
        <v>0.17945015120762142</v>
      </c>
    </row>
    <row r="5896" spans="2:12" x14ac:dyDescent="0.25">
      <c r="B5896" s="4">
        <v>5893</v>
      </c>
      <c r="C5896" s="6">
        <v>13.341633379642664</v>
      </c>
      <c r="D5896" s="6">
        <v>1.267804831426063</v>
      </c>
      <c r="E5896" s="6">
        <v>3</v>
      </c>
      <c r="F5896" s="6">
        <v>0.84976916050440843</v>
      </c>
      <c r="G5896" s="6">
        <v>0.54383700843423655</v>
      </c>
      <c r="H5896" s="6">
        <v>21.790511223967837</v>
      </c>
      <c r="I5896" s="6">
        <v>3.0687400549316033</v>
      </c>
      <c r="J5896" s="6">
        <v>2.5823296120036252</v>
      </c>
      <c r="K5896" s="7">
        <v>4.4600811922235736E-2</v>
      </c>
      <c r="L5896" s="7">
        <v>1.4134951124766935</v>
      </c>
    </row>
    <row r="5897" spans="2:12" x14ac:dyDescent="0.25">
      <c r="B5897" s="4">
        <v>5894</v>
      </c>
      <c r="C5897" s="6">
        <v>13.892991408218556</v>
      </c>
      <c r="D5897" s="6">
        <v>1.2227827032238996</v>
      </c>
      <c r="E5897" s="6">
        <v>2</v>
      </c>
      <c r="F5897" s="6">
        <v>4.1246302135806792</v>
      </c>
      <c r="G5897" s="6">
        <v>0.53097011581620657</v>
      </c>
      <c r="H5897" s="6">
        <v>23.984035437111213</v>
      </c>
      <c r="I5897" s="6">
        <v>2.396098472085912</v>
      </c>
      <c r="J5897" s="6">
        <v>2.4920845038692501</v>
      </c>
      <c r="K5897" s="7">
        <v>1.5870998311679141</v>
      </c>
      <c r="L5897" s="7">
        <v>6.7155661706407105E-2</v>
      </c>
    </row>
    <row r="5898" spans="2:12" x14ac:dyDescent="0.25">
      <c r="B5898" s="4">
        <v>5895</v>
      </c>
      <c r="C5898" s="6">
        <v>12.37934797468465</v>
      </c>
      <c r="D5898" s="6">
        <v>1.5553158347750635</v>
      </c>
      <c r="E5898" s="6">
        <v>2</v>
      </c>
      <c r="F5898" s="6">
        <v>0.97976552387303351</v>
      </c>
      <c r="G5898" s="6">
        <v>0.89883811186714402</v>
      </c>
      <c r="H5898" s="6">
        <v>30.96968438817995</v>
      </c>
      <c r="I5898" s="6">
        <v>1.9036295754789574</v>
      </c>
      <c r="J5898" s="6">
        <v>2.4360940493829997</v>
      </c>
      <c r="K5898" s="7">
        <v>2.1136576216702485</v>
      </c>
      <c r="L5898" s="7">
        <v>1.1878866922695475</v>
      </c>
    </row>
    <row r="5899" spans="2:12" x14ac:dyDescent="0.25">
      <c r="B5899" s="4">
        <v>5896</v>
      </c>
      <c r="C5899" s="6">
        <v>17.820863307595992</v>
      </c>
      <c r="D5899" s="6">
        <v>2.1412382690288827</v>
      </c>
      <c r="E5899" s="6">
        <v>3</v>
      </c>
      <c r="F5899" s="6">
        <v>2.8406040458427335</v>
      </c>
      <c r="G5899" s="6">
        <v>0.59247952129566794</v>
      </c>
      <c r="H5899" s="6">
        <v>21.243580564864619</v>
      </c>
      <c r="I5899" s="6">
        <v>2.612033986839279</v>
      </c>
      <c r="J5899" s="6">
        <v>0.61383983403323206</v>
      </c>
      <c r="K5899" s="7">
        <v>5.0769676036081668</v>
      </c>
      <c r="L5899" s="7">
        <v>1.3033338456564538</v>
      </c>
    </row>
    <row r="5900" spans="2:12" x14ac:dyDescent="0.25">
      <c r="B5900" s="4">
        <v>5897</v>
      </c>
      <c r="C5900" s="6">
        <v>14.931887010133698</v>
      </c>
      <c r="D5900" s="6">
        <v>1.5086221459880678</v>
      </c>
      <c r="E5900" s="6">
        <v>2</v>
      </c>
      <c r="F5900" s="6">
        <v>2.6087484145356559</v>
      </c>
      <c r="G5900" s="6">
        <v>0.99743592793822766</v>
      </c>
      <c r="H5900" s="6">
        <v>29.711866489338213</v>
      </c>
      <c r="I5900" s="6">
        <v>3.8369095064067973</v>
      </c>
      <c r="J5900" s="6">
        <v>4.0605487180793434</v>
      </c>
      <c r="K5900" s="7">
        <v>4.028154462904717</v>
      </c>
      <c r="L5900" s="7">
        <v>4.7313692522052912E-2</v>
      </c>
    </row>
    <row r="5901" spans="2:12" x14ac:dyDescent="0.25">
      <c r="B5901" s="4">
        <v>5898</v>
      </c>
      <c r="C5901" s="6">
        <v>4.1954802189408475</v>
      </c>
      <c r="D5901" s="6">
        <v>1.2518145085288983</v>
      </c>
      <c r="E5901" s="6">
        <v>3</v>
      </c>
      <c r="F5901" s="6">
        <v>1.7116840994734659</v>
      </c>
      <c r="G5901" s="6">
        <v>1.1281515530224235</v>
      </c>
      <c r="H5901" s="6">
        <v>30.606059925281912</v>
      </c>
      <c r="I5901" s="6">
        <v>3.0465263301663517</v>
      </c>
      <c r="J5901" s="6">
        <v>3.7535312510577614</v>
      </c>
      <c r="K5901" s="7">
        <v>1.3536198435884288</v>
      </c>
      <c r="L5901" s="7">
        <v>0.15804263403156329</v>
      </c>
    </row>
    <row r="5902" spans="2:12" x14ac:dyDescent="0.25">
      <c r="B5902" s="4">
        <v>5899</v>
      </c>
      <c r="C5902" s="6">
        <v>14.049430552714536</v>
      </c>
      <c r="D5902" s="6">
        <v>1.4727753259261989</v>
      </c>
      <c r="E5902" s="6">
        <v>3</v>
      </c>
      <c r="F5902" s="6">
        <v>3.7179721909045487</v>
      </c>
      <c r="G5902" s="6">
        <v>1.1844413583472848</v>
      </c>
      <c r="H5902" s="6">
        <v>21.791276374249971</v>
      </c>
      <c r="I5902" s="6">
        <v>2.1514998327660089</v>
      </c>
      <c r="J5902" s="6">
        <v>3.204090088000096</v>
      </c>
      <c r="K5902" s="7">
        <v>1.2142384252066449</v>
      </c>
      <c r="L5902" s="7">
        <v>0.94892906345364936</v>
      </c>
    </row>
    <row r="5903" spans="2:12" x14ac:dyDescent="0.25">
      <c r="B5903" s="4">
        <v>5900</v>
      </c>
      <c r="C5903" s="6">
        <v>12.987972967695917</v>
      </c>
      <c r="D5903" s="6">
        <v>1.406214478323911</v>
      </c>
      <c r="E5903" s="6">
        <v>2</v>
      </c>
      <c r="F5903" s="6">
        <v>1.4741892133446315</v>
      </c>
      <c r="G5903" s="6">
        <v>1.3651481398257952</v>
      </c>
      <c r="H5903" s="6">
        <v>38.460838668865264</v>
      </c>
      <c r="I5903" s="6">
        <v>2.6581676812323796</v>
      </c>
      <c r="J5903" s="6">
        <v>3.1457016981787396</v>
      </c>
      <c r="K5903" s="7">
        <v>3.1704970112775017</v>
      </c>
      <c r="L5903" s="7">
        <v>1.493172257180023</v>
      </c>
    </row>
    <row r="5904" spans="2:12" x14ac:dyDescent="0.25">
      <c r="B5904" s="4">
        <v>5901</v>
      </c>
      <c r="C5904" s="6">
        <v>10.205853599191526</v>
      </c>
      <c r="D5904" s="6">
        <v>1.8255032165129748</v>
      </c>
      <c r="E5904" s="6">
        <v>3</v>
      </c>
      <c r="F5904" s="6">
        <v>3.5841284746706394</v>
      </c>
      <c r="G5904" s="6">
        <v>1.0023938689829328</v>
      </c>
      <c r="H5904" s="6">
        <v>32.95136252170483</v>
      </c>
      <c r="I5904" s="6">
        <v>2.5667493559875454</v>
      </c>
      <c r="J5904" s="6">
        <v>2.6245473888237885</v>
      </c>
      <c r="K5904" s="7">
        <v>3.221900789248703</v>
      </c>
      <c r="L5904" s="7">
        <v>3.7506331449596284</v>
      </c>
    </row>
    <row r="5905" spans="2:12" x14ac:dyDescent="0.25">
      <c r="B5905" s="4">
        <v>5902</v>
      </c>
      <c r="C5905" s="6">
        <v>6.0306169399014999</v>
      </c>
      <c r="D5905" s="6">
        <v>1.2389070947971446</v>
      </c>
      <c r="E5905" s="6">
        <v>2</v>
      </c>
      <c r="F5905" s="6">
        <v>3.492408322677206</v>
      </c>
      <c r="G5905" s="6">
        <v>1.3269642215671293</v>
      </c>
      <c r="H5905" s="6">
        <v>19.938337865821005</v>
      </c>
      <c r="I5905" s="6">
        <v>2.3652413810428357</v>
      </c>
      <c r="J5905" s="6">
        <v>4.2835216759848409</v>
      </c>
      <c r="K5905" s="7">
        <v>2.1651560187098986</v>
      </c>
      <c r="L5905" s="7">
        <v>0.85815588389251996</v>
      </c>
    </row>
    <row r="5906" spans="2:12" x14ac:dyDescent="0.25">
      <c r="B5906" s="4">
        <v>5903</v>
      </c>
      <c r="C5906" s="6">
        <v>12.304426272065861</v>
      </c>
      <c r="D5906" s="6">
        <v>1.6543256656956955</v>
      </c>
      <c r="E5906" s="6">
        <v>1</v>
      </c>
      <c r="F5906" s="6">
        <v>2.4929746900435732</v>
      </c>
      <c r="G5906" s="6">
        <v>0.72710990320748714</v>
      </c>
      <c r="H5906" s="6">
        <v>19.441817547084533</v>
      </c>
      <c r="I5906" s="6">
        <v>2.8413315152303551</v>
      </c>
      <c r="J5906" s="6">
        <v>2.6856363986019245</v>
      </c>
      <c r="K5906" s="7">
        <v>2.6476192398025331</v>
      </c>
      <c r="L5906" s="7">
        <v>0.66105038068646149</v>
      </c>
    </row>
    <row r="5907" spans="2:12" x14ac:dyDescent="0.25">
      <c r="B5907" s="4">
        <v>5904</v>
      </c>
      <c r="C5907" s="6">
        <v>13.570879768115407</v>
      </c>
      <c r="D5907" s="6">
        <v>1.228613615611061</v>
      </c>
      <c r="E5907" s="6">
        <v>0</v>
      </c>
      <c r="F5907" s="6">
        <v>8.6164738697820393</v>
      </c>
      <c r="G5907" s="6">
        <v>0.73960441729340531</v>
      </c>
      <c r="H5907" s="6">
        <v>16.582953355753965</v>
      </c>
      <c r="I5907" s="6">
        <v>3.4525094176642979</v>
      </c>
      <c r="J5907" s="6">
        <v>3.2121999916477453</v>
      </c>
      <c r="K5907" s="7">
        <v>1.032554349988331</v>
      </c>
      <c r="L5907" s="7">
        <v>0.87392761924685125</v>
      </c>
    </row>
    <row r="5908" spans="2:12" x14ac:dyDescent="0.25">
      <c r="B5908" s="4">
        <v>5905</v>
      </c>
      <c r="C5908" s="6">
        <v>4.739106543246705</v>
      </c>
      <c r="D5908" s="6">
        <v>1.555887707570494</v>
      </c>
      <c r="E5908" s="6">
        <v>2</v>
      </c>
      <c r="F5908" s="6">
        <v>5.5966182560170141</v>
      </c>
      <c r="G5908" s="6">
        <v>0.29133308575139316</v>
      </c>
      <c r="H5908" s="6">
        <v>13.124318089824701</v>
      </c>
      <c r="I5908" s="6">
        <v>4.1289214364997342</v>
      </c>
      <c r="J5908" s="6">
        <v>1.5326996287925139</v>
      </c>
      <c r="K5908" s="7">
        <v>1.4380653559455592</v>
      </c>
      <c r="L5908" s="7">
        <v>0.34610040242088003</v>
      </c>
    </row>
    <row r="5909" spans="2:12" x14ac:dyDescent="0.25">
      <c r="B5909" s="4">
        <v>5906</v>
      </c>
      <c r="C5909" s="6">
        <v>10.091316821597466</v>
      </c>
      <c r="D5909" s="6">
        <v>1.6169129046369535</v>
      </c>
      <c r="E5909" s="6">
        <v>3</v>
      </c>
      <c r="F5909" s="6">
        <v>4.3335339644799005</v>
      </c>
      <c r="G5909" s="6">
        <v>1.346413491375309</v>
      </c>
      <c r="H5909" s="6">
        <v>15.055177877827163</v>
      </c>
      <c r="I5909" s="6">
        <v>2.1751898612688492</v>
      </c>
      <c r="J5909" s="6">
        <v>2.2651957440607182</v>
      </c>
      <c r="K5909" s="7">
        <v>1.2881511572261435</v>
      </c>
      <c r="L5909" s="7">
        <v>2.6708742267877215</v>
      </c>
    </row>
    <row r="5910" spans="2:12" x14ac:dyDescent="0.25">
      <c r="B5910" s="4">
        <v>5907</v>
      </c>
      <c r="C5910" s="6">
        <v>19.39904957121383</v>
      </c>
      <c r="D5910" s="6">
        <v>1.2797718926612762</v>
      </c>
      <c r="E5910" s="6">
        <v>2</v>
      </c>
      <c r="F5910" s="6">
        <v>1.2351708440724838</v>
      </c>
      <c r="G5910" s="6">
        <v>1.2296816208778802</v>
      </c>
      <c r="H5910" s="6">
        <v>24.988460017490045</v>
      </c>
      <c r="I5910" s="6">
        <v>3.129051288653057</v>
      </c>
      <c r="J5910" s="6">
        <v>3.0463607422608856</v>
      </c>
      <c r="K5910" s="7">
        <v>0.55447014007456252</v>
      </c>
      <c r="L5910" s="7">
        <v>0.56653721622876907</v>
      </c>
    </row>
    <row r="5911" spans="2:12" x14ac:dyDescent="0.25">
      <c r="B5911" s="4">
        <v>5908</v>
      </c>
      <c r="C5911" s="6">
        <v>6.1162539625128698</v>
      </c>
      <c r="D5911" s="6">
        <v>1.6199047617844673</v>
      </c>
      <c r="E5911" s="6">
        <v>2</v>
      </c>
      <c r="F5911" s="6">
        <v>4.972776752334223</v>
      </c>
      <c r="G5911" s="6">
        <v>0.89024093406279248</v>
      </c>
      <c r="H5911" s="6">
        <v>25.624603966512783</v>
      </c>
      <c r="I5911" s="6">
        <v>3.9340271678950249</v>
      </c>
      <c r="J5911" s="6">
        <v>4.3134513116504793</v>
      </c>
      <c r="K5911" s="7">
        <v>0.92913041359333537</v>
      </c>
      <c r="L5911" s="7">
        <v>9.1683615426238985E-2</v>
      </c>
    </row>
    <row r="5912" spans="2:12" x14ac:dyDescent="0.25">
      <c r="B5912" s="4">
        <v>5909</v>
      </c>
      <c r="C5912" s="6">
        <v>2.479652011518974</v>
      </c>
      <c r="D5912" s="6">
        <v>1.6558869749295855</v>
      </c>
      <c r="E5912" s="6">
        <v>2</v>
      </c>
      <c r="F5912" s="6">
        <v>8.9480845495036032</v>
      </c>
      <c r="G5912" s="6">
        <v>1.3113004450745993</v>
      </c>
      <c r="H5912" s="6">
        <v>25.901727937740773</v>
      </c>
      <c r="I5912" s="6">
        <v>2.303364771832209</v>
      </c>
      <c r="J5912" s="6">
        <v>4.5620670033980808</v>
      </c>
      <c r="K5912" s="7">
        <v>0.95417177628890537</v>
      </c>
      <c r="L5912" s="7">
        <v>0.62632050307179199</v>
      </c>
    </row>
    <row r="5913" spans="2:12" x14ac:dyDescent="0.25">
      <c r="B5913" s="4">
        <v>5910</v>
      </c>
      <c r="C5913" s="6">
        <v>9.0410995383546862</v>
      </c>
      <c r="D5913" s="6">
        <v>1.5919553556048558</v>
      </c>
      <c r="E5913" s="6">
        <v>1</v>
      </c>
      <c r="F5913" s="6">
        <v>3.3135039584154242</v>
      </c>
      <c r="G5913" s="6">
        <v>1.2096319547441778</v>
      </c>
      <c r="H5913" s="6">
        <v>15.366577663955866</v>
      </c>
      <c r="I5913" s="6">
        <v>3.3488907566297961</v>
      </c>
      <c r="J5913" s="6">
        <v>3.9267238918953664</v>
      </c>
      <c r="K5913" s="7">
        <v>2.4477534064790349</v>
      </c>
      <c r="L5913" s="7">
        <v>3.6524702830495239</v>
      </c>
    </row>
    <row r="5914" spans="2:12" x14ac:dyDescent="0.25">
      <c r="B5914" s="4">
        <v>5911</v>
      </c>
      <c r="C5914" s="6">
        <v>6.8612700830862821</v>
      </c>
      <c r="D5914" s="6">
        <v>1.9003303329578416</v>
      </c>
      <c r="E5914" s="6">
        <v>2</v>
      </c>
      <c r="F5914" s="6">
        <v>9.5789227475088534</v>
      </c>
      <c r="G5914" s="6">
        <v>0.78430488809996923</v>
      </c>
      <c r="H5914" s="6">
        <v>33.299214950870038</v>
      </c>
      <c r="I5914" s="6">
        <v>3.2018999116836948</v>
      </c>
      <c r="J5914" s="6">
        <v>2.9601794567592221</v>
      </c>
      <c r="K5914" s="7">
        <v>1.6254840336141396</v>
      </c>
      <c r="L5914" s="7">
        <v>0.79815993719423106</v>
      </c>
    </row>
    <row r="5915" spans="2:12" x14ac:dyDescent="0.25">
      <c r="B5915" s="4">
        <v>5912</v>
      </c>
      <c r="C5915" s="6">
        <v>6.9945301787963583</v>
      </c>
      <c r="D5915" s="6">
        <v>1.6982336117801413</v>
      </c>
      <c r="E5915" s="6">
        <v>2</v>
      </c>
      <c r="F5915" s="6">
        <v>11.436123883166006</v>
      </c>
      <c r="G5915" s="6">
        <v>1.492968999063953</v>
      </c>
      <c r="H5915" s="6">
        <v>30.146713578982698</v>
      </c>
      <c r="I5915" s="6">
        <v>2.3248441549166103</v>
      </c>
      <c r="J5915" s="6">
        <v>4.0970185251667735</v>
      </c>
      <c r="K5915" s="7">
        <v>1.4693261467901326</v>
      </c>
      <c r="L5915" s="7">
        <v>0.27456352414431373</v>
      </c>
    </row>
    <row r="5916" spans="2:12" x14ac:dyDescent="0.25">
      <c r="B5916" s="4">
        <v>5913</v>
      </c>
      <c r="C5916" s="6">
        <v>8.0878534784740275</v>
      </c>
      <c r="D5916" s="6">
        <v>1.4041951966253352</v>
      </c>
      <c r="E5916" s="6">
        <v>1</v>
      </c>
      <c r="F5916" s="6">
        <v>1.0033420969954963</v>
      </c>
      <c r="G5916" s="6">
        <v>0.81497748164745121</v>
      </c>
      <c r="H5916" s="6">
        <v>22.910210828778069</v>
      </c>
      <c r="I5916" s="6">
        <v>3.4342928316022356</v>
      </c>
      <c r="J5916" s="6">
        <v>2.6534161612164198</v>
      </c>
      <c r="K5916" s="7">
        <v>3.380671448479601</v>
      </c>
      <c r="L5916" s="7">
        <v>0.45826305678812312</v>
      </c>
    </row>
    <row r="5917" spans="2:12" x14ac:dyDescent="0.25">
      <c r="B5917" s="4">
        <v>5914</v>
      </c>
      <c r="C5917" s="6">
        <v>14.989503029692738</v>
      </c>
      <c r="D5917" s="6">
        <v>1.7089583648808979</v>
      </c>
      <c r="E5917" s="6">
        <v>1</v>
      </c>
      <c r="F5917" s="6">
        <v>5.1161019164897219</v>
      </c>
      <c r="G5917" s="6">
        <v>1.3535728667499853</v>
      </c>
      <c r="H5917" s="6">
        <v>22.955075866230565</v>
      </c>
      <c r="I5917" s="6">
        <v>3.9937277987957054</v>
      </c>
      <c r="J5917" s="6">
        <v>3.3982043855875999</v>
      </c>
      <c r="K5917" s="7">
        <v>4.8373296091178242</v>
      </c>
      <c r="L5917" s="7">
        <v>0.28877378021814831</v>
      </c>
    </row>
    <row r="5918" spans="2:12" x14ac:dyDescent="0.25">
      <c r="B5918" s="4">
        <v>5915</v>
      </c>
      <c r="C5918" s="6">
        <v>16.620815002281624</v>
      </c>
      <c r="D5918" s="6">
        <v>1.7382664239875099</v>
      </c>
      <c r="E5918" s="6">
        <v>2</v>
      </c>
      <c r="F5918" s="6">
        <v>6.9552372202651291</v>
      </c>
      <c r="G5918" s="6">
        <v>0.77167415414265994</v>
      </c>
      <c r="H5918" s="6">
        <v>23.829066157359598</v>
      </c>
      <c r="I5918" s="6">
        <v>2.3442121078545526</v>
      </c>
      <c r="J5918" s="6">
        <v>3.3209238833385539</v>
      </c>
      <c r="K5918" s="7">
        <v>5.7881252778812169E-2</v>
      </c>
      <c r="L5918" s="7">
        <v>0.71022743450645054</v>
      </c>
    </row>
    <row r="5919" spans="2:12" x14ac:dyDescent="0.25">
      <c r="B5919" s="4">
        <v>5916</v>
      </c>
      <c r="C5919" s="6">
        <v>15.256123352650999</v>
      </c>
      <c r="D5919" s="6">
        <v>1.8979046500088597</v>
      </c>
      <c r="E5919" s="6">
        <v>2</v>
      </c>
      <c r="F5919" s="6">
        <v>8.4151670587727061</v>
      </c>
      <c r="G5919" s="6">
        <v>1.1054189002659021</v>
      </c>
      <c r="H5919" s="6">
        <v>19.543046261817079</v>
      </c>
      <c r="I5919" s="6">
        <v>2.7010824198573342</v>
      </c>
      <c r="J5919" s="6">
        <v>4.1892193812701288</v>
      </c>
      <c r="K5919" s="7">
        <v>0.781956082726038</v>
      </c>
      <c r="L5919" s="7">
        <v>2.2118665170566691</v>
      </c>
    </row>
    <row r="5920" spans="2:12" x14ac:dyDescent="0.25">
      <c r="B5920" s="4">
        <v>5917</v>
      </c>
      <c r="C5920" s="6">
        <v>11.720331172427585</v>
      </c>
      <c r="D5920" s="6">
        <v>1.6523918042151005</v>
      </c>
      <c r="E5920" s="6">
        <v>3</v>
      </c>
      <c r="F5920" s="6">
        <v>2.6163795021106524</v>
      </c>
      <c r="G5920" s="6">
        <v>1.5143873468973192</v>
      </c>
      <c r="H5920" s="6">
        <v>21.982701906777329</v>
      </c>
      <c r="I5920" s="6">
        <v>3.6845189208081983</v>
      </c>
      <c r="J5920" s="6">
        <v>2.2930710075953713</v>
      </c>
      <c r="K5920" s="7">
        <v>2.274774721778059</v>
      </c>
      <c r="L5920" s="7">
        <v>2.4408739062781097</v>
      </c>
    </row>
    <row r="5921" spans="2:12" x14ac:dyDescent="0.25">
      <c r="B5921" s="4">
        <v>5918</v>
      </c>
      <c r="C5921" s="6">
        <v>10.897051218675745</v>
      </c>
      <c r="D5921" s="6">
        <v>1.9952809861476397</v>
      </c>
      <c r="E5921" s="6">
        <v>2</v>
      </c>
      <c r="F5921" s="6">
        <v>8.1528214940294426</v>
      </c>
      <c r="G5921" s="6">
        <v>1.8974890117838428</v>
      </c>
      <c r="H5921" s="6">
        <v>11.889892840524382</v>
      </c>
      <c r="I5921" s="6">
        <v>3.945021939063535</v>
      </c>
      <c r="J5921" s="6">
        <v>2.1860283172914303</v>
      </c>
      <c r="K5921" s="7">
        <v>2.8006834128734641</v>
      </c>
      <c r="L5921" s="7">
        <v>0.56310230988547927</v>
      </c>
    </row>
    <row r="5922" spans="2:12" x14ac:dyDescent="0.25">
      <c r="B5922" s="4">
        <v>5919</v>
      </c>
      <c r="C5922" s="6">
        <v>17.525769740920516</v>
      </c>
      <c r="D5922" s="6">
        <v>1.7424076794015753</v>
      </c>
      <c r="E5922" s="6">
        <v>2</v>
      </c>
      <c r="F5922" s="6">
        <v>0.81645765399918546</v>
      </c>
      <c r="G5922" s="6">
        <v>1.0241983448702001</v>
      </c>
      <c r="H5922" s="6">
        <v>25.870197032741032</v>
      </c>
      <c r="I5922" s="6">
        <v>2.7692705261006334</v>
      </c>
      <c r="J5922" s="6">
        <v>3.3044031319258167</v>
      </c>
      <c r="K5922" s="7">
        <v>1.5766197787466476</v>
      </c>
      <c r="L5922" s="7">
        <v>1.6974384885710896</v>
      </c>
    </row>
    <row r="5923" spans="2:12" x14ac:dyDescent="0.25">
      <c r="B5923" s="4">
        <v>5920</v>
      </c>
      <c r="C5923" s="6">
        <v>6.0785977812468754</v>
      </c>
      <c r="D5923" s="6">
        <v>1.3537888470988864</v>
      </c>
      <c r="E5923" s="6">
        <v>2</v>
      </c>
      <c r="F5923" s="6">
        <v>3.5713555098787948</v>
      </c>
      <c r="G5923" s="6">
        <v>0.83043349558637769</v>
      </c>
      <c r="H5923" s="6">
        <v>25.4615475803393</v>
      </c>
      <c r="I5923" s="6">
        <v>3.5106944659638026</v>
      </c>
      <c r="J5923" s="6">
        <v>2.6942211948793688</v>
      </c>
      <c r="K5923" s="7">
        <v>1.4794437383502514</v>
      </c>
      <c r="L5923" s="7">
        <v>0.4117308063907712</v>
      </c>
    </row>
    <row r="5924" spans="2:12" x14ac:dyDescent="0.25">
      <c r="B5924" s="4">
        <v>5921</v>
      </c>
      <c r="C5924" s="6">
        <v>11.467802530600121</v>
      </c>
      <c r="D5924" s="6">
        <v>1.441796314415994</v>
      </c>
      <c r="E5924" s="6">
        <v>3</v>
      </c>
      <c r="F5924" s="6">
        <v>5.2666687105054333</v>
      </c>
      <c r="G5924" s="6">
        <v>1.0629254507676948</v>
      </c>
      <c r="H5924" s="6">
        <v>20.339886142439234</v>
      </c>
      <c r="I5924" s="6">
        <v>4.3468142294742256</v>
      </c>
      <c r="J5924" s="6">
        <v>3.7527538448652535</v>
      </c>
      <c r="K5924" s="7">
        <v>8.4356701582645961</v>
      </c>
      <c r="L5924" s="7">
        <v>0.17996022367900136</v>
      </c>
    </row>
    <row r="5925" spans="2:12" x14ac:dyDescent="0.25">
      <c r="B5925" s="4">
        <v>5922</v>
      </c>
      <c r="C5925" s="6">
        <v>2.2573225621710691</v>
      </c>
      <c r="D5925" s="6">
        <v>1.5132813791717792</v>
      </c>
      <c r="E5925" s="6">
        <v>2</v>
      </c>
      <c r="F5925" s="6">
        <v>0.88348281317741229</v>
      </c>
      <c r="G5925" s="6">
        <v>1.014324461966269</v>
      </c>
      <c r="H5925" s="6">
        <v>31.414550073338255</v>
      </c>
      <c r="I5925" s="6">
        <v>1.9542367481434926</v>
      </c>
      <c r="J5925" s="6">
        <v>2.3208566450305135</v>
      </c>
      <c r="K5925" s="7">
        <v>0.11421471293850503</v>
      </c>
      <c r="L5925" s="7">
        <v>8.0292631326313053E-3</v>
      </c>
    </row>
    <row r="5926" spans="2:12" x14ac:dyDescent="0.25">
      <c r="B5926" s="4">
        <v>5923</v>
      </c>
      <c r="C5926" s="6">
        <v>11.608855343627113</v>
      </c>
      <c r="D5926" s="6">
        <v>1.6191421940267643</v>
      </c>
      <c r="E5926" s="6">
        <v>2</v>
      </c>
      <c r="F5926" s="6">
        <v>1.3735852740302772</v>
      </c>
      <c r="G5926" s="6">
        <v>0.66412227048375072</v>
      </c>
      <c r="H5926" s="6">
        <v>29.15319560019244</v>
      </c>
      <c r="I5926" s="6">
        <v>2.396015940689046</v>
      </c>
      <c r="J5926" s="6">
        <v>2.905062364759524</v>
      </c>
      <c r="K5926" s="7">
        <v>1.3388492982118132</v>
      </c>
      <c r="L5926" s="7">
        <v>0.32707934107253711</v>
      </c>
    </row>
    <row r="5927" spans="2:12" x14ac:dyDescent="0.25">
      <c r="B5927" s="4">
        <v>5924</v>
      </c>
      <c r="C5927" s="6">
        <v>1.3463088640426104</v>
      </c>
      <c r="D5927" s="6">
        <v>1.8333642887529911</v>
      </c>
      <c r="E5927" s="6">
        <v>1</v>
      </c>
      <c r="F5927" s="6">
        <v>9.2443120231057385</v>
      </c>
      <c r="G5927" s="6">
        <v>1.5580871155328595</v>
      </c>
      <c r="H5927" s="6">
        <v>20.847280948542156</v>
      </c>
      <c r="I5927" s="6">
        <v>3.6814803389049615</v>
      </c>
      <c r="J5927" s="6">
        <v>3.8151171800675727</v>
      </c>
      <c r="K5927" s="7">
        <v>0.32621464996659127</v>
      </c>
      <c r="L5927" s="7">
        <v>1.1060502563556687</v>
      </c>
    </row>
    <row r="5928" spans="2:12" x14ac:dyDescent="0.25">
      <c r="B5928" s="4">
        <v>5925</v>
      </c>
      <c r="C5928" s="6">
        <v>8.4809026113709134</v>
      </c>
      <c r="D5928" s="6">
        <v>1.5852624319593749</v>
      </c>
      <c r="E5928" s="6">
        <v>2</v>
      </c>
      <c r="F5928" s="6">
        <v>2.7963851885099693</v>
      </c>
      <c r="G5928" s="6">
        <v>0.47481281363104544</v>
      </c>
      <c r="H5928" s="6">
        <v>30.995305759244445</v>
      </c>
      <c r="I5928" s="6">
        <v>2.7785240168970682</v>
      </c>
      <c r="J5928" s="6">
        <v>2.6018414008957955</v>
      </c>
      <c r="K5928" s="7">
        <v>0.62818015460537802</v>
      </c>
      <c r="L5928" s="7">
        <v>0.47898414171252418</v>
      </c>
    </row>
    <row r="5929" spans="2:12" x14ac:dyDescent="0.25">
      <c r="B5929" s="4">
        <v>5926</v>
      </c>
      <c r="C5929" s="6">
        <v>12.311219716712788</v>
      </c>
      <c r="D5929" s="6">
        <v>1.7954332804281639</v>
      </c>
      <c r="E5929" s="6">
        <v>1</v>
      </c>
      <c r="F5929" s="6">
        <v>1.8774334350081605</v>
      </c>
      <c r="G5929" s="6">
        <v>0.4625472054953445</v>
      </c>
      <c r="H5929" s="6">
        <v>16.393630968876181</v>
      </c>
      <c r="I5929" s="6">
        <v>1.9204980969193053</v>
      </c>
      <c r="J5929" s="6">
        <v>1.0115629655556502</v>
      </c>
      <c r="K5929" s="7">
        <v>1.4810301578649585</v>
      </c>
      <c r="L5929" s="7">
        <v>2.0122463610196402</v>
      </c>
    </row>
    <row r="5930" spans="2:12" x14ac:dyDescent="0.25">
      <c r="B5930" s="4">
        <v>5927</v>
      </c>
      <c r="C5930" s="6">
        <v>15.685354615335696</v>
      </c>
      <c r="D5930" s="6">
        <v>1.4258740338028446</v>
      </c>
      <c r="E5930" s="6">
        <v>1</v>
      </c>
      <c r="F5930" s="6">
        <v>1.9683951560564146</v>
      </c>
      <c r="G5930" s="6">
        <v>1.3337538303702194</v>
      </c>
      <c r="H5930" s="6">
        <v>22.584695573299022</v>
      </c>
      <c r="I5930" s="6">
        <v>6.9670107367668228</v>
      </c>
      <c r="J5930" s="6">
        <v>2.2921976127316959</v>
      </c>
      <c r="K5930" s="7">
        <v>0.46471191513976923</v>
      </c>
      <c r="L5930" s="7">
        <v>1.0984789129023058</v>
      </c>
    </row>
    <row r="5931" spans="2:12" x14ac:dyDescent="0.25">
      <c r="B5931" s="4">
        <v>5928</v>
      </c>
      <c r="C5931" s="6">
        <v>14.581514185794326</v>
      </c>
      <c r="D5931" s="6">
        <v>1.532827917045394</v>
      </c>
      <c r="E5931" s="6">
        <v>2</v>
      </c>
      <c r="F5931" s="6">
        <v>6.275519988219056</v>
      </c>
      <c r="G5931" s="6">
        <v>1.2336580160995532</v>
      </c>
      <c r="H5931" s="6">
        <v>42.819590961821397</v>
      </c>
      <c r="I5931" s="6">
        <v>2.0557410568713945</v>
      </c>
      <c r="J5931" s="6">
        <v>2.0554734706136792</v>
      </c>
      <c r="K5931" s="7">
        <v>4.1908186989562637</v>
      </c>
      <c r="L5931" s="7">
        <v>0.20326713715977882</v>
      </c>
    </row>
    <row r="5932" spans="2:12" x14ac:dyDescent="0.25">
      <c r="B5932" s="4">
        <v>5929</v>
      </c>
      <c r="C5932" s="6">
        <v>12.959865014208317</v>
      </c>
      <c r="D5932" s="6">
        <v>1.4239546627401709</v>
      </c>
      <c r="E5932" s="6">
        <v>3</v>
      </c>
      <c r="F5932" s="6">
        <v>2.6879123752397547</v>
      </c>
      <c r="G5932" s="6">
        <v>1.1142565891338019</v>
      </c>
      <c r="H5932" s="6">
        <v>21.278006684397422</v>
      </c>
      <c r="I5932" s="6">
        <v>3.126523254563518</v>
      </c>
      <c r="J5932" s="6">
        <v>2.8318411908709589</v>
      </c>
      <c r="K5932" s="7">
        <v>9.0391226816686612E-2</v>
      </c>
      <c r="L5932" s="7">
        <v>3.0990522540494774</v>
      </c>
    </row>
    <row r="5933" spans="2:12" x14ac:dyDescent="0.25">
      <c r="B5933" s="4">
        <v>5930</v>
      </c>
      <c r="C5933" s="6">
        <v>15.074633075747812</v>
      </c>
      <c r="D5933" s="6">
        <v>1.9176128303491891</v>
      </c>
      <c r="E5933" s="6">
        <v>3</v>
      </c>
      <c r="F5933" s="6">
        <v>1.3568421681872875</v>
      </c>
      <c r="G5933" s="6">
        <v>0.79270473155300958</v>
      </c>
      <c r="H5933" s="6">
        <v>22.382219131048323</v>
      </c>
      <c r="I5933" s="6">
        <v>2.8063341450546551</v>
      </c>
      <c r="J5933" s="6">
        <v>2.5356862519375385</v>
      </c>
      <c r="K5933" s="7">
        <v>8.6369963318888479E-2</v>
      </c>
      <c r="L5933" s="7">
        <v>0.67161889523333085</v>
      </c>
    </row>
    <row r="5934" spans="2:12" x14ac:dyDescent="0.25">
      <c r="B5934" s="4">
        <v>5931</v>
      </c>
      <c r="C5934" s="6">
        <v>12.638114409528686</v>
      </c>
      <c r="D5934" s="6">
        <v>1.8109886886532618</v>
      </c>
      <c r="E5934" s="6">
        <v>2</v>
      </c>
      <c r="F5934" s="6">
        <v>1.8909865743482941</v>
      </c>
      <c r="G5934" s="6">
        <v>0.6603817452743056</v>
      </c>
      <c r="H5934" s="6">
        <v>24.310709242234015</v>
      </c>
      <c r="I5934" s="6">
        <v>3.4820139537119501</v>
      </c>
      <c r="J5934" s="6">
        <v>1.1198781608429804</v>
      </c>
      <c r="K5934" s="7">
        <v>1.6698563145554735</v>
      </c>
      <c r="L5934" s="7">
        <v>0.19845774309898201</v>
      </c>
    </row>
    <row r="5935" spans="2:12" x14ac:dyDescent="0.25">
      <c r="B5935" s="4">
        <v>5932</v>
      </c>
      <c r="C5935" s="6">
        <v>4.6232453395223558</v>
      </c>
      <c r="D5935" s="6">
        <v>2.0661250044597947</v>
      </c>
      <c r="E5935" s="6">
        <v>1</v>
      </c>
      <c r="F5935" s="6">
        <v>3.4423041780547705</v>
      </c>
      <c r="G5935" s="6">
        <v>0.8992504396299319</v>
      </c>
      <c r="H5935" s="6">
        <v>34.253801136439911</v>
      </c>
      <c r="I5935" s="6">
        <v>1.9414990877770841</v>
      </c>
      <c r="J5935" s="6">
        <v>3.6724120623394736</v>
      </c>
      <c r="K5935" s="7">
        <v>1.2340121127165942</v>
      </c>
      <c r="L5935" s="7">
        <v>0.22659847312186165</v>
      </c>
    </row>
    <row r="5936" spans="2:12" x14ac:dyDescent="0.25">
      <c r="B5936" s="4">
        <v>5933</v>
      </c>
      <c r="C5936" s="6">
        <v>15.279975183375226</v>
      </c>
      <c r="D5936" s="6">
        <v>1.5374774290356408</v>
      </c>
      <c r="E5936" s="6">
        <v>1</v>
      </c>
      <c r="F5936" s="6">
        <v>1.7088282346886909</v>
      </c>
      <c r="G5936" s="6">
        <v>0.64645926389916097</v>
      </c>
      <c r="H5936" s="6">
        <v>30.255910946277037</v>
      </c>
      <c r="I5936" s="6">
        <v>1.7066973242634997</v>
      </c>
      <c r="J5936" s="6">
        <v>2.9839856441520651</v>
      </c>
      <c r="K5936" s="7">
        <v>3.0985739871464686</v>
      </c>
      <c r="L5936" s="7">
        <v>3.0917991039704007</v>
      </c>
    </row>
    <row r="5937" spans="2:12" x14ac:dyDescent="0.25">
      <c r="B5937" s="4">
        <v>5934</v>
      </c>
      <c r="C5937" s="6">
        <v>8.1358294869281558</v>
      </c>
      <c r="D5937" s="6">
        <v>1.5944194231526372</v>
      </c>
      <c r="E5937" s="6">
        <v>1</v>
      </c>
      <c r="F5937" s="6">
        <v>7.3341481386298959</v>
      </c>
      <c r="G5937" s="6">
        <v>0.92852402693491265</v>
      </c>
      <c r="H5937" s="6">
        <v>15.42250943201317</v>
      </c>
      <c r="I5937" s="6">
        <v>2.8488726575596606</v>
      </c>
      <c r="J5937" s="6">
        <v>4.446910812222808</v>
      </c>
      <c r="K5937" s="7">
        <v>0.2455014797350821</v>
      </c>
      <c r="L5937" s="7">
        <v>2.7875897850376812</v>
      </c>
    </row>
    <row r="5938" spans="2:12" x14ac:dyDescent="0.25">
      <c r="B5938" s="4">
        <v>5935</v>
      </c>
      <c r="C5938" s="6">
        <v>9.9285486107095853</v>
      </c>
      <c r="D5938" s="6">
        <v>1.6298021752481753</v>
      </c>
      <c r="E5938" s="6">
        <v>3</v>
      </c>
      <c r="F5938" s="6">
        <v>0.34570476290455571</v>
      </c>
      <c r="G5938" s="6">
        <v>0.42218331306670892</v>
      </c>
      <c r="H5938" s="6">
        <v>36.153963915432669</v>
      </c>
      <c r="I5938" s="6">
        <v>2.8986265546105181</v>
      </c>
      <c r="J5938" s="6">
        <v>4.2531193205068982</v>
      </c>
      <c r="K5938" s="7">
        <v>0.94602379094633005</v>
      </c>
      <c r="L5938" s="7">
        <v>0.72510062769899908</v>
      </c>
    </row>
    <row r="5939" spans="2:12" x14ac:dyDescent="0.25">
      <c r="B5939" s="4">
        <v>5936</v>
      </c>
      <c r="C5939" s="6">
        <v>5.0507464371022825</v>
      </c>
      <c r="D5939" s="6">
        <v>1.5249531158288088</v>
      </c>
      <c r="E5939" s="6">
        <v>1</v>
      </c>
      <c r="F5939" s="6">
        <v>7.9015223986915792</v>
      </c>
      <c r="G5939" s="6">
        <v>0.47569227695987187</v>
      </c>
      <c r="H5939" s="6">
        <v>44.474790056839879</v>
      </c>
      <c r="I5939" s="6">
        <v>2.6578503197737149</v>
      </c>
      <c r="J5939" s="6">
        <v>2.6339955810067246</v>
      </c>
      <c r="K5939" s="7">
        <v>8.2683199964008463</v>
      </c>
      <c r="L5939" s="7">
        <v>0.37978227027842942</v>
      </c>
    </row>
    <row r="5940" spans="2:12" x14ac:dyDescent="0.25">
      <c r="B5940" s="4">
        <v>5937</v>
      </c>
      <c r="C5940" s="6">
        <v>9.791818316817265</v>
      </c>
      <c r="D5940" s="6">
        <v>1.9782949343186016</v>
      </c>
      <c r="E5940" s="6">
        <v>2</v>
      </c>
      <c r="F5940" s="6">
        <v>2.6593436720721595</v>
      </c>
      <c r="G5940" s="6">
        <v>1.3372429807493338</v>
      </c>
      <c r="H5940" s="6">
        <v>30.813226339544769</v>
      </c>
      <c r="I5940" s="6">
        <v>1.8337682539125819</v>
      </c>
      <c r="J5940" s="6">
        <v>3.5602093509406041</v>
      </c>
      <c r="K5940" s="7">
        <v>2.8276238809778529</v>
      </c>
      <c r="L5940" s="7">
        <v>0.44033211005651984</v>
      </c>
    </row>
    <row r="5941" spans="2:12" x14ac:dyDescent="0.25">
      <c r="B5941" s="4">
        <v>5938</v>
      </c>
      <c r="C5941" s="6">
        <v>9.2632785039036527</v>
      </c>
      <c r="D5941" s="6">
        <v>1.4576190195814522</v>
      </c>
      <c r="E5941" s="6">
        <v>3</v>
      </c>
      <c r="F5941" s="6">
        <v>4.751666671035256</v>
      </c>
      <c r="G5941" s="6">
        <v>0.87956326159513554</v>
      </c>
      <c r="H5941" s="6">
        <v>23.533172083742443</v>
      </c>
      <c r="I5941" s="6">
        <v>2.9332393426035024</v>
      </c>
      <c r="J5941" s="6">
        <v>3.6564123320056163</v>
      </c>
      <c r="K5941" s="7">
        <v>6.7030120991019411</v>
      </c>
      <c r="L5941" s="7">
        <v>0.58250659197017651</v>
      </c>
    </row>
    <row r="5942" spans="2:12" x14ac:dyDescent="0.25">
      <c r="B5942" s="4">
        <v>5939</v>
      </c>
      <c r="C5942" s="6">
        <v>3.3276021257171253</v>
      </c>
      <c r="D5942" s="6">
        <v>1.2998973787050436</v>
      </c>
      <c r="E5942" s="6">
        <v>2</v>
      </c>
      <c r="F5942" s="6">
        <v>0.33360555481033805</v>
      </c>
      <c r="G5942" s="6">
        <v>0.77346851855752052</v>
      </c>
      <c r="H5942" s="6">
        <v>28.993416023896685</v>
      </c>
      <c r="I5942" s="6">
        <v>3.2985534109234393</v>
      </c>
      <c r="J5942" s="6">
        <v>2.351215427422666</v>
      </c>
      <c r="K5942" s="7">
        <v>2.1991089122480907</v>
      </c>
      <c r="L5942" s="7">
        <v>1.8354180034654581</v>
      </c>
    </row>
    <row r="5943" spans="2:12" x14ac:dyDescent="0.25">
      <c r="B5943" s="4">
        <v>5940</v>
      </c>
      <c r="C5943" s="6">
        <v>18.191212319612504</v>
      </c>
      <c r="D5943" s="6">
        <v>1.4285491911297663</v>
      </c>
      <c r="E5943" s="6">
        <v>2</v>
      </c>
      <c r="F5943" s="6">
        <v>1.2001488162110552</v>
      </c>
      <c r="G5943" s="6">
        <v>0.68143919316902857</v>
      </c>
      <c r="H5943" s="6">
        <v>23.774074912310688</v>
      </c>
      <c r="I5943" s="6">
        <v>2.7607508633009572</v>
      </c>
      <c r="J5943" s="6">
        <v>3.9205088504183627</v>
      </c>
      <c r="K5943" s="7">
        <v>2.82290564680335</v>
      </c>
      <c r="L5943" s="7">
        <v>1.3788359753544324</v>
      </c>
    </row>
    <row r="5944" spans="2:12" x14ac:dyDescent="0.25">
      <c r="B5944" s="4">
        <v>5941</v>
      </c>
      <c r="C5944" s="6">
        <v>11.736491043796326</v>
      </c>
      <c r="D5944" s="6">
        <v>1.4268456245463319</v>
      </c>
      <c r="E5944" s="6">
        <v>1</v>
      </c>
      <c r="F5944" s="6">
        <v>6.330288441483332</v>
      </c>
      <c r="G5944" s="6">
        <v>1.3488855540095184</v>
      </c>
      <c r="H5944" s="6">
        <v>15.398055715473696</v>
      </c>
      <c r="I5944" s="6">
        <v>2.0476476491794329</v>
      </c>
      <c r="J5944" s="6">
        <v>0.96288953531226396</v>
      </c>
      <c r="K5944" s="7">
        <v>0.20446039523275816</v>
      </c>
      <c r="L5944" s="7">
        <v>0.2541650810594373</v>
      </c>
    </row>
    <row r="5945" spans="2:12" x14ac:dyDescent="0.25">
      <c r="B5945" s="4">
        <v>5942</v>
      </c>
      <c r="C5945" s="6">
        <v>7.7084659311398092</v>
      </c>
      <c r="D5945" s="6">
        <v>1.3856118900346024</v>
      </c>
      <c r="E5945" s="6">
        <v>3</v>
      </c>
      <c r="F5945" s="6">
        <v>2.7489643241841475</v>
      </c>
      <c r="G5945" s="6">
        <v>1.0832611233220613</v>
      </c>
      <c r="H5945" s="6">
        <v>36.199974002849707</v>
      </c>
      <c r="I5945" s="6">
        <v>3.4614128884536219</v>
      </c>
      <c r="J5945" s="6">
        <v>2.422516051522321</v>
      </c>
      <c r="K5945" s="7">
        <v>1.2786165799536984</v>
      </c>
      <c r="L5945" s="7">
        <v>1.034663833240316</v>
      </c>
    </row>
    <row r="5946" spans="2:12" x14ac:dyDescent="0.25">
      <c r="B5946" s="4">
        <v>5943</v>
      </c>
      <c r="C5946" s="6">
        <v>5.8449956107706305</v>
      </c>
      <c r="D5946" s="6">
        <v>1.9267164103971859</v>
      </c>
      <c r="E5946" s="6">
        <v>1</v>
      </c>
      <c r="F5946" s="6">
        <v>4.4485964097287347</v>
      </c>
      <c r="G5946" s="6">
        <v>1.3607838809271098</v>
      </c>
      <c r="H5946" s="6">
        <v>21.316760649566639</v>
      </c>
      <c r="I5946" s="6">
        <v>3.8192786986209897</v>
      </c>
      <c r="J5946" s="6">
        <v>4.0935518309088232</v>
      </c>
      <c r="K5946" s="7">
        <v>1.5996111906636146</v>
      </c>
      <c r="L5946" s="7">
        <v>1.2837606214081807</v>
      </c>
    </row>
    <row r="5947" spans="2:12" x14ac:dyDescent="0.25">
      <c r="B5947" s="4">
        <v>5944</v>
      </c>
      <c r="C5947" s="6">
        <v>10.277302151245451</v>
      </c>
      <c r="D5947" s="6">
        <v>1.2179829134124922</v>
      </c>
      <c r="E5947" s="6">
        <v>1</v>
      </c>
      <c r="F5947" s="6">
        <v>4.0541812173357705</v>
      </c>
      <c r="G5947" s="6">
        <v>2.8102299884357564</v>
      </c>
      <c r="H5947" s="6">
        <v>28.458485024603746</v>
      </c>
      <c r="I5947" s="6">
        <v>3.2109341125778657</v>
      </c>
      <c r="J5947" s="6">
        <v>1.8514263272324787</v>
      </c>
      <c r="K5947" s="7">
        <v>2.1016584443136299</v>
      </c>
      <c r="L5947" s="7">
        <v>0.59075324074132729</v>
      </c>
    </row>
    <row r="5948" spans="2:12" x14ac:dyDescent="0.25">
      <c r="B5948" s="4">
        <v>5945</v>
      </c>
      <c r="C5948" s="6">
        <v>12.322492629723891</v>
      </c>
      <c r="D5948" s="6">
        <v>1.208187121738505</v>
      </c>
      <c r="E5948" s="6">
        <v>1</v>
      </c>
      <c r="F5948" s="6">
        <v>4.1420825638201375</v>
      </c>
      <c r="G5948" s="6">
        <v>1.9708420893695824</v>
      </c>
      <c r="H5948" s="6">
        <v>29.854440141940689</v>
      </c>
      <c r="I5948" s="6">
        <v>2.7083346869388185</v>
      </c>
      <c r="J5948" s="6">
        <v>3.183790801549276</v>
      </c>
      <c r="K5948" s="7">
        <v>0.42607814951296535</v>
      </c>
      <c r="L5948" s="7">
        <v>1.1481817332806847</v>
      </c>
    </row>
    <row r="5949" spans="2:12" x14ac:dyDescent="0.25">
      <c r="B5949" s="4">
        <v>5946</v>
      </c>
      <c r="C5949" s="6">
        <v>12.545859144305311</v>
      </c>
      <c r="D5949" s="6">
        <v>2.0010144387846989</v>
      </c>
      <c r="E5949" s="6">
        <v>0</v>
      </c>
      <c r="F5949" s="6">
        <v>11.235627634461054</v>
      </c>
      <c r="G5949" s="6">
        <v>1.5455804085187126</v>
      </c>
      <c r="H5949" s="6">
        <v>18.069446606189342</v>
      </c>
      <c r="I5949" s="6">
        <v>2.243724842584081</v>
      </c>
      <c r="J5949" s="6">
        <v>2.4342997904297614</v>
      </c>
      <c r="K5949" s="7">
        <v>0.65852958115758742</v>
      </c>
      <c r="L5949" s="7">
        <v>3.2561667994796664</v>
      </c>
    </row>
    <row r="5950" spans="2:12" x14ac:dyDescent="0.25">
      <c r="B5950" s="4">
        <v>5947</v>
      </c>
      <c r="C5950" s="6">
        <v>16.076702364370419</v>
      </c>
      <c r="D5950" s="6">
        <v>2.0060628490059695</v>
      </c>
      <c r="E5950" s="6">
        <v>1</v>
      </c>
      <c r="F5950" s="6">
        <v>2.7290443287374546</v>
      </c>
      <c r="G5950" s="6">
        <v>1.2068748279652886</v>
      </c>
      <c r="H5950" s="6">
        <v>15.890652075718204</v>
      </c>
      <c r="I5950" s="6">
        <v>1.933914484791317</v>
      </c>
      <c r="J5950" s="6">
        <v>1.9467993843299001</v>
      </c>
      <c r="K5950" s="7">
        <v>1.429983283773089</v>
      </c>
      <c r="L5950" s="7">
        <v>0.91167515797671117</v>
      </c>
    </row>
    <row r="5951" spans="2:12" x14ac:dyDescent="0.25">
      <c r="B5951" s="4">
        <v>5948</v>
      </c>
      <c r="C5951" s="6">
        <v>20.418110209504121</v>
      </c>
      <c r="D5951" s="6">
        <v>1.5228540536057724</v>
      </c>
      <c r="E5951" s="6">
        <v>2</v>
      </c>
      <c r="F5951" s="6">
        <v>3.1708885544938044</v>
      </c>
      <c r="G5951" s="6">
        <v>0.76806689011654017</v>
      </c>
      <c r="H5951" s="6">
        <v>19.863013065239286</v>
      </c>
      <c r="I5951" s="6">
        <v>1.7464718468714409</v>
      </c>
      <c r="J5951" s="6">
        <v>4.19125996229186</v>
      </c>
      <c r="K5951" s="7">
        <v>0.93413253520223583</v>
      </c>
      <c r="L5951" s="7">
        <v>1.7970900056835075</v>
      </c>
    </row>
    <row r="5952" spans="2:12" x14ac:dyDescent="0.25">
      <c r="B5952" s="4">
        <v>5949</v>
      </c>
      <c r="C5952" s="6">
        <v>17.009925890307606</v>
      </c>
      <c r="D5952" s="6">
        <v>1.503283031276972</v>
      </c>
      <c r="E5952" s="6">
        <v>1</v>
      </c>
      <c r="F5952" s="6">
        <v>2.2689674125417132</v>
      </c>
      <c r="G5952" s="6">
        <v>0.62456775932577346</v>
      </c>
      <c r="H5952" s="6">
        <v>17.053084619109889</v>
      </c>
      <c r="I5952" s="6">
        <v>4.5464225804862304</v>
      </c>
      <c r="J5952" s="6">
        <v>1.869495297270251</v>
      </c>
      <c r="K5952" s="7">
        <v>0.19019131109469467</v>
      </c>
      <c r="L5952" s="7">
        <v>0.57961979801358654</v>
      </c>
    </row>
    <row r="5953" spans="2:12" x14ac:dyDescent="0.25">
      <c r="B5953" s="4">
        <v>5950</v>
      </c>
      <c r="C5953" s="6">
        <v>11.72153789673375</v>
      </c>
      <c r="D5953" s="6">
        <v>1.5013271817955167</v>
      </c>
      <c r="E5953" s="6">
        <v>1</v>
      </c>
      <c r="F5953" s="6">
        <v>2.9693286329456705</v>
      </c>
      <c r="G5953" s="6">
        <v>1.3219203728086615</v>
      </c>
      <c r="H5953" s="6">
        <v>20.767186335199455</v>
      </c>
      <c r="I5953" s="6">
        <v>1.6745272773608573</v>
      </c>
      <c r="J5953" s="6">
        <v>3.6867820491074532</v>
      </c>
      <c r="K5953" s="7">
        <v>1.301441044275961</v>
      </c>
      <c r="L5953" s="7">
        <v>0.25256310753603256</v>
      </c>
    </row>
    <row r="5954" spans="2:12" x14ac:dyDescent="0.25">
      <c r="B5954" s="4">
        <v>5951</v>
      </c>
      <c r="C5954" s="6">
        <v>7.8355544472855918</v>
      </c>
      <c r="D5954" s="6">
        <v>2.1112061394143167</v>
      </c>
      <c r="E5954" s="6">
        <v>2</v>
      </c>
      <c r="F5954" s="6">
        <v>8.4336954560364639</v>
      </c>
      <c r="G5954" s="6">
        <v>0.39807088315556843</v>
      </c>
      <c r="H5954" s="6">
        <v>16.382538256819377</v>
      </c>
      <c r="I5954" s="6">
        <v>3.1575330758292592</v>
      </c>
      <c r="J5954" s="6">
        <v>1.5371689388802712</v>
      </c>
      <c r="K5954" s="7">
        <v>4.7636728073138199</v>
      </c>
      <c r="L5954" s="7">
        <v>0.31375773456730544</v>
      </c>
    </row>
    <row r="5955" spans="2:12" x14ac:dyDescent="0.25">
      <c r="B5955" s="4">
        <v>5952</v>
      </c>
      <c r="C5955" s="6">
        <v>8.935441665998626</v>
      </c>
      <c r="D5955" s="6">
        <v>1.2702188401882017</v>
      </c>
      <c r="E5955" s="6">
        <v>0</v>
      </c>
      <c r="F5955" s="6">
        <v>9.0968578837718841</v>
      </c>
      <c r="G5955" s="6">
        <v>1.390765779346798</v>
      </c>
      <c r="H5955" s="6">
        <v>25.087927669632744</v>
      </c>
      <c r="I5955" s="6">
        <v>2.3053766766794852</v>
      </c>
      <c r="J5955" s="6">
        <v>1.963526610063838</v>
      </c>
      <c r="K5955" s="7">
        <v>0.99807147442675348</v>
      </c>
      <c r="L5955" s="7">
        <v>2.6660082015158881</v>
      </c>
    </row>
    <row r="5956" spans="2:12" x14ac:dyDescent="0.25">
      <c r="B5956" s="4">
        <v>5953</v>
      </c>
      <c r="C5956" s="6">
        <v>2.5490577875311384</v>
      </c>
      <c r="D5956" s="6">
        <v>1.3559998117882461</v>
      </c>
      <c r="E5956" s="6">
        <v>2</v>
      </c>
      <c r="F5956" s="6">
        <v>9.1520962764022704E-2</v>
      </c>
      <c r="G5956" s="6">
        <v>1.1950531786388525</v>
      </c>
      <c r="H5956" s="6">
        <v>13.592029925695297</v>
      </c>
      <c r="I5956" s="6">
        <v>1.7574349847627921</v>
      </c>
      <c r="J5956" s="6">
        <v>3.1398160736476517</v>
      </c>
      <c r="K5956" s="7">
        <v>3.4677075904269627</v>
      </c>
      <c r="L5956" s="7">
        <v>0.15996073291544893</v>
      </c>
    </row>
    <row r="5957" spans="2:12" x14ac:dyDescent="0.25">
      <c r="B5957" s="4">
        <v>5954</v>
      </c>
      <c r="C5957" s="6">
        <v>13.722076965944787</v>
      </c>
      <c r="D5957" s="6">
        <v>1.3479206700196953</v>
      </c>
      <c r="E5957" s="6">
        <v>1</v>
      </c>
      <c r="F5957" s="6">
        <v>7.6460610515711549</v>
      </c>
      <c r="G5957" s="6">
        <v>1.7732176702884834</v>
      </c>
      <c r="H5957" s="6">
        <v>21.767525438869392</v>
      </c>
      <c r="I5957" s="6">
        <v>1.8456906846101118</v>
      </c>
      <c r="J5957" s="6">
        <v>3.4150273062942156</v>
      </c>
      <c r="K5957" s="7">
        <v>7.2502465494851134E-2</v>
      </c>
      <c r="L5957" s="7">
        <v>0.71756448258307559</v>
      </c>
    </row>
    <row r="5958" spans="2:12" x14ac:dyDescent="0.25">
      <c r="B5958" s="4">
        <v>5955</v>
      </c>
      <c r="C5958" s="6">
        <v>11.190930592901497</v>
      </c>
      <c r="D5958" s="6">
        <v>1.3653786519933233</v>
      </c>
      <c r="E5958" s="6">
        <v>2</v>
      </c>
      <c r="F5958" s="6">
        <v>1.0386521921058574</v>
      </c>
      <c r="G5958" s="6">
        <v>0.68004365073196205</v>
      </c>
      <c r="H5958" s="6">
        <v>27.287635632260027</v>
      </c>
      <c r="I5958" s="6">
        <v>2.7128672938812519</v>
      </c>
      <c r="J5958" s="6">
        <v>3.6394900020157031</v>
      </c>
      <c r="K5958" s="7">
        <v>0.88094350706260527</v>
      </c>
      <c r="L5958" s="7">
        <v>0.36491743701555673</v>
      </c>
    </row>
    <row r="5959" spans="2:12" x14ac:dyDescent="0.25">
      <c r="B5959" s="4">
        <v>5956</v>
      </c>
      <c r="C5959" s="6">
        <v>3.9258935753611448</v>
      </c>
      <c r="D5959" s="6">
        <v>1.9897351744441607</v>
      </c>
      <c r="E5959" s="6">
        <v>2</v>
      </c>
      <c r="F5959" s="6">
        <v>5.7619149345111165</v>
      </c>
      <c r="G5959" s="6">
        <v>1.0118417855628743</v>
      </c>
      <c r="H5959" s="6">
        <v>30.55452642754555</v>
      </c>
      <c r="I5959" s="6">
        <v>3.8219735935627202</v>
      </c>
      <c r="J5959" s="6">
        <v>2.0813588496625086</v>
      </c>
      <c r="K5959" s="7">
        <v>0.95575873842572845</v>
      </c>
      <c r="L5959" s="7">
        <v>3.9374499177752362</v>
      </c>
    </row>
    <row r="5960" spans="2:12" x14ac:dyDescent="0.25">
      <c r="B5960" s="4">
        <v>5957</v>
      </c>
      <c r="C5960" s="6">
        <v>10.407343843310299</v>
      </c>
      <c r="D5960" s="6">
        <v>1.879100596687999</v>
      </c>
      <c r="E5960" s="6">
        <v>3</v>
      </c>
      <c r="F5960" s="6">
        <v>6.8072338984689038</v>
      </c>
      <c r="G5960" s="6">
        <v>1.1179862445532225</v>
      </c>
      <c r="H5960" s="6">
        <v>49.152181806125157</v>
      </c>
      <c r="I5960" s="6">
        <v>2.5007763803268195</v>
      </c>
      <c r="J5960" s="6">
        <v>4.1422225695459733</v>
      </c>
      <c r="K5960" s="7">
        <v>2.6530868767172424</v>
      </c>
      <c r="L5960" s="7">
        <v>1.7525257825891134</v>
      </c>
    </row>
    <row r="5961" spans="2:12" x14ac:dyDescent="0.25">
      <c r="B5961" s="4">
        <v>5958</v>
      </c>
      <c r="C5961" s="6">
        <v>11.457302589870906</v>
      </c>
      <c r="D5961" s="6">
        <v>1.6266553889701447</v>
      </c>
      <c r="E5961" s="6">
        <v>3</v>
      </c>
      <c r="F5961" s="6">
        <v>1.4878409595779423</v>
      </c>
      <c r="G5961" s="6">
        <v>0.76161087351120194</v>
      </c>
      <c r="H5961" s="6">
        <v>27.109684871268918</v>
      </c>
      <c r="I5961" s="6">
        <v>3.6626086949089771</v>
      </c>
      <c r="J5961" s="6">
        <v>1.3681230718984396</v>
      </c>
      <c r="K5961" s="7">
        <v>4.4355582195990992</v>
      </c>
      <c r="L5961" s="7">
        <v>0.61952932646498582</v>
      </c>
    </row>
    <row r="5962" spans="2:12" x14ac:dyDescent="0.25">
      <c r="B5962" s="4">
        <v>5959</v>
      </c>
      <c r="C5962" s="6">
        <v>-1.5754952637150659</v>
      </c>
      <c r="D5962" s="6">
        <v>1.2789680451300698</v>
      </c>
      <c r="E5962" s="6">
        <v>1</v>
      </c>
      <c r="F5962" s="6">
        <v>1.0131917126809138</v>
      </c>
      <c r="G5962" s="6">
        <v>0.9905314666103634</v>
      </c>
      <c r="H5962" s="6">
        <v>20.468357889463512</v>
      </c>
      <c r="I5962" s="6">
        <v>4.8112238234194562</v>
      </c>
      <c r="J5962" s="6">
        <v>3.1460882590765276</v>
      </c>
      <c r="K5962" s="7">
        <v>1.304031961049938</v>
      </c>
      <c r="L5962" s="7">
        <v>0.20237049888139008</v>
      </c>
    </row>
    <row r="5963" spans="2:12" x14ac:dyDescent="0.25">
      <c r="B5963" s="4">
        <v>5960</v>
      </c>
      <c r="C5963" s="6">
        <v>-0.10231331328439097</v>
      </c>
      <c r="D5963" s="6">
        <v>1.6364452836999015</v>
      </c>
      <c r="E5963" s="6">
        <v>1</v>
      </c>
      <c r="F5963" s="6">
        <v>3.2349228283232119</v>
      </c>
      <c r="G5963" s="6">
        <v>1.0671635381039706</v>
      </c>
      <c r="H5963" s="6">
        <v>17.35364186066306</v>
      </c>
      <c r="I5963" s="6">
        <v>2.0092553634009489</v>
      </c>
      <c r="J5963" s="6">
        <v>2.4864508162191332</v>
      </c>
      <c r="K5963" s="7">
        <v>5.1844967468250918</v>
      </c>
      <c r="L5963" s="7">
        <v>3.6027617269289109</v>
      </c>
    </row>
    <row r="5964" spans="2:12" x14ac:dyDescent="0.25">
      <c r="B5964" s="4">
        <v>5961</v>
      </c>
      <c r="C5964" s="6">
        <v>-1.1735940940929339</v>
      </c>
      <c r="D5964" s="6">
        <v>1.5853516555809357</v>
      </c>
      <c r="E5964" s="6">
        <v>1</v>
      </c>
      <c r="F5964" s="6">
        <v>2.3313653850440015</v>
      </c>
      <c r="G5964" s="6">
        <v>1.5454099603747904</v>
      </c>
      <c r="H5964" s="6">
        <v>23.465938829180153</v>
      </c>
      <c r="I5964" s="6">
        <v>3.9250168297078205</v>
      </c>
      <c r="J5964" s="6">
        <v>1.1740223493260584</v>
      </c>
      <c r="K5964" s="7">
        <v>5.0318171252516599</v>
      </c>
      <c r="L5964" s="7">
        <v>0.34834663484958589</v>
      </c>
    </row>
    <row r="5965" spans="2:12" x14ac:dyDescent="0.25">
      <c r="B5965" s="4">
        <v>5962</v>
      </c>
      <c r="C5965" s="6">
        <v>14.255289568344695</v>
      </c>
      <c r="D5965" s="6">
        <v>1.8046713452492795</v>
      </c>
      <c r="E5965" s="6">
        <v>2</v>
      </c>
      <c r="F5965" s="6">
        <v>2.1875701990546403</v>
      </c>
      <c r="G5965" s="6">
        <v>0.9575503031560354</v>
      </c>
      <c r="H5965" s="6">
        <v>43.183469402387338</v>
      </c>
      <c r="I5965" s="6">
        <v>2.9556670194548831</v>
      </c>
      <c r="J5965" s="6">
        <v>3.3301862823297403</v>
      </c>
      <c r="K5965" s="7">
        <v>0.14525802514484418</v>
      </c>
      <c r="L5965" s="7">
        <v>0.21107627906921897</v>
      </c>
    </row>
    <row r="5966" spans="2:12" x14ac:dyDescent="0.25">
      <c r="B5966" s="4">
        <v>5963</v>
      </c>
      <c r="C5966" s="6">
        <v>12.38810665388254</v>
      </c>
      <c r="D5966" s="6">
        <v>1.2415782063491043</v>
      </c>
      <c r="E5966" s="6">
        <v>1</v>
      </c>
      <c r="F5966" s="6">
        <v>3.0660888072446633</v>
      </c>
      <c r="G5966" s="6">
        <v>1.5896728272924241</v>
      </c>
      <c r="H5966" s="6">
        <v>44.936391339899259</v>
      </c>
      <c r="I5966" s="6">
        <v>2.0662445706901025</v>
      </c>
      <c r="J5966" s="6">
        <v>1.3550135218875112</v>
      </c>
      <c r="K5966" s="7">
        <v>0.42547091606857051</v>
      </c>
      <c r="L5966" s="7">
        <v>8.417688568098056E-3</v>
      </c>
    </row>
    <row r="5967" spans="2:12" x14ac:dyDescent="0.25">
      <c r="B5967" s="4">
        <v>5964</v>
      </c>
      <c r="C5967" s="6">
        <v>14.423019686008647</v>
      </c>
      <c r="D5967" s="6">
        <v>1.9520538718262102</v>
      </c>
      <c r="E5967" s="6">
        <v>2</v>
      </c>
      <c r="F5967" s="6">
        <v>1.9157487425875022</v>
      </c>
      <c r="G5967" s="6">
        <v>0.71785084332079863</v>
      </c>
      <c r="H5967" s="6">
        <v>15.528431092754662</v>
      </c>
      <c r="I5967" s="6">
        <v>2.7281671826236353</v>
      </c>
      <c r="J5967" s="6">
        <v>2.1799888976360564</v>
      </c>
      <c r="K5967" s="7">
        <v>1.2305861468116037</v>
      </c>
      <c r="L5967" s="7">
        <v>0.70731983090596184</v>
      </c>
    </row>
    <row r="5968" spans="2:12" x14ac:dyDescent="0.25">
      <c r="B5968" s="4">
        <v>5965</v>
      </c>
      <c r="C5968" s="6">
        <v>11.236091669156185</v>
      </c>
      <c r="D5968" s="6">
        <v>1.7032125818249617</v>
      </c>
      <c r="E5968" s="6">
        <v>2</v>
      </c>
      <c r="F5968" s="6">
        <v>5.9577542762348452</v>
      </c>
      <c r="G5968" s="6">
        <v>4.0020267068508319</v>
      </c>
      <c r="H5968" s="6">
        <v>39.449875301046298</v>
      </c>
      <c r="I5968" s="6">
        <v>2.0688363355210773</v>
      </c>
      <c r="J5968" s="6">
        <v>3.0507412922444375</v>
      </c>
      <c r="K5968" s="7">
        <v>0.29469130351577777</v>
      </c>
      <c r="L5968" s="7">
        <v>1.4872015062744266</v>
      </c>
    </row>
    <row r="5969" spans="2:12" x14ac:dyDescent="0.25">
      <c r="B5969" s="4">
        <v>5966</v>
      </c>
      <c r="C5969" s="6">
        <v>14.289533358147981</v>
      </c>
      <c r="D5969" s="6">
        <v>1.250132006234252</v>
      </c>
      <c r="E5969" s="6">
        <v>1</v>
      </c>
      <c r="F5969" s="6">
        <v>2.8596979095289101</v>
      </c>
      <c r="G5969" s="6">
        <v>0.84032371500447822</v>
      </c>
      <c r="H5969" s="6">
        <v>26.83457250236863</v>
      </c>
      <c r="I5969" s="6">
        <v>3.1888034859110892</v>
      </c>
      <c r="J5969" s="6">
        <v>3.0275794624449217</v>
      </c>
      <c r="K5969" s="7">
        <v>1.4006470271020925</v>
      </c>
      <c r="L5969" s="7">
        <v>0.46928986672815304</v>
      </c>
    </row>
    <row r="5970" spans="2:12" x14ac:dyDescent="0.25">
      <c r="B5970" s="4">
        <v>5967</v>
      </c>
      <c r="C5970" s="6">
        <v>13.768723384283636</v>
      </c>
      <c r="D5970" s="6">
        <v>1.5076626188325357</v>
      </c>
      <c r="E5970" s="6">
        <v>2</v>
      </c>
      <c r="F5970" s="6">
        <v>4.7117288201402614</v>
      </c>
      <c r="G5970" s="6">
        <v>1.4328134451820775</v>
      </c>
      <c r="H5970" s="6">
        <v>45.679201870767962</v>
      </c>
      <c r="I5970" s="6">
        <v>1.9855271171318711</v>
      </c>
      <c r="J5970" s="6">
        <v>2.8950942273539519</v>
      </c>
      <c r="K5970" s="7">
        <v>5.1012036841515824</v>
      </c>
      <c r="L5970" s="7">
        <v>0.48461394235337013</v>
      </c>
    </row>
    <row r="5971" spans="2:12" x14ac:dyDescent="0.25">
      <c r="B5971" s="4">
        <v>5968</v>
      </c>
      <c r="C5971" s="6">
        <v>9.14967146706371</v>
      </c>
      <c r="D5971" s="6">
        <v>1.2229700992886738</v>
      </c>
      <c r="E5971" s="6">
        <v>3</v>
      </c>
      <c r="F5971" s="6">
        <v>0.98797269071394245</v>
      </c>
      <c r="G5971" s="6">
        <v>0.83191971055690417</v>
      </c>
      <c r="H5971" s="6">
        <v>15.761058592328247</v>
      </c>
      <c r="I5971" s="6">
        <v>2.0027566115057103</v>
      </c>
      <c r="J5971" s="6">
        <v>2.9007230884612749</v>
      </c>
      <c r="K5971" s="7">
        <v>6.9499620172527825</v>
      </c>
      <c r="L5971" s="7">
        <v>9.6833067014762492E-2</v>
      </c>
    </row>
    <row r="5972" spans="2:12" x14ac:dyDescent="0.25">
      <c r="B5972" s="4">
        <v>5969</v>
      </c>
      <c r="C5972" s="6">
        <v>11.991666443787889</v>
      </c>
      <c r="D5972" s="6">
        <v>1.6372948108357042</v>
      </c>
      <c r="E5972" s="6">
        <v>2</v>
      </c>
      <c r="F5972" s="6">
        <v>6.2888692398124268</v>
      </c>
      <c r="G5972" s="6">
        <v>1.3051166348102274</v>
      </c>
      <c r="H5972" s="6">
        <v>24.765028147488668</v>
      </c>
      <c r="I5972" s="6">
        <v>2.9441193430106321</v>
      </c>
      <c r="J5972" s="6">
        <v>2.9812924224214234</v>
      </c>
      <c r="K5972" s="7">
        <v>1.3251263545412397</v>
      </c>
      <c r="L5972" s="7">
        <v>0.34528647612020402</v>
      </c>
    </row>
    <row r="5973" spans="2:12" x14ac:dyDescent="0.25">
      <c r="B5973" s="4">
        <v>5970</v>
      </c>
      <c r="C5973" s="6">
        <v>5.9589779185881362</v>
      </c>
      <c r="D5973" s="6">
        <v>1.7163741926617191</v>
      </c>
      <c r="E5973" s="6">
        <v>2</v>
      </c>
      <c r="F5973" s="6">
        <v>2.8260772108779584</v>
      </c>
      <c r="G5973" s="6">
        <v>1.3175332192259608</v>
      </c>
      <c r="H5973" s="6">
        <v>26.232106141938921</v>
      </c>
      <c r="I5973" s="6">
        <v>2.5591982067678694</v>
      </c>
      <c r="J5973" s="6">
        <v>1.8917213002795314</v>
      </c>
      <c r="K5973" s="7">
        <v>0.4497849669451835</v>
      </c>
      <c r="L5973" s="7">
        <v>4.0106189158283678</v>
      </c>
    </row>
    <row r="5974" spans="2:12" x14ac:dyDescent="0.25">
      <c r="B5974" s="4">
        <v>5971</v>
      </c>
      <c r="C5974" s="6">
        <v>8.8961550621550174</v>
      </c>
      <c r="D5974" s="6">
        <v>1.6258634739642499</v>
      </c>
      <c r="E5974" s="6">
        <v>2</v>
      </c>
      <c r="F5974" s="6">
        <v>7.3382117323686034</v>
      </c>
      <c r="G5974" s="6">
        <v>1.2669284873417321</v>
      </c>
      <c r="H5974" s="6">
        <v>9.245481531896198</v>
      </c>
      <c r="I5974" s="6">
        <v>2.4940922419901548</v>
      </c>
      <c r="J5974" s="6">
        <v>1.6020505985111613</v>
      </c>
      <c r="K5974" s="7">
        <v>0.78595348981681623</v>
      </c>
      <c r="L5974" s="7">
        <v>0.99690635601994626</v>
      </c>
    </row>
    <row r="5975" spans="2:12" x14ac:dyDescent="0.25">
      <c r="B5975" s="4">
        <v>5972</v>
      </c>
      <c r="C5975" s="6">
        <v>9.7851864928318282</v>
      </c>
      <c r="D5975" s="6">
        <v>1.1126525660220046</v>
      </c>
      <c r="E5975" s="6">
        <v>2</v>
      </c>
      <c r="F5975" s="6">
        <v>3.1009255554470956</v>
      </c>
      <c r="G5975" s="6">
        <v>0.61847071301882017</v>
      </c>
      <c r="H5975" s="6">
        <v>27.548739282862488</v>
      </c>
      <c r="I5975" s="6">
        <v>4.5152026098463534</v>
      </c>
      <c r="J5975" s="6">
        <v>1.3041957880100652</v>
      </c>
      <c r="K5975" s="7">
        <v>1.4780150155835119</v>
      </c>
      <c r="L5975" s="7">
        <v>0.60094694540526816</v>
      </c>
    </row>
    <row r="5976" spans="2:12" x14ac:dyDescent="0.25">
      <c r="B5976" s="4">
        <v>5973</v>
      </c>
      <c r="C5976" s="6">
        <v>12.980661746269075</v>
      </c>
      <c r="D5976" s="6">
        <v>1.6692748570432172</v>
      </c>
      <c r="E5976" s="6">
        <v>1</v>
      </c>
      <c r="F5976" s="6">
        <v>2.7819233624984681</v>
      </c>
      <c r="G5976" s="6">
        <v>2.9125978280814957</v>
      </c>
      <c r="H5976" s="6">
        <v>39.881162212745473</v>
      </c>
      <c r="I5976" s="6">
        <v>2.6073635934663368</v>
      </c>
      <c r="J5976" s="6">
        <v>2.4916812349873165</v>
      </c>
      <c r="K5976" s="7">
        <v>4.9440011030629085</v>
      </c>
      <c r="L5976" s="7">
        <v>0.38898321839159111</v>
      </c>
    </row>
    <row r="5977" spans="2:12" x14ac:dyDescent="0.25">
      <c r="B5977" s="4">
        <v>5974</v>
      </c>
      <c r="C5977" s="6">
        <v>14.625718771761452</v>
      </c>
      <c r="D5977" s="6">
        <v>1.2796179288745586</v>
      </c>
      <c r="E5977" s="6">
        <v>2</v>
      </c>
      <c r="F5977" s="6">
        <v>1.5678728951646044</v>
      </c>
      <c r="G5977" s="6">
        <v>0.54953372358839137</v>
      </c>
      <c r="H5977" s="6">
        <v>23.35768131004081</v>
      </c>
      <c r="I5977" s="6">
        <v>3.0135241428126367</v>
      </c>
      <c r="J5977" s="6">
        <v>2.2116832425352797</v>
      </c>
      <c r="K5977" s="7">
        <v>4.5284055019696714</v>
      </c>
      <c r="L5977" s="7">
        <v>0.42470598391475073</v>
      </c>
    </row>
    <row r="5978" spans="2:12" x14ac:dyDescent="0.25">
      <c r="B5978" s="4">
        <v>5975</v>
      </c>
      <c r="C5978" s="6">
        <v>11.278356758177154</v>
      </c>
      <c r="D5978" s="6">
        <v>1.4027692395277378</v>
      </c>
      <c r="E5978" s="6">
        <v>1</v>
      </c>
      <c r="F5978" s="6">
        <v>3.8876769234205604</v>
      </c>
      <c r="G5978" s="6">
        <v>0.39961482177027696</v>
      </c>
      <c r="H5978" s="6">
        <v>15.945457331702544</v>
      </c>
      <c r="I5978" s="6">
        <v>1.8015900331140036</v>
      </c>
      <c r="J5978" s="6">
        <v>1.417988125493387</v>
      </c>
      <c r="K5978" s="7">
        <v>0.85204630739552933</v>
      </c>
      <c r="L5978" s="7">
        <v>1.5211589783304813</v>
      </c>
    </row>
    <row r="5979" spans="2:12" x14ac:dyDescent="0.25">
      <c r="B5979" s="4">
        <v>5976</v>
      </c>
      <c r="C5979" s="6">
        <v>13.689745322787497</v>
      </c>
      <c r="D5979" s="6">
        <v>1.3900004736462606</v>
      </c>
      <c r="E5979" s="6">
        <v>2</v>
      </c>
      <c r="F5979" s="6">
        <v>1.5584593200578836</v>
      </c>
      <c r="G5979" s="6">
        <v>1.0124550430018122</v>
      </c>
      <c r="H5979" s="6">
        <v>29.313107550467169</v>
      </c>
      <c r="I5979" s="6">
        <v>2.9022793719882549</v>
      </c>
      <c r="J5979" s="6">
        <v>1.4583050311186607</v>
      </c>
      <c r="K5979" s="7">
        <v>2.7969616771926944</v>
      </c>
      <c r="L5979" s="7">
        <v>0.78918983794314979</v>
      </c>
    </row>
    <row r="5980" spans="2:12" x14ac:dyDescent="0.25">
      <c r="B5980" s="4">
        <v>5977</v>
      </c>
      <c r="C5980" s="6">
        <v>7.7652692570285842</v>
      </c>
      <c r="D5980" s="6">
        <v>2.2949880732174082</v>
      </c>
      <c r="E5980" s="6">
        <v>2</v>
      </c>
      <c r="F5980" s="6">
        <v>8.7160382813596211</v>
      </c>
      <c r="G5980" s="6">
        <v>0.71004865846535958</v>
      </c>
      <c r="H5980" s="6">
        <v>34.264335959962473</v>
      </c>
      <c r="I5980" s="6">
        <v>3.2072901724274678</v>
      </c>
      <c r="J5980" s="6">
        <v>4.2867230485094536</v>
      </c>
      <c r="K5980" s="7">
        <v>0.18585825543723747</v>
      </c>
      <c r="L5980" s="7">
        <v>0.84963928391344812</v>
      </c>
    </row>
    <row r="5981" spans="2:12" x14ac:dyDescent="0.25">
      <c r="B5981" s="4">
        <v>5978</v>
      </c>
      <c r="C5981" s="6">
        <v>14.166196669532521</v>
      </c>
      <c r="D5981" s="6">
        <v>1.7893994620661398</v>
      </c>
      <c r="E5981" s="6">
        <v>3</v>
      </c>
      <c r="F5981" s="6">
        <v>4.8781960647725526</v>
      </c>
      <c r="G5981" s="6">
        <v>0.72042190727539512</v>
      </c>
      <c r="H5981" s="6">
        <v>28.317148415084585</v>
      </c>
      <c r="I5981" s="6">
        <v>3.4601416266105396</v>
      </c>
      <c r="J5981" s="6">
        <v>4.3506570820488166</v>
      </c>
      <c r="K5981" s="7">
        <v>3.3121113645674081</v>
      </c>
      <c r="L5981" s="7">
        <v>1.8894441107782916</v>
      </c>
    </row>
    <row r="5982" spans="2:12" x14ac:dyDescent="0.25">
      <c r="B5982" s="4">
        <v>5979</v>
      </c>
      <c r="C5982" s="6">
        <v>8.1907889644225644</v>
      </c>
      <c r="D5982" s="6">
        <v>1.5057911023087542</v>
      </c>
      <c r="E5982" s="6">
        <v>2</v>
      </c>
      <c r="F5982" s="6">
        <v>1.3437480828572455</v>
      </c>
      <c r="G5982" s="6">
        <v>0.72463794072854526</v>
      </c>
      <c r="H5982" s="6">
        <v>14.715913362154216</v>
      </c>
      <c r="I5982" s="6">
        <v>5.7295312274420978</v>
      </c>
      <c r="J5982" s="6">
        <v>4.1845613481292894</v>
      </c>
      <c r="K5982" s="7">
        <v>2.7860031884202625</v>
      </c>
      <c r="L5982" s="7">
        <v>1.3168821253101723</v>
      </c>
    </row>
    <row r="5983" spans="2:12" x14ac:dyDescent="0.25">
      <c r="B5983" s="4">
        <v>5980</v>
      </c>
      <c r="C5983" s="6">
        <v>4.5467689866614158</v>
      </c>
      <c r="D5983" s="6">
        <v>1.8484526118099107</v>
      </c>
      <c r="E5983" s="6">
        <v>3</v>
      </c>
      <c r="F5983" s="6">
        <v>1.8541475131221392</v>
      </c>
      <c r="G5983" s="6">
        <v>0.98897760016973624</v>
      </c>
      <c r="H5983" s="6">
        <v>15.757730376415402</v>
      </c>
      <c r="I5983" s="6">
        <v>4.2219841100912268</v>
      </c>
      <c r="J5983" s="6">
        <v>1.3912017847762628</v>
      </c>
      <c r="K5983" s="7">
        <v>2.3562170320949081</v>
      </c>
      <c r="L5983" s="7">
        <v>0.6683134222640702</v>
      </c>
    </row>
    <row r="5984" spans="2:12" x14ac:dyDescent="0.25">
      <c r="B5984" s="4">
        <v>5981</v>
      </c>
      <c r="C5984" s="6">
        <v>10.741029273769463</v>
      </c>
      <c r="D5984" s="6">
        <v>1.6485846460560807</v>
      </c>
      <c r="E5984" s="6">
        <v>1</v>
      </c>
      <c r="F5984" s="6">
        <v>1.8943558347468179</v>
      </c>
      <c r="G5984" s="6">
        <v>1.3232259745313704</v>
      </c>
      <c r="H5984" s="6">
        <v>20.828922243118488</v>
      </c>
      <c r="I5984" s="6">
        <v>2.9863656537336607</v>
      </c>
      <c r="J5984" s="6">
        <v>3.6672508406390527</v>
      </c>
      <c r="K5984" s="7">
        <v>3.4522062962789661</v>
      </c>
      <c r="L5984" s="7">
        <v>1.2620109428312101</v>
      </c>
    </row>
    <row r="5985" spans="2:12" x14ac:dyDescent="0.25">
      <c r="B5985" s="4">
        <v>5982</v>
      </c>
      <c r="C5985" s="6">
        <v>13.017752247848758</v>
      </c>
      <c r="D5985" s="6">
        <v>1.6294901537448465</v>
      </c>
      <c r="E5985" s="6">
        <v>1</v>
      </c>
      <c r="F5985" s="6">
        <v>1.1440982465576257</v>
      </c>
      <c r="G5985" s="6">
        <v>0.72840224996509795</v>
      </c>
      <c r="H5985" s="6">
        <v>18.411104639185289</v>
      </c>
      <c r="I5985" s="6">
        <v>1.8785984553525685</v>
      </c>
      <c r="J5985" s="6">
        <v>2.8858628266199444</v>
      </c>
      <c r="K5985" s="7">
        <v>7.4033964342090475E-2</v>
      </c>
      <c r="L5985" s="7">
        <v>1.6935553642061348E-2</v>
      </c>
    </row>
    <row r="5986" spans="2:12" x14ac:dyDescent="0.25">
      <c r="B5986" s="4">
        <v>5983</v>
      </c>
      <c r="C5986" s="6">
        <v>4.6248544691508169</v>
      </c>
      <c r="D5986" s="6">
        <v>1.9803376477273313</v>
      </c>
      <c r="E5986" s="6">
        <v>2</v>
      </c>
      <c r="F5986" s="6">
        <v>1.4656003854806314</v>
      </c>
      <c r="G5986" s="6">
        <v>2.8761640682973173</v>
      </c>
      <c r="H5986" s="6">
        <v>20.949080705028678</v>
      </c>
      <c r="I5986" s="6">
        <v>2.8330863113814098</v>
      </c>
      <c r="J5986" s="6">
        <v>3.4010883783914254</v>
      </c>
      <c r="K5986" s="7">
        <v>0.24861407030095342</v>
      </c>
      <c r="L5986" s="7">
        <v>0.81575726526416614</v>
      </c>
    </row>
    <row r="5987" spans="2:12" x14ac:dyDescent="0.25">
      <c r="B5987" s="4">
        <v>5984</v>
      </c>
      <c r="C5987" s="6">
        <v>15.0495658517818</v>
      </c>
      <c r="D5987" s="6">
        <v>1.5458048819944756</v>
      </c>
      <c r="E5987" s="6">
        <v>1</v>
      </c>
      <c r="F5987" s="6">
        <v>2.057375384974391</v>
      </c>
      <c r="G5987" s="6">
        <v>0.73572351815033499</v>
      </c>
      <c r="H5987" s="6">
        <v>32.647261578557654</v>
      </c>
      <c r="I5987" s="6">
        <v>2.9401807005061227</v>
      </c>
      <c r="J5987" s="6">
        <v>3.7637559465876138</v>
      </c>
      <c r="K5987" s="7">
        <v>0.13602156281560177</v>
      </c>
      <c r="L5987" s="7">
        <v>0.93855790092041347</v>
      </c>
    </row>
    <row r="5988" spans="2:12" x14ac:dyDescent="0.25">
      <c r="B5988" s="4">
        <v>5985</v>
      </c>
      <c r="C5988" s="6">
        <v>4.3198148166284911</v>
      </c>
      <c r="D5988" s="6">
        <v>1.341029496263676</v>
      </c>
      <c r="E5988" s="6">
        <v>3</v>
      </c>
      <c r="F5988" s="6">
        <v>7.1358266165183766</v>
      </c>
      <c r="G5988" s="6">
        <v>0.89018764170599185</v>
      </c>
      <c r="H5988" s="6">
        <v>22.5355913347436</v>
      </c>
      <c r="I5988" s="6">
        <v>2.1873387537794744</v>
      </c>
      <c r="J5988" s="6">
        <v>2.8211784463462966</v>
      </c>
      <c r="K5988" s="7">
        <v>0.79580975915681984</v>
      </c>
      <c r="L5988" s="7">
        <v>1.6979170153358552</v>
      </c>
    </row>
    <row r="5989" spans="2:12" x14ac:dyDescent="0.25">
      <c r="B5989" s="4">
        <v>5986</v>
      </c>
      <c r="C5989" s="6">
        <v>7.7435325796758958</v>
      </c>
      <c r="D5989" s="6">
        <v>1.6682293155556815</v>
      </c>
      <c r="E5989" s="6">
        <v>1</v>
      </c>
      <c r="F5989" s="6">
        <v>3.1524297038182079</v>
      </c>
      <c r="G5989" s="6">
        <v>0.87676657007254322</v>
      </c>
      <c r="H5989" s="6">
        <v>33.368565782576908</v>
      </c>
      <c r="I5989" s="6">
        <v>2.8035795766744456</v>
      </c>
      <c r="J5989" s="6">
        <v>1.4410876490137094</v>
      </c>
      <c r="K5989" s="7">
        <v>0.13146543894035251</v>
      </c>
      <c r="L5989" s="7">
        <v>2.4459855798683976</v>
      </c>
    </row>
    <row r="5990" spans="2:12" x14ac:dyDescent="0.25">
      <c r="B5990" s="4">
        <v>5987</v>
      </c>
      <c r="C5990" s="6">
        <v>3.2010176627103037</v>
      </c>
      <c r="D5990" s="6">
        <v>1.3484599442268528</v>
      </c>
      <c r="E5990" s="6">
        <v>3</v>
      </c>
      <c r="F5990" s="6">
        <v>6.2433139454634441</v>
      </c>
      <c r="G5990" s="6">
        <v>0.99290251189260725</v>
      </c>
      <c r="H5990" s="6">
        <v>15.061486377044169</v>
      </c>
      <c r="I5990" s="6">
        <v>3.515572037010315</v>
      </c>
      <c r="J5990" s="6">
        <v>2.8874530322192964</v>
      </c>
      <c r="K5990" s="7">
        <v>0.16936785942950652</v>
      </c>
      <c r="L5990" s="7">
        <v>1.1020192310505617</v>
      </c>
    </row>
    <row r="5991" spans="2:12" x14ac:dyDescent="0.25">
      <c r="B5991" s="4">
        <v>5988</v>
      </c>
      <c r="C5991" s="6">
        <v>10.805844388055105</v>
      </c>
      <c r="D5991" s="6">
        <v>2.2692631454808438</v>
      </c>
      <c r="E5991" s="6">
        <v>1</v>
      </c>
      <c r="F5991" s="6">
        <v>2.3585002663312933</v>
      </c>
      <c r="G5991" s="6">
        <v>1.3798405796973114</v>
      </c>
      <c r="H5991" s="6">
        <v>17.569842878177031</v>
      </c>
      <c r="I5991" s="6">
        <v>5.1808245983160832</v>
      </c>
      <c r="J5991" s="6">
        <v>2.1396738955763839</v>
      </c>
      <c r="K5991" s="7">
        <v>1.3190263198017302</v>
      </c>
      <c r="L5991" s="7">
        <v>1.4254692694335369</v>
      </c>
    </row>
    <row r="5992" spans="2:12" x14ac:dyDescent="0.25">
      <c r="B5992" s="4">
        <v>5989</v>
      </c>
      <c r="C5992" s="6">
        <v>10.142446209180145</v>
      </c>
      <c r="D5992" s="6">
        <v>1.3758803743000338</v>
      </c>
      <c r="E5992" s="6">
        <v>1</v>
      </c>
      <c r="F5992" s="6">
        <v>8.9836193142238212</v>
      </c>
      <c r="G5992" s="6">
        <v>1.3350035821590776</v>
      </c>
      <c r="H5992" s="6">
        <v>26.027022493680676</v>
      </c>
      <c r="I5992" s="6">
        <v>2.4365440585034657</v>
      </c>
      <c r="J5992" s="6">
        <v>2.5214613324224886</v>
      </c>
      <c r="K5992" s="7">
        <v>0.38366989034919652</v>
      </c>
      <c r="L5992" s="7">
        <v>0.37442821138857391</v>
      </c>
    </row>
    <row r="5993" spans="2:12" x14ac:dyDescent="0.25">
      <c r="B5993" s="4">
        <v>5990</v>
      </c>
      <c r="C5993" s="6">
        <v>0.23608666796922861</v>
      </c>
      <c r="D5993" s="6">
        <v>1.6336274703135047</v>
      </c>
      <c r="E5993" s="6">
        <v>1</v>
      </c>
      <c r="F5993" s="6">
        <v>2.319865431159057</v>
      </c>
      <c r="G5993" s="6">
        <v>1.3107053575565346</v>
      </c>
      <c r="H5993" s="6">
        <v>28.413936744178066</v>
      </c>
      <c r="I5993" s="6">
        <v>3.0243867900695927</v>
      </c>
      <c r="J5993" s="6">
        <v>1.5741638730055925</v>
      </c>
      <c r="K5993" s="7">
        <v>1.5398919799774176</v>
      </c>
      <c r="L5993" s="7">
        <v>0.81408398489436684</v>
      </c>
    </row>
    <row r="5994" spans="2:12" x14ac:dyDescent="0.25">
      <c r="B5994" s="4">
        <v>5991</v>
      </c>
      <c r="C5994" s="6">
        <v>14.733842233646181</v>
      </c>
      <c r="D5994" s="6">
        <v>1.5161283031038602</v>
      </c>
      <c r="E5994" s="6">
        <v>1</v>
      </c>
      <c r="F5994" s="6">
        <v>5.9729307429758451</v>
      </c>
      <c r="G5994" s="6">
        <v>0.81346310087365004</v>
      </c>
      <c r="H5994" s="6">
        <v>34.575716176714892</v>
      </c>
      <c r="I5994" s="6">
        <v>4.3678959460895896</v>
      </c>
      <c r="J5994" s="6">
        <v>3.1931570732423196</v>
      </c>
      <c r="K5994" s="7">
        <v>1.6867896432595548</v>
      </c>
      <c r="L5994" s="7">
        <v>2.4058356682578896</v>
      </c>
    </row>
    <row r="5995" spans="2:12" x14ac:dyDescent="0.25">
      <c r="B5995" s="4">
        <v>5992</v>
      </c>
      <c r="C5995" s="6">
        <v>15.482237774716554</v>
      </c>
      <c r="D5995" s="6">
        <v>1.2695256835777473</v>
      </c>
      <c r="E5995" s="6">
        <v>1</v>
      </c>
      <c r="F5995" s="6">
        <v>2.3970739689176264</v>
      </c>
      <c r="G5995" s="6">
        <v>1.1334909577224135</v>
      </c>
      <c r="H5995" s="6">
        <v>19.4138444315793</v>
      </c>
      <c r="I5995" s="6">
        <v>3.3022631225058965</v>
      </c>
      <c r="J5995" s="6">
        <v>0.9958858983102421</v>
      </c>
      <c r="K5995" s="7">
        <v>3.474003669224679</v>
      </c>
      <c r="L5995" s="7">
        <v>0.42510482999187671</v>
      </c>
    </row>
    <row r="5996" spans="2:12" x14ac:dyDescent="0.25">
      <c r="B5996" s="4">
        <v>5993</v>
      </c>
      <c r="C5996" s="6">
        <v>17.543188039339615</v>
      </c>
      <c r="D5996" s="6">
        <v>1.4546195839447407</v>
      </c>
      <c r="E5996" s="6">
        <v>2</v>
      </c>
      <c r="F5996" s="6">
        <v>1.2142376329857509</v>
      </c>
      <c r="G5996" s="6">
        <v>0.67677064003219034</v>
      </c>
      <c r="H5996" s="6">
        <v>35.566920712467024</v>
      </c>
      <c r="I5996" s="6">
        <v>1.9571577521295593</v>
      </c>
      <c r="J5996" s="6">
        <v>1.2669763223100852</v>
      </c>
      <c r="K5996" s="7">
        <v>1.2791187323428432</v>
      </c>
      <c r="L5996" s="7">
        <v>0.89683368139056541</v>
      </c>
    </row>
    <row r="5997" spans="2:12" x14ac:dyDescent="0.25">
      <c r="B5997" s="4">
        <v>5994</v>
      </c>
      <c r="C5997" s="6">
        <v>5.6432408574205519</v>
      </c>
      <c r="D5997" s="6">
        <v>1.1949246029419685</v>
      </c>
      <c r="E5997" s="6">
        <v>1</v>
      </c>
      <c r="F5997" s="6">
        <v>4.8666083203019062</v>
      </c>
      <c r="G5997" s="6">
        <v>1.1015429844428748</v>
      </c>
      <c r="H5997" s="6">
        <v>21.497962243996422</v>
      </c>
      <c r="I5997" s="6">
        <v>1.0934376231837331</v>
      </c>
      <c r="J5997" s="6">
        <v>3.8929083841016046</v>
      </c>
      <c r="K5997" s="7">
        <v>1.5886266480262341</v>
      </c>
      <c r="L5997" s="7">
        <v>0.50942442278930833</v>
      </c>
    </row>
    <row r="5998" spans="2:12" x14ac:dyDescent="0.25">
      <c r="B5998" s="4">
        <v>5995</v>
      </c>
      <c r="C5998" s="6">
        <v>15.00877085956882</v>
      </c>
      <c r="D5998" s="6">
        <v>1.2437822424690965</v>
      </c>
      <c r="E5998" s="6">
        <v>2</v>
      </c>
      <c r="F5998" s="6">
        <v>6.2258512641033672</v>
      </c>
      <c r="G5998" s="6">
        <v>0.50073879619764317</v>
      </c>
      <c r="H5998" s="6">
        <v>35.533766555926832</v>
      </c>
      <c r="I5998" s="6">
        <v>4.4235834276927877</v>
      </c>
      <c r="J5998" s="6">
        <v>2.7719972468836303</v>
      </c>
      <c r="K5998" s="7">
        <v>0.9609523632349114</v>
      </c>
      <c r="L5998" s="7">
        <v>0.41900129974810291</v>
      </c>
    </row>
    <row r="5999" spans="2:12" x14ac:dyDescent="0.25">
      <c r="B5999" s="4">
        <v>5996</v>
      </c>
      <c r="C5999" s="6">
        <v>6.0000307572679503</v>
      </c>
      <c r="D5999" s="6">
        <v>1.4574354828821534</v>
      </c>
      <c r="E5999" s="6">
        <v>1</v>
      </c>
      <c r="F5999" s="6">
        <v>7.9388311498731383</v>
      </c>
      <c r="G5999" s="6">
        <v>0.43974325387950652</v>
      </c>
      <c r="H5999" s="6">
        <v>18.950731121744923</v>
      </c>
      <c r="I5999" s="6">
        <v>2.3774986987207622</v>
      </c>
      <c r="J5999" s="6">
        <v>1.4393071211440385</v>
      </c>
      <c r="K5999" s="7">
        <v>1.4635455820803578</v>
      </c>
      <c r="L5999" s="7">
        <v>9.9281991809623049E-2</v>
      </c>
    </row>
    <row r="6000" spans="2:12" x14ac:dyDescent="0.25">
      <c r="B6000" s="4">
        <v>5997</v>
      </c>
      <c r="C6000" s="6">
        <v>7.415553916358272</v>
      </c>
      <c r="D6000" s="6">
        <v>1.567843627960253</v>
      </c>
      <c r="E6000" s="6">
        <v>2</v>
      </c>
      <c r="F6000" s="6">
        <v>2.1535614899655293</v>
      </c>
      <c r="G6000" s="6">
        <v>0.70247306241438301</v>
      </c>
      <c r="H6000" s="6">
        <v>18.158373603507883</v>
      </c>
      <c r="I6000" s="6">
        <v>2.1475153789657608</v>
      </c>
      <c r="J6000" s="6">
        <v>1.7962704820015407</v>
      </c>
      <c r="K6000" s="7">
        <v>1.0527260163456074</v>
      </c>
      <c r="L6000" s="7">
        <v>0.10206344931966579</v>
      </c>
    </row>
    <row r="6001" spans="2:12" x14ac:dyDescent="0.25">
      <c r="B6001" s="4">
        <v>5998</v>
      </c>
      <c r="C6001" s="6">
        <v>14.334948631720732</v>
      </c>
      <c r="D6001" s="6">
        <v>1.2546127726305816</v>
      </c>
      <c r="E6001" s="6">
        <v>1</v>
      </c>
      <c r="F6001" s="6">
        <v>6.258738750091732</v>
      </c>
      <c r="G6001" s="6">
        <v>1.2228986073126185</v>
      </c>
      <c r="H6001" s="6">
        <v>35.030153912358408</v>
      </c>
      <c r="I6001" s="6">
        <v>3.6152909721302922</v>
      </c>
      <c r="J6001" s="6">
        <v>1.3745330548357571</v>
      </c>
      <c r="K6001" s="7">
        <v>0.1959595024087778</v>
      </c>
      <c r="L6001" s="7">
        <v>1.1254159027341724</v>
      </c>
    </row>
    <row r="6002" spans="2:12" x14ac:dyDescent="0.25">
      <c r="B6002" s="4">
        <v>5999</v>
      </c>
      <c r="C6002" s="6">
        <v>13.055246821458695</v>
      </c>
      <c r="D6002" s="6">
        <v>1.6624157265282198</v>
      </c>
      <c r="E6002" s="6">
        <v>2</v>
      </c>
      <c r="F6002" s="6">
        <v>8.5274826016389085</v>
      </c>
      <c r="G6002" s="6">
        <v>1.0378063519163221</v>
      </c>
      <c r="H6002" s="6">
        <v>26.45917601855928</v>
      </c>
      <c r="I6002" s="6">
        <v>2.886404755659425</v>
      </c>
      <c r="J6002" s="6">
        <v>1.1650203266666972</v>
      </c>
      <c r="K6002" s="7">
        <v>3.5345154665118592</v>
      </c>
      <c r="L6002" s="7">
        <v>0.97982891512886161</v>
      </c>
    </row>
    <row r="6003" spans="2:12" x14ac:dyDescent="0.25">
      <c r="B6003" s="4">
        <v>6000</v>
      </c>
      <c r="C6003" s="6">
        <v>12.985140783729401</v>
      </c>
      <c r="D6003" s="6">
        <v>1.2745458416786186</v>
      </c>
      <c r="E6003" s="6">
        <v>3</v>
      </c>
      <c r="F6003" s="6">
        <v>3.2978263266030141</v>
      </c>
      <c r="G6003" s="6">
        <v>0.910256113634902</v>
      </c>
      <c r="H6003" s="6">
        <v>30.803877842462519</v>
      </c>
      <c r="I6003" s="6">
        <v>2.4118186649689641</v>
      </c>
      <c r="J6003" s="6">
        <v>1.2492145879710101</v>
      </c>
      <c r="K6003" s="7">
        <v>1.4923204843116169</v>
      </c>
      <c r="L6003" s="7">
        <v>1.109947984174313</v>
      </c>
    </row>
    <row r="6004" spans="2:12" x14ac:dyDescent="0.25">
      <c r="B6004" s="4">
        <v>6001</v>
      </c>
      <c r="C6004" s="6">
        <v>4.2763667720935308</v>
      </c>
      <c r="D6004" s="6">
        <v>1.8049012794737034</v>
      </c>
      <c r="E6004" s="6">
        <v>2</v>
      </c>
      <c r="F6004" s="6">
        <v>2.6005875473719442</v>
      </c>
      <c r="G6004" s="6">
        <v>0.69608163083712404</v>
      </c>
      <c r="H6004" s="6">
        <v>15.149561641308463</v>
      </c>
      <c r="I6004" s="6">
        <v>1.5980150882348005</v>
      </c>
      <c r="J6004" s="6">
        <v>3.658231231520638</v>
      </c>
      <c r="K6004" s="7">
        <v>0.80635548899284004</v>
      </c>
      <c r="L6004" s="7">
        <v>0.47324777179329558</v>
      </c>
    </row>
    <row r="6005" spans="2:12" x14ac:dyDescent="0.25">
      <c r="B6005" s="4">
        <v>6002</v>
      </c>
      <c r="C6005" s="6">
        <v>15.027743653624324</v>
      </c>
      <c r="D6005" s="6">
        <v>1.7398816859306261</v>
      </c>
      <c r="E6005" s="6">
        <v>2</v>
      </c>
      <c r="F6005" s="6">
        <v>1.0230879527503787</v>
      </c>
      <c r="G6005" s="6">
        <v>0.80812071607987757</v>
      </c>
      <c r="H6005" s="6">
        <v>41.476393979576436</v>
      </c>
      <c r="I6005" s="6">
        <v>3.8669853714371278</v>
      </c>
      <c r="J6005" s="6">
        <v>1.286879666871757</v>
      </c>
      <c r="K6005" s="7">
        <v>1.9790892585686957</v>
      </c>
      <c r="L6005" s="7">
        <v>1.239336848985354</v>
      </c>
    </row>
    <row r="6006" spans="2:12" x14ac:dyDescent="0.25">
      <c r="B6006" s="4">
        <v>6003</v>
      </c>
      <c r="C6006" s="6">
        <v>2.6486435991876265</v>
      </c>
      <c r="D6006" s="6">
        <v>1.2777798976688501</v>
      </c>
      <c r="E6006" s="6">
        <v>2</v>
      </c>
      <c r="F6006" s="6">
        <v>2.8605928680180299</v>
      </c>
      <c r="G6006" s="6">
        <v>1.7647725130792249</v>
      </c>
      <c r="H6006" s="6">
        <v>22.07929674626396</v>
      </c>
      <c r="I6006" s="6">
        <v>2.0827670465195367</v>
      </c>
      <c r="J6006" s="6">
        <v>0.73125375220603761</v>
      </c>
      <c r="K6006" s="7">
        <v>0.45008965917138627</v>
      </c>
      <c r="L6006" s="7">
        <v>1.2660570754492586</v>
      </c>
    </row>
    <row r="6007" spans="2:12" x14ac:dyDescent="0.25">
      <c r="B6007" s="4">
        <v>6004</v>
      </c>
      <c r="C6007" s="6">
        <v>4.957440285174469</v>
      </c>
      <c r="D6007" s="6">
        <v>1.6821864553569705</v>
      </c>
      <c r="E6007" s="6">
        <v>2</v>
      </c>
      <c r="F6007" s="6">
        <v>2.4395450915235939</v>
      </c>
      <c r="G6007" s="6">
        <v>1.6514868959467133</v>
      </c>
      <c r="H6007" s="6">
        <v>9.9134536420442814</v>
      </c>
      <c r="I6007" s="6">
        <v>4.9677186889091862</v>
      </c>
      <c r="J6007" s="6">
        <v>2.6946115034819047</v>
      </c>
      <c r="K6007" s="7">
        <v>6.1746888501255502E-2</v>
      </c>
      <c r="L6007" s="7">
        <v>2.2098130251349128</v>
      </c>
    </row>
    <row r="6008" spans="2:12" x14ac:dyDescent="0.25">
      <c r="B6008" s="4">
        <v>6005</v>
      </c>
      <c r="C6008" s="6">
        <v>9.9159247379261704</v>
      </c>
      <c r="D6008" s="6">
        <v>1.5157908316455528</v>
      </c>
      <c r="E6008" s="6">
        <v>2</v>
      </c>
      <c r="F6008" s="6">
        <v>1.1036772671719726</v>
      </c>
      <c r="G6008" s="6">
        <v>1.3797152696395587</v>
      </c>
      <c r="H6008" s="6">
        <v>22.747036873960646</v>
      </c>
      <c r="I6008" s="6">
        <v>3.4114005359511044</v>
      </c>
      <c r="J6008" s="6">
        <v>2.9119505381789921</v>
      </c>
      <c r="K6008" s="7">
        <v>0.41082027707671098</v>
      </c>
      <c r="L6008" s="7">
        <v>0.34536147707407089</v>
      </c>
    </row>
    <row r="6009" spans="2:12" x14ac:dyDescent="0.25">
      <c r="B6009" s="4">
        <v>6006</v>
      </c>
      <c r="C6009" s="6">
        <v>13.647984945409718</v>
      </c>
      <c r="D6009" s="6">
        <v>1.3831425134470059</v>
      </c>
      <c r="E6009" s="6">
        <v>3</v>
      </c>
      <c r="F6009" s="6">
        <v>7.1090696105650757</v>
      </c>
      <c r="G6009" s="6">
        <v>1.2655244859814165</v>
      </c>
      <c r="H6009" s="6">
        <v>30.612933140440852</v>
      </c>
      <c r="I6009" s="6">
        <v>3.4607874432747554</v>
      </c>
      <c r="J6009" s="6">
        <v>2.8845432657595391</v>
      </c>
      <c r="K6009" s="7">
        <v>5.6783270199114266</v>
      </c>
      <c r="L6009" s="7">
        <v>0.40991902905020972</v>
      </c>
    </row>
    <row r="6010" spans="2:12" x14ac:dyDescent="0.25">
      <c r="B6010" s="4">
        <v>6007</v>
      </c>
      <c r="C6010" s="6">
        <v>17.688832885398931</v>
      </c>
      <c r="D6010" s="6">
        <v>1.6278908287695919</v>
      </c>
      <c r="E6010" s="6">
        <v>3</v>
      </c>
      <c r="F6010" s="6">
        <v>5.6579292710306852</v>
      </c>
      <c r="G6010" s="6">
        <v>0.57653859917806094</v>
      </c>
      <c r="H6010" s="6">
        <v>27.586555752863738</v>
      </c>
      <c r="I6010" s="6">
        <v>2.2992607644379461</v>
      </c>
      <c r="J6010" s="6">
        <v>2.2775787156334788</v>
      </c>
      <c r="K6010" s="7">
        <v>5.5502781458553878</v>
      </c>
      <c r="L6010" s="7">
        <v>0.36592967639917351</v>
      </c>
    </row>
    <row r="6011" spans="2:12" x14ac:dyDescent="0.25">
      <c r="B6011" s="4">
        <v>6008</v>
      </c>
      <c r="C6011" s="6">
        <v>15.101533498761688</v>
      </c>
      <c r="D6011" s="6">
        <v>1.762583465966052</v>
      </c>
      <c r="E6011" s="6">
        <v>3</v>
      </c>
      <c r="F6011" s="6">
        <v>6.4010625256677249</v>
      </c>
      <c r="G6011" s="6">
        <v>0.59890128526683584</v>
      </c>
      <c r="H6011" s="6">
        <v>22.542553787615351</v>
      </c>
      <c r="I6011" s="6">
        <v>3.1715971509595495</v>
      </c>
      <c r="J6011" s="6">
        <v>2.4338582006708327</v>
      </c>
      <c r="K6011" s="7">
        <v>0.77592665279388739</v>
      </c>
      <c r="L6011" s="7">
        <v>0.20185383936329351</v>
      </c>
    </row>
    <row r="6012" spans="2:12" x14ac:dyDescent="0.25">
      <c r="B6012" s="4">
        <v>6009</v>
      </c>
      <c r="C6012" s="6">
        <v>3.9152317480454704</v>
      </c>
      <c r="D6012" s="6">
        <v>1.5146575511643476</v>
      </c>
      <c r="E6012" s="6">
        <v>3</v>
      </c>
      <c r="F6012" s="6">
        <v>4.1171629244365189</v>
      </c>
      <c r="G6012" s="6">
        <v>0.671978068887782</v>
      </c>
      <c r="H6012" s="6">
        <v>12.750409365743753</v>
      </c>
      <c r="I6012" s="6">
        <v>2.1980959755436915</v>
      </c>
      <c r="J6012" s="6">
        <v>3.0808184340605211</v>
      </c>
      <c r="K6012" s="7">
        <v>3.5917179350403581</v>
      </c>
      <c r="L6012" s="7">
        <v>2.9206269391477973</v>
      </c>
    </row>
    <row r="6013" spans="2:12" x14ac:dyDescent="0.25">
      <c r="B6013" s="4">
        <v>6010</v>
      </c>
      <c r="C6013" s="6">
        <v>8.704477856056414</v>
      </c>
      <c r="D6013" s="6">
        <v>1.4252549955046043</v>
      </c>
      <c r="E6013" s="6">
        <v>3</v>
      </c>
      <c r="F6013" s="6">
        <v>2.7577612072328161</v>
      </c>
      <c r="G6013" s="6">
        <v>0.97893527206937669</v>
      </c>
      <c r="H6013" s="6">
        <v>26.932206291906109</v>
      </c>
      <c r="I6013" s="6">
        <v>2.6879506583692403</v>
      </c>
      <c r="J6013" s="6">
        <v>2.4991336900153103</v>
      </c>
      <c r="K6013" s="7">
        <v>1.069540821080325</v>
      </c>
      <c r="L6013" s="7">
        <v>2.0450479422139964</v>
      </c>
    </row>
    <row r="6014" spans="2:12" x14ac:dyDescent="0.25">
      <c r="B6014" s="4">
        <v>6011</v>
      </c>
      <c r="C6014" s="6">
        <v>9.3088484445728774</v>
      </c>
      <c r="D6014" s="6">
        <v>1.8125294215184513</v>
      </c>
      <c r="E6014" s="6">
        <v>3</v>
      </c>
      <c r="F6014" s="6">
        <v>5.7452473455639179</v>
      </c>
      <c r="G6014" s="6">
        <v>0.79573226726760438</v>
      </c>
      <c r="H6014" s="6">
        <v>21.593711943551739</v>
      </c>
      <c r="I6014" s="6">
        <v>3.1149226048843359</v>
      </c>
      <c r="J6014" s="6">
        <v>3.8801553901519839</v>
      </c>
      <c r="K6014" s="7">
        <v>5.6307435533694568</v>
      </c>
      <c r="L6014" s="7">
        <v>0.78960842587605595</v>
      </c>
    </row>
    <row r="6015" spans="2:12" x14ac:dyDescent="0.25">
      <c r="B6015" s="4">
        <v>6012</v>
      </c>
      <c r="C6015" s="6">
        <v>8.7012186096222699</v>
      </c>
      <c r="D6015" s="6">
        <v>1.2544826464485692</v>
      </c>
      <c r="E6015" s="6">
        <v>1</v>
      </c>
      <c r="F6015" s="6">
        <v>4.0614905471831761</v>
      </c>
      <c r="G6015" s="6">
        <v>1.21280395921553</v>
      </c>
      <c r="H6015" s="6">
        <v>10.46222041563442</v>
      </c>
      <c r="I6015" s="6">
        <v>1.6697541954624153</v>
      </c>
      <c r="J6015" s="6">
        <v>3.3946223294839593</v>
      </c>
      <c r="K6015" s="7">
        <v>0.62188241336186023</v>
      </c>
      <c r="L6015" s="7">
        <v>0.89623167820613248</v>
      </c>
    </row>
    <row r="6016" spans="2:12" x14ac:dyDescent="0.25">
      <c r="B6016" s="4">
        <v>6013</v>
      </c>
      <c r="C6016" s="6">
        <v>14.204902644031154</v>
      </c>
      <c r="D6016" s="6">
        <v>1.6152131248460733</v>
      </c>
      <c r="E6016" s="6">
        <v>1</v>
      </c>
      <c r="F6016" s="6">
        <v>4.1676878630344873</v>
      </c>
      <c r="G6016" s="6">
        <v>0.52665182308883618</v>
      </c>
      <c r="H6016" s="6">
        <v>32.872248684326088</v>
      </c>
      <c r="I6016" s="6">
        <v>2.5026222391658859</v>
      </c>
      <c r="J6016" s="6">
        <v>3.3833260297837358</v>
      </c>
      <c r="K6016" s="7">
        <v>1.23351025281576</v>
      </c>
      <c r="L6016" s="7">
        <v>1.2722845887886467</v>
      </c>
    </row>
    <row r="6017" spans="2:12" x14ac:dyDescent="0.25">
      <c r="B6017" s="4">
        <v>6014</v>
      </c>
      <c r="C6017" s="6">
        <v>8.885961745615468</v>
      </c>
      <c r="D6017" s="6">
        <v>1.274097998642689</v>
      </c>
      <c r="E6017" s="6">
        <v>1</v>
      </c>
      <c r="F6017" s="6">
        <v>0.85071690360897856</v>
      </c>
      <c r="G6017" s="6">
        <v>1.1571254424694195</v>
      </c>
      <c r="H6017" s="6">
        <v>20.758498342624655</v>
      </c>
      <c r="I6017" s="6">
        <v>2.399249657564293</v>
      </c>
      <c r="J6017" s="6">
        <v>1.8249234912769612</v>
      </c>
      <c r="K6017" s="7">
        <v>0.77261178539992414</v>
      </c>
      <c r="L6017" s="7">
        <v>1.0390686963535267</v>
      </c>
    </row>
    <row r="6018" spans="2:12" x14ac:dyDescent="0.25">
      <c r="B6018" s="4">
        <v>6015</v>
      </c>
      <c r="C6018" s="6">
        <v>11.821421697968351</v>
      </c>
      <c r="D6018" s="6">
        <v>1.6462468450422632</v>
      </c>
      <c r="E6018" s="6">
        <v>3</v>
      </c>
      <c r="F6018" s="6">
        <v>5.2222117070595111</v>
      </c>
      <c r="G6018" s="6">
        <v>0.93486256213932761</v>
      </c>
      <c r="H6018" s="6">
        <v>32.362310891820059</v>
      </c>
      <c r="I6018" s="6">
        <v>2.6605360860797274</v>
      </c>
      <c r="J6018" s="6">
        <v>2.1219022102043867</v>
      </c>
      <c r="K6018" s="7">
        <v>1.5975410122852083</v>
      </c>
      <c r="L6018" s="7">
        <v>0.5219536695482867</v>
      </c>
    </row>
    <row r="6019" spans="2:12" x14ac:dyDescent="0.25">
      <c r="B6019" s="4">
        <v>6016</v>
      </c>
      <c r="C6019" s="6">
        <v>10.387526264294143</v>
      </c>
      <c r="D6019" s="6">
        <v>1.5433649025101523</v>
      </c>
      <c r="E6019" s="6">
        <v>1</v>
      </c>
      <c r="F6019" s="6">
        <v>5.0268950013388363</v>
      </c>
      <c r="G6019" s="6">
        <v>0.89530885322279008</v>
      </c>
      <c r="H6019" s="6">
        <v>22.54641081347966</v>
      </c>
      <c r="I6019" s="6">
        <v>1.6165855306971677</v>
      </c>
      <c r="J6019" s="6">
        <v>0.91025576756068438</v>
      </c>
      <c r="K6019" s="7">
        <v>0.52299090478939847</v>
      </c>
      <c r="L6019" s="7">
        <v>0.7153784962532469</v>
      </c>
    </row>
    <row r="6020" spans="2:12" x14ac:dyDescent="0.25">
      <c r="B6020" s="4">
        <v>6017</v>
      </c>
      <c r="C6020" s="6">
        <v>9.1048594518419694</v>
      </c>
      <c r="D6020" s="6">
        <v>1.421765452212961</v>
      </c>
      <c r="E6020" s="6">
        <v>3</v>
      </c>
      <c r="F6020" s="6">
        <v>4.3183543548884993</v>
      </c>
      <c r="G6020" s="6">
        <v>1.0077532102820095</v>
      </c>
      <c r="H6020" s="6">
        <v>24.1369214412451</v>
      </c>
      <c r="I6020" s="6">
        <v>1.9446738755829907</v>
      </c>
      <c r="J6020" s="6">
        <v>3.4736623569971794</v>
      </c>
      <c r="K6020" s="7">
        <v>4.6468991917425519</v>
      </c>
      <c r="L6020" s="7">
        <v>0.60993640301047014</v>
      </c>
    </row>
    <row r="6021" spans="2:12" x14ac:dyDescent="0.25">
      <c r="B6021" s="4">
        <v>6018</v>
      </c>
      <c r="C6021" s="6">
        <v>6.4234712960852924</v>
      </c>
      <c r="D6021" s="6">
        <v>1.3233830790503904</v>
      </c>
      <c r="E6021" s="6">
        <v>1</v>
      </c>
      <c r="F6021" s="6">
        <v>1.2020716766821378</v>
      </c>
      <c r="G6021" s="6">
        <v>1.0878521807323167</v>
      </c>
      <c r="H6021" s="6">
        <v>49.405317542955359</v>
      </c>
      <c r="I6021" s="6">
        <v>2.7230779083984302</v>
      </c>
      <c r="J6021" s="6">
        <v>2.4625209310603924</v>
      </c>
      <c r="K6021" s="7">
        <v>2.9606404165491322</v>
      </c>
      <c r="L6021" s="7">
        <v>1.9239921837221849</v>
      </c>
    </row>
    <row r="6022" spans="2:12" x14ac:dyDescent="0.25">
      <c r="B6022" s="4">
        <v>6019</v>
      </c>
      <c r="C6022" s="6">
        <v>5.1838870277439364</v>
      </c>
      <c r="D6022" s="6">
        <v>1.3900659885824682</v>
      </c>
      <c r="E6022" s="6">
        <v>2</v>
      </c>
      <c r="F6022" s="6">
        <v>6.3970452890294336</v>
      </c>
      <c r="G6022" s="6">
        <v>0.92377260047117915</v>
      </c>
      <c r="H6022" s="6">
        <v>23.879675097486267</v>
      </c>
      <c r="I6022" s="6">
        <v>2.6394667029941248</v>
      </c>
      <c r="J6022" s="6">
        <v>3.348317128468552</v>
      </c>
      <c r="K6022" s="7">
        <v>2.3303144064383994</v>
      </c>
      <c r="L6022" s="7">
        <v>0.77257000232762063</v>
      </c>
    </row>
    <row r="6023" spans="2:12" x14ac:dyDescent="0.25">
      <c r="B6023" s="4">
        <v>6020</v>
      </c>
      <c r="C6023" s="6">
        <v>15.23550050157991</v>
      </c>
      <c r="D6023" s="6">
        <v>1.9060336618137539</v>
      </c>
      <c r="E6023" s="6">
        <v>1</v>
      </c>
      <c r="F6023" s="6">
        <v>4.5905192525307248</v>
      </c>
      <c r="G6023" s="6">
        <v>0.87960197599103995</v>
      </c>
      <c r="H6023" s="6">
        <v>21.95345730638175</v>
      </c>
      <c r="I6023" s="6">
        <v>5.4270727091032844</v>
      </c>
      <c r="J6023" s="6">
        <v>2.6228548516534564</v>
      </c>
      <c r="K6023" s="7">
        <v>0.53750121673126994</v>
      </c>
      <c r="L6023" s="7">
        <v>1.1526863307622339</v>
      </c>
    </row>
    <row r="6024" spans="2:12" x14ac:dyDescent="0.25">
      <c r="B6024" s="4">
        <v>6021</v>
      </c>
      <c r="C6024" s="6">
        <v>9.1898060866954694</v>
      </c>
      <c r="D6024" s="6">
        <v>1.7226204150647058</v>
      </c>
      <c r="E6024" s="6">
        <v>1</v>
      </c>
      <c r="F6024" s="6">
        <v>0.71392967486008607</v>
      </c>
      <c r="G6024" s="6">
        <v>0.48990976920456197</v>
      </c>
      <c r="H6024" s="6">
        <v>16.592148353387444</v>
      </c>
      <c r="I6024" s="6">
        <v>1.8807270277730981</v>
      </c>
      <c r="J6024" s="6">
        <v>3.2477684075882172</v>
      </c>
      <c r="K6024" s="7">
        <v>1.4589080670462304</v>
      </c>
      <c r="L6024" s="7">
        <v>0.2214649305263037</v>
      </c>
    </row>
    <row r="6025" spans="2:12" x14ac:dyDescent="0.25">
      <c r="B6025" s="4">
        <v>6022</v>
      </c>
      <c r="C6025" s="6">
        <v>17.336578097698926</v>
      </c>
      <c r="D6025" s="6">
        <v>1.4166646239257141</v>
      </c>
      <c r="E6025" s="6">
        <v>3</v>
      </c>
      <c r="F6025" s="6">
        <v>1.434402916130125</v>
      </c>
      <c r="G6025" s="6">
        <v>0.91362220504370306</v>
      </c>
      <c r="H6025" s="6">
        <v>55.202938816856843</v>
      </c>
      <c r="I6025" s="6">
        <v>2.5565329680311462</v>
      </c>
      <c r="J6025" s="6">
        <v>2.1589562713321069</v>
      </c>
      <c r="K6025" s="7">
        <v>2.346475488896123</v>
      </c>
      <c r="L6025" s="7">
        <v>2.7798684922904434E-2</v>
      </c>
    </row>
    <row r="6026" spans="2:12" x14ac:dyDescent="0.25">
      <c r="B6026" s="4">
        <v>6023</v>
      </c>
      <c r="C6026" s="6">
        <v>5.8490910398431426</v>
      </c>
      <c r="D6026" s="6">
        <v>1.6481128328773038</v>
      </c>
      <c r="E6026" s="6">
        <v>1</v>
      </c>
      <c r="F6026" s="6">
        <v>2.0988084225496553</v>
      </c>
      <c r="G6026" s="6">
        <v>0.84978718653823138</v>
      </c>
      <c r="H6026" s="6">
        <v>20.720619264317495</v>
      </c>
      <c r="I6026" s="6">
        <v>3.7933580549932442</v>
      </c>
      <c r="J6026" s="6">
        <v>1.297867648247873</v>
      </c>
      <c r="K6026" s="7">
        <v>0.15515773771670488</v>
      </c>
      <c r="L6026" s="7">
        <v>1.8542729527613451</v>
      </c>
    </row>
    <row r="6027" spans="2:12" x14ac:dyDescent="0.25">
      <c r="B6027" s="4">
        <v>6024</v>
      </c>
      <c r="C6027" s="6">
        <v>13.78976324038848</v>
      </c>
      <c r="D6027" s="6">
        <v>1.5139436614752984</v>
      </c>
      <c r="E6027" s="6">
        <v>1</v>
      </c>
      <c r="F6027" s="6">
        <v>2.759908269610623</v>
      </c>
      <c r="G6027" s="6">
        <v>0.64789681496863338</v>
      </c>
      <c r="H6027" s="6">
        <v>19.510078674363243</v>
      </c>
      <c r="I6027" s="6">
        <v>4.2588132387326407</v>
      </c>
      <c r="J6027" s="6">
        <v>1.1643746951918352</v>
      </c>
      <c r="K6027" s="7">
        <v>0.71518704783929976</v>
      </c>
      <c r="L6027" s="7">
        <v>3.0029814374713131</v>
      </c>
    </row>
    <row r="6028" spans="2:12" x14ac:dyDescent="0.25">
      <c r="B6028" s="4">
        <v>6025</v>
      </c>
      <c r="C6028" s="6">
        <v>17.827101382547973</v>
      </c>
      <c r="D6028" s="6">
        <v>1.4691750625255053</v>
      </c>
      <c r="E6028" s="6">
        <v>1</v>
      </c>
      <c r="F6028" s="6">
        <v>4.9915172539203656</v>
      </c>
      <c r="G6028" s="6">
        <v>0.76079581428952692</v>
      </c>
      <c r="H6028" s="6">
        <v>16.026731101053102</v>
      </c>
      <c r="I6028" s="6">
        <v>3.9614465288739402</v>
      </c>
      <c r="J6028" s="6">
        <v>3.5220422400214138</v>
      </c>
      <c r="K6028" s="7">
        <v>3.72714696472808E-2</v>
      </c>
      <c r="L6028" s="7">
        <v>0.86256523236546345</v>
      </c>
    </row>
    <row r="6029" spans="2:12" x14ac:dyDescent="0.25">
      <c r="B6029" s="4">
        <v>6026</v>
      </c>
      <c r="C6029" s="6">
        <v>12.589660096137722</v>
      </c>
      <c r="D6029" s="6">
        <v>1.5733890581937962</v>
      </c>
      <c r="E6029" s="6">
        <v>2</v>
      </c>
      <c r="F6029" s="6">
        <v>1.0998802358698607</v>
      </c>
      <c r="G6029" s="6">
        <v>0.91019605723580332</v>
      </c>
      <c r="H6029" s="6">
        <v>29.066050526135022</v>
      </c>
      <c r="I6029" s="6">
        <v>1.7796045543290675</v>
      </c>
      <c r="J6029" s="6">
        <v>3.8296312809347199</v>
      </c>
      <c r="K6029" s="7">
        <v>0.12136950715433754</v>
      </c>
      <c r="L6029" s="7">
        <v>2.7210725060162511</v>
      </c>
    </row>
    <row r="6030" spans="2:12" x14ac:dyDescent="0.25">
      <c r="B6030" s="4">
        <v>6027</v>
      </c>
      <c r="C6030" s="6">
        <v>14.973921417531749</v>
      </c>
      <c r="D6030" s="6">
        <v>1.5951359396008589</v>
      </c>
      <c r="E6030" s="6">
        <v>0</v>
      </c>
      <c r="F6030" s="6">
        <v>1.9075638196337448</v>
      </c>
      <c r="G6030" s="6">
        <v>0.91796615059854181</v>
      </c>
      <c r="H6030" s="6">
        <v>27.493046684784176</v>
      </c>
      <c r="I6030" s="6">
        <v>3.5254637827071713</v>
      </c>
      <c r="J6030" s="6">
        <v>3.4497555820308352</v>
      </c>
      <c r="K6030" s="7">
        <v>1.002938847197961E-2</v>
      </c>
      <c r="L6030" s="7">
        <v>1.0090764730134159</v>
      </c>
    </row>
    <row r="6031" spans="2:12" x14ac:dyDescent="0.25">
      <c r="B6031" s="4">
        <v>6028</v>
      </c>
      <c r="C6031" s="6">
        <v>7.8029001220986274</v>
      </c>
      <c r="D6031" s="6">
        <v>1.3305793240460335</v>
      </c>
      <c r="E6031" s="6">
        <v>2</v>
      </c>
      <c r="F6031" s="6">
        <v>3.8632132417238161</v>
      </c>
      <c r="G6031" s="6">
        <v>1.7965015327348006</v>
      </c>
      <c r="H6031" s="6">
        <v>25.272734125077946</v>
      </c>
      <c r="I6031" s="6">
        <v>1.7505012982967461</v>
      </c>
      <c r="J6031" s="6">
        <v>3.4559177226364959</v>
      </c>
      <c r="K6031" s="7">
        <v>0.31273403363421726</v>
      </c>
      <c r="L6031" s="7">
        <v>0.32885255037406591</v>
      </c>
    </row>
    <row r="6032" spans="2:12" x14ac:dyDescent="0.25">
      <c r="B6032" s="4">
        <v>6029</v>
      </c>
      <c r="C6032" s="6">
        <v>4.3316000236078835</v>
      </c>
      <c r="D6032" s="6">
        <v>1.5832272938328189</v>
      </c>
      <c r="E6032" s="6">
        <v>2</v>
      </c>
      <c r="F6032" s="6">
        <v>0.71498764032540674</v>
      </c>
      <c r="G6032" s="6">
        <v>0.98736076330837497</v>
      </c>
      <c r="H6032" s="6">
        <v>17.235004471799407</v>
      </c>
      <c r="I6032" s="6">
        <v>3.1839034066472047</v>
      </c>
      <c r="J6032" s="6">
        <v>0.83836766392154205</v>
      </c>
      <c r="K6032" s="7">
        <v>4.9894406787632821</v>
      </c>
      <c r="L6032" s="7">
        <v>1.8152842788935055</v>
      </c>
    </row>
    <row r="6033" spans="2:12" x14ac:dyDescent="0.25">
      <c r="B6033" s="4">
        <v>6030</v>
      </c>
      <c r="C6033" s="6">
        <v>12.096515980836399</v>
      </c>
      <c r="D6033" s="6">
        <v>1.5405862513258635</v>
      </c>
      <c r="E6033" s="6">
        <v>2</v>
      </c>
      <c r="F6033" s="6">
        <v>12.625366223827244</v>
      </c>
      <c r="G6033" s="6">
        <v>0.71948702757370764</v>
      </c>
      <c r="H6033" s="6">
        <v>15.821461647124758</v>
      </c>
      <c r="I6033" s="6">
        <v>3.1101735748538828</v>
      </c>
      <c r="J6033" s="6">
        <v>2.0815045785251809</v>
      </c>
      <c r="K6033" s="7">
        <v>0.45111759275294988</v>
      </c>
      <c r="L6033" s="7">
        <v>0.61061598305977904</v>
      </c>
    </row>
    <row r="6034" spans="2:12" x14ac:dyDescent="0.25">
      <c r="B6034" s="4">
        <v>6031</v>
      </c>
      <c r="C6034" s="6">
        <v>21.036343990557341</v>
      </c>
      <c r="D6034" s="6">
        <v>1.4927930915110861</v>
      </c>
      <c r="E6034" s="6">
        <v>3</v>
      </c>
      <c r="F6034" s="6">
        <v>1.1647612852908855</v>
      </c>
      <c r="G6034" s="6">
        <v>1.0408898716634367</v>
      </c>
      <c r="H6034" s="6">
        <v>21.379497943195361</v>
      </c>
      <c r="I6034" s="6">
        <v>2.3487516392846661</v>
      </c>
      <c r="J6034" s="6">
        <v>2.6348552392595272</v>
      </c>
      <c r="K6034" s="7">
        <v>3.9921680500710726</v>
      </c>
      <c r="L6034" s="7">
        <v>2.1507861469843848</v>
      </c>
    </row>
    <row r="6035" spans="2:12" x14ac:dyDescent="0.25">
      <c r="B6035" s="4">
        <v>6032</v>
      </c>
      <c r="C6035" s="6">
        <v>14.577817606491271</v>
      </c>
      <c r="D6035" s="6">
        <v>1.3804695791594299</v>
      </c>
      <c r="E6035" s="6">
        <v>1</v>
      </c>
      <c r="F6035" s="6">
        <v>1.2437406277307839</v>
      </c>
      <c r="G6035" s="6">
        <v>0.73951226594350306</v>
      </c>
      <c r="H6035" s="6">
        <v>22.997186037840002</v>
      </c>
      <c r="I6035" s="6">
        <v>2.4968044172711226</v>
      </c>
      <c r="J6035" s="6">
        <v>2.4421771398052452</v>
      </c>
      <c r="K6035" s="7">
        <v>0.42476130512429294</v>
      </c>
      <c r="L6035" s="7">
        <v>1.8635097130410332</v>
      </c>
    </row>
    <row r="6036" spans="2:12" x14ac:dyDescent="0.25">
      <c r="B6036" s="4">
        <v>6033</v>
      </c>
      <c r="C6036" s="6">
        <v>5.1269057505371709</v>
      </c>
      <c r="D6036" s="6">
        <v>1.6971300385300165</v>
      </c>
      <c r="E6036" s="6">
        <v>1</v>
      </c>
      <c r="F6036" s="6">
        <v>1.7377766655670699</v>
      </c>
      <c r="G6036" s="6">
        <v>1.7519145522069879</v>
      </c>
      <c r="H6036" s="6">
        <v>19.85014057377245</v>
      </c>
      <c r="I6036" s="6">
        <v>3.2133624123018056</v>
      </c>
      <c r="J6036" s="6">
        <v>3.8814498424676773</v>
      </c>
      <c r="K6036" s="7">
        <v>0.38746600440839374</v>
      </c>
      <c r="L6036" s="7">
        <v>1.2308366614071282</v>
      </c>
    </row>
    <row r="6037" spans="2:12" x14ac:dyDescent="0.25">
      <c r="B6037" s="4">
        <v>6034</v>
      </c>
      <c r="C6037" s="6">
        <v>10.424157346545851</v>
      </c>
      <c r="D6037" s="6">
        <v>1.7615282970912478</v>
      </c>
      <c r="E6037" s="6">
        <v>2</v>
      </c>
      <c r="F6037" s="6">
        <v>2.3132104715174919</v>
      </c>
      <c r="G6037" s="6">
        <v>1.0601893454489335</v>
      </c>
      <c r="H6037" s="6">
        <v>40.283484027186262</v>
      </c>
      <c r="I6037" s="6">
        <v>1.9818627740376378</v>
      </c>
      <c r="J6037" s="6">
        <v>4.0605929730945105</v>
      </c>
      <c r="K6037" s="7">
        <v>3.797203408101249E-2</v>
      </c>
      <c r="L6037" s="7">
        <v>0.74803464416465026</v>
      </c>
    </row>
    <row r="6038" spans="2:12" x14ac:dyDescent="0.25">
      <c r="B6038" s="4">
        <v>6035</v>
      </c>
      <c r="C6038" s="6">
        <v>2.4367897241437211</v>
      </c>
      <c r="D6038" s="6">
        <v>1.6955453498753605</v>
      </c>
      <c r="E6038" s="6">
        <v>3</v>
      </c>
      <c r="F6038" s="6">
        <v>1.0869188988397795</v>
      </c>
      <c r="G6038" s="6">
        <v>0.85927939652613861</v>
      </c>
      <c r="H6038" s="6">
        <v>27.121530229823144</v>
      </c>
      <c r="I6038" s="6">
        <v>3.2332300845115927</v>
      </c>
      <c r="J6038" s="6">
        <v>3.4471432989413273</v>
      </c>
      <c r="K6038" s="7">
        <v>0.41170025793916648</v>
      </c>
      <c r="L6038" s="7">
        <v>1.3550231297846262</v>
      </c>
    </row>
    <row r="6039" spans="2:12" x14ac:dyDescent="0.25">
      <c r="B6039" s="4">
        <v>6036</v>
      </c>
      <c r="C6039" s="6">
        <v>20.067728016934495</v>
      </c>
      <c r="D6039" s="6">
        <v>1.8938165072818314</v>
      </c>
      <c r="E6039" s="6">
        <v>2</v>
      </c>
      <c r="F6039" s="6">
        <v>2.6335304365513643</v>
      </c>
      <c r="G6039" s="6">
        <v>1.2480880608497598</v>
      </c>
      <c r="H6039" s="6">
        <v>17.124964480461948</v>
      </c>
      <c r="I6039" s="6">
        <v>1.5437735621141278</v>
      </c>
      <c r="J6039" s="6">
        <v>1.0655664636150193</v>
      </c>
      <c r="K6039" s="7">
        <v>7.3994012652363406E-3</v>
      </c>
      <c r="L6039" s="7">
        <v>0.55997772109622479</v>
      </c>
    </row>
    <row r="6040" spans="2:12" x14ac:dyDescent="0.25">
      <c r="B6040" s="4">
        <v>6037</v>
      </c>
      <c r="C6040" s="6">
        <v>9.712826975055469</v>
      </c>
      <c r="D6040" s="6">
        <v>1.398023259110849</v>
      </c>
      <c r="E6040" s="6">
        <v>1</v>
      </c>
      <c r="F6040" s="6">
        <v>4.2775462495540655</v>
      </c>
      <c r="G6040" s="6">
        <v>0.89844651941531173</v>
      </c>
      <c r="H6040" s="6">
        <v>21.518421636583341</v>
      </c>
      <c r="I6040" s="6">
        <v>4.4898704679580508</v>
      </c>
      <c r="J6040" s="6">
        <v>3.4291357033265957</v>
      </c>
      <c r="K6040" s="7">
        <v>0.26592108594617342</v>
      </c>
      <c r="L6040" s="7">
        <v>0.89577202933117384</v>
      </c>
    </row>
    <row r="6041" spans="2:12" x14ac:dyDescent="0.25">
      <c r="B6041" s="4">
        <v>6038</v>
      </c>
      <c r="C6041" s="6">
        <v>10.402822489959162</v>
      </c>
      <c r="D6041" s="6">
        <v>1.5320431273000028</v>
      </c>
      <c r="E6041" s="6">
        <v>2</v>
      </c>
      <c r="F6041" s="6">
        <v>2.3216302537279199</v>
      </c>
      <c r="G6041" s="6">
        <v>0.62934536037222832</v>
      </c>
      <c r="H6041" s="6">
        <v>28.88704536497853</v>
      </c>
      <c r="I6041" s="6">
        <v>3.3158747266165971</v>
      </c>
      <c r="J6041" s="6">
        <v>3.0059939695210485</v>
      </c>
      <c r="K6041" s="7">
        <v>0.41064849965434846</v>
      </c>
      <c r="L6041" s="7">
        <v>2.3358226695501316</v>
      </c>
    </row>
    <row r="6042" spans="2:12" x14ac:dyDescent="0.25">
      <c r="B6042" s="4">
        <v>6039</v>
      </c>
      <c r="C6042" s="6">
        <v>14.610078293020411</v>
      </c>
      <c r="D6042" s="6">
        <v>1.2400199185240388</v>
      </c>
      <c r="E6042" s="6">
        <v>2</v>
      </c>
      <c r="F6042" s="6">
        <v>1.5778457394628698</v>
      </c>
      <c r="G6042" s="6">
        <v>0.98993464907693518</v>
      </c>
      <c r="H6042" s="6">
        <v>25.462394332918389</v>
      </c>
      <c r="I6042" s="6">
        <v>3.0552005477544819</v>
      </c>
      <c r="J6042" s="6">
        <v>3.5007186718695658</v>
      </c>
      <c r="K6042" s="7">
        <v>0.60842655212004726</v>
      </c>
      <c r="L6042" s="7">
        <v>0.33773698244216754</v>
      </c>
    </row>
    <row r="6043" spans="2:12" x14ac:dyDescent="0.25">
      <c r="B6043" s="4">
        <v>6040</v>
      </c>
      <c r="C6043" s="6">
        <v>3.0867936645278977</v>
      </c>
      <c r="D6043" s="6">
        <v>1.7178473758288095</v>
      </c>
      <c r="E6043" s="6">
        <v>1</v>
      </c>
      <c r="F6043" s="6">
        <v>3.1235400457157536</v>
      </c>
      <c r="G6043" s="6">
        <v>1.0139017623611244</v>
      </c>
      <c r="H6043" s="6">
        <v>18.182829603076481</v>
      </c>
      <c r="I6043" s="6">
        <v>3.7234065450641922</v>
      </c>
      <c r="J6043" s="6">
        <v>2.6799425989699204</v>
      </c>
      <c r="K6043" s="7">
        <v>3.5309549916600691</v>
      </c>
      <c r="L6043" s="7">
        <v>0.46326689450739506</v>
      </c>
    </row>
    <row r="6044" spans="2:12" x14ac:dyDescent="0.25">
      <c r="B6044" s="4">
        <v>6041</v>
      </c>
      <c r="C6044" s="6">
        <v>4.2414904638947348</v>
      </c>
      <c r="D6044" s="6">
        <v>1.3458934320584188</v>
      </c>
      <c r="E6044" s="6">
        <v>2</v>
      </c>
      <c r="F6044" s="6">
        <v>2.638652947269728</v>
      </c>
      <c r="G6044" s="6">
        <v>1.5064797363548081</v>
      </c>
      <c r="H6044" s="6">
        <v>19.146524417895073</v>
      </c>
      <c r="I6044" s="6">
        <v>4.2085120820283857</v>
      </c>
      <c r="J6044" s="6">
        <v>3.0010358583867944</v>
      </c>
      <c r="K6044" s="7">
        <v>4.8357664218478653E-2</v>
      </c>
      <c r="L6044" s="7">
        <v>0.93161139352292854</v>
      </c>
    </row>
    <row r="6045" spans="2:12" x14ac:dyDescent="0.25">
      <c r="B6045" s="4">
        <v>6042</v>
      </c>
      <c r="C6045" s="6">
        <v>1.8007687763780016</v>
      </c>
      <c r="D6045" s="6">
        <v>1.2150106363557691</v>
      </c>
      <c r="E6045" s="6">
        <v>2</v>
      </c>
      <c r="F6045" s="6">
        <v>2.4479037648526001</v>
      </c>
      <c r="G6045" s="6">
        <v>0.80994874969508801</v>
      </c>
      <c r="H6045" s="6">
        <v>24.349063022413038</v>
      </c>
      <c r="I6045" s="6">
        <v>1.9166787047516407</v>
      </c>
      <c r="J6045" s="6">
        <v>2.3434229344206541</v>
      </c>
      <c r="K6045" s="7">
        <v>4.4133883927058868</v>
      </c>
      <c r="L6045" s="7">
        <v>0.53069812504127123</v>
      </c>
    </row>
    <row r="6046" spans="2:12" x14ac:dyDescent="0.25">
      <c r="B6046" s="4">
        <v>6043</v>
      </c>
      <c r="C6046" s="6">
        <v>12.026065166910985</v>
      </c>
      <c r="D6046" s="6">
        <v>1.3154034573778994</v>
      </c>
      <c r="E6046" s="6">
        <v>2</v>
      </c>
      <c r="F6046" s="6">
        <v>2.0976876703767355</v>
      </c>
      <c r="G6046" s="6">
        <v>1.0889934364880727</v>
      </c>
      <c r="H6046" s="6">
        <v>22.962355893541528</v>
      </c>
      <c r="I6046" s="6">
        <v>2.0200239810122826</v>
      </c>
      <c r="J6046" s="6">
        <v>4.7984109662543979</v>
      </c>
      <c r="K6046" s="7">
        <v>5.9623848629140767E-2</v>
      </c>
      <c r="L6046" s="7">
        <v>0.43101484671808005</v>
      </c>
    </row>
    <row r="6047" spans="2:12" x14ac:dyDescent="0.25">
      <c r="B6047" s="4">
        <v>6044</v>
      </c>
      <c r="C6047" s="6">
        <v>2.2041627722610881</v>
      </c>
      <c r="D6047" s="6">
        <v>1.4982145016880553</v>
      </c>
      <c r="E6047" s="6">
        <v>3</v>
      </c>
      <c r="F6047" s="6">
        <v>10.153397856601842</v>
      </c>
      <c r="G6047" s="6">
        <v>4.2943807466633164</v>
      </c>
      <c r="H6047" s="6">
        <v>32.727097988007259</v>
      </c>
      <c r="I6047" s="6">
        <v>3.7483141939596361</v>
      </c>
      <c r="J6047" s="6">
        <v>2.947363428136403</v>
      </c>
      <c r="K6047" s="7">
        <v>0.57409487600432263</v>
      </c>
      <c r="L6047" s="7">
        <v>0.87617716956707192</v>
      </c>
    </row>
    <row r="6048" spans="2:12" x14ac:dyDescent="0.25">
      <c r="B6048" s="4">
        <v>6045</v>
      </c>
      <c r="C6048" s="6">
        <v>2.1437374817959176</v>
      </c>
      <c r="D6048" s="6">
        <v>1.5376364384953609</v>
      </c>
      <c r="E6048" s="6">
        <v>3</v>
      </c>
      <c r="F6048" s="6">
        <v>2.9685692891785158</v>
      </c>
      <c r="G6048" s="6">
        <v>1.0496296396040994</v>
      </c>
      <c r="H6048" s="6">
        <v>19.042608307713536</v>
      </c>
      <c r="I6048" s="6">
        <v>2.7122306724893117</v>
      </c>
      <c r="J6048" s="6">
        <v>2.5897348198716124</v>
      </c>
      <c r="K6048" s="7">
        <v>9.0543429883737786E-2</v>
      </c>
      <c r="L6048" s="7">
        <v>0.10642688233060343</v>
      </c>
    </row>
    <row r="6049" spans="2:12" x14ac:dyDescent="0.25">
      <c r="B6049" s="4">
        <v>6046</v>
      </c>
      <c r="C6049" s="6">
        <v>12.918805599204866</v>
      </c>
      <c r="D6049" s="6">
        <v>1.8106148495424332</v>
      </c>
      <c r="E6049" s="6">
        <v>3</v>
      </c>
      <c r="F6049" s="6">
        <v>0.98950510328817964</v>
      </c>
      <c r="G6049" s="6">
        <v>0.7975952006248318</v>
      </c>
      <c r="H6049" s="6">
        <v>13.375469145899164</v>
      </c>
      <c r="I6049" s="6">
        <v>4.2312772420190372</v>
      </c>
      <c r="J6049" s="6">
        <v>3.4290257455877136</v>
      </c>
      <c r="K6049" s="7">
        <v>0.47146371277294702</v>
      </c>
      <c r="L6049" s="7">
        <v>0.83845737328891801</v>
      </c>
    </row>
    <row r="6050" spans="2:12" x14ac:dyDescent="0.25">
      <c r="B6050" s="4">
        <v>6047</v>
      </c>
      <c r="C6050" s="6">
        <v>20.523518140164917</v>
      </c>
      <c r="D6050" s="6">
        <v>1.7892904086055297</v>
      </c>
      <c r="E6050" s="6">
        <v>1</v>
      </c>
      <c r="F6050" s="6">
        <v>6.7494570751757399</v>
      </c>
      <c r="G6050" s="6">
        <v>0.71082540743556588</v>
      </c>
      <c r="H6050" s="6">
        <v>20.514945612511521</v>
      </c>
      <c r="I6050" s="6">
        <v>2.369379162364627</v>
      </c>
      <c r="J6050" s="6">
        <v>2.7051418820119069</v>
      </c>
      <c r="K6050" s="7">
        <v>1.5302813327122651</v>
      </c>
      <c r="L6050" s="7">
        <v>0.99950392579028735</v>
      </c>
    </row>
    <row r="6051" spans="2:12" x14ac:dyDescent="0.25">
      <c r="B6051" s="4">
        <v>6048</v>
      </c>
      <c r="C6051" s="6">
        <v>9.4862110972480362</v>
      </c>
      <c r="D6051" s="6">
        <v>1.7747864771742947</v>
      </c>
      <c r="E6051" s="6">
        <v>1</v>
      </c>
      <c r="F6051" s="6">
        <v>3.4544079672519907</v>
      </c>
      <c r="G6051" s="6">
        <v>0.44297196471796396</v>
      </c>
      <c r="H6051" s="6">
        <v>16.982444960149174</v>
      </c>
      <c r="I6051" s="6">
        <v>2.112229800399382</v>
      </c>
      <c r="J6051" s="6">
        <v>2.3331641595562105</v>
      </c>
      <c r="K6051" s="7">
        <v>0.46972913664896032</v>
      </c>
      <c r="L6051" s="7">
        <v>1.8821751585465376</v>
      </c>
    </row>
    <row r="6052" spans="2:12" x14ac:dyDescent="0.25">
      <c r="B6052" s="4">
        <v>6049</v>
      </c>
      <c r="C6052" s="6">
        <v>3.3186612721076898</v>
      </c>
      <c r="D6052" s="6">
        <v>1.4276642614242885</v>
      </c>
      <c r="E6052" s="6">
        <v>3</v>
      </c>
      <c r="F6052" s="6">
        <v>4.7363032231674209</v>
      </c>
      <c r="G6052" s="6">
        <v>0.95944771563700382</v>
      </c>
      <c r="H6052" s="6">
        <v>32.48988952307613</v>
      </c>
      <c r="I6052" s="6">
        <v>3.3229911743706633</v>
      </c>
      <c r="J6052" s="6">
        <v>3.1717844162735713</v>
      </c>
      <c r="K6052" s="7">
        <v>0.57441163907701864</v>
      </c>
      <c r="L6052" s="7">
        <v>1.0320793410415927</v>
      </c>
    </row>
    <row r="6053" spans="2:12" x14ac:dyDescent="0.25">
      <c r="B6053" s="4">
        <v>6050</v>
      </c>
      <c r="C6053" s="6">
        <v>10.81127942712528</v>
      </c>
      <c r="D6053" s="6">
        <v>1.7431315708347672</v>
      </c>
      <c r="E6053" s="6">
        <v>3</v>
      </c>
      <c r="F6053" s="6">
        <v>11.837849231407587</v>
      </c>
      <c r="G6053" s="6">
        <v>2.2279364915908397</v>
      </c>
      <c r="H6053" s="6">
        <v>32.335866830466856</v>
      </c>
      <c r="I6053" s="6">
        <v>2.9164382668656925</v>
      </c>
      <c r="J6053" s="6">
        <v>4.2858650490254666</v>
      </c>
      <c r="K6053" s="7">
        <v>1.2541002407467625</v>
      </c>
      <c r="L6053" s="7">
        <v>3.1142078742190229</v>
      </c>
    </row>
    <row r="6054" spans="2:12" x14ac:dyDescent="0.25">
      <c r="B6054" s="4">
        <v>6051</v>
      </c>
      <c r="C6054" s="6">
        <v>13.969713235493117</v>
      </c>
      <c r="D6054" s="6">
        <v>1.774521185141414</v>
      </c>
      <c r="E6054" s="6">
        <v>2</v>
      </c>
      <c r="F6054" s="6">
        <v>2.25472043799879</v>
      </c>
      <c r="G6054" s="6">
        <v>0.37693063059084292</v>
      </c>
      <c r="H6054" s="6">
        <v>23.650172966368796</v>
      </c>
      <c r="I6054" s="6">
        <v>2.5049414078073924</v>
      </c>
      <c r="J6054" s="6">
        <v>1.89960374759064</v>
      </c>
      <c r="K6054" s="7">
        <v>2.0250755434356162</v>
      </c>
      <c r="L6054" s="7">
        <v>0.82251796504116625</v>
      </c>
    </row>
    <row r="6055" spans="2:12" x14ac:dyDescent="0.25">
      <c r="B6055" s="4">
        <v>6052</v>
      </c>
      <c r="C6055" s="6">
        <v>2.5514963933267998</v>
      </c>
      <c r="D6055" s="6">
        <v>1.9999123127097163</v>
      </c>
      <c r="E6055" s="6">
        <v>3</v>
      </c>
      <c r="F6055" s="6">
        <v>3.0237253473017347</v>
      </c>
      <c r="G6055" s="6">
        <v>1.3881296187371619</v>
      </c>
      <c r="H6055" s="6">
        <v>12.503949400376619</v>
      </c>
      <c r="I6055" s="6">
        <v>2.0156371018886907</v>
      </c>
      <c r="J6055" s="6">
        <v>4.219016051461967</v>
      </c>
      <c r="K6055" s="7">
        <v>1.7773294811655922</v>
      </c>
      <c r="L6055" s="7">
        <v>1.8370120684613696</v>
      </c>
    </row>
    <row r="6056" spans="2:12" x14ac:dyDescent="0.25">
      <c r="B6056" s="4">
        <v>6053</v>
      </c>
      <c r="C6056" s="6">
        <v>3.7716836353367462</v>
      </c>
      <c r="D6056" s="6">
        <v>1.5171196014560711</v>
      </c>
      <c r="E6056" s="6">
        <v>3</v>
      </c>
      <c r="F6056" s="6">
        <v>3.7541108855251584</v>
      </c>
      <c r="G6056" s="6">
        <v>3.7205108744615414</v>
      </c>
      <c r="H6056" s="6">
        <v>34.245466183905471</v>
      </c>
      <c r="I6056" s="6">
        <v>2.6446215142905123</v>
      </c>
      <c r="J6056" s="6">
        <v>3.4572920336594093</v>
      </c>
      <c r="K6056" s="7">
        <v>4.7087395600079471</v>
      </c>
      <c r="L6056" s="7">
        <v>0.75714198927990284</v>
      </c>
    </row>
    <row r="6057" spans="2:12" x14ac:dyDescent="0.25">
      <c r="B6057" s="4">
        <v>6054</v>
      </c>
      <c r="C6057" s="6">
        <v>1.2321465321043927</v>
      </c>
      <c r="D6057" s="6">
        <v>1.2589786615854686</v>
      </c>
      <c r="E6057" s="6">
        <v>2</v>
      </c>
      <c r="F6057" s="6">
        <v>0.50481055300130173</v>
      </c>
      <c r="G6057" s="6">
        <v>1.9250092933241265</v>
      </c>
      <c r="H6057" s="6">
        <v>17.048588884328524</v>
      </c>
      <c r="I6057" s="6">
        <v>2.2964011222229366</v>
      </c>
      <c r="J6057" s="6">
        <v>3.1206507834462816</v>
      </c>
      <c r="K6057" s="7">
        <v>1.9654476776361669</v>
      </c>
      <c r="L6057" s="7">
        <v>0.51762526184255997</v>
      </c>
    </row>
    <row r="6058" spans="2:12" x14ac:dyDescent="0.25">
      <c r="B6058" s="4">
        <v>6055</v>
      </c>
      <c r="C6058" s="6">
        <v>9.6026905807562457</v>
      </c>
      <c r="D6058" s="6">
        <v>1.4008530955756417</v>
      </c>
      <c r="E6058" s="6">
        <v>3</v>
      </c>
      <c r="F6058" s="6">
        <v>6.1122701251822553</v>
      </c>
      <c r="G6058" s="6">
        <v>1.5855415135311588</v>
      </c>
      <c r="H6058" s="6">
        <v>30.159751328022583</v>
      </c>
      <c r="I6058" s="6">
        <v>2.4156299026069732</v>
      </c>
      <c r="J6058" s="6">
        <v>2.9227296548344128</v>
      </c>
      <c r="K6058" s="7">
        <v>0.14966836163652092</v>
      </c>
      <c r="L6058" s="7">
        <v>1.6990662484239134</v>
      </c>
    </row>
    <row r="6059" spans="2:12" x14ac:dyDescent="0.25">
      <c r="B6059" s="4">
        <v>6056</v>
      </c>
      <c r="C6059" s="6">
        <v>11.065833758223205</v>
      </c>
      <c r="D6059" s="6">
        <v>1.5726382140529909</v>
      </c>
      <c r="E6059" s="6">
        <v>2</v>
      </c>
      <c r="F6059" s="6">
        <v>2.110190165724938</v>
      </c>
      <c r="G6059" s="6">
        <v>0.27155921983855175</v>
      </c>
      <c r="H6059" s="6">
        <v>19.189930834060039</v>
      </c>
      <c r="I6059" s="6">
        <v>2.3485584228082579</v>
      </c>
      <c r="J6059" s="6">
        <v>2.9475742529901039</v>
      </c>
      <c r="K6059" s="7">
        <v>4.4597336675767643E-3</v>
      </c>
      <c r="L6059" s="7">
        <v>0.22193393608346315</v>
      </c>
    </row>
    <row r="6060" spans="2:12" x14ac:dyDescent="0.25">
      <c r="B6060" s="4">
        <v>6057</v>
      </c>
      <c r="C6060" s="6">
        <v>15.651183714445683</v>
      </c>
      <c r="D6060" s="6">
        <v>1.4017751601640689</v>
      </c>
      <c r="E6060" s="6">
        <v>1</v>
      </c>
      <c r="F6060" s="6">
        <v>0.85706709644916457</v>
      </c>
      <c r="G6060" s="6">
        <v>0.39636108620749272</v>
      </c>
      <c r="H6060" s="6">
        <v>28.674980886538449</v>
      </c>
      <c r="I6060" s="6">
        <v>4.8611242147258107</v>
      </c>
      <c r="J6060" s="6">
        <v>0.25613598189892267</v>
      </c>
      <c r="K6060" s="7">
        <v>7.3617645423128701</v>
      </c>
      <c r="L6060" s="7">
        <v>0.3734984140874133</v>
      </c>
    </row>
    <row r="6061" spans="2:12" x14ac:dyDescent="0.25">
      <c r="B6061" s="4">
        <v>6058</v>
      </c>
      <c r="C6061" s="6">
        <v>7.1605017281233154</v>
      </c>
      <c r="D6061" s="6">
        <v>1.9116070449704761</v>
      </c>
      <c r="E6061" s="6">
        <v>2</v>
      </c>
      <c r="F6061" s="6">
        <v>3.4387287424281014</v>
      </c>
      <c r="G6061" s="6">
        <v>0.76062058905759689</v>
      </c>
      <c r="H6061" s="6">
        <v>32.955226761673309</v>
      </c>
      <c r="I6061" s="6">
        <v>1.8461516927232571</v>
      </c>
      <c r="J6061" s="6">
        <v>2.5916951796214986</v>
      </c>
      <c r="K6061" s="7">
        <v>0.15057123478354509</v>
      </c>
      <c r="L6061" s="7">
        <v>0.46629278680238578</v>
      </c>
    </row>
    <row r="6062" spans="2:12" x14ac:dyDescent="0.25">
      <c r="B6062" s="4">
        <v>6059</v>
      </c>
      <c r="C6062" s="6">
        <v>10.995218369225853</v>
      </c>
      <c r="D6062" s="6">
        <v>1.3003860566979983</v>
      </c>
      <c r="E6062" s="6">
        <v>3</v>
      </c>
      <c r="F6062" s="6">
        <v>1.4087336503588834</v>
      </c>
      <c r="G6062" s="6">
        <v>1.7453658592771519</v>
      </c>
      <c r="H6062" s="6">
        <v>29.910501166115996</v>
      </c>
      <c r="I6062" s="6">
        <v>1.4403575623693892</v>
      </c>
      <c r="J6062" s="6">
        <v>2.5620710705559073</v>
      </c>
      <c r="K6062" s="7">
        <v>0.10079728256382332</v>
      </c>
      <c r="L6062" s="7">
        <v>0.31961878120802323</v>
      </c>
    </row>
    <row r="6063" spans="2:12" x14ac:dyDescent="0.25">
      <c r="B6063" s="4">
        <v>6060</v>
      </c>
      <c r="C6063" s="6">
        <v>4.9698319996416966</v>
      </c>
      <c r="D6063" s="6">
        <v>1.8295201936637842</v>
      </c>
      <c r="E6063" s="6">
        <v>3</v>
      </c>
      <c r="F6063" s="6">
        <v>2.6906340562732169</v>
      </c>
      <c r="G6063" s="6">
        <v>1.2627953576505326</v>
      </c>
      <c r="H6063" s="6">
        <v>31.462086438745573</v>
      </c>
      <c r="I6063" s="6">
        <v>3.3544027307846114</v>
      </c>
      <c r="J6063" s="6">
        <v>3.2576981191467755</v>
      </c>
      <c r="K6063" s="7">
        <v>6.1762759200413067</v>
      </c>
      <c r="L6063" s="7">
        <v>0.23966827753390216</v>
      </c>
    </row>
    <row r="6064" spans="2:12" x14ac:dyDescent="0.25">
      <c r="B6064" s="4">
        <v>6061</v>
      </c>
      <c r="C6064" s="6">
        <v>4.2153261670838926</v>
      </c>
      <c r="D6064" s="6">
        <v>1.8658397461630218</v>
      </c>
      <c r="E6064" s="6">
        <v>2</v>
      </c>
      <c r="F6064" s="6">
        <v>1.8760929938150706</v>
      </c>
      <c r="G6064" s="6">
        <v>1.209139410685927</v>
      </c>
      <c r="H6064" s="6">
        <v>32.337223123151936</v>
      </c>
      <c r="I6064" s="6">
        <v>3.0160350352259671</v>
      </c>
      <c r="J6064" s="6">
        <v>2.7464847385751447</v>
      </c>
      <c r="K6064" s="7">
        <v>0.13060974024835076</v>
      </c>
      <c r="L6064" s="7">
        <v>0.23442808662085859</v>
      </c>
    </row>
    <row r="6065" spans="2:12" x14ac:dyDescent="0.25">
      <c r="B6065" s="4">
        <v>6062</v>
      </c>
      <c r="C6065" s="6">
        <v>6.4180076262910344</v>
      </c>
      <c r="D6065" s="6">
        <v>1.4375595109992534</v>
      </c>
      <c r="E6065" s="6">
        <v>1</v>
      </c>
      <c r="F6065" s="6">
        <v>8.9458920662972456</v>
      </c>
      <c r="G6065" s="6">
        <v>0.7307821411173806</v>
      </c>
      <c r="H6065" s="6">
        <v>7.1150441653701382</v>
      </c>
      <c r="I6065" s="6">
        <v>2.1545144565919307</v>
      </c>
      <c r="J6065" s="6">
        <v>2.1866347116544746</v>
      </c>
      <c r="K6065" s="7">
        <v>1.1183527129541553</v>
      </c>
      <c r="L6065" s="7">
        <v>1.0546812115752213</v>
      </c>
    </row>
    <row r="6066" spans="2:12" x14ac:dyDescent="0.25">
      <c r="B6066" s="4">
        <v>6063</v>
      </c>
      <c r="C6066" s="6">
        <v>11.226489915253309</v>
      </c>
      <c r="D6066" s="6">
        <v>1.2934876806350393</v>
      </c>
      <c r="E6066" s="6">
        <v>1</v>
      </c>
      <c r="F6066" s="6">
        <v>4.0991428960919505</v>
      </c>
      <c r="G6066" s="6">
        <v>1.5348497398854399</v>
      </c>
      <c r="H6066" s="6">
        <v>11.131096474221456</v>
      </c>
      <c r="I6066" s="6">
        <v>2.5973419585154129</v>
      </c>
      <c r="J6066" s="6">
        <v>2.5708278612943274</v>
      </c>
      <c r="K6066" s="7">
        <v>6.7039359826424931</v>
      </c>
      <c r="L6066" s="7">
        <v>1.7107973060731831</v>
      </c>
    </row>
    <row r="6067" spans="2:12" x14ac:dyDescent="0.25">
      <c r="B6067" s="4">
        <v>6064</v>
      </c>
      <c r="C6067" s="6">
        <v>8.0495151940881922</v>
      </c>
      <c r="D6067" s="6">
        <v>1.5981138073129237</v>
      </c>
      <c r="E6067" s="6">
        <v>1</v>
      </c>
      <c r="F6067" s="6">
        <v>1.1822641207139428</v>
      </c>
      <c r="G6067" s="6">
        <v>0.75308502536547739</v>
      </c>
      <c r="H6067" s="6">
        <v>12.971593631032793</v>
      </c>
      <c r="I6067" s="6">
        <v>2.9738404539141468</v>
      </c>
      <c r="J6067" s="6">
        <v>3.5285801832982884</v>
      </c>
      <c r="K6067" s="7">
        <v>2.0244608000873967</v>
      </c>
      <c r="L6067" s="7">
        <v>0.72986793371626557</v>
      </c>
    </row>
    <row r="6068" spans="2:12" x14ac:dyDescent="0.25">
      <c r="B6068" s="4">
        <v>6065</v>
      </c>
      <c r="C6068" s="6">
        <v>0.58461954334944721</v>
      </c>
      <c r="D6068" s="6">
        <v>1.2521857843519855</v>
      </c>
      <c r="E6068" s="6">
        <v>3</v>
      </c>
      <c r="F6068" s="6">
        <v>4.5186708091330745</v>
      </c>
      <c r="G6068" s="6">
        <v>0.83624519024306443</v>
      </c>
      <c r="H6068" s="6">
        <v>33.330165959048841</v>
      </c>
      <c r="I6068" s="6">
        <v>1.8505649015758787</v>
      </c>
      <c r="J6068" s="6">
        <v>2.3293230650520287</v>
      </c>
      <c r="K6068" s="7">
        <v>2.7509623627245636</v>
      </c>
      <c r="L6068" s="7">
        <v>1.4885976114392216</v>
      </c>
    </row>
    <row r="6069" spans="2:12" x14ac:dyDescent="0.25">
      <c r="B6069" s="4">
        <v>6066</v>
      </c>
      <c r="C6069" s="6">
        <v>18.7181358983552</v>
      </c>
      <c r="D6069" s="6">
        <v>1.3315347489263107</v>
      </c>
      <c r="E6069" s="6">
        <v>2</v>
      </c>
      <c r="F6069" s="6">
        <v>0.65280396146790354</v>
      </c>
      <c r="G6069" s="6">
        <v>1.8443419457314567</v>
      </c>
      <c r="H6069" s="6">
        <v>16.745387010030697</v>
      </c>
      <c r="I6069" s="6">
        <v>1.3953286658170179</v>
      </c>
      <c r="J6069" s="6">
        <v>4.5816434787657334</v>
      </c>
      <c r="K6069" s="7">
        <v>2.4924751418187272</v>
      </c>
      <c r="L6069" s="7">
        <v>0.14598502652663572</v>
      </c>
    </row>
    <row r="6070" spans="2:12" x14ac:dyDescent="0.25">
      <c r="B6070" s="4">
        <v>6067</v>
      </c>
      <c r="C6070" s="6">
        <v>13.676507421532676</v>
      </c>
      <c r="D6070" s="6">
        <v>1.640498333009099</v>
      </c>
      <c r="E6070" s="6">
        <v>3</v>
      </c>
      <c r="F6070" s="6">
        <v>3.9008182842548242</v>
      </c>
      <c r="G6070" s="6">
        <v>1.0075711228618889</v>
      </c>
      <c r="H6070" s="6">
        <v>21.268054789495938</v>
      </c>
      <c r="I6070" s="6">
        <v>3.5335798580481237</v>
      </c>
      <c r="J6070" s="6">
        <v>0.74498960060062591</v>
      </c>
      <c r="K6070" s="7">
        <v>1.2024984359065989</v>
      </c>
      <c r="L6070" s="7">
        <v>0.35211104798216714</v>
      </c>
    </row>
    <row r="6071" spans="2:12" x14ac:dyDescent="0.25">
      <c r="B6071" s="4">
        <v>6068</v>
      </c>
      <c r="C6071" s="6">
        <v>12.16814406073896</v>
      </c>
      <c r="D6071" s="6">
        <v>1.5540751173731364</v>
      </c>
      <c r="E6071" s="6">
        <v>3</v>
      </c>
      <c r="F6071" s="6">
        <v>3.0959491333187898</v>
      </c>
      <c r="G6071" s="6">
        <v>0.7431515131982438</v>
      </c>
      <c r="H6071" s="6">
        <v>25.631271387434801</v>
      </c>
      <c r="I6071" s="6">
        <v>3.1463607569273804</v>
      </c>
      <c r="J6071" s="6">
        <v>3.2733692358081541</v>
      </c>
      <c r="K6071" s="7">
        <v>1.045674670492494</v>
      </c>
      <c r="L6071" s="7">
        <v>5.1038475765016793</v>
      </c>
    </row>
    <row r="6072" spans="2:12" x14ac:dyDescent="0.25">
      <c r="B6072" s="4">
        <v>6069</v>
      </c>
      <c r="C6072" s="6">
        <v>7.9964898690219313</v>
      </c>
      <c r="D6072" s="6">
        <v>1.8213361275714295</v>
      </c>
      <c r="E6072" s="6">
        <v>0</v>
      </c>
      <c r="F6072" s="6">
        <v>2.1887906725147666</v>
      </c>
      <c r="G6072" s="6">
        <v>0.85675960810161567</v>
      </c>
      <c r="H6072" s="6">
        <v>24.146658502759387</v>
      </c>
      <c r="I6072" s="6">
        <v>1.6891116915399855</v>
      </c>
      <c r="J6072" s="6">
        <v>3.367457107264844</v>
      </c>
      <c r="K6072" s="7">
        <v>0.30440443783937332</v>
      </c>
      <c r="L6072" s="7">
        <v>6.864461608862675E-2</v>
      </c>
    </row>
    <row r="6073" spans="2:12" x14ac:dyDescent="0.25">
      <c r="B6073" s="4">
        <v>6070</v>
      </c>
      <c r="C6073" s="6">
        <v>13.101291358089053</v>
      </c>
      <c r="D6073" s="6">
        <v>1.5530630012738078</v>
      </c>
      <c r="E6073" s="6">
        <v>1</v>
      </c>
      <c r="F6073" s="6">
        <v>6.3654850311348374</v>
      </c>
      <c r="G6073" s="6">
        <v>0.84306187652990683</v>
      </c>
      <c r="H6073" s="6">
        <v>44.883943816339801</v>
      </c>
      <c r="I6073" s="6">
        <v>4.8840434774795582</v>
      </c>
      <c r="J6073" s="6">
        <v>4.1371423289343561</v>
      </c>
      <c r="K6073" s="7">
        <v>1.1261076795987419</v>
      </c>
      <c r="L6073" s="7">
        <v>0.11962932461192433</v>
      </c>
    </row>
    <row r="6074" spans="2:12" x14ac:dyDescent="0.25">
      <c r="B6074" s="4">
        <v>6071</v>
      </c>
      <c r="C6074" s="6">
        <v>4.2363108206023732</v>
      </c>
      <c r="D6074" s="6">
        <v>1.8325705376670038</v>
      </c>
      <c r="E6074" s="6">
        <v>3</v>
      </c>
      <c r="F6074" s="6">
        <v>6.1737347644636262</v>
      </c>
      <c r="G6074" s="6">
        <v>0.78461768880174909</v>
      </c>
      <c r="H6074" s="6">
        <v>20.368403994142461</v>
      </c>
      <c r="I6074" s="6">
        <v>1.618868151756609</v>
      </c>
      <c r="J6074" s="6">
        <v>2.7019691836056929</v>
      </c>
      <c r="K6074" s="7">
        <v>2.9754732987901109</v>
      </c>
      <c r="L6074" s="7">
        <v>1.6414504409130575</v>
      </c>
    </row>
    <row r="6075" spans="2:12" x14ac:dyDescent="0.25">
      <c r="B6075" s="4">
        <v>6072</v>
      </c>
      <c r="C6075" s="6">
        <v>4.5827635892239895</v>
      </c>
      <c r="D6075" s="6">
        <v>1.7772907919472201</v>
      </c>
      <c r="E6075" s="6">
        <v>2</v>
      </c>
      <c r="F6075" s="6">
        <v>7.9383080926558378</v>
      </c>
      <c r="G6075" s="6">
        <v>0.52703478817666816</v>
      </c>
      <c r="H6075" s="6">
        <v>15.264582786111196</v>
      </c>
      <c r="I6075" s="6">
        <v>2.2608623130019705</v>
      </c>
      <c r="J6075" s="6">
        <v>2.6635411944403677</v>
      </c>
      <c r="K6075" s="7">
        <v>0.33914872043643829</v>
      </c>
      <c r="L6075" s="7">
        <v>2.1141439077936326</v>
      </c>
    </row>
    <row r="6076" spans="2:12" x14ac:dyDescent="0.25">
      <c r="B6076" s="4">
        <v>6073</v>
      </c>
      <c r="C6076" s="6">
        <v>10.141904015222229</v>
      </c>
      <c r="D6076" s="6">
        <v>1.7777438968067014</v>
      </c>
      <c r="E6076" s="6">
        <v>2</v>
      </c>
      <c r="F6076" s="6">
        <v>0.48311584935784613</v>
      </c>
      <c r="G6076" s="6">
        <v>0.51944481687061939</v>
      </c>
      <c r="H6076" s="6">
        <v>42.000435887690251</v>
      </c>
      <c r="I6076" s="6">
        <v>3.5930504658513795</v>
      </c>
      <c r="J6076" s="6">
        <v>2.6370654202552064</v>
      </c>
      <c r="K6076" s="7">
        <v>1.1678869105270591</v>
      </c>
      <c r="L6076" s="7">
        <v>3.0964976478010344</v>
      </c>
    </row>
    <row r="6077" spans="2:12" x14ac:dyDescent="0.25">
      <c r="B6077" s="4">
        <v>6074</v>
      </c>
      <c r="C6077" s="6">
        <v>-3.2367461187683606</v>
      </c>
      <c r="D6077" s="6">
        <v>1.6754242025527855</v>
      </c>
      <c r="E6077" s="6">
        <v>2</v>
      </c>
      <c r="F6077" s="6">
        <v>7.5307538079587175</v>
      </c>
      <c r="G6077" s="6">
        <v>0.50449805873921738</v>
      </c>
      <c r="H6077" s="6">
        <v>30.284717770321471</v>
      </c>
      <c r="I6077" s="6">
        <v>2.7117607826845016</v>
      </c>
      <c r="J6077" s="6">
        <v>2.7751254694380521</v>
      </c>
      <c r="K6077" s="7">
        <v>0.71063096607758613</v>
      </c>
      <c r="L6077" s="7">
        <v>1.0115571149954667</v>
      </c>
    </row>
    <row r="6078" spans="2:12" x14ac:dyDescent="0.25">
      <c r="B6078" s="4">
        <v>6075</v>
      </c>
      <c r="C6078" s="6">
        <v>16.12991999574929</v>
      </c>
      <c r="D6078" s="6">
        <v>1.403182672804874</v>
      </c>
      <c r="E6078" s="6">
        <v>2</v>
      </c>
      <c r="F6078" s="6">
        <v>4.1780909950691845</v>
      </c>
      <c r="G6078" s="6">
        <v>1.0782659218086839</v>
      </c>
      <c r="H6078" s="6">
        <v>45.668796433009462</v>
      </c>
      <c r="I6078" s="6">
        <v>2.6785528476042688</v>
      </c>
      <c r="J6078" s="6">
        <v>2.9871843715542674</v>
      </c>
      <c r="K6078" s="7">
        <v>2.613073766936393</v>
      </c>
      <c r="L6078" s="7">
        <v>2.3283645402469282</v>
      </c>
    </row>
    <row r="6079" spans="2:12" x14ac:dyDescent="0.25">
      <c r="B6079" s="4">
        <v>6076</v>
      </c>
      <c r="C6079" s="6">
        <v>10.60892937385646</v>
      </c>
      <c r="D6079" s="6">
        <v>1.581239968734105</v>
      </c>
      <c r="E6079" s="6">
        <v>2</v>
      </c>
      <c r="F6079" s="6">
        <v>3.5575588970837231</v>
      </c>
      <c r="G6079" s="6">
        <v>2.1536405730808159</v>
      </c>
      <c r="H6079" s="6">
        <v>21.823672568053027</v>
      </c>
      <c r="I6079" s="6">
        <v>2.4697280283525269</v>
      </c>
      <c r="J6079" s="6">
        <v>3.0610946306940074</v>
      </c>
      <c r="K6079" s="7">
        <v>1.8490390171003694</v>
      </c>
      <c r="L6079" s="7">
        <v>0.31212484382876049</v>
      </c>
    </row>
    <row r="6080" spans="2:12" x14ac:dyDescent="0.25">
      <c r="B6080" s="4">
        <v>6077</v>
      </c>
      <c r="C6080" s="6">
        <v>7.0788098494844434</v>
      </c>
      <c r="D6080" s="6">
        <v>1.6260881036823269</v>
      </c>
      <c r="E6080" s="6">
        <v>0</v>
      </c>
      <c r="F6080" s="6">
        <v>4.0215036937989783</v>
      </c>
      <c r="G6080" s="6">
        <v>0.58416183191980475</v>
      </c>
      <c r="H6080" s="6">
        <v>19.352379279056308</v>
      </c>
      <c r="I6080" s="6">
        <v>2.6834519224056468</v>
      </c>
      <c r="J6080" s="6">
        <v>3.2743921111005267</v>
      </c>
      <c r="K6080" s="7">
        <v>0.31236577300408086</v>
      </c>
      <c r="L6080" s="7">
        <v>0.76277654193500233</v>
      </c>
    </row>
    <row r="6081" spans="2:12" x14ac:dyDescent="0.25">
      <c r="B6081" s="4">
        <v>6078</v>
      </c>
      <c r="C6081" s="6">
        <v>11.326142820045263</v>
      </c>
      <c r="D6081" s="6">
        <v>1.3849952398088152</v>
      </c>
      <c r="E6081" s="6">
        <v>1</v>
      </c>
      <c r="F6081" s="6">
        <v>1.9257046086168037</v>
      </c>
      <c r="G6081" s="6">
        <v>0.95784252041139106</v>
      </c>
      <c r="H6081" s="6">
        <v>17.601751702269656</v>
      </c>
      <c r="I6081" s="6">
        <v>5.1469129770751776</v>
      </c>
      <c r="J6081" s="6">
        <v>2.8161987098657182</v>
      </c>
      <c r="K6081" s="7">
        <v>1.97439561901231</v>
      </c>
      <c r="L6081" s="7">
        <v>0.53963435755170275</v>
      </c>
    </row>
    <row r="6082" spans="2:12" x14ac:dyDescent="0.25">
      <c r="B6082" s="4">
        <v>6079</v>
      </c>
      <c r="C6082" s="6">
        <v>16.451968964841637</v>
      </c>
      <c r="D6082" s="6">
        <v>1.4550359367948744</v>
      </c>
      <c r="E6082" s="6">
        <v>1</v>
      </c>
      <c r="F6082" s="6">
        <v>3.9194089407015107</v>
      </c>
      <c r="G6082" s="6">
        <v>1.5253258343525211</v>
      </c>
      <c r="H6082" s="6">
        <v>25.559800450903118</v>
      </c>
      <c r="I6082" s="6">
        <v>2.4818584463074482</v>
      </c>
      <c r="J6082" s="6">
        <v>0.63863967637362407</v>
      </c>
      <c r="K6082" s="7">
        <v>5.1816510979407342</v>
      </c>
      <c r="L6082" s="7">
        <v>1.2747027137411473</v>
      </c>
    </row>
    <row r="6083" spans="2:12" x14ac:dyDescent="0.25">
      <c r="B6083" s="4">
        <v>6080</v>
      </c>
      <c r="C6083" s="6">
        <v>7.681130212931957</v>
      </c>
      <c r="D6083" s="6">
        <v>1.332028470667693</v>
      </c>
      <c r="E6083" s="6">
        <v>1</v>
      </c>
      <c r="F6083" s="6">
        <v>2.6272147947347304</v>
      </c>
      <c r="G6083" s="6">
        <v>1.1702361499925271</v>
      </c>
      <c r="H6083" s="6">
        <v>17.784820943469239</v>
      </c>
      <c r="I6083" s="6">
        <v>2.7869836898177556</v>
      </c>
      <c r="J6083" s="6">
        <v>3.1682079662924991</v>
      </c>
      <c r="K6083" s="7">
        <v>2.9361253308223567</v>
      </c>
      <c r="L6083" s="7">
        <v>1.897273063444328</v>
      </c>
    </row>
    <row r="6084" spans="2:12" x14ac:dyDescent="0.25">
      <c r="B6084" s="4">
        <v>6081</v>
      </c>
      <c r="C6084" s="6">
        <v>3.0276108932526169</v>
      </c>
      <c r="D6084" s="6">
        <v>1.6323301649687056</v>
      </c>
      <c r="E6084" s="6">
        <v>1</v>
      </c>
      <c r="F6084" s="6">
        <v>2.3585802363016488</v>
      </c>
      <c r="G6084" s="6">
        <v>0.94606698440779879</v>
      </c>
      <c r="H6084" s="6">
        <v>51.341066179029276</v>
      </c>
      <c r="I6084" s="6">
        <v>3.0415019011013138</v>
      </c>
      <c r="J6084" s="6">
        <v>3.6410705469802935</v>
      </c>
      <c r="K6084" s="7">
        <v>0.51594053496781112</v>
      </c>
      <c r="L6084" s="7">
        <v>0.61652564145220479</v>
      </c>
    </row>
    <row r="6085" spans="2:12" x14ac:dyDescent="0.25">
      <c r="B6085" s="4">
        <v>6082</v>
      </c>
      <c r="C6085" s="6">
        <v>13.899902060851833</v>
      </c>
      <c r="D6085" s="6">
        <v>1.4640351515061907</v>
      </c>
      <c r="E6085" s="6">
        <v>0</v>
      </c>
      <c r="F6085" s="6">
        <v>5.3911791358474268</v>
      </c>
      <c r="G6085" s="6">
        <v>1.3228501333023852</v>
      </c>
      <c r="H6085" s="6">
        <v>26.807856981900652</v>
      </c>
      <c r="I6085" s="6">
        <v>3.0195280124980064</v>
      </c>
      <c r="J6085" s="6">
        <v>2.8166606086531547</v>
      </c>
      <c r="K6085" s="7">
        <v>1.8601419134312893</v>
      </c>
      <c r="L6085" s="7">
        <v>0.5251443554273082</v>
      </c>
    </row>
    <row r="6086" spans="2:12" x14ac:dyDescent="0.25">
      <c r="B6086" s="4">
        <v>6083</v>
      </c>
      <c r="C6086" s="6">
        <v>8.8213744091106534</v>
      </c>
      <c r="D6086" s="6">
        <v>2.0672223318598943</v>
      </c>
      <c r="E6086" s="6">
        <v>2</v>
      </c>
      <c r="F6086" s="6">
        <v>2.6640271864949878</v>
      </c>
      <c r="G6086" s="6">
        <v>0.42701841956849551</v>
      </c>
      <c r="H6086" s="6">
        <v>16.322016419677588</v>
      </c>
      <c r="I6086" s="6">
        <v>2.4966038027268591</v>
      </c>
      <c r="J6086" s="6">
        <v>3.9874372025621154</v>
      </c>
      <c r="K6086" s="7">
        <v>1.2399938796313907</v>
      </c>
      <c r="L6086" s="7">
        <v>2.2580888969044923</v>
      </c>
    </row>
    <row r="6087" spans="2:12" x14ac:dyDescent="0.25">
      <c r="B6087" s="4">
        <v>6084</v>
      </c>
      <c r="C6087" s="6">
        <v>12.60516776846991</v>
      </c>
      <c r="D6087" s="6">
        <v>2.026385127674625</v>
      </c>
      <c r="E6087" s="6">
        <v>3</v>
      </c>
      <c r="F6087" s="6">
        <v>3.2828195145554493</v>
      </c>
      <c r="G6087" s="6">
        <v>0.60306031525924975</v>
      </c>
      <c r="H6087" s="6">
        <v>28.69858720294593</v>
      </c>
      <c r="I6087" s="6">
        <v>2.3532326204136296</v>
      </c>
      <c r="J6087" s="6">
        <v>0.54348906675866104</v>
      </c>
      <c r="K6087" s="7">
        <v>1.1101803043643308</v>
      </c>
      <c r="L6087" s="7">
        <v>0.50405656442895319</v>
      </c>
    </row>
    <row r="6088" spans="2:12" x14ac:dyDescent="0.25">
      <c r="B6088" s="4">
        <v>6085</v>
      </c>
      <c r="C6088" s="6">
        <v>21.835002452398186</v>
      </c>
      <c r="D6088" s="6">
        <v>1.4544974202734671</v>
      </c>
      <c r="E6088" s="6">
        <v>0</v>
      </c>
      <c r="F6088" s="6">
        <v>2.9233910677830801</v>
      </c>
      <c r="G6088" s="6">
        <v>0.98204605342793005</v>
      </c>
      <c r="H6088" s="6">
        <v>7.8796629472043467</v>
      </c>
      <c r="I6088" s="6">
        <v>3.8982340633552139</v>
      </c>
      <c r="J6088" s="6">
        <v>2.6465710900368857</v>
      </c>
      <c r="K6088" s="7">
        <v>1.5045883480342797</v>
      </c>
      <c r="L6088" s="7">
        <v>3.658383952295817</v>
      </c>
    </row>
    <row r="6089" spans="2:12" x14ac:dyDescent="0.25">
      <c r="B6089" s="4">
        <v>6086</v>
      </c>
      <c r="C6089" s="6">
        <v>4.3234012606067731</v>
      </c>
      <c r="D6089" s="6">
        <v>1.5328591986684801</v>
      </c>
      <c r="E6089" s="6">
        <v>0</v>
      </c>
      <c r="F6089" s="6">
        <v>1.2517955242874019</v>
      </c>
      <c r="G6089" s="6">
        <v>0.43763681608491917</v>
      </c>
      <c r="H6089" s="6">
        <v>17.301212246140189</v>
      </c>
      <c r="I6089" s="6">
        <v>2.2749268182829856</v>
      </c>
      <c r="J6089" s="6">
        <v>2.2808451098429345</v>
      </c>
      <c r="K6089" s="7">
        <v>4.2314936296944907</v>
      </c>
      <c r="L6089" s="7">
        <v>2.8710598364713169</v>
      </c>
    </row>
    <row r="6090" spans="2:12" x14ac:dyDescent="0.25">
      <c r="B6090" s="4">
        <v>6087</v>
      </c>
      <c r="C6090" s="6">
        <v>8.1325591868530243</v>
      </c>
      <c r="D6090" s="6">
        <v>1.4789874332655879</v>
      </c>
      <c r="E6090" s="6">
        <v>3</v>
      </c>
      <c r="F6090" s="6">
        <v>3.8407510173862898</v>
      </c>
      <c r="G6090" s="6">
        <v>0.8971561665156631</v>
      </c>
      <c r="H6090" s="6">
        <v>9.6429281208741031</v>
      </c>
      <c r="I6090" s="6">
        <v>4.0094135411281684</v>
      </c>
      <c r="J6090" s="6">
        <v>3.832761939704326</v>
      </c>
      <c r="K6090" s="7">
        <v>2.7518106635167801</v>
      </c>
      <c r="L6090" s="7">
        <v>1.1097617960853088</v>
      </c>
    </row>
    <row r="6091" spans="2:12" x14ac:dyDescent="0.25">
      <c r="B6091" s="4">
        <v>6088</v>
      </c>
      <c r="C6091" s="6">
        <v>8.1669040221469498</v>
      </c>
      <c r="D6091" s="6">
        <v>2.04776747269382</v>
      </c>
      <c r="E6091" s="6">
        <v>3</v>
      </c>
      <c r="F6091" s="6">
        <v>4.0095707530748337</v>
      </c>
      <c r="G6091" s="6">
        <v>0.81329226539380339</v>
      </c>
      <c r="H6091" s="6">
        <v>34.556270549493831</v>
      </c>
      <c r="I6091" s="6">
        <v>2.7615998259265813</v>
      </c>
      <c r="J6091" s="6">
        <v>3.073378079190598</v>
      </c>
      <c r="K6091" s="7">
        <v>4.1938776485294866</v>
      </c>
      <c r="L6091" s="7">
        <v>1.3942301894089564</v>
      </c>
    </row>
    <row r="6092" spans="2:12" x14ac:dyDescent="0.25">
      <c r="B6092" s="4">
        <v>6089</v>
      </c>
      <c r="C6092" s="6">
        <v>5.6426692852809897</v>
      </c>
      <c r="D6092" s="6">
        <v>1.7528097787573251</v>
      </c>
      <c r="E6092" s="6">
        <v>1</v>
      </c>
      <c r="F6092" s="6">
        <v>1.4801632527810877</v>
      </c>
      <c r="G6092" s="6">
        <v>1.329300707939195</v>
      </c>
      <c r="H6092" s="6">
        <v>14.412959660955991</v>
      </c>
      <c r="I6092" s="6">
        <v>1.9252104298246318</v>
      </c>
      <c r="J6092" s="6">
        <v>2.3400303712909301</v>
      </c>
      <c r="K6092" s="7">
        <v>1.0443871140726468</v>
      </c>
      <c r="L6092" s="7">
        <v>0.60211234753757226</v>
      </c>
    </row>
    <row r="6093" spans="2:12" x14ac:dyDescent="0.25">
      <c r="B6093" s="4">
        <v>6090</v>
      </c>
      <c r="C6093" s="6">
        <v>9.9237078574388278</v>
      </c>
      <c r="D6093" s="6">
        <v>1.6681718911605909</v>
      </c>
      <c r="E6093" s="6">
        <v>2</v>
      </c>
      <c r="F6093" s="6">
        <v>2.0858947867532751</v>
      </c>
      <c r="G6093" s="6">
        <v>0.42689107062247367</v>
      </c>
      <c r="H6093" s="6">
        <v>14.610935826903923</v>
      </c>
      <c r="I6093" s="6">
        <v>3.2772253861854996</v>
      </c>
      <c r="J6093" s="6">
        <v>1.2501256211882183</v>
      </c>
      <c r="K6093" s="7">
        <v>0.64923867823671511</v>
      </c>
      <c r="L6093" s="7">
        <v>0.39148860807238345</v>
      </c>
    </row>
    <row r="6094" spans="2:12" x14ac:dyDescent="0.25">
      <c r="B6094" s="4">
        <v>6091</v>
      </c>
      <c r="C6094" s="6">
        <v>11.179225628419019</v>
      </c>
      <c r="D6094" s="6">
        <v>1.7582534120441216</v>
      </c>
      <c r="E6094" s="6">
        <v>2</v>
      </c>
      <c r="F6094" s="6">
        <v>7.4019918724919229</v>
      </c>
      <c r="G6094" s="6">
        <v>0.67981749318012574</v>
      </c>
      <c r="H6094" s="6">
        <v>20.981410721275211</v>
      </c>
      <c r="I6094" s="6">
        <v>2.6088414930574548</v>
      </c>
      <c r="J6094" s="6">
        <v>3.0217245143446005</v>
      </c>
      <c r="K6094" s="7">
        <v>5.3426116211044121</v>
      </c>
      <c r="L6094" s="7">
        <v>0.63978001833450093</v>
      </c>
    </row>
    <row r="6095" spans="2:12" x14ac:dyDescent="0.25">
      <c r="B6095" s="4">
        <v>6092</v>
      </c>
      <c r="C6095" s="6">
        <v>15.217555557981974</v>
      </c>
      <c r="D6095" s="6">
        <v>1.6658655967600373</v>
      </c>
      <c r="E6095" s="6">
        <v>3</v>
      </c>
      <c r="F6095" s="6">
        <v>0.6273764542812077</v>
      </c>
      <c r="G6095" s="6">
        <v>1.7827931295810497</v>
      </c>
      <c r="H6095" s="6">
        <v>21.174994800739483</v>
      </c>
      <c r="I6095" s="6">
        <v>3.375493216095752</v>
      </c>
      <c r="J6095" s="6">
        <v>1.8409154260899039</v>
      </c>
      <c r="K6095" s="7">
        <v>4.5714337355808139</v>
      </c>
      <c r="L6095" s="7">
        <v>0.52462314265166798</v>
      </c>
    </row>
    <row r="6096" spans="2:12" x14ac:dyDescent="0.25">
      <c r="B6096" s="4">
        <v>6093</v>
      </c>
      <c r="C6096" s="6">
        <v>11.384794569982526</v>
      </c>
      <c r="D6096" s="6">
        <v>1.4500064269026405</v>
      </c>
      <c r="E6096" s="6">
        <v>2</v>
      </c>
      <c r="F6096" s="6">
        <v>2.774045225891216</v>
      </c>
      <c r="G6096" s="6">
        <v>1.3280037552253365</v>
      </c>
      <c r="H6096" s="6">
        <v>47.501802283905718</v>
      </c>
      <c r="I6096" s="6">
        <v>2.0600865274211921</v>
      </c>
      <c r="J6096" s="6">
        <v>3.2660700436105614</v>
      </c>
      <c r="K6096" s="7">
        <v>3.7014105595169218</v>
      </c>
      <c r="L6096" s="7">
        <v>0.25088395058416224</v>
      </c>
    </row>
    <row r="6097" spans="2:12" x14ac:dyDescent="0.25">
      <c r="B6097" s="4">
        <v>6094</v>
      </c>
      <c r="C6097" s="6">
        <v>10.403726726940917</v>
      </c>
      <c r="D6097" s="6">
        <v>1.5258759774810318</v>
      </c>
      <c r="E6097" s="6">
        <v>0</v>
      </c>
      <c r="F6097" s="6">
        <v>4.8022154021317442</v>
      </c>
      <c r="G6097" s="6">
        <v>1.9368396970273281</v>
      </c>
      <c r="H6097" s="6">
        <v>10.570844141708395</v>
      </c>
      <c r="I6097" s="6">
        <v>2.947287610595267</v>
      </c>
      <c r="J6097" s="6">
        <v>1.3326853654823012</v>
      </c>
      <c r="K6097" s="7">
        <v>1.3769925400760206</v>
      </c>
      <c r="L6097" s="7">
        <v>0.75648337272759281</v>
      </c>
    </row>
    <row r="6098" spans="2:12" x14ac:dyDescent="0.25">
      <c r="B6098" s="4">
        <v>6095</v>
      </c>
      <c r="C6098" s="6">
        <v>9.1320125539499806</v>
      </c>
      <c r="D6098" s="6">
        <v>1.5636771853390727</v>
      </c>
      <c r="E6098" s="6">
        <v>1</v>
      </c>
      <c r="F6098" s="6">
        <v>8.2730912597241097</v>
      </c>
      <c r="G6098" s="6">
        <v>0.86346740645724152</v>
      </c>
      <c r="H6098" s="6">
        <v>18.149448406194708</v>
      </c>
      <c r="I6098" s="6">
        <v>3.0261396246053907</v>
      </c>
      <c r="J6098" s="6">
        <v>1.5081302566036434</v>
      </c>
      <c r="K6098" s="7">
        <v>5.080020372423907</v>
      </c>
      <c r="L6098" s="7">
        <v>0.74980862118340419</v>
      </c>
    </row>
    <row r="6099" spans="2:12" x14ac:dyDescent="0.25">
      <c r="B6099" s="4">
        <v>6096</v>
      </c>
      <c r="C6099" s="6">
        <v>10.037968650649169</v>
      </c>
      <c r="D6099" s="6">
        <v>1.2092360749839788</v>
      </c>
      <c r="E6099" s="6">
        <v>1</v>
      </c>
      <c r="F6099" s="6">
        <v>2.7544905306065539</v>
      </c>
      <c r="G6099" s="6">
        <v>0.70870244464264398</v>
      </c>
      <c r="H6099" s="6">
        <v>13.542118734554105</v>
      </c>
      <c r="I6099" s="6">
        <v>2.3492191633334936</v>
      </c>
      <c r="J6099" s="6">
        <v>2.3979160360883944</v>
      </c>
      <c r="K6099" s="7">
        <v>0.29737163771684333</v>
      </c>
      <c r="L6099" s="7">
        <v>3.5620706891867817</v>
      </c>
    </row>
    <row r="6100" spans="2:12" x14ac:dyDescent="0.25">
      <c r="B6100" s="4">
        <v>6097</v>
      </c>
      <c r="C6100" s="6">
        <v>14.939617586813993</v>
      </c>
      <c r="D6100" s="6">
        <v>1.9616585175422949</v>
      </c>
      <c r="E6100" s="6">
        <v>2</v>
      </c>
      <c r="F6100" s="6">
        <v>3.9072575559598755</v>
      </c>
      <c r="G6100" s="6">
        <v>2.1954938457125066</v>
      </c>
      <c r="H6100" s="6">
        <v>25.102675300062131</v>
      </c>
      <c r="I6100" s="6">
        <v>2.974145969668045</v>
      </c>
      <c r="J6100" s="6">
        <v>3.5219780879360019</v>
      </c>
      <c r="K6100" s="7">
        <v>2.6452974650532215</v>
      </c>
      <c r="L6100" s="7">
        <v>0.15429340041370568</v>
      </c>
    </row>
    <row r="6101" spans="2:12" x14ac:dyDescent="0.25">
      <c r="B6101" s="4">
        <v>6098</v>
      </c>
      <c r="C6101" s="6">
        <v>8.9789179323357455</v>
      </c>
      <c r="D6101" s="6">
        <v>1.7069033882655356</v>
      </c>
      <c r="E6101" s="6">
        <v>0</v>
      </c>
      <c r="F6101" s="6">
        <v>5.2415185444072501</v>
      </c>
      <c r="G6101" s="6">
        <v>0.61003829494797901</v>
      </c>
      <c r="H6101" s="6">
        <v>23.297577606759027</v>
      </c>
      <c r="I6101" s="6">
        <v>3.1921905340291534</v>
      </c>
      <c r="J6101" s="6">
        <v>2.4279323984757344</v>
      </c>
      <c r="K6101" s="7">
        <v>1.8185555600713148</v>
      </c>
      <c r="L6101" s="7">
        <v>0.49560339105382556</v>
      </c>
    </row>
    <row r="6102" spans="2:12" x14ac:dyDescent="0.25">
      <c r="B6102" s="4">
        <v>6099</v>
      </c>
      <c r="C6102" s="6">
        <v>9.3218508567401628</v>
      </c>
      <c r="D6102" s="6">
        <v>1.8006302131656502</v>
      </c>
      <c r="E6102" s="6">
        <v>2</v>
      </c>
      <c r="F6102" s="6">
        <v>5.9415399898394616</v>
      </c>
      <c r="G6102" s="6">
        <v>0.85949524274185629</v>
      </c>
      <c r="H6102" s="6">
        <v>12.165907248190784</v>
      </c>
      <c r="I6102" s="6">
        <v>2.2631827266331208</v>
      </c>
      <c r="J6102" s="6">
        <v>2.0739206367384861</v>
      </c>
      <c r="K6102" s="7">
        <v>0.24534291349852158</v>
      </c>
      <c r="L6102" s="7">
        <v>0.56154426673080915</v>
      </c>
    </row>
    <row r="6103" spans="2:12" x14ac:dyDescent="0.25">
      <c r="B6103" s="4">
        <v>6100</v>
      </c>
      <c r="C6103" s="6">
        <v>14.211498655416985</v>
      </c>
      <c r="D6103" s="6">
        <v>1.8420764507761376</v>
      </c>
      <c r="E6103" s="6">
        <v>3</v>
      </c>
      <c r="F6103" s="6">
        <v>3.9674419777435568</v>
      </c>
      <c r="G6103" s="6">
        <v>0.57055560164900732</v>
      </c>
      <c r="H6103" s="6">
        <v>22.377888954340222</v>
      </c>
      <c r="I6103" s="6">
        <v>2.0120906326220735</v>
      </c>
      <c r="J6103" s="6">
        <v>3.0131708317712169</v>
      </c>
      <c r="K6103" s="7">
        <v>3.5599881887071794</v>
      </c>
      <c r="L6103" s="7">
        <v>2.8446441655514465</v>
      </c>
    </row>
    <row r="6104" spans="2:12" x14ac:dyDescent="0.25">
      <c r="B6104" s="4">
        <v>6101</v>
      </c>
      <c r="C6104" s="6">
        <v>10.440182622264507</v>
      </c>
      <c r="D6104" s="6">
        <v>1.2553926810153775</v>
      </c>
      <c r="E6104" s="6">
        <v>3</v>
      </c>
      <c r="F6104" s="6">
        <v>6.9538080967442744</v>
      </c>
      <c r="G6104" s="6">
        <v>1.2792372186340508</v>
      </c>
      <c r="H6104" s="6">
        <v>23.094382452480069</v>
      </c>
      <c r="I6104" s="6">
        <v>4.1182969647884367</v>
      </c>
      <c r="J6104" s="6">
        <v>3.333805675074438</v>
      </c>
      <c r="K6104" s="7">
        <v>2.888969149604192</v>
      </c>
      <c r="L6104" s="7">
        <v>0.74729230494659327</v>
      </c>
    </row>
    <row r="6105" spans="2:12" x14ac:dyDescent="0.25">
      <c r="B6105" s="4">
        <v>6102</v>
      </c>
      <c r="C6105" s="6">
        <v>6.3834889635031518</v>
      </c>
      <c r="D6105" s="6">
        <v>1.6239135880297084</v>
      </c>
      <c r="E6105" s="6">
        <v>2</v>
      </c>
      <c r="F6105" s="6">
        <v>3.899250433106336</v>
      </c>
      <c r="G6105" s="6">
        <v>0.70939757343546361</v>
      </c>
      <c r="H6105" s="6">
        <v>17.987959454297005</v>
      </c>
      <c r="I6105" s="6">
        <v>2.1480225537534041</v>
      </c>
      <c r="J6105" s="6">
        <v>1.5783329191114224</v>
      </c>
      <c r="K6105" s="7">
        <v>0.77952442014388634</v>
      </c>
      <c r="L6105" s="7">
        <v>0.78327627514751696</v>
      </c>
    </row>
    <row r="6106" spans="2:12" x14ac:dyDescent="0.25">
      <c r="B6106" s="4">
        <v>6103</v>
      </c>
      <c r="C6106" s="6">
        <v>7.582599551946573</v>
      </c>
      <c r="D6106" s="6">
        <v>1.8008911771919089</v>
      </c>
      <c r="E6106" s="6">
        <v>2</v>
      </c>
      <c r="F6106" s="6">
        <v>6.3642540193542994</v>
      </c>
      <c r="G6106" s="6">
        <v>0.82833426045617897</v>
      </c>
      <c r="H6106" s="6">
        <v>36.951529773062688</v>
      </c>
      <c r="I6106" s="6">
        <v>3.3955190548989269</v>
      </c>
      <c r="J6106" s="6">
        <v>3.0119227929249819</v>
      </c>
      <c r="K6106" s="7">
        <v>7.1656557463270518</v>
      </c>
      <c r="L6106" s="7">
        <v>5.0910996381356835E-2</v>
      </c>
    </row>
    <row r="6107" spans="2:12" x14ac:dyDescent="0.25">
      <c r="B6107" s="4">
        <v>6104</v>
      </c>
      <c r="C6107" s="6">
        <v>3.5534532432977404</v>
      </c>
      <c r="D6107" s="6">
        <v>1.6183928272390993</v>
      </c>
      <c r="E6107" s="6">
        <v>2</v>
      </c>
      <c r="F6107" s="6">
        <v>3.0743724458011759</v>
      </c>
      <c r="G6107" s="6">
        <v>0.92714650029964729</v>
      </c>
      <c r="H6107" s="6">
        <v>20.955521507257188</v>
      </c>
      <c r="I6107" s="6">
        <v>3.6857189816534621</v>
      </c>
      <c r="J6107" s="6">
        <v>2.8633399757349194</v>
      </c>
      <c r="K6107" s="7">
        <v>2.6478492558361739</v>
      </c>
      <c r="L6107" s="7">
        <v>0.95239911271689437</v>
      </c>
    </row>
    <row r="6108" spans="2:12" x14ac:dyDescent="0.25">
      <c r="B6108" s="4">
        <v>6105</v>
      </c>
      <c r="C6108" s="6">
        <v>10.527821420932222</v>
      </c>
      <c r="D6108" s="6">
        <v>1.5976090551145976</v>
      </c>
      <c r="E6108" s="6">
        <v>0</v>
      </c>
      <c r="F6108" s="6">
        <v>1.8990326744843984</v>
      </c>
      <c r="G6108" s="6">
        <v>1.0765163112822782</v>
      </c>
      <c r="H6108" s="6">
        <v>24.682395183648893</v>
      </c>
      <c r="I6108" s="6">
        <v>4.0723848858067546</v>
      </c>
      <c r="J6108" s="6">
        <v>0.51009296949451743</v>
      </c>
      <c r="K6108" s="7">
        <v>1.3602288135131217</v>
      </c>
      <c r="L6108" s="7">
        <v>1.5299063666199308</v>
      </c>
    </row>
    <row r="6109" spans="2:12" x14ac:dyDescent="0.25">
      <c r="B6109" s="4">
        <v>6106</v>
      </c>
      <c r="C6109" s="6">
        <v>2.3407239330543863</v>
      </c>
      <c r="D6109" s="6">
        <v>1.937054617586796</v>
      </c>
      <c r="E6109" s="6">
        <v>1</v>
      </c>
      <c r="F6109" s="6">
        <v>0.40512193208715574</v>
      </c>
      <c r="G6109" s="6">
        <v>0.74420105280581295</v>
      </c>
      <c r="H6109" s="6">
        <v>19.187085546893989</v>
      </c>
      <c r="I6109" s="6">
        <v>2.7644611149761475</v>
      </c>
      <c r="J6109" s="6">
        <v>4.1913032134383155</v>
      </c>
      <c r="K6109" s="7">
        <v>2.0922719187836893</v>
      </c>
      <c r="L6109" s="7">
        <v>0.99567918759702589</v>
      </c>
    </row>
    <row r="6110" spans="2:12" x14ac:dyDescent="0.25">
      <c r="B6110" s="4">
        <v>6107</v>
      </c>
      <c r="C6110" s="6">
        <v>-1.09742043396081</v>
      </c>
      <c r="D6110" s="6">
        <v>1.3446239830659334</v>
      </c>
      <c r="E6110" s="6">
        <v>1</v>
      </c>
      <c r="F6110" s="6">
        <v>2.252335049969723</v>
      </c>
      <c r="G6110" s="6">
        <v>1.3816138570897099</v>
      </c>
      <c r="H6110" s="6">
        <v>23.9554074034424</v>
      </c>
      <c r="I6110" s="6">
        <v>3.9435438410530734</v>
      </c>
      <c r="J6110" s="6">
        <v>1.4069135148053058</v>
      </c>
      <c r="K6110" s="7">
        <v>0.77771075493605446</v>
      </c>
      <c r="L6110" s="7">
        <v>1.5379745483350307</v>
      </c>
    </row>
    <row r="6111" spans="2:12" x14ac:dyDescent="0.25">
      <c r="B6111" s="4">
        <v>6108</v>
      </c>
      <c r="C6111" s="6">
        <v>17.636142020419015</v>
      </c>
      <c r="D6111" s="6">
        <v>1.5789779378672537</v>
      </c>
      <c r="E6111" s="6">
        <v>2</v>
      </c>
      <c r="F6111" s="6">
        <v>3.8803487773498935</v>
      </c>
      <c r="G6111" s="6">
        <v>1.3741612982429985</v>
      </c>
      <c r="H6111" s="6">
        <v>16.860714911511224</v>
      </c>
      <c r="I6111" s="6">
        <v>2.8814641448459084</v>
      </c>
      <c r="J6111" s="6">
        <v>3.5801095068893938</v>
      </c>
      <c r="K6111" s="7">
        <v>3.0562571678440213</v>
      </c>
      <c r="L6111" s="7">
        <v>0.2477033061073752</v>
      </c>
    </row>
    <row r="6112" spans="2:12" x14ac:dyDescent="0.25">
      <c r="B6112" s="4">
        <v>6109</v>
      </c>
      <c r="C6112" s="6">
        <v>11.011799353068758</v>
      </c>
      <c r="D6112" s="6">
        <v>1.7783020965869656</v>
      </c>
      <c r="E6112" s="6">
        <v>3</v>
      </c>
      <c r="F6112" s="6">
        <v>12.547475342412689</v>
      </c>
      <c r="G6112" s="6">
        <v>1.8032307697783405</v>
      </c>
      <c r="H6112" s="6">
        <v>39.244961621655321</v>
      </c>
      <c r="I6112" s="6">
        <v>2.4217861372284042</v>
      </c>
      <c r="J6112" s="6">
        <v>3.576001350526866</v>
      </c>
      <c r="K6112" s="7">
        <v>3.065457578144537</v>
      </c>
      <c r="L6112" s="7">
        <v>1.033187961890083</v>
      </c>
    </row>
    <row r="6113" spans="2:12" x14ac:dyDescent="0.25">
      <c r="B6113" s="4">
        <v>6110</v>
      </c>
      <c r="C6113" s="6">
        <v>-3.6536425205836416</v>
      </c>
      <c r="D6113" s="6">
        <v>1.2262956940558662</v>
      </c>
      <c r="E6113" s="6">
        <v>3</v>
      </c>
      <c r="F6113" s="6">
        <v>0.21395782780203304</v>
      </c>
      <c r="G6113" s="6">
        <v>0.7772647576641869</v>
      </c>
      <c r="H6113" s="6">
        <v>27.396270137758634</v>
      </c>
      <c r="I6113" s="6">
        <v>3.4840688302205174</v>
      </c>
      <c r="J6113" s="6">
        <v>2.2094632306703099</v>
      </c>
      <c r="K6113" s="7">
        <v>2.6512765094472317</v>
      </c>
      <c r="L6113" s="7">
        <v>1.5735173160579197</v>
      </c>
    </row>
    <row r="6114" spans="2:12" x14ac:dyDescent="0.25">
      <c r="B6114" s="4">
        <v>6111</v>
      </c>
      <c r="C6114" s="6">
        <v>9.9727543496726945</v>
      </c>
      <c r="D6114" s="6">
        <v>1.7314524771979369</v>
      </c>
      <c r="E6114" s="6">
        <v>2</v>
      </c>
      <c r="F6114" s="6">
        <v>0.57281349183336072</v>
      </c>
      <c r="G6114" s="6">
        <v>1.1176711991183448</v>
      </c>
      <c r="H6114" s="6">
        <v>37.585089822106895</v>
      </c>
      <c r="I6114" s="6">
        <v>3.5364015704550193</v>
      </c>
      <c r="J6114" s="6">
        <v>4.7396263916717833</v>
      </c>
      <c r="K6114" s="7">
        <v>0.22182151104278749</v>
      </c>
      <c r="L6114" s="7">
        <v>1.1506926624861873</v>
      </c>
    </row>
    <row r="6115" spans="2:12" x14ac:dyDescent="0.25">
      <c r="B6115" s="4">
        <v>6112</v>
      </c>
      <c r="C6115" s="6">
        <v>12.292236134209633</v>
      </c>
      <c r="D6115" s="6">
        <v>1.6118651247105538</v>
      </c>
      <c r="E6115" s="6">
        <v>0</v>
      </c>
      <c r="F6115" s="6">
        <v>1.9949725030499743</v>
      </c>
      <c r="G6115" s="6">
        <v>0.39683123813896515</v>
      </c>
      <c r="H6115" s="6">
        <v>21.233901883562851</v>
      </c>
      <c r="I6115" s="6">
        <v>1.8603829026852083</v>
      </c>
      <c r="J6115" s="6">
        <v>1.7202508044367248</v>
      </c>
      <c r="K6115" s="7">
        <v>2.3334636444426105</v>
      </c>
      <c r="L6115" s="7">
        <v>3.2506744770942793</v>
      </c>
    </row>
    <row r="6116" spans="2:12" x14ac:dyDescent="0.25">
      <c r="B6116" s="4">
        <v>6113</v>
      </c>
      <c r="C6116" s="6">
        <v>9.4203401138431087</v>
      </c>
      <c r="D6116" s="6">
        <v>1.3040857710393023</v>
      </c>
      <c r="E6116" s="6">
        <v>2</v>
      </c>
      <c r="F6116" s="6">
        <v>4.2886132046387901</v>
      </c>
      <c r="G6116" s="6">
        <v>1.2886695332427915</v>
      </c>
      <c r="H6116" s="6">
        <v>15.365840495695306</v>
      </c>
      <c r="I6116" s="6">
        <v>3.0460120051381128</v>
      </c>
      <c r="J6116" s="6">
        <v>2.8868923856217812</v>
      </c>
      <c r="K6116" s="7">
        <v>7.1512382086675537</v>
      </c>
      <c r="L6116" s="7">
        <v>0.86865137219285327</v>
      </c>
    </row>
    <row r="6117" spans="2:12" x14ac:dyDescent="0.25">
      <c r="B6117" s="4">
        <v>6114</v>
      </c>
      <c r="C6117" s="6">
        <v>9.0646448636100523</v>
      </c>
      <c r="D6117" s="6">
        <v>1.6951157319061332</v>
      </c>
      <c r="E6117" s="6">
        <v>1</v>
      </c>
      <c r="F6117" s="6">
        <v>1.7185978998541507</v>
      </c>
      <c r="G6117" s="6">
        <v>1.6425479766675979</v>
      </c>
      <c r="H6117" s="6">
        <v>22.944117065986198</v>
      </c>
      <c r="I6117" s="6">
        <v>2.116161529977072</v>
      </c>
      <c r="J6117" s="6">
        <v>3.0937128162817831</v>
      </c>
      <c r="K6117" s="7">
        <v>8.462521826828015E-2</v>
      </c>
      <c r="L6117" s="7">
        <v>1.2369224365160305</v>
      </c>
    </row>
    <row r="6118" spans="2:12" x14ac:dyDescent="0.25">
      <c r="B6118" s="4">
        <v>6115</v>
      </c>
      <c r="C6118" s="6">
        <v>8.4629106547540456</v>
      </c>
      <c r="D6118" s="6">
        <v>1.2037695005840263</v>
      </c>
      <c r="E6118" s="6">
        <v>2</v>
      </c>
      <c r="F6118" s="6">
        <v>4.290905716838405</v>
      </c>
      <c r="G6118" s="6">
        <v>0.57044275031061098</v>
      </c>
      <c r="H6118" s="6">
        <v>25.046200852140245</v>
      </c>
      <c r="I6118" s="6">
        <v>2.8529104199426998</v>
      </c>
      <c r="J6118" s="6">
        <v>3.6070967965174043</v>
      </c>
      <c r="K6118" s="7">
        <v>2.385038673194543</v>
      </c>
      <c r="L6118" s="7">
        <v>1.3333414515863442</v>
      </c>
    </row>
    <row r="6119" spans="2:12" x14ac:dyDescent="0.25">
      <c r="B6119" s="4">
        <v>6116</v>
      </c>
      <c r="C6119" s="6">
        <v>11.28816353688835</v>
      </c>
      <c r="D6119" s="6">
        <v>1.6772392059333072</v>
      </c>
      <c r="E6119" s="6">
        <v>1</v>
      </c>
      <c r="F6119" s="6">
        <v>0.91655456556708814</v>
      </c>
      <c r="G6119" s="6">
        <v>1.2053943003048297</v>
      </c>
      <c r="H6119" s="6">
        <v>40.227985383130303</v>
      </c>
      <c r="I6119" s="6">
        <v>1.7406577388792659</v>
      </c>
      <c r="J6119" s="6">
        <v>2.8479627207146132</v>
      </c>
      <c r="K6119" s="7">
        <v>1.5089737134150341</v>
      </c>
      <c r="L6119" s="7">
        <v>0.83277023625523405</v>
      </c>
    </row>
    <row r="6120" spans="2:12" x14ac:dyDescent="0.25">
      <c r="B6120" s="4">
        <v>6117</v>
      </c>
      <c r="C6120" s="6">
        <v>7.1374097312429203</v>
      </c>
      <c r="D6120" s="6">
        <v>1.8240139733196332</v>
      </c>
      <c r="E6120" s="6">
        <v>1</v>
      </c>
      <c r="F6120" s="6">
        <v>3.7070984639562519</v>
      </c>
      <c r="G6120" s="6">
        <v>0.63471136062354094</v>
      </c>
      <c r="H6120" s="6">
        <v>16.014648576707277</v>
      </c>
      <c r="I6120" s="6">
        <v>2.0471123690553341</v>
      </c>
      <c r="J6120" s="6">
        <v>4.4002942047918241</v>
      </c>
      <c r="K6120" s="7">
        <v>1.145838752552359</v>
      </c>
      <c r="L6120" s="7">
        <v>0.17509309986787225</v>
      </c>
    </row>
    <row r="6121" spans="2:12" x14ac:dyDescent="0.25">
      <c r="B6121" s="4">
        <v>6118</v>
      </c>
      <c r="C6121" s="6">
        <v>7.4077619098971725</v>
      </c>
      <c r="D6121" s="6">
        <v>1.3291110882000097</v>
      </c>
      <c r="E6121" s="6">
        <v>2</v>
      </c>
      <c r="F6121" s="6">
        <v>2.9148335606220264</v>
      </c>
      <c r="G6121" s="6">
        <v>1.7678128733450831</v>
      </c>
      <c r="H6121" s="6">
        <v>32.97913846903451</v>
      </c>
      <c r="I6121" s="6">
        <v>1.5321901179328459</v>
      </c>
      <c r="J6121" s="6">
        <v>3.4706524449582581</v>
      </c>
      <c r="K6121" s="7">
        <v>6.5974148940253352</v>
      </c>
      <c r="L6121" s="7">
        <v>0.89827655199952683</v>
      </c>
    </row>
    <row r="6122" spans="2:12" x14ac:dyDescent="0.25">
      <c r="B6122" s="4">
        <v>6119</v>
      </c>
      <c r="C6122" s="6">
        <v>1.2802404649129304</v>
      </c>
      <c r="D6122" s="6">
        <v>1.1313948802672078</v>
      </c>
      <c r="E6122" s="6">
        <v>0</v>
      </c>
      <c r="F6122" s="6">
        <v>3.7057436590580539</v>
      </c>
      <c r="G6122" s="6">
        <v>0.95060786774533612</v>
      </c>
      <c r="H6122" s="6">
        <v>20.338441078816867</v>
      </c>
      <c r="I6122" s="6">
        <v>1.8397501304724202</v>
      </c>
      <c r="J6122" s="6">
        <v>2.4611996789518806</v>
      </c>
      <c r="K6122" s="7">
        <v>6.1439251884421529</v>
      </c>
      <c r="L6122" s="7">
        <v>0.63014033632897493</v>
      </c>
    </row>
    <row r="6123" spans="2:12" x14ac:dyDescent="0.25">
      <c r="B6123" s="4">
        <v>6120</v>
      </c>
      <c r="C6123" s="6">
        <v>15.320827612065974</v>
      </c>
      <c r="D6123" s="6">
        <v>1.7180753995042652</v>
      </c>
      <c r="E6123" s="6">
        <v>0</v>
      </c>
      <c r="F6123" s="6">
        <v>7.723222817258554</v>
      </c>
      <c r="G6123" s="6">
        <v>1.4099462453617195</v>
      </c>
      <c r="H6123" s="6">
        <v>27.767265909627042</v>
      </c>
      <c r="I6123" s="6">
        <v>3.7890457616481816</v>
      </c>
      <c r="J6123" s="6">
        <v>2.582879303022291</v>
      </c>
      <c r="K6123" s="7">
        <v>0.8797638231176429</v>
      </c>
      <c r="L6123" s="7">
        <v>1.4231938345064594</v>
      </c>
    </row>
    <row r="6124" spans="2:12" x14ac:dyDescent="0.25">
      <c r="B6124" s="4">
        <v>6121</v>
      </c>
      <c r="C6124" s="6">
        <v>9.9295488275945782</v>
      </c>
      <c r="D6124" s="6">
        <v>1.9061022437179049</v>
      </c>
      <c r="E6124" s="6">
        <v>0</v>
      </c>
      <c r="F6124" s="6">
        <v>6.3047572560729082</v>
      </c>
      <c r="G6124" s="6">
        <v>1.7850125390147076</v>
      </c>
      <c r="H6124" s="6">
        <v>15.565727029282272</v>
      </c>
      <c r="I6124" s="6">
        <v>2.187657839103236</v>
      </c>
      <c r="J6124" s="6">
        <v>4.0482005139168162</v>
      </c>
      <c r="K6124" s="7">
        <v>2.2288382242449352</v>
      </c>
      <c r="L6124" s="7">
        <v>0.78782157605683256</v>
      </c>
    </row>
    <row r="6125" spans="2:12" x14ac:dyDescent="0.25">
      <c r="B6125" s="4">
        <v>6122</v>
      </c>
      <c r="C6125" s="6">
        <v>15.800451401442649</v>
      </c>
      <c r="D6125" s="6">
        <v>1.560987300570855</v>
      </c>
      <c r="E6125" s="6">
        <v>0</v>
      </c>
      <c r="F6125" s="6">
        <v>1.1044025677589395</v>
      </c>
      <c r="G6125" s="6">
        <v>0.60666556867274768</v>
      </c>
      <c r="H6125" s="6">
        <v>21.948679692000958</v>
      </c>
      <c r="I6125" s="6">
        <v>4.6543984597350549</v>
      </c>
      <c r="J6125" s="6">
        <v>0.25916473496000403</v>
      </c>
      <c r="K6125" s="7">
        <v>0.60887997049583753</v>
      </c>
      <c r="L6125" s="7">
        <v>0.9964329448374909</v>
      </c>
    </row>
    <row r="6126" spans="2:12" x14ac:dyDescent="0.25">
      <c r="B6126" s="4">
        <v>6123</v>
      </c>
      <c r="C6126" s="6">
        <v>3.6566332231504459</v>
      </c>
      <c r="D6126" s="6">
        <v>1.870782810222466</v>
      </c>
      <c r="E6126" s="6">
        <v>3</v>
      </c>
      <c r="F6126" s="6">
        <v>2.0055689634779506</v>
      </c>
      <c r="G6126" s="6">
        <v>1.6251014130463215</v>
      </c>
      <c r="H6126" s="6">
        <v>27.222696563628478</v>
      </c>
      <c r="I6126" s="6">
        <v>4.7469638818599975</v>
      </c>
      <c r="J6126" s="6">
        <v>1.2499051711345703</v>
      </c>
      <c r="K6126" s="7">
        <v>5.0340646793398278</v>
      </c>
      <c r="L6126" s="7">
        <v>0.10741156990260092</v>
      </c>
    </row>
    <row r="6127" spans="2:12" x14ac:dyDescent="0.25">
      <c r="B6127" s="4">
        <v>6124</v>
      </c>
      <c r="C6127" s="6">
        <v>10.404795105380726</v>
      </c>
      <c r="D6127" s="6">
        <v>2.2803966510250393</v>
      </c>
      <c r="E6127" s="6">
        <v>2</v>
      </c>
      <c r="F6127" s="6">
        <v>4.0151147615755338</v>
      </c>
      <c r="G6127" s="6">
        <v>1.6037662228795633</v>
      </c>
      <c r="H6127" s="6">
        <v>26.427652874552802</v>
      </c>
      <c r="I6127" s="6">
        <v>2.0657943397897736</v>
      </c>
      <c r="J6127" s="6">
        <v>3.1965824454745078</v>
      </c>
      <c r="K6127" s="7">
        <v>0.35875926422181031</v>
      </c>
      <c r="L6127" s="7">
        <v>2.314781106742202E-2</v>
      </c>
    </row>
    <row r="6128" spans="2:12" x14ac:dyDescent="0.25">
      <c r="B6128" s="4">
        <v>6125</v>
      </c>
      <c r="C6128" s="6">
        <v>18.201351025620241</v>
      </c>
      <c r="D6128" s="6">
        <v>1.8030963053723859</v>
      </c>
      <c r="E6128" s="6">
        <v>2</v>
      </c>
      <c r="F6128" s="6">
        <v>1.2042378776084084</v>
      </c>
      <c r="G6128" s="6">
        <v>0.72755755596677696</v>
      </c>
      <c r="H6128" s="6">
        <v>21.077628635681894</v>
      </c>
      <c r="I6128" s="6">
        <v>2.1367768640491351</v>
      </c>
      <c r="J6128" s="6">
        <v>2.731436064959806</v>
      </c>
      <c r="K6128" s="7">
        <v>1.6964828846099531</v>
      </c>
      <c r="L6128" s="7">
        <v>1.6745794911976453</v>
      </c>
    </row>
    <row r="6129" spans="2:12" x14ac:dyDescent="0.25">
      <c r="B6129" s="4">
        <v>6126</v>
      </c>
      <c r="C6129" s="6">
        <v>12.266338205783789</v>
      </c>
      <c r="D6129" s="6">
        <v>1.4873900852106408</v>
      </c>
      <c r="E6129" s="6">
        <v>3</v>
      </c>
      <c r="F6129" s="6">
        <v>3.5006077659414654</v>
      </c>
      <c r="G6129" s="6">
        <v>1.2983749389902302</v>
      </c>
      <c r="H6129" s="6">
        <v>21.373907966227947</v>
      </c>
      <c r="I6129" s="6">
        <v>2.4794894591344594</v>
      </c>
      <c r="J6129" s="6">
        <v>1.4618318981756915</v>
      </c>
      <c r="K6129" s="7">
        <v>1.4672421994720377</v>
      </c>
      <c r="L6129" s="7">
        <v>0.62753910369665755</v>
      </c>
    </row>
    <row r="6130" spans="2:12" x14ac:dyDescent="0.25">
      <c r="B6130" s="4">
        <v>6127</v>
      </c>
      <c r="C6130" s="6">
        <v>12.710763722640023</v>
      </c>
      <c r="D6130" s="6">
        <v>1.4242339339866026</v>
      </c>
      <c r="E6130" s="6">
        <v>2</v>
      </c>
      <c r="F6130" s="6">
        <v>1.0124828450040009</v>
      </c>
      <c r="G6130" s="6">
        <v>1.3668224104185229</v>
      </c>
      <c r="H6130" s="6">
        <v>20.843462864625593</v>
      </c>
      <c r="I6130" s="6">
        <v>1.7382570858699642</v>
      </c>
      <c r="J6130" s="6">
        <v>1.4739171478826527</v>
      </c>
      <c r="K6130" s="7">
        <v>2.7173528843299448</v>
      </c>
      <c r="L6130" s="7">
        <v>1.1575526298038432</v>
      </c>
    </row>
    <row r="6131" spans="2:12" x14ac:dyDescent="0.25">
      <c r="B6131" s="4">
        <v>6128</v>
      </c>
      <c r="C6131" s="6">
        <v>14.54989452450992</v>
      </c>
      <c r="D6131" s="6">
        <v>1.5380701258356169</v>
      </c>
      <c r="E6131" s="6">
        <v>1</v>
      </c>
      <c r="F6131" s="6">
        <v>5.915776407008023</v>
      </c>
      <c r="G6131" s="6">
        <v>1.6307838078935126</v>
      </c>
      <c r="H6131" s="6">
        <v>17.445752356593186</v>
      </c>
      <c r="I6131" s="6">
        <v>3.5473514248212803</v>
      </c>
      <c r="J6131" s="6">
        <v>3.5850327626710112</v>
      </c>
      <c r="K6131" s="7">
        <v>3.6690249077686183</v>
      </c>
      <c r="L6131" s="7">
        <v>0.23488257534527865</v>
      </c>
    </row>
    <row r="6132" spans="2:12" x14ac:dyDescent="0.25">
      <c r="B6132" s="4">
        <v>6129</v>
      </c>
      <c r="C6132" s="6">
        <v>16.753805266637638</v>
      </c>
      <c r="D6132" s="6">
        <v>1.7691891095599916</v>
      </c>
      <c r="E6132" s="6">
        <v>2</v>
      </c>
      <c r="F6132" s="6">
        <v>4.0852056438371376</v>
      </c>
      <c r="G6132" s="6">
        <v>0.67022908951504034</v>
      </c>
      <c r="H6132" s="6">
        <v>15.048654739690271</v>
      </c>
      <c r="I6132" s="6">
        <v>1.4927033004924803</v>
      </c>
      <c r="J6132" s="6">
        <v>3.5466784400034062</v>
      </c>
      <c r="K6132" s="7">
        <v>2.5224995413571381</v>
      </c>
      <c r="L6132" s="7">
        <v>1.9169945838819404</v>
      </c>
    </row>
    <row r="6133" spans="2:12" x14ac:dyDescent="0.25">
      <c r="B6133" s="4">
        <v>6130</v>
      </c>
      <c r="C6133" s="6">
        <v>12.241505323741148</v>
      </c>
      <c r="D6133" s="6">
        <v>1.7885102791618293</v>
      </c>
      <c r="E6133" s="6">
        <v>2</v>
      </c>
      <c r="F6133" s="6">
        <v>1.5621788828261056</v>
      </c>
      <c r="G6133" s="6">
        <v>1.1459992009397453</v>
      </c>
      <c r="H6133" s="6">
        <v>29.414414734325703</v>
      </c>
      <c r="I6133" s="6">
        <v>3.4109886460878394</v>
      </c>
      <c r="J6133" s="6">
        <v>1.8917843968757877</v>
      </c>
      <c r="K6133" s="7">
        <v>0.33755078491320922</v>
      </c>
      <c r="L6133" s="7">
        <v>1.0076200675862488</v>
      </c>
    </row>
    <row r="6134" spans="2:12" x14ac:dyDescent="0.25">
      <c r="B6134" s="4">
        <v>6131</v>
      </c>
      <c r="C6134" s="6">
        <v>8.1168252562084504</v>
      </c>
      <c r="D6134" s="6">
        <v>1.9622869679614723</v>
      </c>
      <c r="E6134" s="6">
        <v>1</v>
      </c>
      <c r="F6134" s="6">
        <v>2.0061586488578129</v>
      </c>
      <c r="G6134" s="6">
        <v>0.77077226205662319</v>
      </c>
      <c r="H6134" s="6">
        <v>11.984231196520636</v>
      </c>
      <c r="I6134" s="6">
        <v>4.0751545091038439</v>
      </c>
      <c r="J6134" s="6">
        <v>3.1841196334555777</v>
      </c>
      <c r="K6134" s="7">
        <v>4.8576477333785677</v>
      </c>
      <c r="L6134" s="7">
        <v>0.48020437356985562</v>
      </c>
    </row>
    <row r="6135" spans="2:12" x14ac:dyDescent="0.25">
      <c r="B6135" s="4">
        <v>6132</v>
      </c>
      <c r="C6135" s="6">
        <v>5.3052436218620658</v>
      </c>
      <c r="D6135" s="6">
        <v>1.4557529647588803</v>
      </c>
      <c r="E6135" s="6">
        <v>1</v>
      </c>
      <c r="F6135" s="6">
        <v>0.80341741981353909</v>
      </c>
      <c r="G6135" s="6">
        <v>1.0653293057603506</v>
      </c>
      <c r="H6135" s="6">
        <v>23.340628705644537</v>
      </c>
      <c r="I6135" s="6">
        <v>4.183058270044639</v>
      </c>
      <c r="J6135" s="6">
        <v>2.097425662243896</v>
      </c>
      <c r="K6135" s="7">
        <v>0.97387435379016507</v>
      </c>
      <c r="L6135" s="7">
        <v>0.4758800356892457</v>
      </c>
    </row>
    <row r="6136" spans="2:12" x14ac:dyDescent="0.25">
      <c r="B6136" s="4">
        <v>6133</v>
      </c>
      <c r="C6136" s="6">
        <v>11.800236402828409</v>
      </c>
      <c r="D6136" s="6">
        <v>1.3698017371356361</v>
      </c>
      <c r="E6136" s="6">
        <v>0</v>
      </c>
      <c r="F6136" s="6">
        <v>1.6816239694286601</v>
      </c>
      <c r="G6136" s="6">
        <v>1.2556120378983906</v>
      </c>
      <c r="H6136" s="6">
        <v>31.561420575066478</v>
      </c>
      <c r="I6136" s="6">
        <v>1.5398794441678165</v>
      </c>
      <c r="J6136" s="6">
        <v>3.5984549362016702</v>
      </c>
      <c r="K6136" s="7">
        <v>8.5916331637581909</v>
      </c>
      <c r="L6136" s="7">
        <v>1.0469858223969417</v>
      </c>
    </row>
    <row r="6137" spans="2:12" x14ac:dyDescent="0.25">
      <c r="B6137" s="4">
        <v>6134</v>
      </c>
      <c r="C6137" s="6">
        <v>13.453196041404743</v>
      </c>
      <c r="D6137" s="6">
        <v>1.2735720383025866</v>
      </c>
      <c r="E6137" s="6">
        <v>2</v>
      </c>
      <c r="F6137" s="6">
        <v>2.4488494489122097</v>
      </c>
      <c r="G6137" s="6">
        <v>0.28764881193173769</v>
      </c>
      <c r="H6137" s="6">
        <v>13.620230228030733</v>
      </c>
      <c r="I6137" s="6">
        <v>2.4112587420021847</v>
      </c>
      <c r="J6137" s="6">
        <v>3.3404747995774082</v>
      </c>
      <c r="K6137" s="7">
        <v>9.4094672994830244</v>
      </c>
      <c r="L6137" s="7">
        <v>1.0080983385392666</v>
      </c>
    </row>
    <row r="6138" spans="2:12" x14ac:dyDescent="0.25">
      <c r="B6138" s="4">
        <v>6135</v>
      </c>
      <c r="C6138" s="6">
        <v>22.209348666332492</v>
      </c>
      <c r="D6138" s="6">
        <v>1.5605078776010617</v>
      </c>
      <c r="E6138" s="6">
        <v>2</v>
      </c>
      <c r="F6138" s="6">
        <v>4.3831639922289982</v>
      </c>
      <c r="G6138" s="6">
        <v>0.76862572633853066</v>
      </c>
      <c r="H6138" s="6">
        <v>35.740123922341127</v>
      </c>
      <c r="I6138" s="6">
        <v>4.0762315563072242</v>
      </c>
      <c r="J6138" s="6">
        <v>3.0714267230596572</v>
      </c>
      <c r="K6138" s="7">
        <v>12.639270740227269</v>
      </c>
      <c r="L6138" s="7">
        <v>0.48855286152264643</v>
      </c>
    </row>
    <row r="6139" spans="2:12" x14ac:dyDescent="0.25">
      <c r="B6139" s="4">
        <v>6136</v>
      </c>
      <c r="C6139" s="6">
        <v>0.32448627567536548</v>
      </c>
      <c r="D6139" s="6">
        <v>1.8401787813240056</v>
      </c>
      <c r="E6139" s="6">
        <v>2</v>
      </c>
      <c r="F6139" s="6">
        <v>4.2307948149020778</v>
      </c>
      <c r="G6139" s="6">
        <v>1.7358707411287073</v>
      </c>
      <c r="H6139" s="6">
        <v>32.167611486380522</v>
      </c>
      <c r="I6139" s="6">
        <v>2.1817116889613568</v>
      </c>
      <c r="J6139" s="6">
        <v>2.7460046497770096</v>
      </c>
      <c r="K6139" s="7">
        <v>4.7180411416306196</v>
      </c>
      <c r="L6139" s="7">
        <v>2.3498225596189517</v>
      </c>
    </row>
    <row r="6140" spans="2:12" x14ac:dyDescent="0.25">
      <c r="B6140" s="4">
        <v>6137</v>
      </c>
      <c r="C6140" s="6">
        <v>13.62521141730498</v>
      </c>
      <c r="D6140" s="6">
        <v>1.405047823833393</v>
      </c>
      <c r="E6140" s="6">
        <v>1</v>
      </c>
      <c r="F6140" s="6">
        <v>1.7866282617450924</v>
      </c>
      <c r="G6140" s="6">
        <v>0.87764219353840645</v>
      </c>
      <c r="H6140" s="6">
        <v>24.973528593037884</v>
      </c>
      <c r="I6140" s="6">
        <v>2.6042422508158252</v>
      </c>
      <c r="J6140" s="6">
        <v>1.3275249903528119</v>
      </c>
      <c r="K6140" s="7">
        <v>1.3986813487620053</v>
      </c>
      <c r="L6140" s="7">
        <v>0.44249343696717103</v>
      </c>
    </row>
    <row r="6141" spans="2:12" x14ac:dyDescent="0.25">
      <c r="B6141" s="4">
        <v>6138</v>
      </c>
      <c r="C6141" s="6">
        <v>14.983313589646713</v>
      </c>
      <c r="D6141" s="6">
        <v>1.2976213125496874</v>
      </c>
      <c r="E6141" s="6">
        <v>3</v>
      </c>
      <c r="F6141" s="6">
        <v>6.1347689880849181</v>
      </c>
      <c r="G6141" s="6">
        <v>1.4500355799959155</v>
      </c>
      <c r="H6141" s="6">
        <v>28.816080459575737</v>
      </c>
      <c r="I6141" s="6">
        <v>2.9360920285456928</v>
      </c>
      <c r="J6141" s="6">
        <v>3.7891354464972382</v>
      </c>
      <c r="K6141" s="7">
        <v>0.69248664777350311</v>
      </c>
      <c r="L6141" s="7">
        <v>1.1534547827084749</v>
      </c>
    </row>
    <row r="6142" spans="2:12" x14ac:dyDescent="0.25">
      <c r="B6142" s="4">
        <v>6139</v>
      </c>
      <c r="C6142" s="6">
        <v>11.715348653871777</v>
      </c>
      <c r="D6142" s="6">
        <v>2.0366386211263423</v>
      </c>
      <c r="E6142" s="6">
        <v>3</v>
      </c>
      <c r="F6142" s="6">
        <v>7.8718623214076446</v>
      </c>
      <c r="G6142" s="6">
        <v>0.94241640151190709</v>
      </c>
      <c r="H6142" s="6">
        <v>17.651613495417898</v>
      </c>
      <c r="I6142" s="6">
        <v>2.8501390568384641</v>
      </c>
      <c r="J6142" s="6">
        <v>1.1078009455638604</v>
      </c>
      <c r="K6142" s="7">
        <v>5.1333833168123277</v>
      </c>
      <c r="L6142" s="7">
        <v>0.63871188165584658</v>
      </c>
    </row>
    <row r="6143" spans="2:12" x14ac:dyDescent="0.25">
      <c r="B6143" s="4">
        <v>6140</v>
      </c>
      <c r="C6143" s="6">
        <v>12.225260164061316</v>
      </c>
      <c r="D6143" s="6">
        <v>1.8385602944150652</v>
      </c>
      <c r="E6143" s="6">
        <v>3</v>
      </c>
      <c r="F6143" s="6">
        <v>1.4699262623561704</v>
      </c>
      <c r="G6143" s="6">
        <v>1.1219338813365931</v>
      </c>
      <c r="H6143" s="6">
        <v>29.547981770889606</v>
      </c>
      <c r="I6143" s="6">
        <v>2.2883313882728409</v>
      </c>
      <c r="J6143" s="6">
        <v>2.7545245129589917</v>
      </c>
      <c r="K6143" s="7">
        <v>0.8546093458852817</v>
      </c>
      <c r="L6143" s="7">
        <v>0.24875160699295326</v>
      </c>
    </row>
    <row r="6144" spans="2:12" x14ac:dyDescent="0.25">
      <c r="B6144" s="4">
        <v>6141</v>
      </c>
      <c r="C6144" s="6">
        <v>11.924477169507925</v>
      </c>
      <c r="D6144" s="6">
        <v>1.6211333300800768</v>
      </c>
      <c r="E6144" s="6">
        <v>1</v>
      </c>
      <c r="F6144" s="6">
        <v>1.1946695249043433</v>
      </c>
      <c r="G6144" s="6">
        <v>1.5610221138572151</v>
      </c>
      <c r="H6144" s="6">
        <v>30.14346254593827</v>
      </c>
      <c r="I6144" s="6">
        <v>1.9904377099760164</v>
      </c>
      <c r="J6144" s="6">
        <v>3.4510684944059209</v>
      </c>
      <c r="K6144" s="7">
        <v>0.49418335932083202</v>
      </c>
      <c r="L6144" s="7">
        <v>0.26986182784691748</v>
      </c>
    </row>
    <row r="6145" spans="2:12" x14ac:dyDescent="0.25">
      <c r="B6145" s="4">
        <v>6142</v>
      </c>
      <c r="C6145" s="6">
        <v>8.6536744386054263</v>
      </c>
      <c r="D6145" s="6">
        <v>1.4976394196312512</v>
      </c>
      <c r="E6145" s="6">
        <v>3</v>
      </c>
      <c r="F6145" s="6">
        <v>8.142846362952044</v>
      </c>
      <c r="G6145" s="6">
        <v>1.3983642267037393</v>
      </c>
      <c r="H6145" s="6">
        <v>18.825377615818109</v>
      </c>
      <c r="I6145" s="6">
        <v>2.5126083858071908</v>
      </c>
      <c r="J6145" s="6">
        <v>4.3256974594383442</v>
      </c>
      <c r="K6145" s="7">
        <v>6.3899331103153534</v>
      </c>
      <c r="L6145" s="7">
        <v>0.62133473355761759</v>
      </c>
    </row>
    <row r="6146" spans="2:12" x14ac:dyDescent="0.25">
      <c r="B6146" s="4">
        <v>6143</v>
      </c>
      <c r="C6146" s="6">
        <v>12.394134769473421</v>
      </c>
      <c r="D6146" s="6">
        <v>1.9633873683436349</v>
      </c>
      <c r="E6146" s="6">
        <v>0</v>
      </c>
      <c r="F6146" s="6">
        <v>2.8018606603052949</v>
      </c>
      <c r="G6146" s="6">
        <v>1.2260097022234284</v>
      </c>
      <c r="H6146" s="6">
        <v>15.541773901581003</v>
      </c>
      <c r="I6146" s="6">
        <v>2.6598395076898358</v>
      </c>
      <c r="J6146" s="6">
        <v>2.2647478021930745</v>
      </c>
      <c r="K6146" s="7">
        <v>0.77147480588837947</v>
      </c>
      <c r="L6146" s="7">
        <v>1.8176495783043629</v>
      </c>
    </row>
    <row r="6147" spans="2:12" x14ac:dyDescent="0.25">
      <c r="B6147" s="4">
        <v>6144</v>
      </c>
      <c r="C6147" s="6">
        <v>13.515189394017465</v>
      </c>
      <c r="D6147" s="6">
        <v>1.4751068365926017</v>
      </c>
      <c r="E6147" s="6">
        <v>2</v>
      </c>
      <c r="F6147" s="6">
        <v>3.7001006190681425</v>
      </c>
      <c r="G6147" s="6">
        <v>0.82979758290821293</v>
      </c>
      <c r="H6147" s="6">
        <v>20.231989503864845</v>
      </c>
      <c r="I6147" s="6">
        <v>2.0758962743218281</v>
      </c>
      <c r="J6147" s="6">
        <v>1.1354280710398379</v>
      </c>
      <c r="K6147" s="7">
        <v>0.93418228815516535</v>
      </c>
      <c r="L6147" s="7">
        <v>1.1047522951807511</v>
      </c>
    </row>
    <row r="6148" spans="2:12" x14ac:dyDescent="0.25">
      <c r="B6148" s="4">
        <v>6145</v>
      </c>
      <c r="C6148" s="6">
        <v>14.758723130438666</v>
      </c>
      <c r="D6148" s="6">
        <v>1.7059831733195774</v>
      </c>
      <c r="E6148" s="6">
        <v>1</v>
      </c>
      <c r="F6148" s="6">
        <v>1.8936814517045764</v>
      </c>
      <c r="G6148" s="6">
        <v>0.41270874931763646</v>
      </c>
      <c r="H6148" s="6">
        <v>20.081762476863027</v>
      </c>
      <c r="I6148" s="6">
        <v>2.9909512781848924</v>
      </c>
      <c r="J6148" s="6">
        <v>1.6407202945972039</v>
      </c>
      <c r="K6148" s="7">
        <v>0.40671547828025301</v>
      </c>
      <c r="L6148" s="7">
        <v>1.2374218460763333</v>
      </c>
    </row>
    <row r="6149" spans="2:12" x14ac:dyDescent="0.25">
      <c r="B6149" s="4">
        <v>6146</v>
      </c>
      <c r="C6149" s="6">
        <v>11.727275760526078</v>
      </c>
      <c r="D6149" s="6">
        <v>1.3291370022196503</v>
      </c>
      <c r="E6149" s="6">
        <v>2</v>
      </c>
      <c r="F6149" s="6">
        <v>6.2469554727960732</v>
      </c>
      <c r="G6149" s="6">
        <v>1.0959222310829979</v>
      </c>
      <c r="H6149" s="6">
        <v>25.927321841752281</v>
      </c>
      <c r="I6149" s="6">
        <v>2.296664747509352</v>
      </c>
      <c r="J6149" s="6">
        <v>0.40687012485543911</v>
      </c>
      <c r="K6149" s="7">
        <v>0.36096744045704482</v>
      </c>
      <c r="L6149" s="7">
        <v>8.366271453011194E-2</v>
      </c>
    </row>
    <row r="6150" spans="2:12" x14ac:dyDescent="0.25">
      <c r="B6150" s="4">
        <v>6147</v>
      </c>
      <c r="C6150" s="6">
        <v>11.034204044531869</v>
      </c>
      <c r="D6150" s="6">
        <v>1.0732172211233064</v>
      </c>
      <c r="E6150" s="6">
        <v>2</v>
      </c>
      <c r="F6150" s="6">
        <v>2.3942563382415489</v>
      </c>
      <c r="G6150" s="6">
        <v>0.77225824591864145</v>
      </c>
      <c r="H6150" s="6">
        <v>29.837749625291988</v>
      </c>
      <c r="I6150" s="6">
        <v>4.3271293141541873</v>
      </c>
      <c r="J6150" s="6">
        <v>1.856968961867123</v>
      </c>
      <c r="K6150" s="7">
        <v>1.5495727741868623</v>
      </c>
      <c r="L6150" s="7">
        <v>0.54486999166013328</v>
      </c>
    </row>
    <row r="6151" spans="2:12" x14ac:dyDescent="0.25">
      <c r="B6151" s="4">
        <v>6148</v>
      </c>
      <c r="C6151" s="6">
        <v>1.5306890839066032</v>
      </c>
      <c r="D6151" s="6">
        <v>1.4837483623970582</v>
      </c>
      <c r="E6151" s="6">
        <v>2</v>
      </c>
      <c r="F6151" s="6">
        <v>2.6708497663675095</v>
      </c>
      <c r="G6151" s="6">
        <v>1.1892777669819035</v>
      </c>
      <c r="H6151" s="6">
        <v>30.955774210496816</v>
      </c>
      <c r="I6151" s="6">
        <v>1.9389156095237889</v>
      </c>
      <c r="J6151" s="6">
        <v>3.3750882619086879</v>
      </c>
      <c r="K6151" s="7">
        <v>0.81451420833604993</v>
      </c>
      <c r="L6151" s="7">
        <v>1.6727800043922201</v>
      </c>
    </row>
    <row r="6152" spans="2:12" x14ac:dyDescent="0.25">
      <c r="B6152" s="4">
        <v>6149</v>
      </c>
      <c r="C6152" s="6">
        <v>8.7899093530983166</v>
      </c>
      <c r="D6152" s="6">
        <v>1.6873630010801492</v>
      </c>
      <c r="E6152" s="6">
        <v>3</v>
      </c>
      <c r="F6152" s="6">
        <v>3.7050363227604661</v>
      </c>
      <c r="G6152" s="6">
        <v>0.96527368751738785</v>
      </c>
      <c r="H6152" s="6">
        <v>14.798300908394271</v>
      </c>
      <c r="I6152" s="6">
        <v>2.1758837101796589</v>
      </c>
      <c r="J6152" s="6">
        <v>2.3193334347072749</v>
      </c>
      <c r="K6152" s="7">
        <v>1.9085674548031193</v>
      </c>
      <c r="L6152" s="7">
        <v>1.1740316070246963</v>
      </c>
    </row>
    <row r="6153" spans="2:12" x14ac:dyDescent="0.25">
      <c r="B6153" s="4">
        <v>6150</v>
      </c>
      <c r="C6153" s="6">
        <v>8.4156418276740386</v>
      </c>
      <c r="D6153" s="6">
        <v>1.2891668450277212</v>
      </c>
      <c r="E6153" s="6">
        <v>2</v>
      </c>
      <c r="F6153" s="6">
        <v>7.1045675262750505</v>
      </c>
      <c r="G6153" s="6">
        <v>0.6794911391905234</v>
      </c>
      <c r="H6153" s="6">
        <v>9.2012001437885598</v>
      </c>
      <c r="I6153" s="6">
        <v>6.8880412264344839</v>
      </c>
      <c r="J6153" s="6">
        <v>0.97835110467459507</v>
      </c>
      <c r="K6153" s="7">
        <v>4.1675716057196217</v>
      </c>
      <c r="L6153" s="7">
        <v>0.58429275631896949</v>
      </c>
    </row>
    <row r="6154" spans="2:12" x14ac:dyDescent="0.25">
      <c r="B6154" s="4">
        <v>6151</v>
      </c>
      <c r="C6154" s="6">
        <v>4.0407108005176573</v>
      </c>
      <c r="D6154" s="6">
        <v>2.3569650077576094</v>
      </c>
      <c r="E6154" s="6">
        <v>3</v>
      </c>
      <c r="F6154" s="6">
        <v>2.5661040405423399</v>
      </c>
      <c r="G6154" s="6">
        <v>0.90229787154800645</v>
      </c>
      <c r="H6154" s="6">
        <v>10.577674294139229</v>
      </c>
      <c r="I6154" s="6">
        <v>1.7083670547239438</v>
      </c>
      <c r="J6154" s="6">
        <v>1.5860218233666785</v>
      </c>
      <c r="K6154" s="7">
        <v>8.3434503712346633</v>
      </c>
      <c r="L6154" s="7">
        <v>0.51034808358481809</v>
      </c>
    </row>
    <row r="6155" spans="2:12" x14ac:dyDescent="0.25">
      <c r="B6155" s="4">
        <v>6152</v>
      </c>
      <c r="C6155" s="6">
        <v>4.1415750691935349</v>
      </c>
      <c r="D6155" s="6">
        <v>1.2668926748480771</v>
      </c>
      <c r="E6155" s="6">
        <v>2</v>
      </c>
      <c r="F6155" s="6">
        <v>6.6488924948185186</v>
      </c>
      <c r="G6155" s="6">
        <v>0.64407731334257723</v>
      </c>
      <c r="H6155" s="6">
        <v>17.290187355059864</v>
      </c>
      <c r="I6155" s="6">
        <v>1.4423826159580804</v>
      </c>
      <c r="J6155" s="6">
        <v>1.1852676136534117</v>
      </c>
      <c r="K6155" s="7">
        <v>1.7483342768982597</v>
      </c>
      <c r="L6155" s="7">
        <v>1.2890313575362915</v>
      </c>
    </row>
    <row r="6156" spans="2:12" x14ac:dyDescent="0.25">
      <c r="B6156" s="4">
        <v>6153</v>
      </c>
      <c r="C6156" s="6">
        <v>2.3731435341056084</v>
      </c>
      <c r="D6156" s="6">
        <v>1.4052969045223687</v>
      </c>
      <c r="E6156" s="6">
        <v>1</v>
      </c>
      <c r="F6156" s="6">
        <v>10.081015523188142</v>
      </c>
      <c r="G6156" s="6">
        <v>1.2624992334546761</v>
      </c>
      <c r="H6156" s="6">
        <v>61.070093075369371</v>
      </c>
      <c r="I6156" s="6">
        <v>2.8787242968841555</v>
      </c>
      <c r="J6156" s="6">
        <v>3.8620872079535689</v>
      </c>
      <c r="K6156" s="7">
        <v>2.1776023152194353</v>
      </c>
      <c r="L6156" s="7">
        <v>5.8434869054008944E-2</v>
      </c>
    </row>
    <row r="6157" spans="2:12" x14ac:dyDescent="0.25">
      <c r="B6157" s="4">
        <v>6154</v>
      </c>
      <c r="C6157" s="6">
        <v>12.558299134237894</v>
      </c>
      <c r="D6157" s="6">
        <v>1.5805098397943902</v>
      </c>
      <c r="E6157" s="6">
        <v>1</v>
      </c>
      <c r="F6157" s="6">
        <v>9.2817285052415119</v>
      </c>
      <c r="G6157" s="6">
        <v>0.66102199628280023</v>
      </c>
      <c r="H6157" s="6">
        <v>8.5502116578579539</v>
      </c>
      <c r="I6157" s="6">
        <v>3.1599537014382255</v>
      </c>
      <c r="J6157" s="6">
        <v>2.9928582974843123</v>
      </c>
      <c r="K6157" s="7">
        <v>2.4065757527020977</v>
      </c>
      <c r="L6157" s="7">
        <v>0.3389005762104807</v>
      </c>
    </row>
    <row r="6158" spans="2:12" x14ac:dyDescent="0.25">
      <c r="B6158" s="4">
        <v>6155</v>
      </c>
      <c r="C6158" s="6">
        <v>22.894883565041773</v>
      </c>
      <c r="D6158" s="6">
        <v>1.6363233662423418</v>
      </c>
      <c r="E6158" s="6">
        <v>3</v>
      </c>
      <c r="F6158" s="6">
        <v>2.9092553556902088</v>
      </c>
      <c r="G6158" s="6">
        <v>0.61671464390748332</v>
      </c>
      <c r="H6158" s="6">
        <v>18.534325486105011</v>
      </c>
      <c r="I6158" s="6">
        <v>2.9817609374326497</v>
      </c>
      <c r="J6158" s="6">
        <v>2.4987928561139836</v>
      </c>
      <c r="K6158" s="7">
        <v>0.26957478948567287</v>
      </c>
      <c r="L6158" s="7">
        <v>3.3342238664328039</v>
      </c>
    </row>
    <row r="6159" spans="2:12" x14ac:dyDescent="0.25">
      <c r="B6159" s="4">
        <v>6156</v>
      </c>
      <c r="C6159" s="6">
        <v>8.8648397714959124</v>
      </c>
      <c r="D6159" s="6">
        <v>1.7174800426618713</v>
      </c>
      <c r="E6159" s="6">
        <v>1</v>
      </c>
      <c r="F6159" s="6">
        <v>4.5773863859621002</v>
      </c>
      <c r="G6159" s="6">
        <v>0.90528345845717517</v>
      </c>
      <c r="H6159" s="6">
        <v>23.66378603425435</v>
      </c>
      <c r="I6159" s="6">
        <v>4.1540002179063453</v>
      </c>
      <c r="J6159" s="6">
        <v>3.2049971634697627</v>
      </c>
      <c r="K6159" s="7">
        <v>0.49513413386485922</v>
      </c>
      <c r="L6159" s="7">
        <v>1.0925330445269086E-2</v>
      </c>
    </row>
    <row r="6160" spans="2:12" x14ac:dyDescent="0.25">
      <c r="B6160" s="4">
        <v>6157</v>
      </c>
      <c r="C6160" s="6">
        <v>5.0582721302987226</v>
      </c>
      <c r="D6160" s="6">
        <v>1.2527406131230621</v>
      </c>
      <c r="E6160" s="6">
        <v>3</v>
      </c>
      <c r="F6160" s="6">
        <v>8.1236134463004213</v>
      </c>
      <c r="G6160" s="6">
        <v>1.4625594753792204</v>
      </c>
      <c r="H6160" s="6">
        <v>17.958406705949312</v>
      </c>
      <c r="I6160" s="6">
        <v>2.0295152589643846</v>
      </c>
      <c r="J6160" s="6">
        <v>3.4602866001389025</v>
      </c>
      <c r="K6160" s="7">
        <v>0.41805812428079731</v>
      </c>
      <c r="L6160" s="7">
        <v>1.8914098170271523</v>
      </c>
    </row>
    <row r="6161" spans="2:12" x14ac:dyDescent="0.25">
      <c r="B6161" s="4">
        <v>6158</v>
      </c>
      <c r="C6161" s="6">
        <v>14.139166685081285</v>
      </c>
      <c r="D6161" s="6">
        <v>1.1895608548198158</v>
      </c>
      <c r="E6161" s="6">
        <v>3</v>
      </c>
      <c r="F6161" s="6">
        <v>1.7578447878240608</v>
      </c>
      <c r="G6161" s="6">
        <v>1.1552353000550122</v>
      </c>
      <c r="H6161" s="6">
        <v>13.025194221759667</v>
      </c>
      <c r="I6161" s="6">
        <v>2.1500128315134379</v>
      </c>
      <c r="J6161" s="6">
        <v>1.8341861740930443</v>
      </c>
      <c r="K6161" s="7">
        <v>0.89842486430686641</v>
      </c>
      <c r="L6161" s="7">
        <v>0.53608230186456718</v>
      </c>
    </row>
    <row r="6162" spans="2:12" x14ac:dyDescent="0.25">
      <c r="B6162" s="4">
        <v>6159</v>
      </c>
      <c r="C6162" s="6">
        <v>13.406833283726527</v>
      </c>
      <c r="D6162" s="6">
        <v>1.6898131130185841</v>
      </c>
      <c r="E6162" s="6">
        <v>2</v>
      </c>
      <c r="F6162" s="6">
        <v>4.6465035723723966</v>
      </c>
      <c r="G6162" s="6">
        <v>0.44378914478672576</v>
      </c>
      <c r="H6162" s="6">
        <v>28.430927816372744</v>
      </c>
      <c r="I6162" s="6">
        <v>3.8443755541907416</v>
      </c>
      <c r="J6162" s="6">
        <v>3.048008485022903</v>
      </c>
      <c r="K6162" s="7">
        <v>1.2708565770462796</v>
      </c>
      <c r="L6162" s="7">
        <v>2.7650178508316435E-2</v>
      </c>
    </row>
    <row r="6163" spans="2:12" x14ac:dyDescent="0.25">
      <c r="B6163" s="4">
        <v>6160</v>
      </c>
      <c r="C6163" s="6">
        <v>11.637138297068542</v>
      </c>
      <c r="D6163" s="6">
        <v>1.6127826969882124</v>
      </c>
      <c r="E6163" s="6">
        <v>2</v>
      </c>
      <c r="F6163" s="6">
        <v>6.7255724195100539</v>
      </c>
      <c r="G6163" s="6">
        <v>0.91194211163999594</v>
      </c>
      <c r="H6163" s="6">
        <v>30.947995764624707</v>
      </c>
      <c r="I6163" s="6">
        <v>1.8535024676037859</v>
      </c>
      <c r="J6163" s="6">
        <v>3.1481349857282575</v>
      </c>
      <c r="K6163" s="7">
        <v>0.4538959836730978</v>
      </c>
      <c r="L6163" s="7">
        <v>1.0625807663513727</v>
      </c>
    </row>
    <row r="6164" spans="2:12" x14ac:dyDescent="0.25">
      <c r="B6164" s="4">
        <v>6161</v>
      </c>
      <c r="C6164" s="6">
        <v>3.0738645367036792</v>
      </c>
      <c r="D6164" s="6">
        <v>1.2449157301127247</v>
      </c>
      <c r="E6164" s="6">
        <v>1</v>
      </c>
      <c r="F6164" s="6">
        <v>2.2905205539873883</v>
      </c>
      <c r="G6164" s="6">
        <v>1.3253510345660147</v>
      </c>
      <c r="H6164" s="6">
        <v>29.905343840634437</v>
      </c>
      <c r="I6164" s="6">
        <v>3.1196062017148924</v>
      </c>
      <c r="J6164" s="6">
        <v>2.7576150950812881</v>
      </c>
      <c r="K6164" s="7">
        <v>0.95205448270602944</v>
      </c>
      <c r="L6164" s="7">
        <v>7.5422276017907824E-2</v>
      </c>
    </row>
    <row r="6165" spans="2:12" x14ac:dyDescent="0.25">
      <c r="B6165" s="4">
        <v>6162</v>
      </c>
      <c r="C6165" s="6">
        <v>7.7961823151352485</v>
      </c>
      <c r="D6165" s="6">
        <v>1.9815112211220707</v>
      </c>
      <c r="E6165" s="6">
        <v>2</v>
      </c>
      <c r="F6165" s="6">
        <v>2.7172470214363504</v>
      </c>
      <c r="G6165" s="6">
        <v>1.152470835858725</v>
      </c>
      <c r="H6165" s="6">
        <v>18.820414610247088</v>
      </c>
      <c r="I6165" s="6">
        <v>3.4184048909233118</v>
      </c>
      <c r="J6165" s="6">
        <v>2.6612079096004666</v>
      </c>
      <c r="K6165" s="7">
        <v>4.6528350238282137</v>
      </c>
      <c r="L6165" s="7">
        <v>1.1157111628789662</v>
      </c>
    </row>
    <row r="6166" spans="2:12" x14ac:dyDescent="0.25">
      <c r="B6166" s="4">
        <v>6163</v>
      </c>
      <c r="C6166" s="6">
        <v>15.210992360746625</v>
      </c>
      <c r="D6166" s="6">
        <v>1.112310633712619</v>
      </c>
      <c r="E6166" s="6">
        <v>2</v>
      </c>
      <c r="F6166" s="6">
        <v>4.6613899027464321</v>
      </c>
      <c r="G6166" s="6">
        <v>0.62087423197416969</v>
      </c>
      <c r="H6166" s="6">
        <v>54.748873678823188</v>
      </c>
      <c r="I6166" s="6">
        <v>3.7616776710761322</v>
      </c>
      <c r="J6166" s="6">
        <v>4.65365259072236</v>
      </c>
      <c r="K6166" s="7">
        <v>0.39473017820375411</v>
      </c>
      <c r="L6166" s="7">
        <v>1.3982021195640557</v>
      </c>
    </row>
    <row r="6167" spans="2:12" x14ac:dyDescent="0.25">
      <c r="B6167" s="4">
        <v>6164</v>
      </c>
      <c r="C6167" s="6">
        <v>13.390042180957305</v>
      </c>
      <c r="D6167" s="6">
        <v>1.9622130532548294</v>
      </c>
      <c r="E6167" s="6">
        <v>2</v>
      </c>
      <c r="F6167" s="6">
        <v>4.0793794473042624</v>
      </c>
      <c r="G6167" s="6">
        <v>0.92266076190880653</v>
      </c>
      <c r="H6167" s="6">
        <v>26.811814422206282</v>
      </c>
      <c r="I6167" s="6">
        <v>3.6206542200263017</v>
      </c>
      <c r="J6167" s="6">
        <v>0.90951094095276952</v>
      </c>
      <c r="K6167" s="7">
        <v>0.30295533674297187</v>
      </c>
      <c r="L6167" s="7">
        <v>0.21820719769878863</v>
      </c>
    </row>
    <row r="6168" spans="2:12" x14ac:dyDescent="0.25">
      <c r="B6168" s="4">
        <v>6165</v>
      </c>
      <c r="C6168" s="6">
        <v>17.189627389951276</v>
      </c>
      <c r="D6168" s="6">
        <v>1.4706898981491821</v>
      </c>
      <c r="E6168" s="6">
        <v>2</v>
      </c>
      <c r="F6168" s="6">
        <v>1.3429760973134492</v>
      </c>
      <c r="G6168" s="6">
        <v>1.3125654667761459</v>
      </c>
      <c r="H6168" s="6">
        <v>21.076165033846749</v>
      </c>
      <c r="I6168" s="6">
        <v>3.448164057476121</v>
      </c>
      <c r="J6168" s="6">
        <v>4.053333177592279</v>
      </c>
      <c r="K6168" s="7">
        <v>2.176228728399348</v>
      </c>
      <c r="L6168" s="7">
        <v>0.44178974925593784</v>
      </c>
    </row>
    <row r="6169" spans="2:12" x14ac:dyDescent="0.25">
      <c r="B6169" s="4">
        <v>6166</v>
      </c>
      <c r="C6169" s="6">
        <v>6.1318464296051518</v>
      </c>
      <c r="D6169" s="6">
        <v>1.8571268608784239</v>
      </c>
      <c r="E6169" s="6">
        <v>3</v>
      </c>
      <c r="F6169" s="6">
        <v>1.2829617055855169</v>
      </c>
      <c r="G6169" s="6">
        <v>1.8682984035017489</v>
      </c>
      <c r="H6169" s="6">
        <v>19.270355162841764</v>
      </c>
      <c r="I6169" s="6">
        <v>3.1869890212939374</v>
      </c>
      <c r="J6169" s="6">
        <v>3.774845990268819</v>
      </c>
      <c r="K6169" s="7">
        <v>1.937588665624788</v>
      </c>
      <c r="L6169" s="7">
        <v>0.77315438809853276</v>
      </c>
    </row>
    <row r="6170" spans="2:12" x14ac:dyDescent="0.25">
      <c r="B6170" s="4">
        <v>6167</v>
      </c>
      <c r="C6170" s="6">
        <v>13.447869747602196</v>
      </c>
      <c r="D6170" s="6">
        <v>1.337377775907902</v>
      </c>
      <c r="E6170" s="6">
        <v>2</v>
      </c>
      <c r="F6170" s="6">
        <v>1.9890004984964622</v>
      </c>
      <c r="G6170" s="6">
        <v>0.60563814102595248</v>
      </c>
      <c r="H6170" s="6">
        <v>26.806223997208008</v>
      </c>
      <c r="I6170" s="6">
        <v>2.0925470941216635</v>
      </c>
      <c r="J6170" s="6">
        <v>3.4742196966949739</v>
      </c>
      <c r="K6170" s="7">
        <v>1.077912188936899</v>
      </c>
      <c r="L6170" s="7">
        <v>0.76281324834307318</v>
      </c>
    </row>
    <row r="6171" spans="2:12" x14ac:dyDescent="0.25">
      <c r="B6171" s="4">
        <v>6168</v>
      </c>
      <c r="C6171" s="6">
        <v>7.973827244097321</v>
      </c>
      <c r="D6171" s="6">
        <v>1.6301504588139515</v>
      </c>
      <c r="E6171" s="6">
        <v>1</v>
      </c>
      <c r="F6171" s="6">
        <v>5.6546875382518618</v>
      </c>
      <c r="G6171" s="6">
        <v>0.88945189865053853</v>
      </c>
      <c r="H6171" s="6">
        <v>39.174638549835549</v>
      </c>
      <c r="I6171" s="6">
        <v>3.2375285664397326</v>
      </c>
      <c r="J6171" s="6">
        <v>3.5636277982478797</v>
      </c>
      <c r="K6171" s="7">
        <v>3.3487044394483045</v>
      </c>
      <c r="L6171" s="7">
        <v>1.0053236283720008</v>
      </c>
    </row>
    <row r="6172" spans="2:12" x14ac:dyDescent="0.25">
      <c r="B6172" s="4">
        <v>6169</v>
      </c>
      <c r="C6172" s="6">
        <v>-1.6547098680140788</v>
      </c>
      <c r="D6172" s="6">
        <v>1.4006634026706428</v>
      </c>
      <c r="E6172" s="6">
        <v>1</v>
      </c>
      <c r="F6172" s="6">
        <v>1.2067800696627777</v>
      </c>
      <c r="G6172" s="6">
        <v>1.2497124760429887</v>
      </c>
      <c r="H6172" s="6">
        <v>27.660892893321105</v>
      </c>
      <c r="I6172" s="6">
        <v>2.5490537500501187</v>
      </c>
      <c r="J6172" s="6">
        <v>3.9176207975004935</v>
      </c>
      <c r="K6172" s="7">
        <v>0.75849492444187461</v>
      </c>
      <c r="L6172" s="7">
        <v>0.49492981309375561</v>
      </c>
    </row>
    <row r="6173" spans="2:12" x14ac:dyDescent="0.25">
      <c r="B6173" s="4">
        <v>6170</v>
      </c>
      <c r="C6173" s="6">
        <v>12.36145459196414</v>
      </c>
      <c r="D6173" s="6">
        <v>1.3580065041089551</v>
      </c>
      <c r="E6173" s="6">
        <v>3</v>
      </c>
      <c r="F6173" s="6">
        <v>9.974859629676061</v>
      </c>
      <c r="G6173" s="6">
        <v>0.24091410536641916</v>
      </c>
      <c r="H6173" s="6">
        <v>11.853124139565043</v>
      </c>
      <c r="I6173" s="6">
        <v>2.5805334587953754</v>
      </c>
      <c r="J6173" s="6">
        <v>3.7525985605180092</v>
      </c>
      <c r="K6173" s="7">
        <v>1.5787570477061978</v>
      </c>
      <c r="L6173" s="7">
        <v>0.33104764057454467</v>
      </c>
    </row>
    <row r="6174" spans="2:12" x14ac:dyDescent="0.25">
      <c r="B6174" s="4">
        <v>6171</v>
      </c>
      <c r="C6174" s="6">
        <v>11.000617246604303</v>
      </c>
      <c r="D6174" s="6">
        <v>1.8018390841714103</v>
      </c>
      <c r="E6174" s="6">
        <v>2</v>
      </c>
      <c r="F6174" s="6">
        <v>1.6394338724947433</v>
      </c>
      <c r="G6174" s="6">
        <v>0.68393341046502076</v>
      </c>
      <c r="H6174" s="6">
        <v>25.546953367381501</v>
      </c>
      <c r="I6174" s="6">
        <v>2.3813471433447333</v>
      </c>
      <c r="J6174" s="6">
        <v>2.4846547995457771</v>
      </c>
      <c r="K6174" s="7">
        <v>1.3132798751507595</v>
      </c>
      <c r="L6174" s="7">
        <v>1.0061002893217081</v>
      </c>
    </row>
    <row r="6175" spans="2:12" x14ac:dyDescent="0.25">
      <c r="B6175" s="4">
        <v>6172</v>
      </c>
      <c r="C6175" s="6">
        <v>6.4692120154979289</v>
      </c>
      <c r="D6175" s="6">
        <v>1.4882562966962478</v>
      </c>
      <c r="E6175" s="6">
        <v>2</v>
      </c>
      <c r="F6175" s="6">
        <v>0.68029568845904898</v>
      </c>
      <c r="G6175" s="6">
        <v>2.5707489495213571</v>
      </c>
      <c r="H6175" s="6">
        <v>26.1303372115473</v>
      </c>
      <c r="I6175" s="6">
        <v>1.6922974026985185</v>
      </c>
      <c r="J6175" s="6">
        <v>2.8059826421640275</v>
      </c>
      <c r="K6175" s="7">
        <v>0.77282728697480363</v>
      </c>
      <c r="L6175" s="7">
        <v>0.74322546295705316</v>
      </c>
    </row>
    <row r="6176" spans="2:12" x14ac:dyDescent="0.25">
      <c r="B6176" s="4">
        <v>6173</v>
      </c>
      <c r="C6176" s="6">
        <v>14.508560796396495</v>
      </c>
      <c r="D6176" s="6">
        <v>1.7904182844438785</v>
      </c>
      <c r="E6176" s="6">
        <v>2</v>
      </c>
      <c r="F6176" s="6">
        <v>0.37608666956699527</v>
      </c>
      <c r="G6176" s="6">
        <v>0.57389286160828001</v>
      </c>
      <c r="H6176" s="6">
        <v>39.395151955761065</v>
      </c>
      <c r="I6176" s="6">
        <v>3.9098651081757585</v>
      </c>
      <c r="J6176" s="6">
        <v>1.8183252133649086</v>
      </c>
      <c r="K6176" s="7">
        <v>1.8575680590449501</v>
      </c>
      <c r="L6176" s="7">
        <v>0.99921361876969339</v>
      </c>
    </row>
    <row r="6177" spans="2:12" x14ac:dyDescent="0.25">
      <c r="B6177" s="4">
        <v>6174</v>
      </c>
      <c r="C6177" s="6">
        <v>9.6496668443623967</v>
      </c>
      <c r="D6177" s="6">
        <v>1.5426080204512569</v>
      </c>
      <c r="E6177" s="6">
        <v>2</v>
      </c>
      <c r="F6177" s="6">
        <v>6.7535912058814995</v>
      </c>
      <c r="G6177" s="6">
        <v>2.0112267143893932</v>
      </c>
      <c r="H6177" s="6">
        <v>24.739913401361669</v>
      </c>
      <c r="I6177" s="6">
        <v>2.457329961408111</v>
      </c>
      <c r="J6177" s="6">
        <v>2.6482422420349896</v>
      </c>
      <c r="K6177" s="7">
        <v>10.076768597642207</v>
      </c>
      <c r="L6177" s="7">
        <v>2.8138906113935764</v>
      </c>
    </row>
    <row r="6178" spans="2:12" x14ac:dyDescent="0.25">
      <c r="B6178" s="4">
        <v>6175</v>
      </c>
      <c r="C6178" s="6">
        <v>10.742060900635426</v>
      </c>
      <c r="D6178" s="6">
        <v>1.5269112105821492</v>
      </c>
      <c r="E6178" s="6">
        <v>2</v>
      </c>
      <c r="F6178" s="6">
        <v>0.63331561686324001</v>
      </c>
      <c r="G6178" s="6">
        <v>0.67967272165474402</v>
      </c>
      <c r="H6178" s="6">
        <v>28.647415405578826</v>
      </c>
      <c r="I6178" s="6">
        <v>1.7994196019620341</v>
      </c>
      <c r="J6178" s="6">
        <v>4.2737184609501639</v>
      </c>
      <c r="K6178" s="7">
        <v>0.50899792752045325</v>
      </c>
      <c r="L6178" s="7">
        <v>0.17633971969276757</v>
      </c>
    </row>
    <row r="6179" spans="2:12" x14ac:dyDescent="0.25">
      <c r="B6179" s="4">
        <v>6176</v>
      </c>
      <c r="C6179" s="6">
        <v>5.2190916380842554</v>
      </c>
      <c r="D6179" s="6">
        <v>1.6233924999906502</v>
      </c>
      <c r="E6179" s="6">
        <v>1</v>
      </c>
      <c r="F6179" s="6">
        <v>9.9712217890529473</v>
      </c>
      <c r="G6179" s="6">
        <v>1.1212460819552961</v>
      </c>
      <c r="H6179" s="6">
        <v>26.445625922812731</v>
      </c>
      <c r="I6179" s="6">
        <v>2.4320542191057419</v>
      </c>
      <c r="J6179" s="6">
        <v>2.6457436163292813</v>
      </c>
      <c r="K6179" s="7">
        <v>3.7835658791687625</v>
      </c>
      <c r="L6179" s="7">
        <v>2.3374333757574816E-2</v>
      </c>
    </row>
    <row r="6180" spans="2:12" x14ac:dyDescent="0.25">
      <c r="B6180" s="4">
        <v>6177</v>
      </c>
      <c r="C6180" s="6">
        <v>4.5305109084947768</v>
      </c>
      <c r="D6180" s="6">
        <v>1.4537551561571136</v>
      </c>
      <c r="E6180" s="6">
        <v>2</v>
      </c>
      <c r="F6180" s="6">
        <v>3.8305401928890483</v>
      </c>
      <c r="G6180" s="6">
        <v>0.9019404871380452</v>
      </c>
      <c r="H6180" s="6">
        <v>25.759305645371771</v>
      </c>
      <c r="I6180" s="6">
        <v>2.4570110468252304</v>
      </c>
      <c r="J6180" s="6">
        <v>3.0237238874052412</v>
      </c>
      <c r="K6180" s="7">
        <v>5.6089573983825778</v>
      </c>
      <c r="L6180" s="7">
        <v>0.49125509169410642</v>
      </c>
    </row>
    <row r="6181" spans="2:12" x14ac:dyDescent="0.25">
      <c r="B6181" s="4">
        <v>6178</v>
      </c>
      <c r="C6181" s="6">
        <v>12.161392215509986</v>
      </c>
      <c r="D6181" s="6">
        <v>1.7904818980979946</v>
      </c>
      <c r="E6181" s="6">
        <v>1</v>
      </c>
      <c r="F6181" s="6">
        <v>0.77369444939752097</v>
      </c>
      <c r="G6181" s="6">
        <v>0.50284809901056671</v>
      </c>
      <c r="H6181" s="6">
        <v>29.048382574753465</v>
      </c>
      <c r="I6181" s="6">
        <v>2.3450043232367892</v>
      </c>
      <c r="J6181" s="6">
        <v>2.8791702688606549</v>
      </c>
      <c r="K6181" s="7">
        <v>1.5326782095181399</v>
      </c>
      <c r="L6181" s="7">
        <v>0.65632616362516316</v>
      </c>
    </row>
    <row r="6182" spans="2:12" x14ac:dyDescent="0.25">
      <c r="B6182" s="4">
        <v>6179</v>
      </c>
      <c r="C6182" s="6">
        <v>13.116111208987856</v>
      </c>
      <c r="D6182" s="6">
        <v>1.5450881063230044</v>
      </c>
      <c r="E6182" s="6">
        <v>2</v>
      </c>
      <c r="F6182" s="6">
        <v>1.1681334641304404</v>
      </c>
      <c r="G6182" s="6">
        <v>0.45098678812863202</v>
      </c>
      <c r="H6182" s="6">
        <v>22.951379419816099</v>
      </c>
      <c r="I6182" s="6">
        <v>2.8693793576726052</v>
      </c>
      <c r="J6182" s="6">
        <v>2.607546059680415</v>
      </c>
      <c r="K6182" s="7">
        <v>2.3119336958569661</v>
      </c>
      <c r="L6182" s="7">
        <v>0.25038656832756612</v>
      </c>
    </row>
    <row r="6183" spans="2:12" x14ac:dyDescent="0.25">
      <c r="B6183" s="4">
        <v>6180</v>
      </c>
      <c r="C6183" s="6">
        <v>12.266441805026128</v>
      </c>
      <c r="D6183" s="6">
        <v>1.6557619443264993</v>
      </c>
      <c r="E6183" s="6">
        <v>3</v>
      </c>
      <c r="F6183" s="6">
        <v>3.3750922823059781</v>
      </c>
      <c r="G6183" s="6">
        <v>0.88761752329081123</v>
      </c>
      <c r="H6183" s="6">
        <v>15.02139016022829</v>
      </c>
      <c r="I6183" s="6">
        <v>2.0892489624117441</v>
      </c>
      <c r="J6183" s="6">
        <v>3.926391186713909</v>
      </c>
      <c r="K6183" s="7">
        <v>0.74118993190044991</v>
      </c>
      <c r="L6183" s="7">
        <v>1.9894457526517337</v>
      </c>
    </row>
    <row r="6184" spans="2:12" x14ac:dyDescent="0.25">
      <c r="B6184" s="4">
        <v>6181</v>
      </c>
      <c r="C6184" s="6">
        <v>8.8444031492989943</v>
      </c>
      <c r="D6184" s="6">
        <v>1.4905525537818745</v>
      </c>
      <c r="E6184" s="6">
        <v>2</v>
      </c>
      <c r="F6184" s="6">
        <v>1.430600256644057</v>
      </c>
      <c r="G6184" s="6">
        <v>0.29315295304681122</v>
      </c>
      <c r="H6184" s="6">
        <v>23.435819178251847</v>
      </c>
      <c r="I6184" s="6">
        <v>1.6804057663092298</v>
      </c>
      <c r="J6184" s="6">
        <v>2.6823826256412575</v>
      </c>
      <c r="K6184" s="7">
        <v>9.4329998340983874</v>
      </c>
      <c r="L6184" s="7">
        <v>0.26312899559604841</v>
      </c>
    </row>
    <row r="6185" spans="2:12" x14ac:dyDescent="0.25">
      <c r="B6185" s="4">
        <v>6182</v>
      </c>
      <c r="C6185" s="6">
        <v>14.625956356301046</v>
      </c>
      <c r="D6185" s="6">
        <v>1.2377836949714116</v>
      </c>
      <c r="E6185" s="6">
        <v>2</v>
      </c>
      <c r="F6185" s="6">
        <v>3.5678047749995017</v>
      </c>
      <c r="G6185" s="6">
        <v>1.0483250431486997</v>
      </c>
      <c r="H6185" s="6">
        <v>23.849923785357394</v>
      </c>
      <c r="I6185" s="6">
        <v>1.7895471819132682</v>
      </c>
      <c r="J6185" s="6">
        <v>2.9087402501453909</v>
      </c>
      <c r="K6185" s="7">
        <v>1.5462487128923132</v>
      </c>
      <c r="L6185" s="7">
        <v>7.9749606397969658E-2</v>
      </c>
    </row>
    <row r="6186" spans="2:12" x14ac:dyDescent="0.25">
      <c r="B6186" s="4">
        <v>6183</v>
      </c>
      <c r="C6186" s="6">
        <v>9.3292347758332852</v>
      </c>
      <c r="D6186" s="6">
        <v>1.4538535368294487</v>
      </c>
      <c r="E6186" s="6">
        <v>3</v>
      </c>
      <c r="F6186" s="6">
        <v>0.62654789545201506</v>
      </c>
      <c r="G6186" s="6">
        <v>0.90230248614829911</v>
      </c>
      <c r="H6186" s="6">
        <v>25.246158643696731</v>
      </c>
      <c r="I6186" s="6">
        <v>3.9374762623035906</v>
      </c>
      <c r="J6186" s="6">
        <v>2.4751957295642186</v>
      </c>
      <c r="K6186" s="7">
        <v>4.3991340691269115E-2</v>
      </c>
      <c r="L6186" s="7">
        <v>2.4801443738863984</v>
      </c>
    </row>
    <row r="6187" spans="2:12" x14ac:dyDescent="0.25">
      <c r="B6187" s="4">
        <v>6184</v>
      </c>
      <c r="C6187" s="6">
        <v>9.6077894671243183</v>
      </c>
      <c r="D6187" s="6">
        <v>1.725396698518914</v>
      </c>
      <c r="E6187" s="6">
        <v>2</v>
      </c>
      <c r="F6187" s="6">
        <v>4.7765943949002398</v>
      </c>
      <c r="G6187" s="6">
        <v>1.5663631358001739</v>
      </c>
      <c r="H6187" s="6">
        <v>26.757622765380127</v>
      </c>
      <c r="I6187" s="6">
        <v>1.6995090477292616</v>
      </c>
      <c r="J6187" s="6">
        <v>3.9482974146666585</v>
      </c>
      <c r="K6187" s="7">
        <v>1.0646850336874021</v>
      </c>
      <c r="L6187" s="7">
        <v>1.4976688292009801</v>
      </c>
    </row>
    <row r="6188" spans="2:12" x14ac:dyDescent="0.25">
      <c r="B6188" s="4">
        <v>6185</v>
      </c>
      <c r="C6188" s="6">
        <v>9.6102249811723546</v>
      </c>
      <c r="D6188" s="6">
        <v>1.3915004899537711</v>
      </c>
      <c r="E6188" s="6">
        <v>3</v>
      </c>
      <c r="F6188" s="6">
        <v>2.5948035160873504</v>
      </c>
      <c r="G6188" s="6">
        <v>1.808458566921356</v>
      </c>
      <c r="H6188" s="6">
        <v>30.993385678973475</v>
      </c>
      <c r="I6188" s="6">
        <v>1.8298415371534158</v>
      </c>
      <c r="J6188" s="6">
        <v>1.8816860007690006</v>
      </c>
      <c r="K6188" s="7">
        <v>0.7228150336976682</v>
      </c>
      <c r="L6188" s="7">
        <v>0.93518426894781637</v>
      </c>
    </row>
    <row r="6189" spans="2:12" x14ac:dyDescent="0.25">
      <c r="B6189" s="4">
        <v>6186</v>
      </c>
      <c r="C6189" s="6">
        <v>15.600308661914374</v>
      </c>
      <c r="D6189" s="6">
        <v>1.3274645605194446</v>
      </c>
      <c r="E6189" s="6">
        <v>2</v>
      </c>
      <c r="F6189" s="6">
        <v>6.4550643334510136</v>
      </c>
      <c r="G6189" s="6">
        <v>0.42467968763392022</v>
      </c>
      <c r="H6189" s="6">
        <v>21.1892055325042</v>
      </c>
      <c r="I6189" s="6">
        <v>2.8132386802744169</v>
      </c>
      <c r="J6189" s="6">
        <v>3.5128516076678178</v>
      </c>
      <c r="K6189" s="7">
        <v>4.0254697189863418</v>
      </c>
      <c r="L6189" s="7">
        <v>0.43127878942558129</v>
      </c>
    </row>
    <row r="6190" spans="2:12" x14ac:dyDescent="0.25">
      <c r="B6190" s="4">
        <v>6187</v>
      </c>
      <c r="C6190" s="6">
        <v>5.130407243947178</v>
      </c>
      <c r="D6190" s="6">
        <v>1.3848792677080628</v>
      </c>
      <c r="E6190" s="6">
        <v>1</v>
      </c>
      <c r="F6190" s="6">
        <v>4.7520219142064573</v>
      </c>
      <c r="G6190" s="6">
        <v>0.83551275388868296</v>
      </c>
      <c r="H6190" s="6">
        <v>33.371830110409725</v>
      </c>
      <c r="I6190" s="6">
        <v>2.2929744446818208</v>
      </c>
      <c r="J6190" s="6">
        <v>2.0756390161239167</v>
      </c>
      <c r="K6190" s="7">
        <v>0.19134027107014559</v>
      </c>
      <c r="L6190" s="7">
        <v>1.1399702934861859</v>
      </c>
    </row>
    <row r="6191" spans="2:12" x14ac:dyDescent="0.25">
      <c r="B6191" s="4">
        <v>6188</v>
      </c>
      <c r="C6191" s="6">
        <v>6.5039467136012163</v>
      </c>
      <c r="D6191" s="6">
        <v>1.367928303403658</v>
      </c>
      <c r="E6191" s="6">
        <v>1</v>
      </c>
      <c r="F6191" s="6">
        <v>4.2353533615602821</v>
      </c>
      <c r="G6191" s="6">
        <v>0.76215547261506411</v>
      </c>
      <c r="H6191" s="6">
        <v>33.181767969617297</v>
      </c>
      <c r="I6191" s="6">
        <v>1.3413122186036328</v>
      </c>
      <c r="J6191" s="6">
        <v>2.7644930413544233</v>
      </c>
      <c r="K6191" s="7">
        <v>0.34141617745834979</v>
      </c>
      <c r="L6191" s="7">
        <v>1.1167104780678572</v>
      </c>
    </row>
    <row r="6192" spans="2:12" x14ac:dyDescent="0.25">
      <c r="B6192" s="4">
        <v>6189</v>
      </c>
      <c r="C6192" s="6">
        <v>10.880532007184431</v>
      </c>
      <c r="D6192" s="6">
        <v>1.6491053173951284</v>
      </c>
      <c r="E6192" s="6">
        <v>1</v>
      </c>
      <c r="F6192" s="6">
        <v>1.837181246310208</v>
      </c>
      <c r="G6192" s="6">
        <v>0.81634328276001089</v>
      </c>
      <c r="H6192" s="6">
        <v>13.86982005366804</v>
      </c>
      <c r="I6192" s="6">
        <v>3.0216972064404803</v>
      </c>
      <c r="J6192" s="6">
        <v>3.793653128089959</v>
      </c>
      <c r="K6192" s="7">
        <v>0.32056086501202952</v>
      </c>
      <c r="L6192" s="7">
        <v>0.12612748336017535</v>
      </c>
    </row>
    <row r="6193" spans="2:12" x14ac:dyDescent="0.25">
      <c r="B6193" s="4">
        <v>6190</v>
      </c>
      <c r="C6193" s="6">
        <v>6.5560799367562836</v>
      </c>
      <c r="D6193" s="6">
        <v>2.5114008105143122</v>
      </c>
      <c r="E6193" s="6">
        <v>2</v>
      </c>
      <c r="F6193" s="6">
        <v>1.0954938531900646</v>
      </c>
      <c r="G6193" s="6">
        <v>2.3626277455871159</v>
      </c>
      <c r="H6193" s="6">
        <v>41.637294813615448</v>
      </c>
      <c r="I6193" s="6">
        <v>3.4906713843561188</v>
      </c>
      <c r="J6193" s="6">
        <v>2.9288608819512416</v>
      </c>
      <c r="K6193" s="7">
        <v>4.2485117832881283</v>
      </c>
      <c r="L6193" s="7">
        <v>2.6600419010522049</v>
      </c>
    </row>
    <row r="6194" spans="2:12" x14ac:dyDescent="0.25">
      <c r="B6194" s="4">
        <v>6191</v>
      </c>
      <c r="C6194" s="6">
        <v>15.792448366800642</v>
      </c>
      <c r="D6194" s="6">
        <v>1.8490553197669377</v>
      </c>
      <c r="E6194" s="6">
        <v>1</v>
      </c>
      <c r="F6194" s="6">
        <v>2.5956950412038586</v>
      </c>
      <c r="G6194" s="6">
        <v>1.0301310882273933</v>
      </c>
      <c r="H6194" s="6">
        <v>32.39983131606936</v>
      </c>
      <c r="I6194" s="6">
        <v>3.2178157426306067</v>
      </c>
      <c r="J6194" s="6">
        <v>3.9119919989149636</v>
      </c>
      <c r="K6194" s="7">
        <v>0.87651144897528477</v>
      </c>
      <c r="L6194" s="7">
        <v>4.9349181381249614E-2</v>
      </c>
    </row>
    <row r="6195" spans="2:12" x14ac:dyDescent="0.25">
      <c r="B6195" s="4">
        <v>6192</v>
      </c>
      <c r="C6195" s="6">
        <v>11.450375961711247</v>
      </c>
      <c r="D6195" s="6">
        <v>1.5273146863198135</v>
      </c>
      <c r="E6195" s="6">
        <v>1</v>
      </c>
      <c r="F6195" s="6">
        <v>5.1380435661737334</v>
      </c>
      <c r="G6195" s="6">
        <v>0.97372600254372643</v>
      </c>
      <c r="H6195" s="6">
        <v>34.268919895856314</v>
      </c>
      <c r="I6195" s="6">
        <v>3.0891934120320301</v>
      </c>
      <c r="J6195" s="6">
        <v>3.1275627449334755</v>
      </c>
      <c r="K6195" s="7">
        <v>2.0837790571204811</v>
      </c>
      <c r="L6195" s="7">
        <v>1.1726064166162451</v>
      </c>
    </row>
    <row r="6196" spans="2:12" x14ac:dyDescent="0.25">
      <c r="B6196" s="4">
        <v>6193</v>
      </c>
      <c r="C6196" s="6">
        <v>11.413387599344491</v>
      </c>
      <c r="D6196" s="6">
        <v>1.5717701470901069</v>
      </c>
      <c r="E6196" s="6">
        <v>2</v>
      </c>
      <c r="F6196" s="6">
        <v>2.7898974971762653</v>
      </c>
      <c r="G6196" s="6">
        <v>0.80407198171093952</v>
      </c>
      <c r="H6196" s="6">
        <v>24.060014019272014</v>
      </c>
      <c r="I6196" s="6">
        <v>2.4057524727862947</v>
      </c>
      <c r="J6196" s="6">
        <v>4.3311203959520252</v>
      </c>
      <c r="K6196" s="7">
        <v>3.7059227249073103</v>
      </c>
      <c r="L6196" s="7">
        <v>0.32195256146688861</v>
      </c>
    </row>
    <row r="6197" spans="2:12" x14ac:dyDescent="0.25">
      <c r="B6197" s="4">
        <v>6194</v>
      </c>
      <c r="C6197" s="6">
        <v>7.7413210417419736</v>
      </c>
      <c r="D6197" s="6">
        <v>1.5929706338632301</v>
      </c>
      <c r="E6197" s="6">
        <v>1</v>
      </c>
      <c r="F6197" s="6">
        <v>0.67055734051910398</v>
      </c>
      <c r="G6197" s="6">
        <v>2.0669441403795372</v>
      </c>
      <c r="H6197" s="6">
        <v>21.490460913218939</v>
      </c>
      <c r="I6197" s="6">
        <v>3.3791178638412824</v>
      </c>
      <c r="J6197" s="6">
        <v>1.1485062729838473</v>
      </c>
      <c r="K6197" s="7">
        <v>3.6645733262674907</v>
      </c>
      <c r="L6197" s="7">
        <v>0.2810136486349617</v>
      </c>
    </row>
    <row r="6198" spans="2:12" x14ac:dyDescent="0.25">
      <c r="B6198" s="4">
        <v>6195</v>
      </c>
      <c r="C6198" s="6">
        <v>10.619367557552193</v>
      </c>
      <c r="D6198" s="6">
        <v>1.3229144225886291</v>
      </c>
      <c r="E6198" s="6">
        <v>3</v>
      </c>
      <c r="F6198" s="6">
        <v>1.7023072119261837</v>
      </c>
      <c r="G6198" s="6">
        <v>0.87111084012049222</v>
      </c>
      <c r="H6198" s="6">
        <v>13.769449671245884</v>
      </c>
      <c r="I6198" s="6">
        <v>2.6013359447903057</v>
      </c>
      <c r="J6198" s="6">
        <v>2.9367277352704404</v>
      </c>
      <c r="K6198" s="7">
        <v>1.6478829579192826</v>
      </c>
      <c r="L6198" s="7">
        <v>0.23480348407511051</v>
      </c>
    </row>
    <row r="6199" spans="2:12" x14ac:dyDescent="0.25">
      <c r="B6199" s="4">
        <v>6196</v>
      </c>
      <c r="C6199" s="6">
        <v>3.8390151382249948</v>
      </c>
      <c r="D6199" s="6">
        <v>1.5538278552014015</v>
      </c>
      <c r="E6199" s="6">
        <v>1</v>
      </c>
      <c r="F6199" s="6">
        <v>8.227703286819013</v>
      </c>
      <c r="G6199" s="6">
        <v>1.0470601383550073</v>
      </c>
      <c r="H6199" s="6">
        <v>20.862084529500358</v>
      </c>
      <c r="I6199" s="6">
        <v>4.2610103785522337</v>
      </c>
      <c r="J6199" s="6">
        <v>0.94080823665392144</v>
      </c>
      <c r="K6199" s="7">
        <v>2.84206244064882</v>
      </c>
      <c r="L6199" s="7">
        <v>1.0118864607474003</v>
      </c>
    </row>
    <row r="6200" spans="2:12" x14ac:dyDescent="0.25">
      <c r="B6200" s="4">
        <v>6197</v>
      </c>
      <c r="C6200" s="6">
        <v>9.0816384846695914</v>
      </c>
      <c r="D6200" s="6">
        <v>1.3660210143494345</v>
      </c>
      <c r="E6200" s="6">
        <v>2</v>
      </c>
      <c r="F6200" s="6">
        <v>2.8585227014588304</v>
      </c>
      <c r="G6200" s="6">
        <v>0.94056845613695572</v>
      </c>
      <c r="H6200" s="6">
        <v>34.618705891465375</v>
      </c>
      <c r="I6200" s="6">
        <v>2.3773326450585812</v>
      </c>
      <c r="J6200" s="6">
        <v>2.9713779605365307</v>
      </c>
      <c r="K6200" s="7">
        <v>0.79896063447528953</v>
      </c>
      <c r="L6200" s="7">
        <v>1.3188158213971826</v>
      </c>
    </row>
    <row r="6201" spans="2:12" x14ac:dyDescent="0.25">
      <c r="B6201" s="4">
        <v>6198</v>
      </c>
      <c r="C6201" s="6">
        <v>9.7673822305432019</v>
      </c>
      <c r="D6201" s="6">
        <v>1.7204123338835182</v>
      </c>
      <c r="E6201" s="6">
        <v>1</v>
      </c>
      <c r="F6201" s="6">
        <v>7.1407766300530007</v>
      </c>
      <c r="G6201" s="6">
        <v>0.52598495847793769</v>
      </c>
      <c r="H6201" s="6">
        <v>35.399610982733023</v>
      </c>
      <c r="I6201" s="6">
        <v>6.8894929942302534</v>
      </c>
      <c r="J6201" s="6">
        <v>2.7196070339264851</v>
      </c>
      <c r="K6201" s="7">
        <v>0.20123388462264971</v>
      </c>
      <c r="L6201" s="7">
        <v>1.5398142605874594</v>
      </c>
    </row>
    <row r="6202" spans="2:12" x14ac:dyDescent="0.25">
      <c r="B6202" s="4">
        <v>6199</v>
      </c>
      <c r="C6202" s="6">
        <v>11.105519604833741</v>
      </c>
      <c r="D6202" s="6">
        <v>2.1338343976564249</v>
      </c>
      <c r="E6202" s="6">
        <v>2</v>
      </c>
      <c r="F6202" s="6">
        <v>1.4001791943759989</v>
      </c>
      <c r="G6202" s="6">
        <v>0.77243101317035612</v>
      </c>
      <c r="H6202" s="6">
        <v>23.232495601832699</v>
      </c>
      <c r="I6202" s="6">
        <v>1.4855423667566305</v>
      </c>
      <c r="J6202" s="6">
        <v>2.396679701190422</v>
      </c>
      <c r="K6202" s="7">
        <v>0.68463638995579634</v>
      </c>
      <c r="L6202" s="7">
        <v>1.3427314686152914</v>
      </c>
    </row>
    <row r="6203" spans="2:12" x14ac:dyDescent="0.25">
      <c r="B6203" s="4">
        <v>6200</v>
      </c>
      <c r="C6203" s="6">
        <v>12.593059121861312</v>
      </c>
      <c r="D6203" s="6">
        <v>1.4557952036831345</v>
      </c>
      <c r="E6203" s="6">
        <v>1</v>
      </c>
      <c r="F6203" s="6">
        <v>1.7812253590514975</v>
      </c>
      <c r="G6203" s="6">
        <v>0.55870143412430096</v>
      </c>
      <c r="H6203" s="6">
        <v>19.222049163832946</v>
      </c>
      <c r="I6203" s="6">
        <v>2.9371837614039538</v>
      </c>
      <c r="J6203" s="6">
        <v>0.23383926393474036</v>
      </c>
      <c r="K6203" s="7">
        <v>0.22371366954810626</v>
      </c>
      <c r="L6203" s="7">
        <v>0.79753906658791762</v>
      </c>
    </row>
    <row r="6204" spans="2:12" x14ac:dyDescent="0.25">
      <c r="B6204" s="4">
        <v>6201</v>
      </c>
      <c r="C6204" s="6">
        <v>11.10825777330863</v>
      </c>
      <c r="D6204" s="6">
        <v>2.0028265467945197</v>
      </c>
      <c r="E6204" s="6">
        <v>2</v>
      </c>
      <c r="F6204" s="6">
        <v>3.8540027698633201</v>
      </c>
      <c r="G6204" s="6">
        <v>0.71991343765704929</v>
      </c>
      <c r="H6204" s="6">
        <v>17.224794248202826</v>
      </c>
      <c r="I6204" s="6">
        <v>3.6842226902392845</v>
      </c>
      <c r="J6204" s="6">
        <v>1.9907618067613286</v>
      </c>
      <c r="K6204" s="7">
        <v>1.004474114990471</v>
      </c>
      <c r="L6204" s="7">
        <v>0.53568193506698947</v>
      </c>
    </row>
    <row r="6205" spans="2:12" x14ac:dyDescent="0.25">
      <c r="B6205" s="4">
        <v>6202</v>
      </c>
      <c r="C6205" s="6">
        <v>4.2525643097153392</v>
      </c>
      <c r="D6205" s="6">
        <v>1.7001889152267786</v>
      </c>
      <c r="E6205" s="6">
        <v>1</v>
      </c>
      <c r="F6205" s="6">
        <v>3.1738676877294827</v>
      </c>
      <c r="G6205" s="6">
        <v>0.86828619600546886</v>
      </c>
      <c r="H6205" s="6">
        <v>33.294835704526562</v>
      </c>
      <c r="I6205" s="6">
        <v>2.9894145576191504</v>
      </c>
      <c r="J6205" s="6">
        <v>3.4660814940064908</v>
      </c>
      <c r="K6205" s="7">
        <v>6.8916486685064235</v>
      </c>
      <c r="L6205" s="7">
        <v>2.2273415830160648</v>
      </c>
    </row>
    <row r="6206" spans="2:12" x14ac:dyDescent="0.25">
      <c r="B6206" s="4">
        <v>6203</v>
      </c>
      <c r="C6206" s="6">
        <v>9.3371170126569485</v>
      </c>
      <c r="D6206" s="6">
        <v>1.8498930142882963</v>
      </c>
      <c r="E6206" s="6">
        <v>2</v>
      </c>
      <c r="F6206" s="6">
        <v>2.2680236217613321</v>
      </c>
      <c r="G6206" s="6">
        <v>1.0133257499388615</v>
      </c>
      <c r="H6206" s="6">
        <v>24.981910082922457</v>
      </c>
      <c r="I6206" s="6">
        <v>3.7073347319843299</v>
      </c>
      <c r="J6206" s="6">
        <v>3.9377377296203457</v>
      </c>
      <c r="K6206" s="7">
        <v>0.212422956025793</v>
      </c>
      <c r="L6206" s="7">
        <v>0.90473032628894323</v>
      </c>
    </row>
    <row r="6207" spans="2:12" x14ac:dyDescent="0.25">
      <c r="B6207" s="4">
        <v>6204</v>
      </c>
      <c r="C6207" s="6">
        <v>7.9436325786860236</v>
      </c>
      <c r="D6207" s="6">
        <v>1.3801347090957763</v>
      </c>
      <c r="E6207" s="6">
        <v>3</v>
      </c>
      <c r="F6207" s="6">
        <v>2.5876420499880788</v>
      </c>
      <c r="G6207" s="6">
        <v>1.5070530356004772</v>
      </c>
      <c r="H6207" s="6">
        <v>23.338337399181647</v>
      </c>
      <c r="I6207" s="6">
        <v>3.1185167129643316</v>
      </c>
      <c r="J6207" s="6">
        <v>4.8143563563185561</v>
      </c>
      <c r="K6207" s="7">
        <v>2.6231390801255885</v>
      </c>
      <c r="L6207" s="7">
        <v>0.59286989961650627</v>
      </c>
    </row>
    <row r="6208" spans="2:12" x14ac:dyDescent="0.25">
      <c r="B6208" s="4">
        <v>6205</v>
      </c>
      <c r="C6208" s="6">
        <v>13.323475982104449</v>
      </c>
      <c r="D6208" s="6">
        <v>1.5734907969567284</v>
      </c>
      <c r="E6208" s="6">
        <v>1</v>
      </c>
      <c r="F6208" s="6">
        <v>1.6898506275365146</v>
      </c>
      <c r="G6208" s="6">
        <v>0.61324566086769827</v>
      </c>
      <c r="H6208" s="6">
        <v>47.13532221528839</v>
      </c>
      <c r="I6208" s="6">
        <v>5.8030732327343557</v>
      </c>
      <c r="J6208" s="6">
        <v>2.5381052333226393</v>
      </c>
      <c r="K6208" s="7">
        <v>0.69181076512486384</v>
      </c>
      <c r="L6208" s="7">
        <v>1.8439167903664881</v>
      </c>
    </row>
    <row r="6209" spans="2:12" x14ac:dyDescent="0.25">
      <c r="B6209" s="4">
        <v>6206</v>
      </c>
      <c r="C6209" s="6">
        <v>-0.96944863737759235</v>
      </c>
      <c r="D6209" s="6">
        <v>1.3857352055118519</v>
      </c>
      <c r="E6209" s="6">
        <v>3</v>
      </c>
      <c r="F6209" s="6">
        <v>1.055461847141244</v>
      </c>
      <c r="G6209" s="6">
        <v>0.81955329826858181</v>
      </c>
      <c r="H6209" s="6">
        <v>20.879612901192015</v>
      </c>
      <c r="I6209" s="6">
        <v>2.3624295742535679</v>
      </c>
      <c r="J6209" s="6">
        <v>3.1929664311535628</v>
      </c>
      <c r="K6209" s="7">
        <v>1.9584434369210808</v>
      </c>
      <c r="L6209" s="7">
        <v>0.50093144208036233</v>
      </c>
    </row>
    <row r="6210" spans="2:12" x14ac:dyDescent="0.25">
      <c r="B6210" s="4">
        <v>6207</v>
      </c>
      <c r="C6210" s="6">
        <v>11.75597867778413</v>
      </c>
      <c r="D6210" s="6">
        <v>1.3989639108218959</v>
      </c>
      <c r="E6210" s="6">
        <v>1</v>
      </c>
      <c r="F6210" s="6">
        <v>2.4646476810584912</v>
      </c>
      <c r="G6210" s="6">
        <v>1.2961420668410177</v>
      </c>
      <c r="H6210" s="6">
        <v>38.433313091753234</v>
      </c>
      <c r="I6210" s="6">
        <v>1.5059147462286411</v>
      </c>
      <c r="J6210" s="6">
        <v>2.2094866913534577</v>
      </c>
      <c r="K6210" s="7">
        <v>3.5262101349000208</v>
      </c>
      <c r="L6210" s="7">
        <v>1.6186745844605884E-2</v>
      </c>
    </row>
    <row r="6211" spans="2:12" x14ac:dyDescent="0.25">
      <c r="B6211" s="4">
        <v>6208</v>
      </c>
      <c r="C6211" s="6">
        <v>5.1513923780352053</v>
      </c>
      <c r="D6211" s="6">
        <v>1.2985918843336721</v>
      </c>
      <c r="E6211" s="6">
        <v>2</v>
      </c>
      <c r="F6211" s="6">
        <v>2.9930830497437872</v>
      </c>
      <c r="G6211" s="6">
        <v>1.1125267854125653</v>
      </c>
      <c r="H6211" s="6">
        <v>29.172415486793248</v>
      </c>
      <c r="I6211" s="6">
        <v>2.6410529118517068</v>
      </c>
      <c r="J6211" s="6">
        <v>2.6543019346072105</v>
      </c>
      <c r="K6211" s="7">
        <v>0.90964490141591126</v>
      </c>
      <c r="L6211" s="7">
        <v>2.4146140663966736E-2</v>
      </c>
    </row>
    <row r="6212" spans="2:12" x14ac:dyDescent="0.25">
      <c r="B6212" s="4">
        <v>6209</v>
      </c>
      <c r="C6212" s="6">
        <v>7.4489077059532329</v>
      </c>
      <c r="D6212" s="6">
        <v>1.8241252764727591</v>
      </c>
      <c r="E6212" s="6">
        <v>2</v>
      </c>
      <c r="F6212" s="6">
        <v>6.5817738758488975</v>
      </c>
      <c r="G6212" s="6">
        <v>1.7001601378647073</v>
      </c>
      <c r="H6212" s="6">
        <v>20.568048991610659</v>
      </c>
      <c r="I6212" s="6">
        <v>3.155496770677225</v>
      </c>
      <c r="J6212" s="6">
        <v>4.3396779984292575</v>
      </c>
      <c r="K6212" s="7">
        <v>2.2853969881921969</v>
      </c>
      <c r="L6212" s="7">
        <v>0.16349356427855369</v>
      </c>
    </row>
    <row r="6213" spans="2:12" x14ac:dyDescent="0.25">
      <c r="B6213" s="4">
        <v>6210</v>
      </c>
      <c r="C6213" s="6">
        <v>17.476386136239466</v>
      </c>
      <c r="D6213" s="6">
        <v>1.2035532342055679</v>
      </c>
      <c r="E6213" s="6">
        <v>2</v>
      </c>
      <c r="F6213" s="6">
        <v>2.255936516421444</v>
      </c>
      <c r="G6213" s="6">
        <v>1.6510600650833751</v>
      </c>
      <c r="H6213" s="6">
        <v>24.874982618426298</v>
      </c>
      <c r="I6213" s="6">
        <v>2.2107903082200147</v>
      </c>
      <c r="J6213" s="6">
        <v>1.839131808156687</v>
      </c>
      <c r="K6213" s="7">
        <v>1.2103653160978149</v>
      </c>
      <c r="L6213" s="7">
        <v>1.2422706743410252</v>
      </c>
    </row>
    <row r="6214" spans="2:12" x14ac:dyDescent="0.25">
      <c r="B6214" s="4">
        <v>6211</v>
      </c>
      <c r="C6214" s="6">
        <v>3.623505023847077</v>
      </c>
      <c r="D6214" s="6">
        <v>1.6018353689752196</v>
      </c>
      <c r="E6214" s="6">
        <v>0</v>
      </c>
      <c r="F6214" s="6">
        <v>2.0926788576008541</v>
      </c>
      <c r="G6214" s="6">
        <v>2.4657723950848736</v>
      </c>
      <c r="H6214" s="6">
        <v>25.236286724980253</v>
      </c>
      <c r="I6214" s="6">
        <v>1.6762449790900442</v>
      </c>
      <c r="J6214" s="6">
        <v>3.1346692517495898</v>
      </c>
      <c r="K6214" s="7">
        <v>3.5484770708046116</v>
      </c>
      <c r="L6214" s="7">
        <v>0.26724154654700988</v>
      </c>
    </row>
    <row r="6215" spans="2:12" x14ac:dyDescent="0.25">
      <c r="B6215" s="4">
        <v>6212</v>
      </c>
      <c r="C6215" s="6">
        <v>2.8576837970693658</v>
      </c>
      <c r="D6215" s="6">
        <v>1.7526808078374339</v>
      </c>
      <c r="E6215" s="6">
        <v>2</v>
      </c>
      <c r="F6215" s="6">
        <v>2.9836052116329927</v>
      </c>
      <c r="G6215" s="6">
        <v>0.67982024436738542</v>
      </c>
      <c r="H6215" s="6">
        <v>39.924712967606439</v>
      </c>
      <c r="I6215" s="6">
        <v>3.0589854051491181</v>
      </c>
      <c r="J6215" s="6">
        <v>3.7696698446302284</v>
      </c>
      <c r="K6215" s="7">
        <v>1.0808178244950677</v>
      </c>
      <c r="L6215" s="7">
        <v>1.2498644359229452</v>
      </c>
    </row>
    <row r="6216" spans="2:12" x14ac:dyDescent="0.25">
      <c r="B6216" s="4">
        <v>6213</v>
      </c>
      <c r="C6216" s="6">
        <v>2.6038543803022414</v>
      </c>
      <c r="D6216" s="6">
        <v>1.7199273331582934</v>
      </c>
      <c r="E6216" s="6">
        <v>0</v>
      </c>
      <c r="F6216" s="6">
        <v>6.2665147071221146</v>
      </c>
      <c r="G6216" s="6">
        <v>0.81124040514408791</v>
      </c>
      <c r="H6216" s="6">
        <v>42.027451240231926</v>
      </c>
      <c r="I6216" s="6">
        <v>2.078439788228744</v>
      </c>
      <c r="J6216" s="6">
        <v>3.5428794823107967</v>
      </c>
      <c r="K6216" s="7">
        <v>4.6864669533846458E-2</v>
      </c>
      <c r="L6216" s="7">
        <v>0.73086601418289221</v>
      </c>
    </row>
    <row r="6217" spans="2:12" x14ac:dyDescent="0.25">
      <c r="B6217" s="4">
        <v>6214</v>
      </c>
      <c r="C6217" s="6">
        <v>2.0557897041927369</v>
      </c>
      <c r="D6217" s="6">
        <v>1.7763897420913279</v>
      </c>
      <c r="E6217" s="6">
        <v>3</v>
      </c>
      <c r="F6217" s="6">
        <v>4.7712527169223504</v>
      </c>
      <c r="G6217" s="6">
        <v>1.3482345941875991</v>
      </c>
      <c r="H6217" s="6">
        <v>25.120179423828663</v>
      </c>
      <c r="I6217" s="6">
        <v>1.445716579190188</v>
      </c>
      <c r="J6217" s="6">
        <v>3.2106635275752149</v>
      </c>
      <c r="K6217" s="7">
        <v>0.46754032656685507</v>
      </c>
      <c r="L6217" s="7">
        <v>2.1570023276819486</v>
      </c>
    </row>
    <row r="6218" spans="2:12" x14ac:dyDescent="0.25">
      <c r="B6218" s="4">
        <v>6215</v>
      </c>
      <c r="C6218" s="6">
        <v>14.939759083397227</v>
      </c>
      <c r="D6218" s="6">
        <v>1.8887641329174685</v>
      </c>
      <c r="E6218" s="6">
        <v>3</v>
      </c>
      <c r="F6218" s="6">
        <v>2.9948559689829892</v>
      </c>
      <c r="G6218" s="6">
        <v>0.97148907677528507</v>
      </c>
      <c r="H6218" s="6">
        <v>26.201572699586936</v>
      </c>
      <c r="I6218" s="6">
        <v>1.9958801980600038</v>
      </c>
      <c r="J6218" s="6">
        <v>3.7806632873496495</v>
      </c>
      <c r="K6218" s="7">
        <v>1.2008283310061478</v>
      </c>
      <c r="L6218" s="7">
        <v>0.59247911117192875</v>
      </c>
    </row>
    <row r="6219" spans="2:12" x14ac:dyDescent="0.25">
      <c r="B6219" s="4">
        <v>6216</v>
      </c>
      <c r="C6219" s="6">
        <v>13.766699777154017</v>
      </c>
      <c r="D6219" s="6">
        <v>1.5551216883806174</v>
      </c>
      <c r="E6219" s="6">
        <v>1</v>
      </c>
      <c r="F6219" s="6">
        <v>2.1839580624892201</v>
      </c>
      <c r="G6219" s="6">
        <v>0.7742545297289033</v>
      </c>
      <c r="H6219" s="6">
        <v>15.23333614148871</v>
      </c>
      <c r="I6219" s="6">
        <v>1.9293298231818394</v>
      </c>
      <c r="J6219" s="6">
        <v>2.193534064671959</v>
      </c>
      <c r="K6219" s="7">
        <v>1.0709246250183007</v>
      </c>
      <c r="L6219" s="7">
        <v>1.811741147141199</v>
      </c>
    </row>
    <row r="6220" spans="2:12" x14ac:dyDescent="0.25">
      <c r="B6220" s="4">
        <v>6217</v>
      </c>
      <c r="C6220" s="6">
        <v>11.979553607734735</v>
      </c>
      <c r="D6220" s="6">
        <v>1.3651158182396375</v>
      </c>
      <c r="E6220" s="6">
        <v>1</v>
      </c>
      <c r="F6220" s="6">
        <v>0.25849647060145386</v>
      </c>
      <c r="G6220" s="6">
        <v>1.5466563045619812</v>
      </c>
      <c r="H6220" s="6">
        <v>18.775468960866458</v>
      </c>
      <c r="I6220" s="6">
        <v>2.1757899716774087</v>
      </c>
      <c r="J6220" s="6">
        <v>0.94016900845864237</v>
      </c>
      <c r="K6220" s="7">
        <v>0.86617703688499315</v>
      </c>
      <c r="L6220" s="7">
        <v>5.4785628090338545E-2</v>
      </c>
    </row>
    <row r="6221" spans="2:12" x14ac:dyDescent="0.25">
      <c r="B6221" s="4">
        <v>6218</v>
      </c>
      <c r="C6221" s="6">
        <v>11.189095299163078</v>
      </c>
      <c r="D6221" s="6">
        <v>1.6059463991057874</v>
      </c>
      <c r="E6221" s="6">
        <v>2</v>
      </c>
      <c r="F6221" s="6">
        <v>8.5022014702802746</v>
      </c>
      <c r="G6221" s="6">
        <v>1.1098269848487126</v>
      </c>
      <c r="H6221" s="6">
        <v>23.7396749856009</v>
      </c>
      <c r="I6221" s="6">
        <v>2.6043990192966686</v>
      </c>
      <c r="J6221" s="6">
        <v>3.3787736441952232</v>
      </c>
      <c r="K6221" s="7">
        <v>3.3707905591801328</v>
      </c>
      <c r="L6221" s="7">
        <v>0.13929519964716347</v>
      </c>
    </row>
    <row r="6222" spans="2:12" x14ac:dyDescent="0.25">
      <c r="B6222" s="4">
        <v>6219</v>
      </c>
      <c r="C6222" s="6">
        <v>13.90515393231264</v>
      </c>
      <c r="D6222" s="6">
        <v>1.322599704064642</v>
      </c>
      <c r="E6222" s="6">
        <v>2</v>
      </c>
      <c r="F6222" s="6">
        <v>1.069330917617523</v>
      </c>
      <c r="G6222" s="6">
        <v>1.0711711847050347</v>
      </c>
      <c r="H6222" s="6">
        <v>24.79450141017616</v>
      </c>
      <c r="I6222" s="6">
        <v>3.9402596036073985</v>
      </c>
      <c r="J6222" s="6">
        <v>1.0088261929527507</v>
      </c>
      <c r="K6222" s="7">
        <v>1.3829975191282702</v>
      </c>
      <c r="L6222" s="7">
        <v>0.97157667201456577</v>
      </c>
    </row>
    <row r="6223" spans="2:12" x14ac:dyDescent="0.25">
      <c r="B6223" s="4">
        <v>6220</v>
      </c>
      <c r="C6223" s="6">
        <v>8.7840680964895661</v>
      </c>
      <c r="D6223" s="6">
        <v>1.7224931347806218</v>
      </c>
      <c r="E6223" s="6">
        <v>2</v>
      </c>
      <c r="F6223" s="6">
        <v>8.731759881650051</v>
      </c>
      <c r="G6223" s="6">
        <v>0.47723326067315386</v>
      </c>
      <c r="H6223" s="6">
        <v>20.891886163063138</v>
      </c>
      <c r="I6223" s="6">
        <v>2.7767492661874429</v>
      </c>
      <c r="J6223" s="6">
        <v>2.2581825014919752</v>
      </c>
      <c r="K6223" s="7">
        <v>1.171963829177703</v>
      </c>
      <c r="L6223" s="7">
        <v>0.42016335462506027</v>
      </c>
    </row>
    <row r="6224" spans="2:12" x14ac:dyDescent="0.25">
      <c r="B6224" s="4">
        <v>6221</v>
      </c>
      <c r="C6224" s="6">
        <v>8.7396775237111708</v>
      </c>
      <c r="D6224" s="6">
        <v>1.708140964346047</v>
      </c>
      <c r="E6224" s="6">
        <v>2</v>
      </c>
      <c r="F6224" s="6">
        <v>11.324190853324453</v>
      </c>
      <c r="G6224" s="6">
        <v>0.57242730028279953</v>
      </c>
      <c r="H6224" s="6">
        <v>18.626781928050224</v>
      </c>
      <c r="I6224" s="6">
        <v>2.3921506547999938</v>
      </c>
      <c r="J6224" s="6">
        <v>3.7963563683546004</v>
      </c>
      <c r="K6224" s="7">
        <v>1.1849489580855643</v>
      </c>
      <c r="L6224" s="7">
        <v>1.5248748519767699</v>
      </c>
    </row>
    <row r="6225" spans="2:12" x14ac:dyDescent="0.25">
      <c r="B6225" s="4">
        <v>6222</v>
      </c>
      <c r="C6225" s="6">
        <v>10.178054915049206</v>
      </c>
      <c r="D6225" s="6">
        <v>1.1214905519344582</v>
      </c>
      <c r="E6225" s="6">
        <v>2</v>
      </c>
      <c r="F6225" s="6">
        <v>3.4521868376229814</v>
      </c>
      <c r="G6225" s="6">
        <v>1.1215830483151621</v>
      </c>
      <c r="H6225" s="6">
        <v>23.964313010286812</v>
      </c>
      <c r="I6225" s="6">
        <v>3.275307582090059</v>
      </c>
      <c r="J6225" s="6">
        <v>0.93377346860966415</v>
      </c>
      <c r="K6225" s="7">
        <v>2.2455329458798112</v>
      </c>
      <c r="L6225" s="7">
        <v>1.1530682643122787</v>
      </c>
    </row>
    <row r="6226" spans="2:12" x14ac:dyDescent="0.25">
      <c r="B6226" s="4">
        <v>6223</v>
      </c>
      <c r="C6226" s="6">
        <v>7.5579238901059949</v>
      </c>
      <c r="D6226" s="6">
        <v>1.7237648922729303</v>
      </c>
      <c r="E6226" s="6">
        <v>3</v>
      </c>
      <c r="F6226" s="6">
        <v>2.3827553265748671</v>
      </c>
      <c r="G6226" s="6">
        <v>1.342892586610833</v>
      </c>
      <c r="H6226" s="6">
        <v>28.926921313490858</v>
      </c>
      <c r="I6226" s="6">
        <v>4.2436952591545243</v>
      </c>
      <c r="J6226" s="6">
        <v>1.9367161887843192</v>
      </c>
      <c r="K6226" s="7">
        <v>0.92635661401065539</v>
      </c>
      <c r="L6226" s="7">
        <v>0.2733885862104643</v>
      </c>
    </row>
    <row r="6227" spans="2:12" x14ac:dyDescent="0.25">
      <c r="B6227" s="4">
        <v>6224</v>
      </c>
      <c r="C6227" s="6">
        <v>7.3068661189584665</v>
      </c>
      <c r="D6227" s="6">
        <v>1.658586796370676</v>
      </c>
      <c r="E6227" s="6">
        <v>2</v>
      </c>
      <c r="F6227" s="6">
        <v>3.4638893430445723</v>
      </c>
      <c r="G6227" s="6">
        <v>0.35928501727771639</v>
      </c>
      <c r="H6227" s="6">
        <v>36.497546868340841</v>
      </c>
      <c r="I6227" s="6">
        <v>3.2375940947524029</v>
      </c>
      <c r="J6227" s="6">
        <v>2.2607993581127199</v>
      </c>
      <c r="K6227" s="7">
        <v>1.4622349218521153</v>
      </c>
      <c r="L6227" s="7">
        <v>0.24436783638970105</v>
      </c>
    </row>
    <row r="6228" spans="2:12" x14ac:dyDescent="0.25">
      <c r="B6228" s="4">
        <v>6225</v>
      </c>
      <c r="C6228" s="6">
        <v>4.1299844443245579</v>
      </c>
      <c r="D6228" s="6">
        <v>1.3312944159436544</v>
      </c>
      <c r="E6228" s="6">
        <v>1</v>
      </c>
      <c r="F6228" s="6">
        <v>1.3879796292252364</v>
      </c>
      <c r="G6228" s="6">
        <v>1.3193777206631438</v>
      </c>
      <c r="H6228" s="6">
        <v>10.366748998014579</v>
      </c>
      <c r="I6228" s="6">
        <v>3.2736788760164126</v>
      </c>
      <c r="J6228" s="6">
        <v>2.9569897948547847</v>
      </c>
      <c r="K6228" s="7">
        <v>4.7282221786997427</v>
      </c>
      <c r="L6228" s="7">
        <v>1.739515443095607</v>
      </c>
    </row>
    <row r="6229" spans="2:12" x14ac:dyDescent="0.25">
      <c r="B6229" s="4">
        <v>6226</v>
      </c>
      <c r="C6229" s="6">
        <v>20.004046979562958</v>
      </c>
      <c r="D6229" s="6">
        <v>1.499758807295265</v>
      </c>
      <c r="E6229" s="6">
        <v>2</v>
      </c>
      <c r="F6229" s="6">
        <v>4.0810206825031274</v>
      </c>
      <c r="G6229" s="6">
        <v>1.1921401756603451</v>
      </c>
      <c r="H6229" s="6">
        <v>32.108095330268888</v>
      </c>
      <c r="I6229" s="6">
        <v>4.4207684965802754</v>
      </c>
      <c r="J6229" s="6">
        <v>1.906276541487846</v>
      </c>
      <c r="K6229" s="7">
        <v>1.6484044838570815</v>
      </c>
      <c r="L6229" s="7">
        <v>1.1745752952585942</v>
      </c>
    </row>
    <row r="6230" spans="2:12" x14ac:dyDescent="0.25">
      <c r="B6230" s="4">
        <v>6227</v>
      </c>
      <c r="C6230" s="6">
        <v>3.0387648093923296</v>
      </c>
      <c r="D6230" s="6">
        <v>1.7880915009000311</v>
      </c>
      <c r="E6230" s="6">
        <v>1</v>
      </c>
      <c r="F6230" s="6">
        <v>8.1813408366400431</v>
      </c>
      <c r="G6230" s="6">
        <v>1.0925327773130185</v>
      </c>
      <c r="H6230" s="6">
        <v>29.367593384803548</v>
      </c>
      <c r="I6230" s="6">
        <v>2.7785208971993005</v>
      </c>
      <c r="J6230" s="6">
        <v>3.1616601157731461</v>
      </c>
      <c r="K6230" s="7">
        <v>5.1441234094918107</v>
      </c>
      <c r="L6230" s="7">
        <v>1.576096410463262</v>
      </c>
    </row>
    <row r="6231" spans="2:12" x14ac:dyDescent="0.25">
      <c r="B6231" s="4">
        <v>6228</v>
      </c>
      <c r="C6231" s="6">
        <v>4.1885996203489206</v>
      </c>
      <c r="D6231" s="6">
        <v>1.7213665743514279</v>
      </c>
      <c r="E6231" s="6">
        <v>2</v>
      </c>
      <c r="F6231" s="6">
        <v>6.1769631554016531</v>
      </c>
      <c r="G6231" s="6">
        <v>0.97312748082281209</v>
      </c>
      <c r="H6231" s="6">
        <v>16.740590233967541</v>
      </c>
      <c r="I6231" s="6">
        <v>2.2949241281967176</v>
      </c>
      <c r="J6231" s="6">
        <v>2.8796071633063982</v>
      </c>
      <c r="K6231" s="7">
        <v>1.792746254477781</v>
      </c>
      <c r="L6231" s="7">
        <v>1.5579391391049853</v>
      </c>
    </row>
    <row r="6232" spans="2:12" x14ac:dyDescent="0.25">
      <c r="B6232" s="4">
        <v>6229</v>
      </c>
      <c r="C6232" s="6">
        <v>10.673961737352851</v>
      </c>
      <c r="D6232" s="6">
        <v>1.2999716365033573</v>
      </c>
      <c r="E6232" s="6">
        <v>1</v>
      </c>
      <c r="F6232" s="6">
        <v>2.8634190929883552</v>
      </c>
      <c r="G6232" s="6">
        <v>1.2819200504543267</v>
      </c>
      <c r="H6232" s="6">
        <v>22.673109586632123</v>
      </c>
      <c r="I6232" s="6">
        <v>1.9278349669546651</v>
      </c>
      <c r="J6232" s="6">
        <v>3.5071375858311611</v>
      </c>
      <c r="K6232" s="7">
        <v>1.6236410066603446</v>
      </c>
      <c r="L6232" s="7">
        <v>0.67700310714700551</v>
      </c>
    </row>
    <row r="6233" spans="2:12" x14ac:dyDescent="0.25">
      <c r="B6233" s="4">
        <v>6230</v>
      </c>
      <c r="C6233" s="6">
        <v>10.686690298707221</v>
      </c>
      <c r="D6233" s="6">
        <v>1.7799263296051577</v>
      </c>
      <c r="E6233" s="6">
        <v>1</v>
      </c>
      <c r="F6233" s="6">
        <v>10.408928359146719</v>
      </c>
      <c r="G6233" s="6">
        <v>0.43181118181345224</v>
      </c>
      <c r="H6233" s="6">
        <v>13.520039274941409</v>
      </c>
      <c r="I6233" s="6">
        <v>2.4390506978246833</v>
      </c>
      <c r="J6233" s="6">
        <v>1.6023962782191632</v>
      </c>
      <c r="K6233" s="7">
        <v>5.0861161218714352</v>
      </c>
      <c r="L6233" s="7">
        <v>0.14546001032175282</v>
      </c>
    </row>
    <row r="6234" spans="2:12" x14ac:dyDescent="0.25">
      <c r="B6234" s="4">
        <v>6231</v>
      </c>
      <c r="C6234" s="6">
        <v>8.3828270447683515</v>
      </c>
      <c r="D6234" s="6">
        <v>1.4836486618495253</v>
      </c>
      <c r="E6234" s="6">
        <v>2</v>
      </c>
      <c r="F6234" s="6">
        <v>9.3380184265093966</v>
      </c>
      <c r="G6234" s="6">
        <v>1.3696176012394161</v>
      </c>
      <c r="H6234" s="6">
        <v>24.029234458703414</v>
      </c>
      <c r="I6234" s="6">
        <v>1.9990012581664538</v>
      </c>
      <c r="J6234" s="6">
        <v>2.7493481149231025</v>
      </c>
      <c r="K6234" s="7">
        <v>2.322504191014588</v>
      </c>
      <c r="L6234" s="7">
        <v>0.46968879831624749</v>
      </c>
    </row>
    <row r="6235" spans="2:12" x14ac:dyDescent="0.25">
      <c r="B6235" s="4">
        <v>6232</v>
      </c>
      <c r="C6235" s="6">
        <v>8.5937172420775259</v>
      </c>
      <c r="D6235" s="6">
        <v>1.5721539033096679</v>
      </c>
      <c r="E6235" s="6">
        <v>1</v>
      </c>
      <c r="F6235" s="6">
        <v>1.5676858291960938</v>
      </c>
      <c r="G6235" s="6">
        <v>0.92970162979399729</v>
      </c>
      <c r="H6235" s="6">
        <v>23.913400617645603</v>
      </c>
      <c r="I6235" s="6">
        <v>2.6430364783920206</v>
      </c>
      <c r="J6235" s="6">
        <v>1.620901238356121</v>
      </c>
      <c r="K6235" s="7">
        <v>3.4903929849143722</v>
      </c>
      <c r="L6235" s="7">
        <v>0.427751871188845</v>
      </c>
    </row>
    <row r="6236" spans="2:12" x14ac:dyDescent="0.25">
      <c r="B6236" s="4">
        <v>6233</v>
      </c>
      <c r="C6236" s="6">
        <v>3.2571531864294858</v>
      </c>
      <c r="D6236" s="6">
        <v>1.4205909844443592</v>
      </c>
      <c r="E6236" s="6">
        <v>1</v>
      </c>
      <c r="F6236" s="6">
        <v>2.7406620000261253</v>
      </c>
      <c r="G6236" s="6">
        <v>1.2240801983650909</v>
      </c>
      <c r="H6236" s="6">
        <v>49.182764558069209</v>
      </c>
      <c r="I6236" s="6">
        <v>2.820478169142016</v>
      </c>
      <c r="J6236" s="6">
        <v>3.1493708642772518</v>
      </c>
      <c r="K6236" s="7">
        <v>1.7884222381767985</v>
      </c>
      <c r="L6236" s="7">
        <v>0.93453483794356895</v>
      </c>
    </row>
    <row r="6237" spans="2:12" x14ac:dyDescent="0.25">
      <c r="B6237" s="4">
        <v>6234</v>
      </c>
      <c r="C6237" s="6">
        <v>10.957659831781191</v>
      </c>
      <c r="D6237" s="6">
        <v>1.4824370045153661</v>
      </c>
      <c r="E6237" s="6">
        <v>2</v>
      </c>
      <c r="F6237" s="6">
        <v>1.0165813398208243</v>
      </c>
      <c r="G6237" s="6">
        <v>0.53502489921149499</v>
      </c>
      <c r="H6237" s="6">
        <v>36.282337674949922</v>
      </c>
      <c r="I6237" s="6">
        <v>2.2699822916060488</v>
      </c>
      <c r="J6237" s="6">
        <v>1.3079320879718794</v>
      </c>
      <c r="K6237" s="7">
        <v>8.9317686940914953</v>
      </c>
      <c r="L6237" s="7">
        <v>0.11143548107455749</v>
      </c>
    </row>
    <row r="6238" spans="2:12" x14ac:dyDescent="0.25">
      <c r="B6238" s="4">
        <v>6235</v>
      </c>
      <c r="C6238" s="6">
        <v>9.0462884357247155</v>
      </c>
      <c r="D6238" s="6">
        <v>1.5831349178836847</v>
      </c>
      <c r="E6238" s="6">
        <v>2</v>
      </c>
      <c r="F6238" s="6">
        <v>11.683401143494454</v>
      </c>
      <c r="G6238" s="6">
        <v>1.2605849390565336</v>
      </c>
      <c r="H6238" s="6">
        <v>38.366656765332536</v>
      </c>
      <c r="I6238" s="6">
        <v>1.7402301820367312</v>
      </c>
      <c r="J6238" s="6">
        <v>3.187715482442151</v>
      </c>
      <c r="K6238" s="7">
        <v>0.98139936905086522</v>
      </c>
      <c r="L6238" s="7">
        <v>0.19032427696159124</v>
      </c>
    </row>
    <row r="6239" spans="2:12" x14ac:dyDescent="0.25">
      <c r="B6239" s="4">
        <v>6236</v>
      </c>
      <c r="C6239" s="6">
        <v>10.346105714447184</v>
      </c>
      <c r="D6239" s="6">
        <v>1.4789877621592551</v>
      </c>
      <c r="E6239" s="6">
        <v>2</v>
      </c>
      <c r="F6239" s="6">
        <v>4.271694646184832</v>
      </c>
      <c r="G6239" s="6">
        <v>1.7502220379671778</v>
      </c>
      <c r="H6239" s="6">
        <v>18.073607784077637</v>
      </c>
      <c r="I6239" s="6">
        <v>4.0867295907823289</v>
      </c>
      <c r="J6239" s="6">
        <v>0.81964637288178299</v>
      </c>
      <c r="K6239" s="7">
        <v>0.66956739386579767</v>
      </c>
      <c r="L6239" s="7">
        <v>1.819849921821334</v>
      </c>
    </row>
    <row r="6240" spans="2:12" x14ac:dyDescent="0.25">
      <c r="B6240" s="4">
        <v>6237</v>
      </c>
      <c r="C6240" s="6">
        <v>11.95892907127917</v>
      </c>
      <c r="D6240" s="6">
        <v>1.8041098198662364</v>
      </c>
      <c r="E6240" s="6">
        <v>2</v>
      </c>
      <c r="F6240" s="6">
        <v>2.3044430557154341</v>
      </c>
      <c r="G6240" s="6">
        <v>0.73247260276777393</v>
      </c>
      <c r="H6240" s="6">
        <v>16.292999601691484</v>
      </c>
      <c r="I6240" s="6">
        <v>2.7448636961695621</v>
      </c>
      <c r="J6240" s="6">
        <v>3.3347754559618994</v>
      </c>
      <c r="K6240" s="7">
        <v>0.64740195670426859</v>
      </c>
      <c r="L6240" s="7">
        <v>1.0082845269505856</v>
      </c>
    </row>
    <row r="6241" spans="2:12" x14ac:dyDescent="0.25">
      <c r="B6241" s="4">
        <v>6238</v>
      </c>
      <c r="C6241" s="6">
        <v>10.530750890495359</v>
      </c>
      <c r="D6241" s="6">
        <v>1.5266038949744956</v>
      </c>
      <c r="E6241" s="6">
        <v>1</v>
      </c>
      <c r="F6241" s="6">
        <v>3.0724492552565561</v>
      </c>
      <c r="G6241" s="6">
        <v>0.76932927107088889</v>
      </c>
      <c r="H6241" s="6">
        <v>32.404128007107282</v>
      </c>
      <c r="I6241" s="6">
        <v>3.2345408302731107</v>
      </c>
      <c r="J6241" s="6">
        <v>3.3529893965516022</v>
      </c>
      <c r="K6241" s="7">
        <v>1.3592942062961009</v>
      </c>
      <c r="L6241" s="7">
        <v>0.97474587668158985</v>
      </c>
    </row>
    <row r="6242" spans="2:12" x14ac:dyDescent="0.25">
      <c r="B6242" s="4">
        <v>6239</v>
      </c>
      <c r="C6242" s="6">
        <v>19.076708873122822</v>
      </c>
      <c r="D6242" s="6">
        <v>1.9723583901715926</v>
      </c>
      <c r="E6242" s="6">
        <v>3</v>
      </c>
      <c r="F6242" s="6">
        <v>3.5516766460687972</v>
      </c>
      <c r="G6242" s="6">
        <v>0.90547396466683205</v>
      </c>
      <c r="H6242" s="6">
        <v>24.188915693679647</v>
      </c>
      <c r="I6242" s="6">
        <v>3.54133163989292</v>
      </c>
      <c r="J6242" s="6">
        <v>1.6137050414362262</v>
      </c>
      <c r="K6242" s="7">
        <v>1.5711074471542408</v>
      </c>
      <c r="L6242" s="7">
        <v>1.0581896414729079</v>
      </c>
    </row>
    <row r="6243" spans="2:12" x14ac:dyDescent="0.25">
      <c r="B6243" s="4">
        <v>6240</v>
      </c>
      <c r="C6243" s="6">
        <v>14.219545715250732</v>
      </c>
      <c r="D6243" s="6">
        <v>1.3005465403162197</v>
      </c>
      <c r="E6243" s="6">
        <v>2</v>
      </c>
      <c r="F6243" s="6">
        <v>2.7500341712967984</v>
      </c>
      <c r="G6243" s="6">
        <v>0.97530370322277882</v>
      </c>
      <c r="H6243" s="6">
        <v>24.682501769844269</v>
      </c>
      <c r="I6243" s="6">
        <v>3.012537670404424</v>
      </c>
      <c r="J6243" s="6">
        <v>1.6393566259807297</v>
      </c>
      <c r="K6243" s="7">
        <v>2.5663229651857611</v>
      </c>
      <c r="L6243" s="7">
        <v>1.1252349506119264</v>
      </c>
    </row>
    <row r="6244" spans="2:12" x14ac:dyDescent="0.25">
      <c r="B6244" s="4">
        <v>6241</v>
      </c>
      <c r="C6244" s="6">
        <v>5.6583055661274013</v>
      </c>
      <c r="D6244" s="6">
        <v>1.7998423913078776</v>
      </c>
      <c r="E6244" s="6">
        <v>1</v>
      </c>
      <c r="F6244" s="6">
        <v>1.5371863850490726</v>
      </c>
      <c r="G6244" s="6">
        <v>0.46850872998263848</v>
      </c>
      <c r="H6244" s="6">
        <v>18.162279562239327</v>
      </c>
      <c r="I6244" s="6">
        <v>1.9644887224497856</v>
      </c>
      <c r="J6244" s="6">
        <v>3.244841539774288</v>
      </c>
      <c r="K6244" s="7">
        <v>1.3464316569694419</v>
      </c>
      <c r="L6244" s="7">
        <v>0.27314947893925434</v>
      </c>
    </row>
    <row r="6245" spans="2:12" x14ac:dyDescent="0.25">
      <c r="B6245" s="4">
        <v>6242</v>
      </c>
      <c r="C6245" s="6">
        <v>10.578142822919588</v>
      </c>
      <c r="D6245" s="6">
        <v>1.3735525759464609</v>
      </c>
      <c r="E6245" s="6">
        <v>2</v>
      </c>
      <c r="F6245" s="6">
        <v>7.6627014592625731</v>
      </c>
      <c r="G6245" s="6">
        <v>1.0496837274181385</v>
      </c>
      <c r="H6245" s="6">
        <v>18.517813217566136</v>
      </c>
      <c r="I6245" s="6">
        <v>2.0470120040907887</v>
      </c>
      <c r="J6245" s="6">
        <v>3.4273734224387313</v>
      </c>
      <c r="K6245" s="7">
        <v>1.8302940738469682</v>
      </c>
      <c r="L6245" s="7">
        <v>3.3027721054049559</v>
      </c>
    </row>
    <row r="6246" spans="2:12" x14ac:dyDescent="0.25">
      <c r="B6246" s="4">
        <v>6243</v>
      </c>
      <c r="C6246" s="6">
        <v>13.825435490212131</v>
      </c>
      <c r="D6246" s="6">
        <v>1.6395167790431786</v>
      </c>
      <c r="E6246" s="6">
        <v>0</v>
      </c>
      <c r="F6246" s="6">
        <v>7.8040454490626674</v>
      </c>
      <c r="G6246" s="6">
        <v>0.3189011175232489</v>
      </c>
      <c r="H6246" s="6">
        <v>23.786426373614887</v>
      </c>
      <c r="I6246" s="6">
        <v>2.0159941370754204</v>
      </c>
      <c r="J6246" s="6">
        <v>3.2383475008600007</v>
      </c>
      <c r="K6246" s="7">
        <v>1.1441589791513527</v>
      </c>
      <c r="L6246" s="7">
        <v>0.30219407604037934</v>
      </c>
    </row>
    <row r="6247" spans="2:12" x14ac:dyDescent="0.25">
      <c r="B6247" s="4">
        <v>6244</v>
      </c>
      <c r="C6247" s="6">
        <v>3.9049274813246964</v>
      </c>
      <c r="D6247" s="6">
        <v>1.6083669330294519</v>
      </c>
      <c r="E6247" s="6">
        <v>1</v>
      </c>
      <c r="F6247" s="6">
        <v>9.0458847022828177</v>
      </c>
      <c r="G6247" s="6">
        <v>1.2442065975026042</v>
      </c>
      <c r="H6247" s="6">
        <v>25.973179244242001</v>
      </c>
      <c r="I6247" s="6">
        <v>2.0520482455036162</v>
      </c>
      <c r="J6247" s="6">
        <v>2.8483677857840854</v>
      </c>
      <c r="K6247" s="7">
        <v>0.36690208824636861</v>
      </c>
      <c r="L6247" s="7">
        <v>0.36333551481555232</v>
      </c>
    </row>
    <row r="6248" spans="2:12" x14ac:dyDescent="0.25">
      <c r="B6248" s="4">
        <v>6245</v>
      </c>
      <c r="C6248" s="6">
        <v>4.2117726909760922</v>
      </c>
      <c r="D6248" s="6">
        <v>1.3732111384686356</v>
      </c>
      <c r="E6248" s="6">
        <v>1</v>
      </c>
      <c r="F6248" s="6">
        <v>3.2390040491721961</v>
      </c>
      <c r="G6248" s="6">
        <v>0.91920911335588484</v>
      </c>
      <c r="H6248" s="6">
        <v>29.214617452117849</v>
      </c>
      <c r="I6248" s="6">
        <v>2.3320187714320588</v>
      </c>
      <c r="J6248" s="6">
        <v>3.5057222676573763</v>
      </c>
      <c r="K6248" s="7">
        <v>3.3272350311603924</v>
      </c>
      <c r="L6248" s="7">
        <v>0.67715985279446123</v>
      </c>
    </row>
    <row r="6249" spans="2:12" x14ac:dyDescent="0.25">
      <c r="B6249" s="4">
        <v>6246</v>
      </c>
      <c r="C6249" s="6">
        <v>19.048903720308267</v>
      </c>
      <c r="D6249" s="6">
        <v>1.376586239239894</v>
      </c>
      <c r="E6249" s="6">
        <v>1</v>
      </c>
      <c r="F6249" s="6">
        <v>1.7297884607758647</v>
      </c>
      <c r="G6249" s="6">
        <v>1.6374042273423188</v>
      </c>
      <c r="H6249" s="6">
        <v>16.317470819936194</v>
      </c>
      <c r="I6249" s="6">
        <v>4.5866641215194068</v>
      </c>
      <c r="J6249" s="6">
        <v>3.4527447015809694</v>
      </c>
      <c r="K6249" s="7">
        <v>0.35937480546107098</v>
      </c>
      <c r="L6249" s="7">
        <v>0.5190900133138433</v>
      </c>
    </row>
    <row r="6250" spans="2:12" x14ac:dyDescent="0.25">
      <c r="B6250" s="4">
        <v>6247</v>
      </c>
      <c r="C6250" s="6">
        <v>7.9285018397100941</v>
      </c>
      <c r="D6250" s="6">
        <v>1.8310723156978475</v>
      </c>
      <c r="E6250" s="6">
        <v>2</v>
      </c>
      <c r="F6250" s="6">
        <v>2.6972687312203645</v>
      </c>
      <c r="G6250" s="6">
        <v>1.5571837436220608</v>
      </c>
      <c r="H6250" s="6">
        <v>17.660978429480963</v>
      </c>
      <c r="I6250" s="6">
        <v>1.9326037568597247</v>
      </c>
      <c r="J6250" s="6">
        <v>1.0026013596964003</v>
      </c>
      <c r="K6250" s="7">
        <v>2.0269787252992115</v>
      </c>
      <c r="L6250" s="7">
        <v>0.37059399661744918</v>
      </c>
    </row>
    <row r="6251" spans="2:12" x14ac:dyDescent="0.25">
      <c r="B6251" s="4">
        <v>6248</v>
      </c>
      <c r="C6251" s="6">
        <v>8.5151343259724506</v>
      </c>
      <c r="D6251" s="6">
        <v>1.5980752224301826</v>
      </c>
      <c r="E6251" s="6">
        <v>2</v>
      </c>
      <c r="F6251" s="6">
        <v>5.3894834453652596</v>
      </c>
      <c r="G6251" s="6">
        <v>1.0213307927556186</v>
      </c>
      <c r="H6251" s="6">
        <v>38.856281318302507</v>
      </c>
      <c r="I6251" s="6">
        <v>2.6328354637949825</v>
      </c>
      <c r="J6251" s="6">
        <v>4.7136936379095786</v>
      </c>
      <c r="K6251" s="7">
        <v>2.2452014245362499</v>
      </c>
      <c r="L6251" s="7">
        <v>0.9728254532721613</v>
      </c>
    </row>
    <row r="6252" spans="2:12" x14ac:dyDescent="0.25">
      <c r="B6252" s="4">
        <v>6249</v>
      </c>
      <c r="C6252" s="6">
        <v>14.358195444556962</v>
      </c>
      <c r="D6252" s="6">
        <v>1.5968920814053904</v>
      </c>
      <c r="E6252" s="6">
        <v>2</v>
      </c>
      <c r="F6252" s="6">
        <v>2.5340833713347779</v>
      </c>
      <c r="G6252" s="6">
        <v>1.5514765599577112</v>
      </c>
      <c r="H6252" s="6">
        <v>34.379428020979546</v>
      </c>
      <c r="I6252" s="6">
        <v>1.8718702066379156</v>
      </c>
      <c r="J6252" s="6">
        <v>2.2122337991762553</v>
      </c>
      <c r="K6252" s="7">
        <v>1.2344640240353875</v>
      </c>
      <c r="L6252" s="7">
        <v>4.8008703915401414E-2</v>
      </c>
    </row>
    <row r="6253" spans="2:12" x14ac:dyDescent="0.25">
      <c r="B6253" s="4">
        <v>6250</v>
      </c>
      <c r="C6253" s="6">
        <v>9.5374297504929046</v>
      </c>
      <c r="D6253" s="6">
        <v>1.3223529625439556</v>
      </c>
      <c r="E6253" s="6">
        <v>0</v>
      </c>
      <c r="F6253" s="6">
        <v>2.0611001184339428</v>
      </c>
      <c r="G6253" s="6">
        <v>1.8572524613315817</v>
      </c>
      <c r="H6253" s="6">
        <v>21.303824235925184</v>
      </c>
      <c r="I6253" s="6">
        <v>2.934597941987013</v>
      </c>
      <c r="J6253" s="6">
        <v>3.8226745844884817</v>
      </c>
      <c r="K6253" s="7">
        <v>1.460872080521608</v>
      </c>
      <c r="L6253" s="7">
        <v>5.1719507522948793E-2</v>
      </c>
    </row>
    <row r="6254" spans="2:12" x14ac:dyDescent="0.25">
      <c r="B6254" s="4">
        <v>6251</v>
      </c>
      <c r="C6254" s="6">
        <v>7.0501995275747156</v>
      </c>
      <c r="D6254" s="6">
        <v>1.5379420653372688</v>
      </c>
      <c r="E6254" s="6">
        <v>2</v>
      </c>
      <c r="F6254" s="6">
        <v>0.16115980324960391</v>
      </c>
      <c r="G6254" s="6">
        <v>1.1748600842897394</v>
      </c>
      <c r="H6254" s="6">
        <v>14.170643693552051</v>
      </c>
      <c r="I6254" s="6">
        <v>3.0150242740150239</v>
      </c>
      <c r="J6254" s="6">
        <v>3.1968487614338965</v>
      </c>
      <c r="K6254" s="7">
        <v>0.78639218099712616</v>
      </c>
      <c r="L6254" s="7">
        <v>0.48479588521971451</v>
      </c>
    </row>
    <row r="6255" spans="2:12" x14ac:dyDescent="0.25">
      <c r="B6255" s="4">
        <v>6252</v>
      </c>
      <c r="C6255" s="6">
        <v>18.763639887904255</v>
      </c>
      <c r="D6255" s="6">
        <v>1.2798145700940053</v>
      </c>
      <c r="E6255" s="6">
        <v>2</v>
      </c>
      <c r="F6255" s="6">
        <v>1.4976285560088518</v>
      </c>
      <c r="G6255" s="6">
        <v>0.47740558202505301</v>
      </c>
      <c r="H6255" s="6">
        <v>24.854004645881183</v>
      </c>
      <c r="I6255" s="6">
        <v>3.5045807968702185</v>
      </c>
      <c r="J6255" s="6">
        <v>4.1149355703008741</v>
      </c>
      <c r="K6255" s="7">
        <v>1.0093418852129288</v>
      </c>
      <c r="L6255" s="7">
        <v>1.4228723138961683</v>
      </c>
    </row>
    <row r="6256" spans="2:12" x14ac:dyDescent="0.25">
      <c r="B6256" s="4">
        <v>6253</v>
      </c>
      <c r="C6256" s="6">
        <v>8.5604985162864509</v>
      </c>
      <c r="D6256" s="6">
        <v>1.4359844193382008</v>
      </c>
      <c r="E6256" s="6">
        <v>2</v>
      </c>
      <c r="F6256" s="6">
        <v>2.5990218927125661</v>
      </c>
      <c r="G6256" s="6">
        <v>1.8446175953253192</v>
      </c>
      <c r="H6256" s="6">
        <v>20.690870881574323</v>
      </c>
      <c r="I6256" s="6">
        <v>3.2621762477044514</v>
      </c>
      <c r="J6256" s="6">
        <v>1.0999697392961758</v>
      </c>
      <c r="K6256" s="7">
        <v>1.4882255111248281</v>
      </c>
      <c r="L6256" s="7">
        <v>1.2333320814830042</v>
      </c>
    </row>
    <row r="6257" spans="2:12" x14ac:dyDescent="0.25">
      <c r="B6257" s="4">
        <v>6254</v>
      </c>
      <c r="C6257" s="6">
        <v>11.628197093734057</v>
      </c>
      <c r="D6257" s="6">
        <v>1.3937403015078207</v>
      </c>
      <c r="E6257" s="6">
        <v>1</v>
      </c>
      <c r="F6257" s="6">
        <v>5.0208722316993279</v>
      </c>
      <c r="G6257" s="6">
        <v>1.4122691591443517</v>
      </c>
      <c r="H6257" s="6">
        <v>22.480587240963683</v>
      </c>
      <c r="I6257" s="6">
        <v>3.2981010520598684</v>
      </c>
      <c r="J6257" s="6">
        <v>1.7134677085019407</v>
      </c>
      <c r="K6257" s="7">
        <v>1.2541942282833041</v>
      </c>
      <c r="L6257" s="7">
        <v>1.3111904380508501</v>
      </c>
    </row>
    <row r="6258" spans="2:12" x14ac:dyDescent="0.25">
      <c r="B6258" s="4">
        <v>6255</v>
      </c>
      <c r="C6258" s="6">
        <v>5.7657534716691625</v>
      </c>
      <c r="D6258" s="6">
        <v>1.5167195876983603</v>
      </c>
      <c r="E6258" s="6">
        <v>3</v>
      </c>
      <c r="F6258" s="6">
        <v>5.7487310877437743</v>
      </c>
      <c r="G6258" s="6">
        <v>1.0492096960127006</v>
      </c>
      <c r="H6258" s="6">
        <v>16.635853627618573</v>
      </c>
      <c r="I6258" s="6">
        <v>2.8256004398578396</v>
      </c>
      <c r="J6258" s="6">
        <v>3.7045006902996569</v>
      </c>
      <c r="K6258" s="7">
        <v>0.12290804247111331</v>
      </c>
      <c r="L6258" s="7">
        <v>5.850927886665918</v>
      </c>
    </row>
    <row r="6259" spans="2:12" x14ac:dyDescent="0.25">
      <c r="B6259" s="4">
        <v>6256</v>
      </c>
      <c r="C6259" s="6">
        <v>9.366021601183526</v>
      </c>
      <c r="D6259" s="6">
        <v>1.7761366740600613</v>
      </c>
      <c r="E6259" s="6">
        <v>2</v>
      </c>
      <c r="F6259" s="6">
        <v>5.0924869498562675</v>
      </c>
      <c r="G6259" s="6">
        <v>0.710359749396408</v>
      </c>
      <c r="H6259" s="6">
        <v>28.506573541466715</v>
      </c>
      <c r="I6259" s="6">
        <v>2.709019354308714</v>
      </c>
      <c r="J6259" s="6">
        <v>2.2555278947529729</v>
      </c>
      <c r="K6259" s="7">
        <v>1.3204119096164171</v>
      </c>
      <c r="L6259" s="7">
        <v>0.11325145338534504</v>
      </c>
    </row>
    <row r="6260" spans="2:12" x14ac:dyDescent="0.25">
      <c r="B6260" s="4">
        <v>6257</v>
      </c>
      <c r="C6260" s="6">
        <v>15.081944904488722</v>
      </c>
      <c r="D6260" s="6">
        <v>1.7220504412099005</v>
      </c>
      <c r="E6260" s="6">
        <v>2</v>
      </c>
      <c r="F6260" s="6">
        <v>0.88068302673275989</v>
      </c>
      <c r="G6260" s="6">
        <v>2.1395780816365773</v>
      </c>
      <c r="H6260" s="6">
        <v>12.119598020222602</v>
      </c>
      <c r="I6260" s="6">
        <v>2.8111276367680675</v>
      </c>
      <c r="J6260" s="6">
        <v>4.4351161662192524</v>
      </c>
      <c r="K6260" s="7">
        <v>2.8389089644642804</v>
      </c>
      <c r="L6260" s="7">
        <v>1.4471820669865694</v>
      </c>
    </row>
    <row r="6261" spans="2:12" x14ac:dyDescent="0.25">
      <c r="B6261" s="4">
        <v>6258</v>
      </c>
      <c r="C6261" s="6">
        <v>8.5220469910032559</v>
      </c>
      <c r="D6261" s="6">
        <v>1.6159112397508018</v>
      </c>
      <c r="E6261" s="6">
        <v>1</v>
      </c>
      <c r="F6261" s="6">
        <v>3.2962017547598399</v>
      </c>
      <c r="G6261" s="6">
        <v>0.75472561899684365</v>
      </c>
      <c r="H6261" s="6">
        <v>24.008911526208777</v>
      </c>
      <c r="I6261" s="6">
        <v>2.5870577294101325</v>
      </c>
      <c r="J6261" s="6">
        <v>2.3579364204779871</v>
      </c>
      <c r="K6261" s="7">
        <v>0.73665536579953728</v>
      </c>
      <c r="L6261" s="7">
        <v>0.55176834151903653</v>
      </c>
    </row>
    <row r="6262" spans="2:12" x14ac:dyDescent="0.25">
      <c r="B6262" s="4">
        <v>6259</v>
      </c>
      <c r="C6262" s="6">
        <v>11.811394495722904</v>
      </c>
      <c r="D6262" s="6">
        <v>1.2941587096990332</v>
      </c>
      <c r="E6262" s="6">
        <v>1</v>
      </c>
      <c r="F6262" s="6">
        <v>3.9643811581448491</v>
      </c>
      <c r="G6262" s="6">
        <v>0.562871648862872</v>
      </c>
      <c r="H6262" s="6">
        <v>25.34001989133484</v>
      </c>
      <c r="I6262" s="6">
        <v>2.1326421039085384</v>
      </c>
      <c r="J6262" s="6">
        <v>3.6751466104552839</v>
      </c>
      <c r="K6262" s="7">
        <v>2.9191317572309381</v>
      </c>
      <c r="L6262" s="7">
        <v>3.9857261621696805</v>
      </c>
    </row>
    <row r="6263" spans="2:12" x14ac:dyDescent="0.25">
      <c r="B6263" s="4">
        <v>6260</v>
      </c>
      <c r="C6263" s="6">
        <v>-2.3252159668261374</v>
      </c>
      <c r="D6263" s="6">
        <v>1.5674720540606459</v>
      </c>
      <c r="E6263" s="6">
        <v>1</v>
      </c>
      <c r="F6263" s="6">
        <v>0.7571225929823534</v>
      </c>
      <c r="G6263" s="6">
        <v>1.3340444217417431</v>
      </c>
      <c r="H6263" s="6">
        <v>22.696895715539302</v>
      </c>
      <c r="I6263" s="6">
        <v>1.8172959608059032</v>
      </c>
      <c r="J6263" s="6">
        <v>3.5258607041267833</v>
      </c>
      <c r="K6263" s="7">
        <v>5.7063849526851822</v>
      </c>
      <c r="L6263" s="7">
        <v>0.86313331463086762</v>
      </c>
    </row>
    <row r="6264" spans="2:12" x14ac:dyDescent="0.25">
      <c r="B6264" s="4">
        <v>6261</v>
      </c>
      <c r="C6264" s="6">
        <v>10.545667631134583</v>
      </c>
      <c r="D6264" s="6">
        <v>1.4945163755849644</v>
      </c>
      <c r="E6264" s="6">
        <v>2</v>
      </c>
      <c r="F6264" s="6">
        <v>7.9567563998091009</v>
      </c>
      <c r="G6264" s="6">
        <v>2.3868793523924312</v>
      </c>
      <c r="H6264" s="6">
        <v>27.992373612722417</v>
      </c>
      <c r="I6264" s="6">
        <v>4.9779069129783542</v>
      </c>
      <c r="J6264" s="6">
        <v>2.9572665050614986</v>
      </c>
      <c r="K6264" s="7">
        <v>0.68705011949660222</v>
      </c>
      <c r="L6264" s="7">
        <v>0.49122490544852371</v>
      </c>
    </row>
    <row r="6265" spans="2:12" x14ac:dyDescent="0.25">
      <c r="B6265" s="4">
        <v>6262</v>
      </c>
      <c r="C6265" s="6">
        <v>14.706095595162385</v>
      </c>
      <c r="D6265" s="6">
        <v>1.7625108904843871</v>
      </c>
      <c r="E6265" s="6">
        <v>1</v>
      </c>
      <c r="F6265" s="6">
        <v>6.6942277405859594</v>
      </c>
      <c r="G6265" s="6">
        <v>1.1372276746519421</v>
      </c>
      <c r="H6265" s="6">
        <v>18.406968969067211</v>
      </c>
      <c r="I6265" s="6">
        <v>2.1996632189066885</v>
      </c>
      <c r="J6265" s="6">
        <v>4.1260704407817794</v>
      </c>
      <c r="K6265" s="7">
        <v>1.8473143769768059</v>
      </c>
      <c r="L6265" s="7">
        <v>0.43262747548611802</v>
      </c>
    </row>
    <row r="6266" spans="2:12" x14ac:dyDescent="0.25">
      <c r="B6266" s="4">
        <v>6263</v>
      </c>
      <c r="C6266" s="6">
        <v>6.1083060064901442</v>
      </c>
      <c r="D6266" s="6">
        <v>1.5878788648771829</v>
      </c>
      <c r="E6266" s="6">
        <v>3</v>
      </c>
      <c r="F6266" s="6">
        <v>1.4113752054297175</v>
      </c>
      <c r="G6266" s="6">
        <v>1.1017060726047703</v>
      </c>
      <c r="H6266" s="6">
        <v>19.502158186399651</v>
      </c>
      <c r="I6266" s="6">
        <v>2.8490180667052436</v>
      </c>
      <c r="J6266" s="6">
        <v>3.5000443930198268</v>
      </c>
      <c r="K6266" s="7">
        <v>0.46435390633797069</v>
      </c>
      <c r="L6266" s="7">
        <v>1.2911333423080278</v>
      </c>
    </row>
    <row r="6267" spans="2:12" x14ac:dyDescent="0.25">
      <c r="B6267" s="4">
        <v>6264</v>
      </c>
      <c r="C6267" s="6">
        <v>12.059926777124726</v>
      </c>
      <c r="D6267" s="6">
        <v>1.680031195848956</v>
      </c>
      <c r="E6267" s="6">
        <v>2</v>
      </c>
      <c r="F6267" s="6">
        <v>2.1437136157558658</v>
      </c>
      <c r="G6267" s="6">
        <v>0.37168821707777616</v>
      </c>
      <c r="H6267" s="6">
        <v>25.438667202251548</v>
      </c>
      <c r="I6267" s="6">
        <v>3.1003434039925879</v>
      </c>
      <c r="J6267" s="6">
        <v>3.176936206495478</v>
      </c>
      <c r="K6267" s="7">
        <v>3.2751051090762675</v>
      </c>
      <c r="L6267" s="7">
        <v>0.83677091792311298</v>
      </c>
    </row>
    <row r="6268" spans="2:12" x14ac:dyDescent="0.25">
      <c r="B6268" s="4">
        <v>6265</v>
      </c>
      <c r="C6268" s="6">
        <v>15.235825226484025</v>
      </c>
      <c r="D6268" s="6">
        <v>1.6070438294241816</v>
      </c>
      <c r="E6268" s="6">
        <v>1</v>
      </c>
      <c r="F6268" s="6">
        <v>6.266817779767127</v>
      </c>
      <c r="G6268" s="6">
        <v>0.75018320779908032</v>
      </c>
      <c r="H6268" s="6">
        <v>22.986346907219168</v>
      </c>
      <c r="I6268" s="6">
        <v>2.9040079383195718</v>
      </c>
      <c r="J6268" s="6">
        <v>3.6139712382748836</v>
      </c>
      <c r="K6268" s="7">
        <v>0.31974615225468983</v>
      </c>
      <c r="L6268" s="7">
        <v>0.30452111331428899</v>
      </c>
    </row>
    <row r="6269" spans="2:12" x14ac:dyDescent="0.25">
      <c r="B6269" s="4">
        <v>6266</v>
      </c>
      <c r="C6269" s="6">
        <v>13.523832941783999</v>
      </c>
      <c r="D6269" s="6">
        <v>1.4481191799201019</v>
      </c>
      <c r="E6269" s="6">
        <v>1</v>
      </c>
      <c r="F6269" s="6">
        <v>1.9748827751754887</v>
      </c>
      <c r="G6269" s="6">
        <v>0.92342421035247657</v>
      </c>
      <c r="H6269" s="6">
        <v>36.498850588865118</v>
      </c>
      <c r="I6269" s="6">
        <v>2.2703079654391169</v>
      </c>
      <c r="J6269" s="6">
        <v>1.2235349657132244</v>
      </c>
      <c r="K6269" s="7">
        <v>7.7616268836100222</v>
      </c>
      <c r="L6269" s="7">
        <v>0.33143342736763937</v>
      </c>
    </row>
    <row r="6270" spans="2:12" x14ac:dyDescent="0.25">
      <c r="B6270" s="4">
        <v>6267</v>
      </c>
      <c r="C6270" s="6">
        <v>3.6581280654596027</v>
      </c>
      <c r="D6270" s="6">
        <v>1.7955654005048491</v>
      </c>
      <c r="E6270" s="6">
        <v>2</v>
      </c>
      <c r="F6270" s="6">
        <v>3.2258588590449229</v>
      </c>
      <c r="G6270" s="6">
        <v>0.99881833066073578</v>
      </c>
      <c r="H6270" s="6">
        <v>23.88720468953731</v>
      </c>
      <c r="I6270" s="6">
        <v>2.4319911254727042</v>
      </c>
      <c r="J6270" s="6">
        <v>1.7908434578792165</v>
      </c>
      <c r="K6270" s="7">
        <v>1.9941992171878598</v>
      </c>
      <c r="L6270" s="7">
        <v>1.6803712694240633</v>
      </c>
    </row>
    <row r="6271" spans="2:12" x14ac:dyDescent="0.25">
      <c r="B6271" s="4">
        <v>6268</v>
      </c>
      <c r="C6271" s="6">
        <v>6.5327872208838498</v>
      </c>
      <c r="D6271" s="6">
        <v>1.8080213096273341</v>
      </c>
      <c r="E6271" s="6">
        <v>0</v>
      </c>
      <c r="F6271" s="6">
        <v>5.1948834123095198</v>
      </c>
      <c r="G6271" s="6">
        <v>1.5899142951331564</v>
      </c>
      <c r="H6271" s="6">
        <v>14.478786049232671</v>
      </c>
      <c r="I6271" s="6">
        <v>2.628872162247907</v>
      </c>
      <c r="J6271" s="6">
        <v>2.3007828988743477</v>
      </c>
      <c r="K6271" s="7">
        <v>1.0471501302139987</v>
      </c>
      <c r="L6271" s="7">
        <v>0.84814387925434098</v>
      </c>
    </row>
    <row r="6272" spans="2:12" x14ac:dyDescent="0.25">
      <c r="B6272" s="4">
        <v>6269</v>
      </c>
      <c r="C6272" s="6">
        <v>4.2058061511281055</v>
      </c>
      <c r="D6272" s="6">
        <v>1.4160394242128054</v>
      </c>
      <c r="E6272" s="6">
        <v>1</v>
      </c>
      <c r="F6272" s="6">
        <v>1.3309108718183693</v>
      </c>
      <c r="G6272" s="6">
        <v>1.1609856860962031</v>
      </c>
      <c r="H6272" s="6">
        <v>23.993462482723999</v>
      </c>
      <c r="I6272" s="6">
        <v>3.1213051991689844</v>
      </c>
      <c r="J6272" s="6">
        <v>1.6239821596598474</v>
      </c>
      <c r="K6272" s="7">
        <v>3.9542781903432074</v>
      </c>
      <c r="L6272" s="7">
        <v>0.34778064444223661</v>
      </c>
    </row>
    <row r="6273" spans="2:12" x14ac:dyDescent="0.25">
      <c r="B6273" s="4">
        <v>6270</v>
      </c>
      <c r="C6273" s="6">
        <v>2.4666895918443643</v>
      </c>
      <c r="D6273" s="6">
        <v>1.5714877486954564</v>
      </c>
      <c r="E6273" s="6">
        <v>1</v>
      </c>
      <c r="F6273" s="6">
        <v>4.8391613181693689</v>
      </c>
      <c r="G6273" s="6">
        <v>0.90652274686773204</v>
      </c>
      <c r="H6273" s="6">
        <v>25.691354606931249</v>
      </c>
      <c r="I6273" s="6">
        <v>3.4895265025226148</v>
      </c>
      <c r="J6273" s="6">
        <v>3.3129971210622999</v>
      </c>
      <c r="K6273" s="7">
        <v>1.4730382454981787</v>
      </c>
      <c r="L6273" s="7">
        <v>1.2348303883166496</v>
      </c>
    </row>
    <row r="6274" spans="2:12" x14ac:dyDescent="0.25">
      <c r="B6274" s="4">
        <v>6271</v>
      </c>
      <c r="C6274" s="6">
        <v>20.918664876519593</v>
      </c>
      <c r="D6274" s="6">
        <v>1.444215140815504</v>
      </c>
      <c r="E6274" s="6">
        <v>2</v>
      </c>
      <c r="F6274" s="6">
        <v>3.200278957090763</v>
      </c>
      <c r="G6274" s="6">
        <v>0.94272448583696011</v>
      </c>
      <c r="H6274" s="6">
        <v>25.16046973920492</v>
      </c>
      <c r="I6274" s="6">
        <v>2.7031285983366615</v>
      </c>
      <c r="J6274" s="6">
        <v>2.6523652183909383</v>
      </c>
      <c r="K6274" s="7">
        <v>0.37961785560869199</v>
      </c>
      <c r="L6274" s="7">
        <v>0.14431884426883018</v>
      </c>
    </row>
    <row r="6275" spans="2:12" x14ac:dyDescent="0.25">
      <c r="B6275" s="4">
        <v>6272</v>
      </c>
      <c r="C6275" s="6">
        <v>13.970153175818314</v>
      </c>
      <c r="D6275" s="6">
        <v>1.6449447593217712</v>
      </c>
      <c r="E6275" s="6">
        <v>2</v>
      </c>
      <c r="F6275" s="6">
        <v>6.7412237502201524</v>
      </c>
      <c r="G6275" s="6">
        <v>0.86486639481649297</v>
      </c>
      <c r="H6275" s="6">
        <v>16.932536949083669</v>
      </c>
      <c r="I6275" s="6">
        <v>2.700771401293828</v>
      </c>
      <c r="J6275" s="6">
        <v>3.9906012352493745</v>
      </c>
      <c r="K6275" s="7">
        <v>1.1413823307444004</v>
      </c>
      <c r="L6275" s="7">
        <v>2.0348486840243476</v>
      </c>
    </row>
    <row r="6276" spans="2:12" x14ac:dyDescent="0.25">
      <c r="B6276" s="4">
        <v>6273</v>
      </c>
      <c r="C6276" s="6">
        <v>13.783820324822971</v>
      </c>
      <c r="D6276" s="6">
        <v>1.5736213379679302</v>
      </c>
      <c r="E6276" s="6">
        <v>1</v>
      </c>
      <c r="F6276" s="6">
        <v>2.3233739426321631</v>
      </c>
      <c r="G6276" s="6">
        <v>1.3770995405417448</v>
      </c>
      <c r="H6276" s="6">
        <v>23.001153634564439</v>
      </c>
      <c r="I6276" s="6">
        <v>1.3336534118949515</v>
      </c>
      <c r="J6276" s="6">
        <v>3.5619415340382332</v>
      </c>
      <c r="K6276" s="7">
        <v>1.1940616939517437</v>
      </c>
      <c r="L6276" s="7">
        <v>0.26314660292966835</v>
      </c>
    </row>
    <row r="6277" spans="2:12" x14ac:dyDescent="0.25">
      <c r="B6277" s="4">
        <v>6274</v>
      </c>
      <c r="C6277" s="6">
        <v>12.805348030719459</v>
      </c>
      <c r="D6277" s="6">
        <v>1.6683798121043663</v>
      </c>
      <c r="E6277" s="6">
        <v>3</v>
      </c>
      <c r="F6277" s="6">
        <v>3.9158650496690779</v>
      </c>
      <c r="G6277" s="6">
        <v>0.46740242994656533</v>
      </c>
      <c r="H6277" s="6">
        <v>15.042230364558478</v>
      </c>
      <c r="I6277" s="6">
        <v>3.3513851025030137</v>
      </c>
      <c r="J6277" s="6">
        <v>2.0581893841259564</v>
      </c>
      <c r="K6277" s="7">
        <v>2.3378806474985496</v>
      </c>
      <c r="L6277" s="7">
        <v>0.5392433621361602</v>
      </c>
    </row>
    <row r="6278" spans="2:12" x14ac:dyDescent="0.25">
      <c r="B6278" s="4">
        <v>6275</v>
      </c>
      <c r="C6278" s="6">
        <v>13.874540248572956</v>
      </c>
      <c r="D6278" s="6">
        <v>1.6085022700103704</v>
      </c>
      <c r="E6278" s="6">
        <v>1</v>
      </c>
      <c r="F6278" s="6">
        <v>4.5800783731440253</v>
      </c>
      <c r="G6278" s="6">
        <v>0.96950355304222779</v>
      </c>
      <c r="H6278" s="6">
        <v>24.611621703863484</v>
      </c>
      <c r="I6278" s="6">
        <v>2.93272634517349</v>
      </c>
      <c r="J6278" s="6">
        <v>2.871596952437466</v>
      </c>
      <c r="K6278" s="7">
        <v>3.7853319856348961</v>
      </c>
      <c r="L6278" s="7">
        <v>0.40320616524493469</v>
      </c>
    </row>
    <row r="6279" spans="2:12" x14ac:dyDescent="0.25">
      <c r="B6279" s="4">
        <v>6276</v>
      </c>
      <c r="C6279" s="6">
        <v>3.3853828928171268</v>
      </c>
      <c r="D6279" s="6">
        <v>1.4954760169469217</v>
      </c>
      <c r="E6279" s="6">
        <v>3</v>
      </c>
      <c r="F6279" s="6">
        <v>6.2695867655934396</v>
      </c>
      <c r="G6279" s="6">
        <v>0.80515916560080059</v>
      </c>
      <c r="H6279" s="6">
        <v>32.774088010667697</v>
      </c>
      <c r="I6279" s="6">
        <v>1.9733131567015534</v>
      </c>
      <c r="J6279" s="6">
        <v>1.7790103289060852</v>
      </c>
      <c r="K6279" s="7">
        <v>3.8387057987084994</v>
      </c>
      <c r="L6279" s="7">
        <v>1.4537814597074685</v>
      </c>
    </row>
    <row r="6280" spans="2:12" x14ac:dyDescent="0.25">
      <c r="B6280" s="4">
        <v>6277</v>
      </c>
      <c r="C6280" s="6">
        <v>7.9127883473569192</v>
      </c>
      <c r="D6280" s="6">
        <v>1.7245951160761703</v>
      </c>
      <c r="E6280" s="6">
        <v>3</v>
      </c>
      <c r="F6280" s="6">
        <v>6.5252959522619918</v>
      </c>
      <c r="G6280" s="6">
        <v>1.1695370999102006</v>
      </c>
      <c r="H6280" s="6">
        <v>25.301498481676667</v>
      </c>
      <c r="I6280" s="6">
        <v>5.0115006145057066</v>
      </c>
      <c r="J6280" s="6">
        <v>1.8374950392474447</v>
      </c>
      <c r="K6280" s="7">
        <v>0.12350042828916501</v>
      </c>
      <c r="L6280" s="7">
        <v>0.75460363879643755</v>
      </c>
    </row>
    <row r="6281" spans="2:12" x14ac:dyDescent="0.25">
      <c r="B6281" s="4">
        <v>6278</v>
      </c>
      <c r="C6281" s="6">
        <v>16.309246624216712</v>
      </c>
      <c r="D6281" s="6">
        <v>1.4455889250279386</v>
      </c>
      <c r="E6281" s="6">
        <v>3</v>
      </c>
      <c r="F6281" s="6">
        <v>0.38581355125356964</v>
      </c>
      <c r="G6281" s="6">
        <v>1.623346601414549</v>
      </c>
      <c r="H6281" s="6">
        <v>17.444435888405678</v>
      </c>
      <c r="I6281" s="6">
        <v>2.9762394833651684</v>
      </c>
      <c r="J6281" s="6">
        <v>2.0973236628506347</v>
      </c>
      <c r="K6281" s="7">
        <v>2.2619343262044205</v>
      </c>
      <c r="L6281" s="7">
        <v>0.76230263495425765</v>
      </c>
    </row>
    <row r="6282" spans="2:12" x14ac:dyDescent="0.25">
      <c r="B6282" s="4">
        <v>6279</v>
      </c>
      <c r="C6282" s="6">
        <v>5.5243084483509737</v>
      </c>
      <c r="D6282" s="6">
        <v>1.4004902226207228</v>
      </c>
      <c r="E6282" s="6">
        <v>1</v>
      </c>
      <c r="F6282" s="6">
        <v>1.4777786880896147</v>
      </c>
      <c r="G6282" s="6">
        <v>0.62335937829254195</v>
      </c>
      <c r="H6282" s="6">
        <v>27.214096682758925</v>
      </c>
      <c r="I6282" s="6">
        <v>2.435004284823878</v>
      </c>
      <c r="J6282" s="6">
        <v>0.81352693639930806</v>
      </c>
      <c r="K6282" s="7">
        <v>0.50864423378809653</v>
      </c>
      <c r="L6282" s="7">
        <v>0.77031804650063385</v>
      </c>
    </row>
    <row r="6283" spans="2:12" x14ac:dyDescent="0.25">
      <c r="B6283" s="4">
        <v>6280</v>
      </c>
      <c r="C6283" s="6">
        <v>7.5889580274153037</v>
      </c>
      <c r="D6283" s="6">
        <v>1.5610634634391307</v>
      </c>
      <c r="E6283" s="6">
        <v>3</v>
      </c>
      <c r="F6283" s="6">
        <v>4.2149445510672816</v>
      </c>
      <c r="G6283" s="6">
        <v>1.3376332318879471</v>
      </c>
      <c r="H6283" s="6">
        <v>15.571310079557731</v>
      </c>
      <c r="I6283" s="6">
        <v>2.2220509391821608</v>
      </c>
      <c r="J6283" s="6">
        <v>1.6709321448405887</v>
      </c>
      <c r="K6283" s="7">
        <v>0.92989354665366586</v>
      </c>
      <c r="L6283" s="7">
        <v>0.38344994723986403</v>
      </c>
    </row>
    <row r="6284" spans="2:12" x14ac:dyDescent="0.25">
      <c r="B6284" s="4">
        <v>6281</v>
      </c>
      <c r="C6284" s="6">
        <v>12.156188179799365</v>
      </c>
      <c r="D6284" s="6">
        <v>1.7489865319107833</v>
      </c>
      <c r="E6284" s="6">
        <v>2</v>
      </c>
      <c r="F6284" s="6">
        <v>1.0081437493041761</v>
      </c>
      <c r="G6284" s="6">
        <v>0.89905396601933341</v>
      </c>
      <c r="H6284" s="6">
        <v>41.272181558503803</v>
      </c>
      <c r="I6284" s="6">
        <v>3.0500168199343363</v>
      </c>
      <c r="J6284" s="6">
        <v>2.3043680297537139</v>
      </c>
      <c r="K6284" s="7">
        <v>5.6180102725046419</v>
      </c>
      <c r="L6284" s="7">
        <v>0.58012730547683133</v>
      </c>
    </row>
    <row r="6285" spans="2:12" x14ac:dyDescent="0.25">
      <c r="B6285" s="4">
        <v>6282</v>
      </c>
      <c r="C6285" s="6">
        <v>15.995272428353124</v>
      </c>
      <c r="D6285" s="6">
        <v>1.6087293361799799</v>
      </c>
      <c r="E6285" s="6">
        <v>2</v>
      </c>
      <c r="F6285" s="6">
        <v>0.63591979865565873</v>
      </c>
      <c r="G6285" s="6">
        <v>0.66158019076183494</v>
      </c>
      <c r="H6285" s="6">
        <v>33.388427298390127</v>
      </c>
      <c r="I6285" s="6">
        <v>2.5549741329361186</v>
      </c>
      <c r="J6285" s="6">
        <v>0.84340986714875943</v>
      </c>
      <c r="K6285" s="7">
        <v>2.5187872931243622</v>
      </c>
      <c r="L6285" s="7">
        <v>0.42015679549048446</v>
      </c>
    </row>
    <row r="6286" spans="2:12" x14ac:dyDescent="0.25">
      <c r="B6286" s="4">
        <v>6283</v>
      </c>
      <c r="C6286" s="6">
        <v>8.0328198404831426</v>
      </c>
      <c r="D6286" s="6">
        <v>1.2351610939677238</v>
      </c>
      <c r="E6286" s="6">
        <v>0</v>
      </c>
      <c r="F6286" s="6">
        <v>0.3925492241292825</v>
      </c>
      <c r="G6286" s="6">
        <v>2.0509087801150359</v>
      </c>
      <c r="H6286" s="6">
        <v>32.127074808256346</v>
      </c>
      <c r="I6286" s="6">
        <v>3.4339666359801932</v>
      </c>
      <c r="J6286" s="6">
        <v>2.5576644000976536</v>
      </c>
      <c r="K6286" s="7">
        <v>1.2011236045569944</v>
      </c>
      <c r="L6286" s="7">
        <v>0.16779996486216892</v>
      </c>
    </row>
    <row r="6287" spans="2:12" x14ac:dyDescent="0.25">
      <c r="B6287" s="4">
        <v>6284</v>
      </c>
      <c r="C6287" s="6">
        <v>8.9579184644127334</v>
      </c>
      <c r="D6287" s="6">
        <v>1.7612551092193722</v>
      </c>
      <c r="E6287" s="6">
        <v>2</v>
      </c>
      <c r="F6287" s="6">
        <v>2.1756106034527654</v>
      </c>
      <c r="G6287" s="6">
        <v>1.329848529921456</v>
      </c>
      <c r="H6287" s="6">
        <v>17.545370455593151</v>
      </c>
      <c r="I6287" s="6">
        <v>3.6136302670834541</v>
      </c>
      <c r="J6287" s="6">
        <v>3.9728734287047702</v>
      </c>
      <c r="K6287" s="7">
        <v>5.4445270231601022</v>
      </c>
      <c r="L6287" s="7">
        <v>1.8575043438027012</v>
      </c>
    </row>
    <row r="6288" spans="2:12" x14ac:dyDescent="0.25">
      <c r="B6288" s="4">
        <v>6285</v>
      </c>
      <c r="C6288" s="6">
        <v>14.002813888834476</v>
      </c>
      <c r="D6288" s="6">
        <v>1.7052148214077498</v>
      </c>
      <c r="E6288" s="6">
        <v>2</v>
      </c>
      <c r="F6288" s="6">
        <v>7.834930713624276E-2</v>
      </c>
      <c r="G6288" s="6">
        <v>2.3905273984945716</v>
      </c>
      <c r="H6288" s="6">
        <v>30.048278990122892</v>
      </c>
      <c r="I6288" s="6">
        <v>4.9538164967273755</v>
      </c>
      <c r="J6288" s="6">
        <v>3.5285334556527403</v>
      </c>
      <c r="K6288" s="7">
        <v>0.82096471821351757</v>
      </c>
      <c r="L6288" s="7">
        <v>0.15964647046949176</v>
      </c>
    </row>
    <row r="6289" spans="2:12" x14ac:dyDescent="0.25">
      <c r="B6289" s="4">
        <v>6286</v>
      </c>
      <c r="C6289" s="6">
        <v>8.5729938987697629</v>
      </c>
      <c r="D6289" s="6">
        <v>1.8753245089422821</v>
      </c>
      <c r="E6289" s="6">
        <v>2</v>
      </c>
      <c r="F6289" s="6">
        <v>2.6671760842718295</v>
      </c>
      <c r="G6289" s="6">
        <v>1.2366713466444397</v>
      </c>
      <c r="H6289" s="6">
        <v>15.091972049340647</v>
      </c>
      <c r="I6289" s="6">
        <v>3.7139081479341698</v>
      </c>
      <c r="J6289" s="6">
        <v>1.7587207975482353</v>
      </c>
      <c r="K6289" s="7">
        <v>1.5298988678273777</v>
      </c>
      <c r="L6289" s="7">
        <v>1.0590280992860939</v>
      </c>
    </row>
    <row r="6290" spans="2:12" x14ac:dyDescent="0.25">
      <c r="B6290" s="4">
        <v>6287</v>
      </c>
      <c r="C6290" s="6">
        <v>15.760547889081021</v>
      </c>
      <c r="D6290" s="6">
        <v>1.6434403421483894</v>
      </c>
      <c r="E6290" s="6">
        <v>2</v>
      </c>
      <c r="F6290" s="6">
        <v>1.6961839587111309</v>
      </c>
      <c r="G6290" s="6">
        <v>0.65912418894065705</v>
      </c>
      <c r="H6290" s="6">
        <v>14.905597150013113</v>
      </c>
      <c r="I6290" s="6">
        <v>2.419500283690482</v>
      </c>
      <c r="J6290" s="6">
        <v>1.548427371133265</v>
      </c>
      <c r="K6290" s="7">
        <v>0.31961658714854763</v>
      </c>
      <c r="L6290" s="7">
        <v>0.86500470569521526</v>
      </c>
    </row>
    <row r="6291" spans="2:12" x14ac:dyDescent="0.25">
      <c r="B6291" s="4">
        <v>6288</v>
      </c>
      <c r="C6291" s="6">
        <v>17.671814185371773</v>
      </c>
      <c r="D6291" s="6">
        <v>1.7913614228414632</v>
      </c>
      <c r="E6291" s="6">
        <v>2</v>
      </c>
      <c r="F6291" s="6">
        <v>1.448568481201064</v>
      </c>
      <c r="G6291" s="6">
        <v>0.65869549439799835</v>
      </c>
      <c r="H6291" s="6">
        <v>22.594372500271671</v>
      </c>
      <c r="I6291" s="6">
        <v>3.5003038521021379</v>
      </c>
      <c r="J6291" s="6">
        <v>3.0076991977312888</v>
      </c>
      <c r="K6291" s="7">
        <v>1.0843647815786279</v>
      </c>
      <c r="L6291" s="7">
        <v>1.0592318837554606</v>
      </c>
    </row>
    <row r="6292" spans="2:12" x14ac:dyDescent="0.25">
      <c r="B6292" s="4">
        <v>6289</v>
      </c>
      <c r="C6292" s="6">
        <v>-0.64171529154141815</v>
      </c>
      <c r="D6292" s="6">
        <v>1.5223647609915587</v>
      </c>
      <c r="E6292" s="6">
        <v>2</v>
      </c>
      <c r="F6292" s="6">
        <v>7.0270162649981218</v>
      </c>
      <c r="G6292" s="6">
        <v>1.48497217306197</v>
      </c>
      <c r="H6292" s="6">
        <v>5.9655411606451851</v>
      </c>
      <c r="I6292" s="6">
        <v>2.6598716030870211</v>
      </c>
      <c r="J6292" s="6">
        <v>2.3037643757323973</v>
      </c>
      <c r="K6292" s="7">
        <v>3.0094552896110498</v>
      </c>
      <c r="L6292" s="7">
        <v>9.5293849292780397E-2</v>
      </c>
    </row>
    <row r="6293" spans="2:12" x14ac:dyDescent="0.25">
      <c r="B6293" s="4">
        <v>6290</v>
      </c>
      <c r="C6293" s="6">
        <v>10.205201157924183</v>
      </c>
      <c r="D6293" s="6">
        <v>1.1002034706370651</v>
      </c>
      <c r="E6293" s="6">
        <v>2</v>
      </c>
      <c r="F6293" s="6">
        <v>9.002370546391985</v>
      </c>
      <c r="G6293" s="6">
        <v>0.99776132729025069</v>
      </c>
      <c r="H6293" s="6">
        <v>24.107235731990237</v>
      </c>
      <c r="I6293" s="6">
        <v>1.9701004926661492</v>
      </c>
      <c r="J6293" s="6">
        <v>2.9477305110253962</v>
      </c>
      <c r="K6293" s="7">
        <v>0.11403605809890464</v>
      </c>
      <c r="L6293" s="7">
        <v>2.6936927719208077</v>
      </c>
    </row>
    <row r="6294" spans="2:12" x14ac:dyDescent="0.25">
      <c r="B6294" s="4">
        <v>6291</v>
      </c>
      <c r="C6294" s="6">
        <v>12.989271693274084</v>
      </c>
      <c r="D6294" s="6">
        <v>1.7757588175635026</v>
      </c>
      <c r="E6294" s="6">
        <v>2</v>
      </c>
      <c r="F6294" s="6">
        <v>2.111903362257717</v>
      </c>
      <c r="G6294" s="6">
        <v>1.158604558985733</v>
      </c>
      <c r="H6294" s="6">
        <v>25.125200652609493</v>
      </c>
      <c r="I6294" s="6">
        <v>2.9888264347646549</v>
      </c>
      <c r="J6294" s="6">
        <v>2.9758779256950114</v>
      </c>
      <c r="K6294" s="7">
        <v>2.9516253672213195</v>
      </c>
      <c r="L6294" s="7">
        <v>1.6149867955706263</v>
      </c>
    </row>
    <row r="6295" spans="2:12" x14ac:dyDescent="0.25">
      <c r="B6295" s="4">
        <v>6292</v>
      </c>
      <c r="C6295" s="6">
        <v>8.5627230360521267</v>
      </c>
      <c r="D6295" s="6">
        <v>1.6579086425410834</v>
      </c>
      <c r="E6295" s="6">
        <v>2</v>
      </c>
      <c r="F6295" s="6">
        <v>2.7312912227273336</v>
      </c>
      <c r="G6295" s="6">
        <v>1.5510135722348666</v>
      </c>
      <c r="H6295" s="6">
        <v>25.125160312245335</v>
      </c>
      <c r="I6295" s="6">
        <v>2.9286408538616442</v>
      </c>
      <c r="J6295" s="6">
        <v>1.3645866862307729</v>
      </c>
      <c r="K6295" s="7">
        <v>1.1927791696482266</v>
      </c>
      <c r="L6295" s="7">
        <v>0.31458856667684093</v>
      </c>
    </row>
    <row r="6296" spans="2:12" x14ac:dyDescent="0.25">
      <c r="B6296" s="4">
        <v>6293</v>
      </c>
      <c r="C6296" s="6">
        <v>4.3949373750135674</v>
      </c>
      <c r="D6296" s="6">
        <v>1.9342353161419314</v>
      </c>
      <c r="E6296" s="6">
        <v>1</v>
      </c>
      <c r="F6296" s="6">
        <v>1.9123961540006182</v>
      </c>
      <c r="G6296" s="6">
        <v>0.43541430998657271</v>
      </c>
      <c r="H6296" s="6">
        <v>33.216160791096478</v>
      </c>
      <c r="I6296" s="6">
        <v>1.6190232181209261</v>
      </c>
      <c r="J6296" s="6">
        <v>1.3847250412713537</v>
      </c>
      <c r="K6296" s="7">
        <v>9.8402352016062355</v>
      </c>
      <c r="L6296" s="7">
        <v>0.38353488289911147</v>
      </c>
    </row>
    <row r="6297" spans="2:12" x14ac:dyDescent="0.25">
      <c r="B6297" s="4">
        <v>6294</v>
      </c>
      <c r="C6297" s="6">
        <v>8.4580101329957671</v>
      </c>
      <c r="D6297" s="6">
        <v>2.0725188618837715</v>
      </c>
      <c r="E6297" s="6">
        <v>2</v>
      </c>
      <c r="F6297" s="6">
        <v>3.3112159190359733</v>
      </c>
      <c r="G6297" s="6">
        <v>0.7696899915493618</v>
      </c>
      <c r="H6297" s="6">
        <v>18.23870279155468</v>
      </c>
      <c r="I6297" s="6">
        <v>2.7577277149120882</v>
      </c>
      <c r="J6297" s="6">
        <v>2.3754154274449233</v>
      </c>
      <c r="K6297" s="7">
        <v>0.23418329968189239</v>
      </c>
      <c r="L6297" s="7">
        <v>0.15989111990036631</v>
      </c>
    </row>
    <row r="6298" spans="2:12" x14ac:dyDescent="0.25">
      <c r="B6298" s="4">
        <v>6295</v>
      </c>
      <c r="C6298" s="6">
        <v>10.176216194982089</v>
      </c>
      <c r="D6298" s="6">
        <v>1.3228002111121056</v>
      </c>
      <c r="E6298" s="6">
        <v>2</v>
      </c>
      <c r="F6298" s="6">
        <v>0.54996626882000377</v>
      </c>
      <c r="G6298" s="6">
        <v>0.2096494461383106</v>
      </c>
      <c r="H6298" s="6">
        <v>42.588350698580236</v>
      </c>
      <c r="I6298" s="6">
        <v>3.0137826562395409</v>
      </c>
      <c r="J6298" s="6">
        <v>2.3992014736275897</v>
      </c>
      <c r="K6298" s="7">
        <v>1.1307837262400902</v>
      </c>
      <c r="L6298" s="7">
        <v>1.3657052865039068</v>
      </c>
    </row>
    <row r="6299" spans="2:12" x14ac:dyDescent="0.25">
      <c r="B6299" s="4">
        <v>6296</v>
      </c>
      <c r="C6299" s="6">
        <v>9.5369150670893674</v>
      </c>
      <c r="D6299" s="6">
        <v>1.5864641265930504</v>
      </c>
      <c r="E6299" s="6">
        <v>1</v>
      </c>
      <c r="F6299" s="6">
        <v>3.5395767738702464</v>
      </c>
      <c r="G6299" s="6">
        <v>0.45597242408204058</v>
      </c>
      <c r="H6299" s="6">
        <v>29.021261354697288</v>
      </c>
      <c r="I6299" s="6">
        <v>2.8382552592773531</v>
      </c>
      <c r="J6299" s="6">
        <v>3.8090044788796815</v>
      </c>
      <c r="K6299" s="7">
        <v>1.2986453946212995E-2</v>
      </c>
      <c r="L6299" s="7">
        <v>0.14197200077386393</v>
      </c>
    </row>
    <row r="6300" spans="2:12" x14ac:dyDescent="0.25">
      <c r="B6300" s="4">
        <v>6297</v>
      </c>
      <c r="C6300" s="6">
        <v>9.2188105745637401</v>
      </c>
      <c r="D6300" s="6">
        <v>1.4770877264847517</v>
      </c>
      <c r="E6300" s="6">
        <v>1</v>
      </c>
      <c r="F6300" s="6">
        <v>5.4055187774468259</v>
      </c>
      <c r="G6300" s="6">
        <v>0.69937934048204475</v>
      </c>
      <c r="H6300" s="6">
        <v>41.301165125045628</v>
      </c>
      <c r="I6300" s="6">
        <v>2.0455799637337639</v>
      </c>
      <c r="J6300" s="6">
        <v>2.9986177893480384</v>
      </c>
      <c r="K6300" s="7">
        <v>2.8689313326800683</v>
      </c>
      <c r="L6300" s="7">
        <v>1.6840519187632821</v>
      </c>
    </row>
    <row r="6301" spans="2:12" x14ac:dyDescent="0.25">
      <c r="B6301" s="4">
        <v>6298</v>
      </c>
      <c r="C6301" s="6">
        <v>11.618536300405134</v>
      </c>
      <c r="D6301" s="6">
        <v>1.4387683219621006</v>
      </c>
      <c r="E6301" s="6">
        <v>2</v>
      </c>
      <c r="F6301" s="6">
        <v>4.2277251544893559</v>
      </c>
      <c r="G6301" s="6">
        <v>0.61597907018338593</v>
      </c>
      <c r="H6301" s="6">
        <v>21.381880684862292</v>
      </c>
      <c r="I6301" s="6">
        <v>2.8948290039230007</v>
      </c>
      <c r="J6301" s="6">
        <v>2.2171598319063821</v>
      </c>
      <c r="K6301" s="7">
        <v>2.4291215601352345</v>
      </c>
      <c r="L6301" s="7">
        <v>0.10151314556901436</v>
      </c>
    </row>
    <row r="6302" spans="2:12" x14ac:dyDescent="0.25">
      <c r="B6302" s="4">
        <v>6299</v>
      </c>
      <c r="C6302" s="6">
        <v>14.199884106024001</v>
      </c>
      <c r="D6302" s="6">
        <v>1.672309927636829</v>
      </c>
      <c r="E6302" s="6">
        <v>1</v>
      </c>
      <c r="F6302" s="6">
        <v>2.3668243286410378</v>
      </c>
      <c r="G6302" s="6">
        <v>1.5836994811396428</v>
      </c>
      <c r="H6302" s="6">
        <v>18.730284604143396</v>
      </c>
      <c r="I6302" s="6">
        <v>1.9645297370961268</v>
      </c>
      <c r="J6302" s="6">
        <v>2.6994785904359357</v>
      </c>
      <c r="K6302" s="7">
        <v>2.9622571274385288</v>
      </c>
      <c r="L6302" s="7">
        <v>0.1066593991725346</v>
      </c>
    </row>
    <row r="6303" spans="2:12" x14ac:dyDescent="0.25">
      <c r="B6303" s="4">
        <v>6300</v>
      </c>
      <c r="C6303" s="6">
        <v>13.35621624952366</v>
      </c>
      <c r="D6303" s="6">
        <v>2.1920620400255708</v>
      </c>
      <c r="E6303" s="6">
        <v>3</v>
      </c>
      <c r="F6303" s="6">
        <v>3.1192502310409846</v>
      </c>
      <c r="G6303" s="6">
        <v>0.7874442106207844</v>
      </c>
      <c r="H6303" s="6">
        <v>21.100957074480242</v>
      </c>
      <c r="I6303" s="6">
        <v>3.345390650405021</v>
      </c>
      <c r="J6303" s="6">
        <v>3.4820652220138157</v>
      </c>
      <c r="K6303" s="7">
        <v>2.1159834610141011</v>
      </c>
      <c r="L6303" s="7">
        <v>1.8279133709922986</v>
      </c>
    </row>
    <row r="6304" spans="2:12" x14ac:dyDescent="0.25">
      <c r="B6304" s="4">
        <v>6301</v>
      </c>
      <c r="C6304" s="6">
        <v>8.0992084055960056</v>
      </c>
      <c r="D6304" s="6">
        <v>1.9537882138477021</v>
      </c>
      <c r="E6304" s="6">
        <v>3</v>
      </c>
      <c r="F6304" s="6">
        <v>8.7672097411209435</v>
      </c>
      <c r="G6304" s="6">
        <v>0.68395089216590721</v>
      </c>
      <c r="H6304" s="6">
        <v>23.625103245714264</v>
      </c>
      <c r="I6304" s="6">
        <v>1.5014149970497637</v>
      </c>
      <c r="J6304" s="6">
        <v>2.1802969654929805</v>
      </c>
      <c r="K6304" s="7">
        <v>0.25611042798743489</v>
      </c>
      <c r="L6304" s="7">
        <v>0.46203320339125675</v>
      </c>
    </row>
    <row r="6305" spans="2:12" x14ac:dyDescent="0.25">
      <c r="B6305" s="4">
        <v>6302</v>
      </c>
      <c r="C6305" s="6">
        <v>20.821052523785262</v>
      </c>
      <c r="D6305" s="6">
        <v>1.4015159007537805</v>
      </c>
      <c r="E6305" s="6">
        <v>2</v>
      </c>
      <c r="F6305" s="6">
        <v>3.8055062950216763</v>
      </c>
      <c r="G6305" s="6">
        <v>0.77147291381013794</v>
      </c>
      <c r="H6305" s="6">
        <v>39.103260445782951</v>
      </c>
      <c r="I6305" s="6">
        <v>3.1414525472077455</v>
      </c>
      <c r="J6305" s="6">
        <v>1.2688476966896809</v>
      </c>
      <c r="K6305" s="7">
        <v>1.3717264451990954</v>
      </c>
      <c r="L6305" s="7">
        <v>3.1261510511496344</v>
      </c>
    </row>
    <row r="6306" spans="2:12" x14ac:dyDescent="0.25">
      <c r="B6306" s="4">
        <v>6303</v>
      </c>
      <c r="C6306" s="6">
        <v>14.159544615619605</v>
      </c>
      <c r="D6306" s="6">
        <v>1.6177481733307613</v>
      </c>
      <c r="E6306" s="6">
        <v>1</v>
      </c>
      <c r="F6306" s="6">
        <v>7.297816423903571</v>
      </c>
      <c r="G6306" s="6">
        <v>1.0789051303913932</v>
      </c>
      <c r="H6306" s="6">
        <v>22.449825381344727</v>
      </c>
      <c r="I6306" s="6">
        <v>4.7376215669987412</v>
      </c>
      <c r="J6306" s="6">
        <v>4.4627764720367535</v>
      </c>
      <c r="K6306" s="7">
        <v>0.81129033414308582</v>
      </c>
      <c r="L6306" s="7">
        <v>2.7300203741280136</v>
      </c>
    </row>
    <row r="6307" spans="2:12" x14ac:dyDescent="0.25">
      <c r="B6307" s="4">
        <v>6304</v>
      </c>
      <c r="C6307" s="6">
        <v>5.7476113665001902</v>
      </c>
      <c r="D6307" s="6">
        <v>1.4663228585686225</v>
      </c>
      <c r="E6307" s="6">
        <v>1</v>
      </c>
      <c r="F6307" s="6">
        <v>7.3424421094372372</v>
      </c>
      <c r="G6307" s="6">
        <v>0.85687940166996834</v>
      </c>
      <c r="H6307" s="6">
        <v>17.214047164993353</v>
      </c>
      <c r="I6307" s="6">
        <v>2.9351478661081338</v>
      </c>
      <c r="J6307" s="6">
        <v>1.5743743289730139</v>
      </c>
      <c r="K6307" s="7">
        <v>4.4687136716517459</v>
      </c>
      <c r="L6307" s="7">
        <v>0.75542644346857846</v>
      </c>
    </row>
    <row r="6308" spans="2:12" x14ac:dyDescent="0.25">
      <c r="B6308" s="4">
        <v>6305</v>
      </c>
      <c r="C6308" s="6">
        <v>11.589731926589051</v>
      </c>
      <c r="D6308" s="6">
        <v>1.8224702290077219</v>
      </c>
      <c r="E6308" s="6">
        <v>2</v>
      </c>
      <c r="F6308" s="6">
        <v>8.2691543533060621</v>
      </c>
      <c r="G6308" s="6">
        <v>0.77985717236536434</v>
      </c>
      <c r="H6308" s="6">
        <v>25.630854859803385</v>
      </c>
      <c r="I6308" s="6">
        <v>2.994717056872199</v>
      </c>
      <c r="J6308" s="6">
        <v>2.0891824889733175</v>
      </c>
      <c r="K6308" s="7">
        <v>2.7919699153579312</v>
      </c>
      <c r="L6308" s="7">
        <v>1.1623388088664997</v>
      </c>
    </row>
    <row r="6309" spans="2:12" x14ac:dyDescent="0.25">
      <c r="B6309" s="4">
        <v>6306</v>
      </c>
      <c r="C6309" s="6">
        <v>13.673803845732847</v>
      </c>
      <c r="D6309" s="6">
        <v>1.5396924839875035</v>
      </c>
      <c r="E6309" s="6">
        <v>2</v>
      </c>
      <c r="F6309" s="6">
        <v>0.63087573148411269</v>
      </c>
      <c r="G6309" s="6">
        <v>2.6017373882494712</v>
      </c>
      <c r="H6309" s="6">
        <v>34.291977709283032</v>
      </c>
      <c r="I6309" s="6">
        <v>2.525265170106759</v>
      </c>
      <c r="J6309" s="6">
        <v>0.69725490359102849</v>
      </c>
      <c r="K6309" s="7">
        <v>0.10958151036339814</v>
      </c>
      <c r="L6309" s="7">
        <v>0.72055671483885786</v>
      </c>
    </row>
    <row r="6310" spans="2:12" x14ac:dyDescent="0.25">
      <c r="B6310" s="4">
        <v>6307</v>
      </c>
      <c r="C6310" s="6">
        <v>12.696971864339751</v>
      </c>
      <c r="D6310" s="6">
        <v>2.012792010957376</v>
      </c>
      <c r="E6310" s="6">
        <v>1</v>
      </c>
      <c r="F6310" s="6">
        <v>4.1041311089073886</v>
      </c>
      <c r="G6310" s="6">
        <v>1.242319014573225</v>
      </c>
      <c r="H6310" s="6">
        <v>36.28777206087107</v>
      </c>
      <c r="I6310" s="6">
        <v>2.7312652762260612</v>
      </c>
      <c r="J6310" s="6">
        <v>3.2560478981022007</v>
      </c>
      <c r="K6310" s="7">
        <v>2.6224211093353573</v>
      </c>
      <c r="L6310" s="7">
        <v>0.25182224473179138</v>
      </c>
    </row>
    <row r="6311" spans="2:12" x14ac:dyDescent="0.25">
      <c r="B6311" s="4">
        <v>6308</v>
      </c>
      <c r="C6311" s="6">
        <v>16.005529184585576</v>
      </c>
      <c r="D6311" s="6">
        <v>1.838263590274744</v>
      </c>
      <c r="E6311" s="6">
        <v>1</v>
      </c>
      <c r="F6311" s="6">
        <v>6.0216819546810756</v>
      </c>
      <c r="G6311" s="6">
        <v>1.0123522183720277</v>
      </c>
      <c r="H6311" s="6">
        <v>15.870843745125908</v>
      </c>
      <c r="I6311" s="6">
        <v>4.769135250284843</v>
      </c>
      <c r="J6311" s="6">
        <v>0.56194133182042294</v>
      </c>
      <c r="K6311" s="7">
        <v>4.1016443087747767</v>
      </c>
      <c r="L6311" s="7">
        <v>0.20918366778570774</v>
      </c>
    </row>
    <row r="6312" spans="2:12" x14ac:dyDescent="0.25">
      <c r="B6312" s="4">
        <v>6309</v>
      </c>
      <c r="C6312" s="6">
        <v>4.9370924460495305</v>
      </c>
      <c r="D6312" s="6">
        <v>1.7377215719712129</v>
      </c>
      <c r="E6312" s="6">
        <v>2</v>
      </c>
      <c r="F6312" s="6">
        <v>4.0876215042916471</v>
      </c>
      <c r="G6312" s="6">
        <v>1.1124112492586091</v>
      </c>
      <c r="H6312" s="6">
        <v>27.070450663520184</v>
      </c>
      <c r="I6312" s="6">
        <v>3.4716561500990859</v>
      </c>
      <c r="J6312" s="6">
        <v>2.3463528138166541</v>
      </c>
      <c r="K6312" s="7">
        <v>2.0240748273325959</v>
      </c>
      <c r="L6312" s="7">
        <v>0.25825025994175105</v>
      </c>
    </row>
    <row r="6313" spans="2:12" x14ac:dyDescent="0.25">
      <c r="B6313" s="4">
        <v>6310</v>
      </c>
      <c r="C6313" s="6">
        <v>17.875129695985514</v>
      </c>
      <c r="D6313" s="6">
        <v>1.5977399928892224</v>
      </c>
      <c r="E6313" s="6">
        <v>3</v>
      </c>
      <c r="F6313" s="6">
        <v>5.5557917417403111</v>
      </c>
      <c r="G6313" s="6">
        <v>1.2635704534706238</v>
      </c>
      <c r="H6313" s="6">
        <v>26.569538607597398</v>
      </c>
      <c r="I6313" s="6">
        <v>2.133915916941306</v>
      </c>
      <c r="J6313" s="6">
        <v>2.1905341438716341</v>
      </c>
      <c r="K6313" s="7">
        <v>3.4562434670168747</v>
      </c>
      <c r="L6313" s="7">
        <v>0.29710263056573999</v>
      </c>
    </row>
    <row r="6314" spans="2:12" x14ac:dyDescent="0.25">
      <c r="B6314" s="4">
        <v>6311</v>
      </c>
      <c r="C6314" s="6">
        <v>13.28953979989252</v>
      </c>
      <c r="D6314" s="6">
        <v>1.2295644126013598</v>
      </c>
      <c r="E6314" s="6">
        <v>2</v>
      </c>
      <c r="F6314" s="6">
        <v>4.9054250342129579</v>
      </c>
      <c r="G6314" s="6">
        <v>1.0213258441192865</v>
      </c>
      <c r="H6314" s="6">
        <v>23.647491537803212</v>
      </c>
      <c r="I6314" s="6">
        <v>4.5295617885698931</v>
      </c>
      <c r="J6314" s="6">
        <v>3.1687269018220579</v>
      </c>
      <c r="K6314" s="7">
        <v>1.455561950354447</v>
      </c>
      <c r="L6314" s="7">
        <v>1.3953108194067734</v>
      </c>
    </row>
    <row r="6315" spans="2:12" x14ac:dyDescent="0.25">
      <c r="B6315" s="4">
        <v>6312</v>
      </c>
      <c r="C6315" s="6">
        <v>10.061431206630871</v>
      </c>
      <c r="D6315" s="6">
        <v>1.6260852807894735</v>
      </c>
      <c r="E6315" s="6">
        <v>2</v>
      </c>
      <c r="F6315" s="6">
        <v>13.180108614322352</v>
      </c>
      <c r="G6315" s="6">
        <v>1.1146915059849716</v>
      </c>
      <c r="H6315" s="6">
        <v>21.02289512140355</v>
      </c>
      <c r="I6315" s="6">
        <v>2.8192495468959358</v>
      </c>
      <c r="J6315" s="6">
        <v>2.1032535956332246</v>
      </c>
      <c r="K6315" s="7">
        <v>0.62793613513350055</v>
      </c>
      <c r="L6315" s="7">
        <v>1.9198166008367559</v>
      </c>
    </row>
    <row r="6316" spans="2:12" x14ac:dyDescent="0.25">
      <c r="B6316" s="4">
        <v>6313</v>
      </c>
      <c r="C6316" s="6">
        <v>11.133650888164082</v>
      </c>
      <c r="D6316" s="6">
        <v>1.6272261577781866</v>
      </c>
      <c r="E6316" s="6">
        <v>3</v>
      </c>
      <c r="F6316" s="6">
        <v>2.2142048655496764</v>
      </c>
      <c r="G6316" s="6">
        <v>1.1170891832345922</v>
      </c>
      <c r="H6316" s="6">
        <v>19.167054654067002</v>
      </c>
      <c r="I6316" s="6">
        <v>1.7559054380032069</v>
      </c>
      <c r="J6316" s="6">
        <v>4.2305760624182929</v>
      </c>
      <c r="K6316" s="7">
        <v>0.95254837396810954</v>
      </c>
      <c r="L6316" s="7">
        <v>1.4694716784866888</v>
      </c>
    </row>
    <row r="6317" spans="2:12" x14ac:dyDescent="0.25">
      <c r="B6317" s="4">
        <v>6314</v>
      </c>
      <c r="C6317" s="6">
        <v>9.9345305325170123</v>
      </c>
      <c r="D6317" s="6">
        <v>1.5580396034000636</v>
      </c>
      <c r="E6317" s="6">
        <v>3</v>
      </c>
      <c r="F6317" s="6">
        <v>7.8049139057203529</v>
      </c>
      <c r="G6317" s="6">
        <v>1.3188641339453862</v>
      </c>
      <c r="H6317" s="6">
        <v>16.971411063612567</v>
      </c>
      <c r="I6317" s="6">
        <v>2.0320536508878511</v>
      </c>
      <c r="J6317" s="6">
        <v>2.2085371679233261</v>
      </c>
      <c r="K6317" s="7">
        <v>1.1763990093291028</v>
      </c>
      <c r="L6317" s="7">
        <v>2.5062945370753078</v>
      </c>
    </row>
    <row r="6318" spans="2:12" x14ac:dyDescent="0.25">
      <c r="B6318" s="4">
        <v>6315</v>
      </c>
      <c r="C6318" s="6">
        <v>14.801004608660222</v>
      </c>
      <c r="D6318" s="6">
        <v>1.2523486460024791</v>
      </c>
      <c r="E6318" s="6">
        <v>2</v>
      </c>
      <c r="F6318" s="6">
        <v>6.7306646397924617</v>
      </c>
      <c r="G6318" s="6">
        <v>1.5958247035372704</v>
      </c>
      <c r="H6318" s="6">
        <v>33.879425968333933</v>
      </c>
      <c r="I6318" s="6">
        <v>2.4850851898020521</v>
      </c>
      <c r="J6318" s="6">
        <v>1.3785157273175823</v>
      </c>
      <c r="K6318" s="7">
        <v>2.54042983627056</v>
      </c>
      <c r="L6318" s="7">
        <v>1.9597863683136357E-2</v>
      </c>
    </row>
    <row r="6319" spans="2:12" x14ac:dyDescent="0.25">
      <c r="B6319" s="4">
        <v>6316</v>
      </c>
      <c r="C6319" s="6">
        <v>13.702858957402007</v>
      </c>
      <c r="D6319" s="6">
        <v>1.1190738625354735</v>
      </c>
      <c r="E6319" s="6">
        <v>2</v>
      </c>
      <c r="F6319" s="6">
        <v>2.5261506651056331</v>
      </c>
      <c r="G6319" s="6">
        <v>1.0734649212058522</v>
      </c>
      <c r="H6319" s="6">
        <v>21.370398905137712</v>
      </c>
      <c r="I6319" s="6">
        <v>2.8422873296697295</v>
      </c>
      <c r="J6319" s="6">
        <v>3.7635950091893164</v>
      </c>
      <c r="K6319" s="7">
        <v>2.7944053131058473</v>
      </c>
      <c r="L6319" s="7">
        <v>2.6605375978434913</v>
      </c>
    </row>
    <row r="6320" spans="2:12" x14ac:dyDescent="0.25">
      <c r="B6320" s="4">
        <v>6317</v>
      </c>
      <c r="C6320" s="6">
        <v>8.4843579689688315</v>
      </c>
      <c r="D6320" s="6">
        <v>1.6862389258843089</v>
      </c>
      <c r="E6320" s="6">
        <v>2</v>
      </c>
      <c r="F6320" s="6">
        <v>3.0710604952437661</v>
      </c>
      <c r="G6320" s="6">
        <v>0.93313664002463814</v>
      </c>
      <c r="H6320" s="6">
        <v>22.147140147634552</v>
      </c>
      <c r="I6320" s="6">
        <v>1.9883246066085163</v>
      </c>
      <c r="J6320" s="6">
        <v>2.8381759841099137</v>
      </c>
      <c r="K6320" s="7">
        <v>0.84113842484024381</v>
      </c>
      <c r="L6320" s="7">
        <v>1.0685242511871166E-2</v>
      </c>
    </row>
    <row r="6321" spans="2:12" x14ac:dyDescent="0.25">
      <c r="B6321" s="4">
        <v>6318</v>
      </c>
      <c r="C6321" s="6">
        <v>6.3580642688206552</v>
      </c>
      <c r="D6321" s="6">
        <v>1.5796230945010692</v>
      </c>
      <c r="E6321" s="6">
        <v>2</v>
      </c>
      <c r="F6321" s="6">
        <v>3.3726630044685</v>
      </c>
      <c r="G6321" s="6">
        <v>1.5480001378117034</v>
      </c>
      <c r="H6321" s="6">
        <v>24.513971972100506</v>
      </c>
      <c r="I6321" s="6">
        <v>2.026047108422167</v>
      </c>
      <c r="J6321" s="6">
        <v>1.9534968475058849</v>
      </c>
      <c r="K6321" s="7">
        <v>2.9895617992835342</v>
      </c>
      <c r="L6321" s="7">
        <v>0.52541174644255717</v>
      </c>
    </row>
    <row r="6322" spans="2:12" x14ac:dyDescent="0.25">
      <c r="B6322" s="4">
        <v>6319</v>
      </c>
      <c r="C6322" s="6">
        <v>14.419655208180481</v>
      </c>
      <c r="D6322" s="6">
        <v>1.6740978523193013</v>
      </c>
      <c r="E6322" s="6">
        <v>3</v>
      </c>
      <c r="F6322" s="6">
        <v>5.1506530251280092</v>
      </c>
      <c r="G6322" s="6">
        <v>2.0251622666940627</v>
      </c>
      <c r="H6322" s="6">
        <v>38.107413868756879</v>
      </c>
      <c r="I6322" s="6">
        <v>2.4625653307090234</v>
      </c>
      <c r="J6322" s="6">
        <v>2.9494963336892592</v>
      </c>
      <c r="K6322" s="7">
        <v>2.2728344253816593</v>
      </c>
      <c r="L6322" s="7">
        <v>0.74905949297485341</v>
      </c>
    </row>
    <row r="6323" spans="2:12" x14ac:dyDescent="0.25">
      <c r="B6323" s="4">
        <v>6320</v>
      </c>
      <c r="C6323" s="6">
        <v>6.0961393450392585</v>
      </c>
      <c r="D6323" s="6">
        <v>2.0672789009249337</v>
      </c>
      <c r="E6323" s="6">
        <v>3</v>
      </c>
      <c r="F6323" s="6">
        <v>2.020174541873164</v>
      </c>
      <c r="G6323" s="6">
        <v>0.80851072278345737</v>
      </c>
      <c r="H6323" s="6">
        <v>17.184130288852678</v>
      </c>
      <c r="I6323" s="6">
        <v>2.4904693686901282</v>
      </c>
      <c r="J6323" s="6">
        <v>2.4551832400774787</v>
      </c>
      <c r="K6323" s="7">
        <v>0.42141118900742025</v>
      </c>
      <c r="L6323" s="7">
        <v>0.51477244195282768</v>
      </c>
    </row>
    <row r="6324" spans="2:12" x14ac:dyDescent="0.25">
      <c r="B6324" s="4">
        <v>6321</v>
      </c>
      <c r="C6324" s="6">
        <v>9.0882344683885581</v>
      </c>
      <c r="D6324" s="6">
        <v>2.0946942014584526</v>
      </c>
      <c r="E6324" s="6">
        <v>3</v>
      </c>
      <c r="F6324" s="6">
        <v>2.2120461233172404</v>
      </c>
      <c r="G6324" s="6">
        <v>2.1354767788373392</v>
      </c>
      <c r="H6324" s="6">
        <v>19.541961072655198</v>
      </c>
      <c r="I6324" s="6">
        <v>2.4973266714336968</v>
      </c>
      <c r="J6324" s="6">
        <v>2.6000752129048208</v>
      </c>
      <c r="K6324" s="7">
        <v>2.4431670510936256</v>
      </c>
      <c r="L6324" s="7">
        <v>0.65679075751692784</v>
      </c>
    </row>
    <row r="6325" spans="2:12" x14ac:dyDescent="0.25">
      <c r="B6325" s="4">
        <v>6322</v>
      </c>
      <c r="C6325" s="6">
        <v>11.438120345613745</v>
      </c>
      <c r="D6325" s="6">
        <v>2.0138736256611773</v>
      </c>
      <c r="E6325" s="6">
        <v>2</v>
      </c>
      <c r="F6325" s="6">
        <v>3.0577043586236199</v>
      </c>
      <c r="G6325" s="6">
        <v>0.62610583776438233</v>
      </c>
      <c r="H6325" s="6">
        <v>15.8752690601297</v>
      </c>
      <c r="I6325" s="6">
        <v>1.9555091632311319</v>
      </c>
      <c r="J6325" s="6">
        <v>3.6009887427312162</v>
      </c>
      <c r="K6325" s="7">
        <v>0.42745788346593366</v>
      </c>
      <c r="L6325" s="7">
        <v>0.30492664563063904</v>
      </c>
    </row>
    <row r="6326" spans="2:12" x14ac:dyDescent="0.25">
      <c r="B6326" s="4">
        <v>6323</v>
      </c>
      <c r="C6326" s="6">
        <v>11.505322899228265</v>
      </c>
      <c r="D6326" s="6">
        <v>1.4293919337623997</v>
      </c>
      <c r="E6326" s="6">
        <v>1</v>
      </c>
      <c r="F6326" s="6">
        <v>5.3318913074040637</v>
      </c>
      <c r="G6326" s="6">
        <v>0.72587996419430634</v>
      </c>
      <c r="H6326" s="6">
        <v>12.84602846683822</v>
      </c>
      <c r="I6326" s="6">
        <v>1.5644588953247334</v>
      </c>
      <c r="J6326" s="6">
        <v>3.8342614837927149</v>
      </c>
      <c r="K6326" s="7">
        <v>3.7578754794478724</v>
      </c>
      <c r="L6326" s="7">
        <v>7.6457668729264863E-2</v>
      </c>
    </row>
    <row r="6327" spans="2:12" x14ac:dyDescent="0.25">
      <c r="B6327" s="4">
        <v>6324</v>
      </c>
      <c r="C6327" s="6">
        <v>10.459521729298377</v>
      </c>
      <c r="D6327" s="6">
        <v>1.5233067965438851</v>
      </c>
      <c r="E6327" s="6">
        <v>1</v>
      </c>
      <c r="F6327" s="6">
        <v>16.262347436795672</v>
      </c>
      <c r="G6327" s="6">
        <v>0.46666124418011212</v>
      </c>
      <c r="H6327" s="6">
        <v>31.567925432598308</v>
      </c>
      <c r="I6327" s="6">
        <v>5.6232920000302364</v>
      </c>
      <c r="J6327" s="6">
        <v>2.0698645919012977</v>
      </c>
      <c r="K6327" s="7">
        <v>2.7709470258029749</v>
      </c>
      <c r="L6327" s="7">
        <v>0.29412267702106126</v>
      </c>
    </row>
    <row r="6328" spans="2:12" x14ac:dyDescent="0.25">
      <c r="B6328" s="4">
        <v>6325</v>
      </c>
      <c r="C6328" s="6">
        <v>22.952144343486609</v>
      </c>
      <c r="D6328" s="6">
        <v>1.3158136088520602</v>
      </c>
      <c r="E6328" s="6">
        <v>1</v>
      </c>
      <c r="F6328" s="6">
        <v>2.3825998391302261</v>
      </c>
      <c r="G6328" s="6">
        <v>0.9518321290461409</v>
      </c>
      <c r="H6328" s="6">
        <v>22.743052644976547</v>
      </c>
      <c r="I6328" s="6">
        <v>2.829636394994306</v>
      </c>
      <c r="J6328" s="6">
        <v>3.3986748608505533</v>
      </c>
      <c r="K6328" s="7">
        <v>0.12327754077020918</v>
      </c>
      <c r="L6328" s="7">
        <v>2.777850646992951E-2</v>
      </c>
    </row>
    <row r="6329" spans="2:12" x14ac:dyDescent="0.25">
      <c r="B6329" s="4">
        <v>6326</v>
      </c>
      <c r="C6329" s="6">
        <v>14.790756237086306</v>
      </c>
      <c r="D6329" s="6">
        <v>1.7598136964751845</v>
      </c>
      <c r="E6329" s="6">
        <v>2</v>
      </c>
      <c r="F6329" s="6">
        <v>1.1471602782059136</v>
      </c>
      <c r="G6329" s="6">
        <v>0.68788670796545759</v>
      </c>
      <c r="H6329" s="6">
        <v>11.805221991761133</v>
      </c>
      <c r="I6329" s="6">
        <v>1.681445759264254</v>
      </c>
      <c r="J6329" s="6">
        <v>3.0343064673739981</v>
      </c>
      <c r="K6329" s="7">
        <v>3.9567309019897996</v>
      </c>
      <c r="L6329" s="7">
        <v>1.2614763537400162</v>
      </c>
    </row>
    <row r="6330" spans="2:12" x14ac:dyDescent="0.25">
      <c r="B6330" s="4">
        <v>6327</v>
      </c>
      <c r="C6330" s="6">
        <v>10.824680379015728</v>
      </c>
      <c r="D6330" s="6">
        <v>1.3557740910259604</v>
      </c>
      <c r="E6330" s="6">
        <v>1</v>
      </c>
      <c r="F6330" s="6">
        <v>3.4775345773785595</v>
      </c>
      <c r="G6330" s="6">
        <v>1.1961244874799148</v>
      </c>
      <c r="H6330" s="6">
        <v>41.141412846914747</v>
      </c>
      <c r="I6330" s="6">
        <v>2.436465098791901</v>
      </c>
      <c r="J6330" s="6">
        <v>1.6951063646637592</v>
      </c>
      <c r="K6330" s="7">
        <v>6.1358481100811462</v>
      </c>
      <c r="L6330" s="7">
        <v>0.64060281625000126</v>
      </c>
    </row>
    <row r="6331" spans="2:12" x14ac:dyDescent="0.25">
      <c r="B6331" s="4">
        <v>6328</v>
      </c>
      <c r="C6331" s="6">
        <v>10.735418674956446</v>
      </c>
      <c r="D6331" s="6">
        <v>1.4966167487222253</v>
      </c>
      <c r="E6331" s="6">
        <v>3</v>
      </c>
      <c r="F6331" s="6">
        <v>3.108101068602803</v>
      </c>
      <c r="G6331" s="6">
        <v>0.93793391406420945</v>
      </c>
      <c r="H6331" s="6">
        <v>19.432069081108338</v>
      </c>
      <c r="I6331" s="6">
        <v>2.7958889010958838</v>
      </c>
      <c r="J6331" s="6">
        <v>2.7057020647327774</v>
      </c>
      <c r="K6331" s="7">
        <v>2.9640745863454092</v>
      </c>
      <c r="L6331" s="7">
        <v>6.0881910767662056E-2</v>
      </c>
    </row>
    <row r="6332" spans="2:12" x14ac:dyDescent="0.25">
      <c r="B6332" s="4">
        <v>6329</v>
      </c>
      <c r="C6332" s="6">
        <v>14.269307991131701</v>
      </c>
      <c r="D6332" s="6">
        <v>1.5580915490673981</v>
      </c>
      <c r="E6332" s="6">
        <v>2</v>
      </c>
      <c r="F6332" s="6">
        <v>6.3758855080242407</v>
      </c>
      <c r="G6332" s="6">
        <v>1.1497694685506297</v>
      </c>
      <c r="H6332" s="6">
        <v>8.4209757459052206</v>
      </c>
      <c r="I6332" s="6">
        <v>1.7457065749083875</v>
      </c>
      <c r="J6332" s="6">
        <v>3.3412726056908131</v>
      </c>
      <c r="K6332" s="7">
        <v>0.57427532998487263</v>
      </c>
      <c r="L6332" s="7">
        <v>3.011896805510486E-3</v>
      </c>
    </row>
    <row r="6333" spans="2:12" x14ac:dyDescent="0.25">
      <c r="B6333" s="4">
        <v>6330</v>
      </c>
      <c r="C6333" s="6">
        <v>5.4689394117825358</v>
      </c>
      <c r="D6333" s="6">
        <v>1.2710045518569566</v>
      </c>
      <c r="E6333" s="6">
        <v>0</v>
      </c>
      <c r="F6333" s="6">
        <v>4.2435784042963389</v>
      </c>
      <c r="G6333" s="6">
        <v>0.5940880087500312</v>
      </c>
      <c r="H6333" s="6">
        <v>18.01113874460053</v>
      </c>
      <c r="I6333" s="6">
        <v>4.1807977426964982</v>
      </c>
      <c r="J6333" s="6">
        <v>2.085068993921114</v>
      </c>
      <c r="K6333" s="7">
        <v>0.50662460631126638</v>
      </c>
      <c r="L6333" s="7">
        <v>0.93337497487863774</v>
      </c>
    </row>
    <row r="6334" spans="2:12" x14ac:dyDescent="0.25">
      <c r="B6334" s="4">
        <v>6331</v>
      </c>
      <c r="C6334" s="6">
        <v>19.587519059193927</v>
      </c>
      <c r="D6334" s="6">
        <v>1.3937021558598679</v>
      </c>
      <c r="E6334" s="6">
        <v>3</v>
      </c>
      <c r="F6334" s="6">
        <v>8.1895562309161054</v>
      </c>
      <c r="G6334" s="6">
        <v>1.2873740756785603</v>
      </c>
      <c r="H6334" s="6">
        <v>15.96371245213995</v>
      </c>
      <c r="I6334" s="6">
        <v>3.566856788837077</v>
      </c>
      <c r="J6334" s="6">
        <v>2.2217447416202285</v>
      </c>
      <c r="K6334" s="7">
        <v>0.34082085537220014</v>
      </c>
      <c r="L6334" s="7">
        <v>0.69808217047273402</v>
      </c>
    </row>
    <row r="6335" spans="2:12" x14ac:dyDescent="0.25">
      <c r="B6335" s="4">
        <v>6332</v>
      </c>
      <c r="C6335" s="6">
        <v>7.7313402716292421</v>
      </c>
      <c r="D6335" s="6">
        <v>1.835475602005145</v>
      </c>
      <c r="E6335" s="6">
        <v>2</v>
      </c>
      <c r="F6335" s="6">
        <v>2.5598603222458283</v>
      </c>
      <c r="G6335" s="6">
        <v>0.74944342053796564</v>
      </c>
      <c r="H6335" s="6">
        <v>24.454860713882169</v>
      </c>
      <c r="I6335" s="6">
        <v>2.1279636609026675</v>
      </c>
      <c r="J6335" s="6">
        <v>3.0871575216491514</v>
      </c>
      <c r="K6335" s="7">
        <v>0.1803508473405778</v>
      </c>
      <c r="L6335" s="7">
        <v>0.31363321046381082</v>
      </c>
    </row>
    <row r="6336" spans="2:12" x14ac:dyDescent="0.25">
      <c r="B6336" s="4">
        <v>6333</v>
      </c>
      <c r="C6336" s="6">
        <v>11.76987805825739</v>
      </c>
      <c r="D6336" s="6">
        <v>1.1671930616234307</v>
      </c>
      <c r="E6336" s="6">
        <v>3</v>
      </c>
      <c r="F6336" s="6">
        <v>2.554480556686602</v>
      </c>
      <c r="G6336" s="6">
        <v>0.40100679468325012</v>
      </c>
      <c r="H6336" s="6">
        <v>38.58480880956958</v>
      </c>
      <c r="I6336" s="6">
        <v>3.3115040662370547</v>
      </c>
      <c r="J6336" s="6">
        <v>2.7438828387982515</v>
      </c>
      <c r="K6336" s="7">
        <v>3.0376577586128892</v>
      </c>
      <c r="L6336" s="7">
        <v>0.62329965798631382</v>
      </c>
    </row>
    <row r="6337" spans="2:12" x14ac:dyDescent="0.25">
      <c r="B6337" s="4">
        <v>6334</v>
      </c>
      <c r="C6337" s="6">
        <v>4.7797931279108177</v>
      </c>
      <c r="D6337" s="6">
        <v>1.4931083434500072</v>
      </c>
      <c r="E6337" s="6">
        <v>1</v>
      </c>
      <c r="F6337" s="6">
        <v>3.1680907146863428</v>
      </c>
      <c r="G6337" s="6">
        <v>1.3868786947983163</v>
      </c>
      <c r="H6337" s="6">
        <v>16.325414773174344</v>
      </c>
      <c r="I6337" s="6">
        <v>2.1026753217908523</v>
      </c>
      <c r="J6337" s="6">
        <v>4.3375597402387092</v>
      </c>
      <c r="K6337" s="7">
        <v>5.2220947495393313</v>
      </c>
      <c r="L6337" s="7">
        <v>0.17277345759221321</v>
      </c>
    </row>
    <row r="6338" spans="2:12" x14ac:dyDescent="0.25">
      <c r="B6338" s="4">
        <v>6335</v>
      </c>
      <c r="C6338" s="6">
        <v>10.312793558811196</v>
      </c>
      <c r="D6338" s="6">
        <v>2.0190804941170435</v>
      </c>
      <c r="E6338" s="6">
        <v>1</v>
      </c>
      <c r="F6338" s="6">
        <v>3.904309404804311</v>
      </c>
      <c r="G6338" s="6">
        <v>2.2813241930728734</v>
      </c>
      <c r="H6338" s="6">
        <v>12.365969674906875</v>
      </c>
      <c r="I6338" s="6">
        <v>2.2821179732520047</v>
      </c>
      <c r="J6338" s="6">
        <v>1.8714793940495329</v>
      </c>
      <c r="K6338" s="7">
        <v>3.0803239206737603</v>
      </c>
      <c r="L6338" s="7">
        <v>0.98153652746279585</v>
      </c>
    </row>
    <row r="6339" spans="2:12" x14ac:dyDescent="0.25">
      <c r="B6339" s="4">
        <v>6336</v>
      </c>
      <c r="C6339" s="6">
        <v>4.9311062992276868</v>
      </c>
      <c r="D6339" s="6">
        <v>1.5377302780803013</v>
      </c>
      <c r="E6339" s="6">
        <v>1</v>
      </c>
      <c r="F6339" s="6">
        <v>4.5281227871243264</v>
      </c>
      <c r="G6339" s="6">
        <v>0.9271924709694731</v>
      </c>
      <c r="H6339" s="6">
        <v>29.213402443698122</v>
      </c>
      <c r="I6339" s="6">
        <v>2.3366534706427164</v>
      </c>
      <c r="J6339" s="6">
        <v>2.5124572572881205</v>
      </c>
      <c r="K6339" s="7">
        <v>3.6742544977425989E-2</v>
      </c>
      <c r="L6339" s="7">
        <v>2.3115516666323845E-3</v>
      </c>
    </row>
    <row r="6340" spans="2:12" x14ac:dyDescent="0.25">
      <c r="B6340" s="4">
        <v>6337</v>
      </c>
      <c r="C6340" s="6">
        <v>8.5435055191382183</v>
      </c>
      <c r="D6340" s="6">
        <v>1.8417642150084015</v>
      </c>
      <c r="E6340" s="6">
        <v>2</v>
      </c>
      <c r="F6340" s="6">
        <v>3.3297137546818161</v>
      </c>
      <c r="G6340" s="6">
        <v>0.48616838102619536</v>
      </c>
      <c r="H6340" s="6">
        <v>42.626627127750368</v>
      </c>
      <c r="I6340" s="6">
        <v>3.0721928968221208</v>
      </c>
      <c r="J6340" s="6">
        <v>2.5269978055712876</v>
      </c>
      <c r="K6340" s="7">
        <v>1.182836532605348</v>
      </c>
      <c r="L6340" s="7">
        <v>3.2478633886624051</v>
      </c>
    </row>
    <row r="6341" spans="2:12" x14ac:dyDescent="0.25">
      <c r="B6341" s="4">
        <v>6338</v>
      </c>
      <c r="C6341" s="6">
        <v>2.4100240426345945</v>
      </c>
      <c r="D6341" s="6">
        <v>1.560827716669545</v>
      </c>
      <c r="E6341" s="6">
        <v>1</v>
      </c>
      <c r="F6341" s="6">
        <v>0.64189392205396867</v>
      </c>
      <c r="G6341" s="6">
        <v>1.3384102444824755</v>
      </c>
      <c r="H6341" s="6">
        <v>20.266141523201739</v>
      </c>
      <c r="I6341" s="6">
        <v>4.7318348176475222</v>
      </c>
      <c r="J6341" s="6">
        <v>1.5792050792079029</v>
      </c>
      <c r="K6341" s="7">
        <v>0.90661165126875121</v>
      </c>
      <c r="L6341" s="7">
        <v>0.60459761010264002</v>
      </c>
    </row>
    <row r="6342" spans="2:12" x14ac:dyDescent="0.25">
      <c r="B6342" s="4">
        <v>6339</v>
      </c>
      <c r="C6342" s="6">
        <v>9.4231459337387715</v>
      </c>
      <c r="D6342" s="6">
        <v>1.957663624168092</v>
      </c>
      <c r="E6342" s="6">
        <v>1</v>
      </c>
      <c r="F6342" s="6">
        <v>2.6266609697177161</v>
      </c>
      <c r="G6342" s="6">
        <v>1.2795080064204409</v>
      </c>
      <c r="H6342" s="6">
        <v>27.95942438496348</v>
      </c>
      <c r="I6342" s="6">
        <v>1.9175350279186893</v>
      </c>
      <c r="J6342" s="6">
        <v>2.1214099928308632</v>
      </c>
      <c r="K6342" s="7">
        <v>0.48175458355441014</v>
      </c>
      <c r="L6342" s="7">
        <v>1.5634607160810641</v>
      </c>
    </row>
    <row r="6343" spans="2:12" x14ac:dyDescent="0.25">
      <c r="B6343" s="4">
        <v>6340</v>
      </c>
      <c r="C6343" s="6">
        <v>9.6638198796405632</v>
      </c>
      <c r="D6343" s="6">
        <v>1.1065321729183628</v>
      </c>
      <c r="E6343" s="6">
        <v>1</v>
      </c>
      <c r="F6343" s="6">
        <v>5.9818777638535066</v>
      </c>
      <c r="G6343" s="6">
        <v>0.87883243820912238</v>
      </c>
      <c r="H6343" s="6">
        <v>13.750894434967043</v>
      </c>
      <c r="I6343" s="6">
        <v>4.8355661469640685</v>
      </c>
      <c r="J6343" s="6">
        <v>3.8979442356655598</v>
      </c>
      <c r="K6343" s="7">
        <v>1.9648326666506477</v>
      </c>
      <c r="L6343" s="7">
        <v>0.52497720254582048</v>
      </c>
    </row>
    <row r="6344" spans="2:12" x14ac:dyDescent="0.25">
      <c r="B6344" s="4">
        <v>6341</v>
      </c>
      <c r="C6344" s="6">
        <v>3.7848887492982195</v>
      </c>
      <c r="D6344" s="6">
        <v>1.6194681777890196</v>
      </c>
      <c r="E6344" s="6">
        <v>2</v>
      </c>
      <c r="F6344" s="6">
        <v>1.0162746493268489</v>
      </c>
      <c r="G6344" s="6">
        <v>0.68928799521192696</v>
      </c>
      <c r="H6344" s="6">
        <v>23.32879871751615</v>
      </c>
      <c r="I6344" s="6">
        <v>3.7231210194799664</v>
      </c>
      <c r="J6344" s="6">
        <v>2.2992149986140795</v>
      </c>
      <c r="K6344" s="7">
        <v>5.689428219142906</v>
      </c>
      <c r="L6344" s="7">
        <v>2.5868087202650467</v>
      </c>
    </row>
    <row r="6345" spans="2:12" x14ac:dyDescent="0.25">
      <c r="B6345" s="4">
        <v>6342</v>
      </c>
      <c r="C6345" s="6">
        <v>19.802792390941036</v>
      </c>
      <c r="D6345" s="6">
        <v>1.7469434219649387</v>
      </c>
      <c r="E6345" s="6">
        <v>2</v>
      </c>
      <c r="F6345" s="6">
        <v>4.8149719087682135</v>
      </c>
      <c r="G6345" s="6">
        <v>0.92395210110632398</v>
      </c>
      <c r="H6345" s="6">
        <v>21.604297734044835</v>
      </c>
      <c r="I6345" s="6">
        <v>2.7927501061628144</v>
      </c>
      <c r="J6345" s="6">
        <v>4.3482732333672054</v>
      </c>
      <c r="K6345" s="7">
        <v>3.0655444478609359</v>
      </c>
      <c r="L6345" s="7">
        <v>0.1517141008316131</v>
      </c>
    </row>
    <row r="6346" spans="2:12" x14ac:dyDescent="0.25">
      <c r="B6346" s="4">
        <v>6343</v>
      </c>
      <c r="C6346" s="6">
        <v>10.82731680021746</v>
      </c>
      <c r="D6346" s="6">
        <v>1.8557740848169997</v>
      </c>
      <c r="E6346" s="6">
        <v>1</v>
      </c>
      <c r="F6346" s="6">
        <v>6.4953052959096382</v>
      </c>
      <c r="G6346" s="6">
        <v>0.88900249303826306</v>
      </c>
      <c r="H6346" s="6">
        <v>14.344818872430848</v>
      </c>
      <c r="I6346" s="6">
        <v>2.9775682705214619</v>
      </c>
      <c r="J6346" s="6">
        <v>2.9834547257380142</v>
      </c>
      <c r="K6346" s="7">
        <v>1.1498461183575257</v>
      </c>
      <c r="L6346" s="7">
        <v>0.24576393913434996</v>
      </c>
    </row>
    <row r="6347" spans="2:12" x14ac:dyDescent="0.25">
      <c r="B6347" s="4">
        <v>6344</v>
      </c>
      <c r="C6347" s="6">
        <v>3.7827861949142747</v>
      </c>
      <c r="D6347" s="6">
        <v>1.3192070810540142</v>
      </c>
      <c r="E6347" s="6">
        <v>1</v>
      </c>
      <c r="F6347" s="6">
        <v>2.6024168351557262</v>
      </c>
      <c r="G6347" s="6">
        <v>0.73792561173299298</v>
      </c>
      <c r="H6347" s="6">
        <v>32.236826300298958</v>
      </c>
      <c r="I6347" s="6">
        <v>2.3405689966437433</v>
      </c>
      <c r="J6347" s="6">
        <v>2.947837082508427</v>
      </c>
      <c r="K6347" s="7">
        <v>0.40008087723953267</v>
      </c>
      <c r="L6347" s="7">
        <v>1.9579178751200802E-2</v>
      </c>
    </row>
    <row r="6348" spans="2:12" x14ac:dyDescent="0.25">
      <c r="B6348" s="4">
        <v>6345</v>
      </c>
      <c r="C6348" s="6">
        <v>17.22143080178779</v>
      </c>
      <c r="D6348" s="6">
        <v>1.6696819503269056</v>
      </c>
      <c r="E6348" s="6">
        <v>2</v>
      </c>
      <c r="F6348" s="6">
        <v>3.1008223339564496</v>
      </c>
      <c r="G6348" s="6">
        <v>1.0419394788319756</v>
      </c>
      <c r="H6348" s="6">
        <v>22.111570731553378</v>
      </c>
      <c r="I6348" s="6">
        <v>2.7018743414833173</v>
      </c>
      <c r="J6348" s="6">
        <v>3.8062639343413851</v>
      </c>
      <c r="K6348" s="7">
        <v>4.313653711612039</v>
      </c>
      <c r="L6348" s="7">
        <v>0.3951966895582445</v>
      </c>
    </row>
    <row r="6349" spans="2:12" x14ac:dyDescent="0.25">
      <c r="B6349" s="4">
        <v>6346</v>
      </c>
      <c r="C6349" s="6">
        <v>11.831788609067679</v>
      </c>
      <c r="D6349" s="6">
        <v>1.6344281952482167</v>
      </c>
      <c r="E6349" s="6">
        <v>0</v>
      </c>
      <c r="F6349" s="6">
        <v>1.5945806122212742</v>
      </c>
      <c r="G6349" s="6">
        <v>0.9148225198177925</v>
      </c>
      <c r="H6349" s="6">
        <v>35.304468827809629</v>
      </c>
      <c r="I6349" s="6">
        <v>1.2575136069177684</v>
      </c>
      <c r="J6349" s="6">
        <v>2.8893707098947603</v>
      </c>
      <c r="K6349" s="7">
        <v>0.23255562373863758</v>
      </c>
      <c r="L6349" s="7">
        <v>0.88173347333429841</v>
      </c>
    </row>
    <row r="6350" spans="2:12" x14ac:dyDescent="0.25">
      <c r="B6350" s="4">
        <v>6347</v>
      </c>
      <c r="C6350" s="6">
        <v>7.4016999880619272</v>
      </c>
      <c r="D6350" s="6">
        <v>1.1842238691754059</v>
      </c>
      <c r="E6350" s="6">
        <v>1</v>
      </c>
      <c r="F6350" s="6">
        <v>6.0998608388485689</v>
      </c>
      <c r="G6350" s="6">
        <v>1.1293095493337895</v>
      </c>
      <c r="H6350" s="6">
        <v>19.155053202090617</v>
      </c>
      <c r="I6350" s="6">
        <v>2.4474417550956833</v>
      </c>
      <c r="J6350" s="6">
        <v>1.2424687872045002</v>
      </c>
      <c r="K6350" s="7">
        <v>0.86107626068866094</v>
      </c>
      <c r="L6350" s="7">
        <v>0.28001626446804173</v>
      </c>
    </row>
    <row r="6351" spans="2:12" x14ac:dyDescent="0.25">
      <c r="B6351" s="4">
        <v>6348</v>
      </c>
      <c r="C6351" s="6">
        <v>5.8060907311189087</v>
      </c>
      <c r="D6351" s="6">
        <v>1.5140114979094053</v>
      </c>
      <c r="E6351" s="6">
        <v>0</v>
      </c>
      <c r="F6351" s="6">
        <v>1.4853086460157761</v>
      </c>
      <c r="G6351" s="6">
        <v>2.0365495008461618</v>
      </c>
      <c r="H6351" s="6">
        <v>22.896399653964721</v>
      </c>
      <c r="I6351" s="6">
        <v>3.0081487939913067</v>
      </c>
      <c r="J6351" s="6">
        <v>2.2782295174543976</v>
      </c>
      <c r="K6351" s="7">
        <v>2.8408663022653311</v>
      </c>
      <c r="L6351" s="7">
        <v>0.61536388174605072</v>
      </c>
    </row>
    <row r="6352" spans="2:12" x14ac:dyDescent="0.25">
      <c r="B6352" s="4">
        <v>6349</v>
      </c>
      <c r="C6352" s="6">
        <v>20.029761478734507</v>
      </c>
      <c r="D6352" s="6">
        <v>1.468145608176735</v>
      </c>
      <c r="E6352" s="6">
        <v>2</v>
      </c>
      <c r="F6352" s="6">
        <v>8.1004196975514873</v>
      </c>
      <c r="G6352" s="6">
        <v>0.74253023839343635</v>
      </c>
      <c r="H6352" s="6">
        <v>22.660384185319479</v>
      </c>
      <c r="I6352" s="6">
        <v>2.1709858407231826</v>
      </c>
      <c r="J6352" s="6">
        <v>3.9801954251832692</v>
      </c>
      <c r="K6352" s="7">
        <v>1.81686935499955</v>
      </c>
      <c r="L6352" s="7">
        <v>0.2481904572523187</v>
      </c>
    </row>
    <row r="6353" spans="2:12" x14ac:dyDescent="0.25">
      <c r="B6353" s="4">
        <v>6350</v>
      </c>
      <c r="C6353" s="6">
        <v>-3.0314352338895283</v>
      </c>
      <c r="D6353" s="6">
        <v>1.4707785451808164</v>
      </c>
      <c r="E6353" s="6">
        <v>3</v>
      </c>
      <c r="F6353" s="6">
        <v>1.6199148690851595</v>
      </c>
      <c r="G6353" s="6">
        <v>1.2294913905774594</v>
      </c>
      <c r="H6353" s="6">
        <v>24.763001656764832</v>
      </c>
      <c r="I6353" s="6">
        <v>3.4393627830675491</v>
      </c>
      <c r="J6353" s="6">
        <v>1.4017971533998981</v>
      </c>
      <c r="K6353" s="7">
        <v>2.5857969199271715</v>
      </c>
      <c r="L6353" s="7">
        <v>0.56058752541388157</v>
      </c>
    </row>
    <row r="6354" spans="2:12" x14ac:dyDescent="0.25">
      <c r="B6354" s="4">
        <v>6351</v>
      </c>
      <c r="C6354" s="6">
        <v>9.3470707899708092</v>
      </c>
      <c r="D6354" s="6">
        <v>1.3683583663945857</v>
      </c>
      <c r="E6354" s="6">
        <v>1</v>
      </c>
      <c r="F6354" s="6">
        <v>6.3249565484610653</v>
      </c>
      <c r="G6354" s="6">
        <v>0.98250332415770192</v>
      </c>
      <c r="H6354" s="6">
        <v>20.040138423389099</v>
      </c>
      <c r="I6354" s="6">
        <v>3.2363480240912113</v>
      </c>
      <c r="J6354" s="6">
        <v>0.68124136150308812</v>
      </c>
      <c r="K6354" s="7">
        <v>2.704264213190103E-2</v>
      </c>
      <c r="L6354" s="7">
        <v>0.36878683407182439</v>
      </c>
    </row>
    <row r="6355" spans="2:12" x14ac:dyDescent="0.25">
      <c r="B6355" s="4">
        <v>6352</v>
      </c>
      <c r="C6355" s="6">
        <v>8.995584893505832</v>
      </c>
      <c r="D6355" s="6">
        <v>1.2392528451256173</v>
      </c>
      <c r="E6355" s="6">
        <v>2</v>
      </c>
      <c r="F6355" s="6">
        <v>7.7130226089553924</v>
      </c>
      <c r="G6355" s="6">
        <v>0.73575350013882312</v>
      </c>
      <c r="H6355" s="6">
        <v>27.812497094111656</v>
      </c>
      <c r="I6355" s="6">
        <v>2.4060909284775933</v>
      </c>
      <c r="J6355" s="6">
        <v>4.4632044148101357</v>
      </c>
      <c r="K6355" s="7">
        <v>1.5593804816536727</v>
      </c>
      <c r="L6355" s="7">
        <v>0.68449436006367848</v>
      </c>
    </row>
    <row r="6356" spans="2:12" x14ac:dyDescent="0.25">
      <c r="B6356" s="4">
        <v>6353</v>
      </c>
      <c r="C6356" s="6">
        <v>9.6592223371976029</v>
      </c>
      <c r="D6356" s="6">
        <v>1.5235741769251749</v>
      </c>
      <c r="E6356" s="6">
        <v>3</v>
      </c>
      <c r="F6356" s="6">
        <v>13.655455159645552</v>
      </c>
      <c r="G6356" s="6">
        <v>0.9111967248034103</v>
      </c>
      <c r="H6356" s="6">
        <v>19.858718248628023</v>
      </c>
      <c r="I6356" s="6">
        <v>3.5285762875485593</v>
      </c>
      <c r="J6356" s="6">
        <v>1.9045295703114828</v>
      </c>
      <c r="K6356" s="7">
        <v>1.8363926762911447</v>
      </c>
      <c r="L6356" s="7">
        <v>0.28371728339767632</v>
      </c>
    </row>
    <row r="6357" spans="2:12" x14ac:dyDescent="0.25">
      <c r="B6357" s="4">
        <v>6354</v>
      </c>
      <c r="C6357" s="6">
        <v>15.656692899642616</v>
      </c>
      <c r="D6357" s="6">
        <v>1.2615528465424544</v>
      </c>
      <c r="E6357" s="6">
        <v>1</v>
      </c>
      <c r="F6357" s="6">
        <v>1.7228241578145231</v>
      </c>
      <c r="G6357" s="6">
        <v>1.4990771140956598</v>
      </c>
      <c r="H6357" s="6">
        <v>15.972956204350442</v>
      </c>
      <c r="I6357" s="6">
        <v>3.2322237420258486</v>
      </c>
      <c r="J6357" s="6">
        <v>3.3960056357283541</v>
      </c>
      <c r="K6357" s="7">
        <v>0.59725022234165837</v>
      </c>
      <c r="L6357" s="7">
        <v>0.51390552527879474</v>
      </c>
    </row>
    <row r="6358" spans="2:12" x14ac:dyDescent="0.25">
      <c r="B6358" s="4">
        <v>6355</v>
      </c>
      <c r="C6358" s="6">
        <v>9.2617764242643368</v>
      </c>
      <c r="D6358" s="6">
        <v>2.0267846039253277</v>
      </c>
      <c r="E6358" s="6">
        <v>2</v>
      </c>
      <c r="F6358" s="6">
        <v>2.2567466303643986</v>
      </c>
      <c r="G6358" s="6">
        <v>1.0777153834676907</v>
      </c>
      <c r="H6358" s="6">
        <v>18.749727946112582</v>
      </c>
      <c r="I6358" s="6">
        <v>3.1252672002050152</v>
      </c>
      <c r="J6358" s="6">
        <v>2.9559152185462048</v>
      </c>
      <c r="K6358" s="7">
        <v>2.5061263277698713</v>
      </c>
      <c r="L6358" s="7">
        <v>0.32798684966867669</v>
      </c>
    </row>
    <row r="6359" spans="2:12" x14ac:dyDescent="0.25">
      <c r="B6359" s="4">
        <v>6356</v>
      </c>
      <c r="C6359" s="6">
        <v>0.85436205130883636</v>
      </c>
      <c r="D6359" s="6">
        <v>1.6197453909782409</v>
      </c>
      <c r="E6359" s="6">
        <v>2</v>
      </c>
      <c r="F6359" s="6">
        <v>6.3583381444458471</v>
      </c>
      <c r="G6359" s="6">
        <v>0.63397975931771877</v>
      </c>
      <c r="H6359" s="6">
        <v>15.544303847243956</v>
      </c>
      <c r="I6359" s="6">
        <v>2.5106675830413638</v>
      </c>
      <c r="J6359" s="6">
        <v>3.6658557961094824</v>
      </c>
      <c r="K6359" s="7">
        <v>0.37276913518740179</v>
      </c>
      <c r="L6359" s="7">
        <v>1.2046005460767102</v>
      </c>
    </row>
    <row r="6360" spans="2:12" x14ac:dyDescent="0.25">
      <c r="B6360" s="4">
        <v>6357</v>
      </c>
      <c r="C6360" s="6">
        <v>12.080856581009591</v>
      </c>
      <c r="D6360" s="6">
        <v>1.2095256147151572</v>
      </c>
      <c r="E6360" s="6">
        <v>1</v>
      </c>
      <c r="F6360" s="6">
        <v>8.0364885089931306</v>
      </c>
      <c r="G6360" s="6">
        <v>1.3516634943578811</v>
      </c>
      <c r="H6360" s="6">
        <v>35.726909487691096</v>
      </c>
      <c r="I6360" s="6">
        <v>3.3119622671182687</v>
      </c>
      <c r="J6360" s="6">
        <v>2.6261784086750404</v>
      </c>
      <c r="K6360" s="7">
        <v>2.0230706098433253</v>
      </c>
      <c r="L6360" s="7">
        <v>0.96237128591821197</v>
      </c>
    </row>
    <row r="6361" spans="2:12" x14ac:dyDescent="0.25">
      <c r="B6361" s="4">
        <v>6358</v>
      </c>
      <c r="C6361" s="6">
        <v>9.831771190006549</v>
      </c>
      <c r="D6361" s="6">
        <v>1.6076563938136554</v>
      </c>
      <c r="E6361" s="6">
        <v>2</v>
      </c>
      <c r="F6361" s="6">
        <v>6.4430555263664333</v>
      </c>
      <c r="G6361" s="6">
        <v>0.78073172164257354</v>
      </c>
      <c r="H6361" s="6">
        <v>14.61127924549584</v>
      </c>
      <c r="I6361" s="6">
        <v>2.6514331583512094</v>
      </c>
      <c r="J6361" s="6">
        <v>3.2018372594104836</v>
      </c>
      <c r="K6361" s="7">
        <v>1.039281080449445</v>
      </c>
      <c r="L6361" s="7">
        <v>3.8920751341898339E-2</v>
      </c>
    </row>
    <row r="6362" spans="2:12" x14ac:dyDescent="0.25">
      <c r="B6362" s="4">
        <v>6359</v>
      </c>
      <c r="C6362" s="6">
        <v>10.600751067625456</v>
      </c>
      <c r="D6362" s="6">
        <v>1.5151043616699922</v>
      </c>
      <c r="E6362" s="6">
        <v>2</v>
      </c>
      <c r="F6362" s="6">
        <v>7.280858874605129</v>
      </c>
      <c r="G6362" s="6">
        <v>1.0270107298884528</v>
      </c>
      <c r="H6362" s="6">
        <v>19.725677767930801</v>
      </c>
      <c r="I6362" s="6">
        <v>3.5193100134540902</v>
      </c>
      <c r="J6362" s="6">
        <v>0.98864218126957748</v>
      </c>
      <c r="K6362" s="7">
        <v>1.6862098521772542</v>
      </c>
      <c r="L6362" s="7">
        <v>1.4341300342800232</v>
      </c>
    </row>
    <row r="6363" spans="2:12" x14ac:dyDescent="0.25">
      <c r="B6363" s="4">
        <v>6360</v>
      </c>
      <c r="C6363" s="6">
        <v>8.3411081070438833</v>
      </c>
      <c r="D6363" s="6">
        <v>1.4972052292004299</v>
      </c>
      <c r="E6363" s="6">
        <v>2</v>
      </c>
      <c r="F6363" s="6">
        <v>1.4981006789211275</v>
      </c>
      <c r="G6363" s="6">
        <v>1.0461515147997247</v>
      </c>
      <c r="H6363" s="6">
        <v>22.476975747614876</v>
      </c>
      <c r="I6363" s="6">
        <v>2.0773892634977007</v>
      </c>
      <c r="J6363" s="6">
        <v>1.9321681250042508</v>
      </c>
      <c r="K6363" s="7">
        <v>1.6810381139582358</v>
      </c>
      <c r="L6363" s="7">
        <v>8.5712501955978002E-2</v>
      </c>
    </row>
    <row r="6364" spans="2:12" x14ac:dyDescent="0.25">
      <c r="B6364" s="4">
        <v>6361</v>
      </c>
      <c r="C6364" s="6">
        <v>5.8696824977091291</v>
      </c>
      <c r="D6364" s="6">
        <v>1.4355637941425037</v>
      </c>
      <c r="E6364" s="6">
        <v>2</v>
      </c>
      <c r="F6364" s="6">
        <v>2.4751928836335071</v>
      </c>
      <c r="G6364" s="6">
        <v>2.5152552247507791</v>
      </c>
      <c r="H6364" s="6">
        <v>30.788558457207429</v>
      </c>
      <c r="I6364" s="6">
        <v>1.9178458206383397</v>
      </c>
      <c r="J6364" s="6">
        <v>3.7287207651064693</v>
      </c>
      <c r="K6364" s="7">
        <v>0.68067094002718675</v>
      </c>
      <c r="L6364" s="7">
        <v>0.45156460782542784</v>
      </c>
    </row>
    <row r="6365" spans="2:12" x14ac:dyDescent="0.25">
      <c r="B6365" s="4">
        <v>6362</v>
      </c>
      <c r="C6365" s="6">
        <v>12.076943780789207</v>
      </c>
      <c r="D6365" s="6">
        <v>1.3768229492473116</v>
      </c>
      <c r="E6365" s="6">
        <v>3</v>
      </c>
      <c r="F6365" s="6">
        <v>2.1061473584182138</v>
      </c>
      <c r="G6365" s="6">
        <v>1.163083633625579</v>
      </c>
      <c r="H6365" s="6">
        <v>28.316631531671437</v>
      </c>
      <c r="I6365" s="6">
        <v>4.4974435890229678</v>
      </c>
      <c r="J6365" s="6">
        <v>1.4279213431353324</v>
      </c>
      <c r="K6365" s="7">
        <v>1.1705891079428659</v>
      </c>
      <c r="L6365" s="7">
        <v>5.8934064998358911E-2</v>
      </c>
    </row>
    <row r="6366" spans="2:12" x14ac:dyDescent="0.25">
      <c r="B6366" s="4">
        <v>6363</v>
      </c>
      <c r="C6366" s="6">
        <v>5.761151118426973</v>
      </c>
      <c r="D6366" s="6">
        <v>1.4544017940782705</v>
      </c>
      <c r="E6366" s="6">
        <v>3</v>
      </c>
      <c r="F6366" s="6">
        <v>5.8591898909612494</v>
      </c>
      <c r="G6366" s="6">
        <v>0.95081324614934004</v>
      </c>
      <c r="H6366" s="6">
        <v>13.490919615681214</v>
      </c>
      <c r="I6366" s="6">
        <v>2.1810155392588535</v>
      </c>
      <c r="J6366" s="6">
        <v>1.7299196930021277</v>
      </c>
      <c r="K6366" s="7">
        <v>1.1821452259716161</v>
      </c>
      <c r="L6366" s="7">
        <v>0.15108123733185869</v>
      </c>
    </row>
    <row r="6367" spans="2:12" x14ac:dyDescent="0.25">
      <c r="B6367" s="4">
        <v>6364</v>
      </c>
      <c r="C6367" s="6">
        <v>10.681650929147491</v>
      </c>
      <c r="D6367" s="6">
        <v>1.4378107324353711</v>
      </c>
      <c r="E6367" s="6">
        <v>3</v>
      </c>
      <c r="F6367" s="6">
        <v>2.7939483584892733</v>
      </c>
      <c r="G6367" s="6">
        <v>0.51780712867236156</v>
      </c>
      <c r="H6367" s="6">
        <v>12.199629974629309</v>
      </c>
      <c r="I6367" s="6">
        <v>2.21701335227444</v>
      </c>
      <c r="J6367" s="6">
        <v>3.5846509716023682</v>
      </c>
      <c r="K6367" s="7">
        <v>3.9298940755741327</v>
      </c>
      <c r="L6367" s="7">
        <v>1.3041349814814953</v>
      </c>
    </row>
    <row r="6368" spans="2:12" x14ac:dyDescent="0.25">
      <c r="B6368" s="4">
        <v>6365</v>
      </c>
      <c r="C6368" s="6">
        <v>8.031500840862579</v>
      </c>
      <c r="D6368" s="6">
        <v>2.1799860006637948</v>
      </c>
      <c r="E6368" s="6">
        <v>2</v>
      </c>
      <c r="F6368" s="6">
        <v>5.0241003022875903</v>
      </c>
      <c r="G6368" s="6">
        <v>0.54733689133465835</v>
      </c>
      <c r="H6368" s="6">
        <v>26.926923335399803</v>
      </c>
      <c r="I6368" s="6">
        <v>4.3553933932840669</v>
      </c>
      <c r="J6368" s="6">
        <v>3.6780167931463441</v>
      </c>
      <c r="K6368" s="7">
        <v>6.1319600151632514E-2</v>
      </c>
      <c r="L6368" s="7">
        <v>2.8883190386471718</v>
      </c>
    </row>
    <row r="6369" spans="2:12" x14ac:dyDescent="0.25">
      <c r="B6369" s="4">
        <v>6366</v>
      </c>
      <c r="C6369" s="6">
        <v>15.237621933135587</v>
      </c>
      <c r="D6369" s="6">
        <v>1.4649699753870049</v>
      </c>
      <c r="E6369" s="6">
        <v>1</v>
      </c>
      <c r="F6369" s="6">
        <v>5.6937208521453169</v>
      </c>
      <c r="G6369" s="6">
        <v>0.55811957748248664</v>
      </c>
      <c r="H6369" s="6">
        <v>26.916027254074223</v>
      </c>
      <c r="I6369" s="6">
        <v>1.4606772434810054</v>
      </c>
      <c r="J6369" s="6">
        <v>3.1989902898234814</v>
      </c>
      <c r="K6369" s="7">
        <v>0.30187554035853709</v>
      </c>
      <c r="L6369" s="7">
        <v>0.61392982504102744</v>
      </c>
    </row>
    <row r="6370" spans="2:12" x14ac:dyDescent="0.25">
      <c r="B6370" s="4">
        <v>6367</v>
      </c>
      <c r="C6370" s="6">
        <v>18.1513199430836</v>
      </c>
      <c r="D6370" s="6">
        <v>1.8212196180192539</v>
      </c>
      <c r="E6370" s="6">
        <v>1</v>
      </c>
      <c r="F6370" s="6">
        <v>2.6909130704808049</v>
      </c>
      <c r="G6370" s="6">
        <v>1.0648313026161291</v>
      </c>
      <c r="H6370" s="6">
        <v>24.695496083649836</v>
      </c>
      <c r="I6370" s="6">
        <v>2.4022415424992363</v>
      </c>
      <c r="J6370" s="6">
        <v>2.6335217022054849</v>
      </c>
      <c r="K6370" s="7">
        <v>2.5282983066766791</v>
      </c>
      <c r="L6370" s="7">
        <v>2.0241082458223363</v>
      </c>
    </row>
    <row r="6371" spans="2:12" x14ac:dyDescent="0.25">
      <c r="B6371" s="4">
        <v>6368</v>
      </c>
      <c r="C6371" s="6">
        <v>16.389400875199726</v>
      </c>
      <c r="D6371" s="6">
        <v>1.5726930750012784</v>
      </c>
      <c r="E6371" s="6">
        <v>2</v>
      </c>
      <c r="F6371" s="6">
        <v>4.0052300550548345</v>
      </c>
      <c r="G6371" s="6">
        <v>1.3485884658108303</v>
      </c>
      <c r="H6371" s="6">
        <v>19.504894264971025</v>
      </c>
      <c r="I6371" s="6">
        <v>2.9911720846481091</v>
      </c>
      <c r="J6371" s="6">
        <v>1.1312988516775899</v>
      </c>
      <c r="K6371" s="7">
        <v>7.9518108417603006</v>
      </c>
      <c r="L6371" s="7">
        <v>6.6053543023001414E-3</v>
      </c>
    </row>
    <row r="6372" spans="2:12" x14ac:dyDescent="0.25">
      <c r="B6372" s="4">
        <v>6369</v>
      </c>
      <c r="C6372" s="6">
        <v>4.4972951773182608</v>
      </c>
      <c r="D6372" s="6">
        <v>1.9350799127850271</v>
      </c>
      <c r="E6372" s="6">
        <v>2</v>
      </c>
      <c r="F6372" s="6">
        <v>1.4417725220620663</v>
      </c>
      <c r="G6372" s="6">
        <v>0.75087135836290164</v>
      </c>
      <c r="H6372" s="6">
        <v>11.50764322387686</v>
      </c>
      <c r="I6372" s="6">
        <v>2.8364866500396295</v>
      </c>
      <c r="J6372" s="6">
        <v>0.78000781539235442</v>
      </c>
      <c r="K6372" s="7">
        <v>0.72469017494650056</v>
      </c>
      <c r="L6372" s="7">
        <v>0.69470222692614425</v>
      </c>
    </row>
    <row r="6373" spans="2:12" x14ac:dyDescent="0.25">
      <c r="B6373" s="4">
        <v>6370</v>
      </c>
      <c r="C6373" s="6">
        <v>23.663505619702921</v>
      </c>
      <c r="D6373" s="6">
        <v>1.6287880101106265</v>
      </c>
      <c r="E6373" s="6">
        <v>2</v>
      </c>
      <c r="F6373" s="6">
        <v>0.53076973961673601</v>
      </c>
      <c r="G6373" s="6">
        <v>1.4184342525978657</v>
      </c>
      <c r="H6373" s="6">
        <v>37.168091862105726</v>
      </c>
      <c r="I6373" s="6">
        <v>3.1528243081790506</v>
      </c>
      <c r="J6373" s="6">
        <v>2.2611580621959804</v>
      </c>
      <c r="K6373" s="7">
        <v>0.89255856170263637</v>
      </c>
      <c r="L6373" s="7">
        <v>0.69478059937865655</v>
      </c>
    </row>
    <row r="6374" spans="2:12" x14ac:dyDescent="0.25">
      <c r="B6374" s="4">
        <v>6371</v>
      </c>
      <c r="C6374" s="6">
        <v>11.100456456963043</v>
      </c>
      <c r="D6374" s="6">
        <v>1.6352156850753783</v>
      </c>
      <c r="E6374" s="6">
        <v>2</v>
      </c>
      <c r="F6374" s="6">
        <v>0.93961817083266297</v>
      </c>
      <c r="G6374" s="6">
        <v>1.9002795536544015</v>
      </c>
      <c r="H6374" s="6">
        <v>30.724629547911487</v>
      </c>
      <c r="I6374" s="6">
        <v>4.5752097926570716</v>
      </c>
      <c r="J6374" s="6">
        <v>3.0705754580181965</v>
      </c>
      <c r="K6374" s="7">
        <v>4.2896380546658683</v>
      </c>
      <c r="L6374" s="7">
        <v>2.1230409659524847</v>
      </c>
    </row>
    <row r="6375" spans="2:12" x14ac:dyDescent="0.25">
      <c r="B6375" s="4">
        <v>6372</v>
      </c>
      <c r="C6375" s="6">
        <v>15.68631678400488</v>
      </c>
      <c r="D6375" s="6">
        <v>1.528139154365495</v>
      </c>
      <c r="E6375" s="6">
        <v>3</v>
      </c>
      <c r="F6375" s="6">
        <v>3.2934810255282092</v>
      </c>
      <c r="G6375" s="6">
        <v>1.123913426338248</v>
      </c>
      <c r="H6375" s="6">
        <v>15.740838379955884</v>
      </c>
      <c r="I6375" s="6">
        <v>2.7292415696726144</v>
      </c>
      <c r="J6375" s="6">
        <v>3.0780378205840804</v>
      </c>
      <c r="K6375" s="7">
        <v>0.46696975931152829</v>
      </c>
      <c r="L6375" s="7">
        <v>0.97622584065653917</v>
      </c>
    </row>
    <row r="6376" spans="2:12" x14ac:dyDescent="0.25">
      <c r="B6376" s="4">
        <v>6373</v>
      </c>
      <c r="C6376" s="6">
        <v>10.623377384821698</v>
      </c>
      <c r="D6376" s="6">
        <v>1.3455748905967297</v>
      </c>
      <c r="E6376" s="6">
        <v>2</v>
      </c>
      <c r="F6376" s="6">
        <v>4.2018956468381186</v>
      </c>
      <c r="G6376" s="6">
        <v>2.5861071814607737</v>
      </c>
      <c r="H6376" s="6">
        <v>25.32573243640795</v>
      </c>
      <c r="I6376" s="6">
        <v>2.8611651198427532</v>
      </c>
      <c r="J6376" s="6">
        <v>2.8808091373679869</v>
      </c>
      <c r="K6376" s="7">
        <v>0.19036976084011725</v>
      </c>
      <c r="L6376" s="7">
        <v>1.0683385116031698</v>
      </c>
    </row>
    <row r="6377" spans="2:12" x14ac:dyDescent="0.25">
      <c r="B6377" s="4">
        <v>6374</v>
      </c>
      <c r="C6377" s="6">
        <v>12.071018494989628</v>
      </c>
      <c r="D6377" s="6">
        <v>1.4992691444401405</v>
      </c>
      <c r="E6377" s="6">
        <v>1</v>
      </c>
      <c r="F6377" s="6">
        <v>1.1366627859922132</v>
      </c>
      <c r="G6377" s="6">
        <v>1.7088454501666928</v>
      </c>
      <c r="H6377" s="6">
        <v>24.20428466717788</v>
      </c>
      <c r="I6377" s="6">
        <v>2.9051904223474438</v>
      </c>
      <c r="J6377" s="6">
        <v>2.8473628148696002</v>
      </c>
      <c r="K6377" s="7">
        <v>2.2212646548358634</v>
      </c>
      <c r="L6377" s="7">
        <v>1.3917243125325898</v>
      </c>
    </row>
    <row r="6378" spans="2:12" x14ac:dyDescent="0.25">
      <c r="B6378" s="4">
        <v>6375</v>
      </c>
      <c r="C6378" s="6">
        <v>14.790482601057285</v>
      </c>
      <c r="D6378" s="6">
        <v>1.9663124171294288</v>
      </c>
      <c r="E6378" s="6">
        <v>3</v>
      </c>
      <c r="F6378" s="6">
        <v>2.6704445627771936</v>
      </c>
      <c r="G6378" s="6">
        <v>1.2403088109957248</v>
      </c>
      <c r="H6378" s="6">
        <v>27.192118678594753</v>
      </c>
      <c r="I6378" s="6">
        <v>3.1227597829417664</v>
      </c>
      <c r="J6378" s="6">
        <v>1.4104511341774291</v>
      </c>
      <c r="K6378" s="7">
        <v>4.9127913191666393E-2</v>
      </c>
      <c r="L6378" s="7">
        <v>0.69871477800249371</v>
      </c>
    </row>
    <row r="6379" spans="2:12" x14ac:dyDescent="0.25">
      <c r="B6379" s="4">
        <v>6376</v>
      </c>
      <c r="C6379" s="6">
        <v>11.190170569838513</v>
      </c>
      <c r="D6379" s="6">
        <v>1.4982998376798378</v>
      </c>
      <c r="E6379" s="6">
        <v>2</v>
      </c>
      <c r="F6379" s="6">
        <v>2.738301059844058</v>
      </c>
      <c r="G6379" s="6">
        <v>1.0064478657083198</v>
      </c>
      <c r="H6379" s="6">
        <v>13.666020013766053</v>
      </c>
      <c r="I6379" s="6">
        <v>1.9793570120681463</v>
      </c>
      <c r="J6379" s="6">
        <v>2.9509485671532625</v>
      </c>
      <c r="K6379" s="7">
        <v>0.10855883958891685</v>
      </c>
      <c r="L6379" s="7">
        <v>0.34631330583952119</v>
      </c>
    </row>
    <row r="6380" spans="2:12" x14ac:dyDescent="0.25">
      <c r="B6380" s="4">
        <v>6377</v>
      </c>
      <c r="C6380" s="6">
        <v>17.072346047544865</v>
      </c>
      <c r="D6380" s="6">
        <v>1.3622463562465026</v>
      </c>
      <c r="E6380" s="6">
        <v>3</v>
      </c>
      <c r="F6380" s="6">
        <v>3.2819360608957004</v>
      </c>
      <c r="G6380" s="6">
        <v>0.51646770015545029</v>
      </c>
      <c r="H6380" s="6">
        <v>8.4121127888480007</v>
      </c>
      <c r="I6380" s="6">
        <v>1.9183486670211543</v>
      </c>
      <c r="J6380" s="6">
        <v>2.1570649547011667</v>
      </c>
      <c r="K6380" s="7">
        <v>4.8699424232342086</v>
      </c>
      <c r="L6380" s="7">
        <v>1.1979678741185604</v>
      </c>
    </row>
    <row r="6381" spans="2:12" x14ac:dyDescent="0.25">
      <c r="B6381" s="4">
        <v>6378</v>
      </c>
      <c r="C6381" s="6">
        <v>7.2338213287047175</v>
      </c>
      <c r="D6381" s="6">
        <v>1.200627744337198</v>
      </c>
      <c r="E6381" s="6">
        <v>2</v>
      </c>
      <c r="F6381" s="6">
        <v>13.723075766730949</v>
      </c>
      <c r="G6381" s="6">
        <v>0.53526804318395815</v>
      </c>
      <c r="H6381" s="6">
        <v>17.951003290417781</v>
      </c>
      <c r="I6381" s="6">
        <v>2.5514377362055414</v>
      </c>
      <c r="J6381" s="6">
        <v>2.7944863986925226</v>
      </c>
      <c r="K6381" s="7">
        <v>0.69530939138183046</v>
      </c>
      <c r="L6381" s="7">
        <v>0.53697917050567912</v>
      </c>
    </row>
    <row r="6382" spans="2:12" x14ac:dyDescent="0.25">
      <c r="B6382" s="4">
        <v>6379</v>
      </c>
      <c r="C6382" s="6">
        <v>9.1879135063327393</v>
      </c>
      <c r="D6382" s="6">
        <v>1.6064542994760085</v>
      </c>
      <c r="E6382" s="6">
        <v>2</v>
      </c>
      <c r="F6382" s="6">
        <v>2.2363227309126694</v>
      </c>
      <c r="G6382" s="6">
        <v>0.43451286115843502</v>
      </c>
      <c r="H6382" s="6">
        <v>30.13490610441108</v>
      </c>
      <c r="I6382" s="6">
        <v>4.0041374154523215</v>
      </c>
      <c r="J6382" s="6">
        <v>3.2900250908010067</v>
      </c>
      <c r="K6382" s="7">
        <v>1.4881118007580902</v>
      </c>
      <c r="L6382" s="7">
        <v>3.9494689894060589E-2</v>
      </c>
    </row>
    <row r="6383" spans="2:12" x14ac:dyDescent="0.25">
      <c r="B6383" s="4">
        <v>6380</v>
      </c>
      <c r="C6383" s="6">
        <v>11.213649564276992</v>
      </c>
      <c r="D6383" s="6">
        <v>1.4316303054410433</v>
      </c>
      <c r="E6383" s="6">
        <v>3</v>
      </c>
      <c r="F6383" s="6">
        <v>3.4850544772527012</v>
      </c>
      <c r="G6383" s="6">
        <v>0.86243012016705367</v>
      </c>
      <c r="H6383" s="6">
        <v>19.031764061101391</v>
      </c>
      <c r="I6383" s="6">
        <v>3.8455125897064977</v>
      </c>
      <c r="J6383" s="6">
        <v>2.1802009361443311</v>
      </c>
      <c r="K6383" s="7">
        <v>5.7516876311157468</v>
      </c>
      <c r="L6383" s="7">
        <v>0.3102485784889385</v>
      </c>
    </row>
    <row r="6384" spans="2:12" x14ac:dyDescent="0.25">
      <c r="B6384" s="4">
        <v>6381</v>
      </c>
      <c r="C6384" s="6">
        <v>16.099632560978325</v>
      </c>
      <c r="D6384" s="6">
        <v>1.5946717722342252</v>
      </c>
      <c r="E6384" s="6">
        <v>2</v>
      </c>
      <c r="F6384" s="6">
        <v>9.7924696106565303</v>
      </c>
      <c r="G6384" s="6">
        <v>1.4296740133641559</v>
      </c>
      <c r="H6384" s="6">
        <v>7.3966835068222121</v>
      </c>
      <c r="I6384" s="6">
        <v>3.2713045798282168</v>
      </c>
      <c r="J6384" s="6">
        <v>3.9914116680650347</v>
      </c>
      <c r="K6384" s="7">
        <v>9.3524593150971356</v>
      </c>
      <c r="L6384" s="7">
        <v>0.28997909218070717</v>
      </c>
    </row>
    <row r="6385" spans="2:12" x14ac:dyDescent="0.25">
      <c r="B6385" s="4">
        <v>6382</v>
      </c>
      <c r="C6385" s="6">
        <v>9.1211920534564168</v>
      </c>
      <c r="D6385" s="6">
        <v>1.7107550043278248</v>
      </c>
      <c r="E6385" s="6">
        <v>2</v>
      </c>
      <c r="F6385" s="6">
        <v>2.6102040544464544</v>
      </c>
      <c r="G6385" s="6">
        <v>1.128178345474413</v>
      </c>
      <c r="H6385" s="6">
        <v>20.594997482663263</v>
      </c>
      <c r="I6385" s="6">
        <v>3.0978838020682931</v>
      </c>
      <c r="J6385" s="6">
        <v>2.3366890736065304</v>
      </c>
      <c r="K6385" s="7">
        <v>1.3143700760869454</v>
      </c>
      <c r="L6385" s="7">
        <v>1.9658214912484788</v>
      </c>
    </row>
    <row r="6386" spans="2:12" x14ac:dyDescent="0.25">
      <c r="B6386" s="4">
        <v>6383</v>
      </c>
      <c r="C6386" s="6">
        <v>11.742769630800041</v>
      </c>
      <c r="D6386" s="6">
        <v>1.2874188943286147</v>
      </c>
      <c r="E6386" s="6">
        <v>3</v>
      </c>
      <c r="F6386" s="6">
        <v>2.4586780478691961</v>
      </c>
      <c r="G6386" s="6">
        <v>0.88923025135560474</v>
      </c>
      <c r="H6386" s="6">
        <v>36.147486846060829</v>
      </c>
      <c r="I6386" s="6">
        <v>2.5983286095058684</v>
      </c>
      <c r="J6386" s="6">
        <v>1.9912055985381047</v>
      </c>
      <c r="K6386" s="7">
        <v>2.5382709342221269E-2</v>
      </c>
      <c r="L6386" s="7">
        <v>1.4374084583697093</v>
      </c>
    </row>
    <row r="6387" spans="2:12" x14ac:dyDescent="0.25">
      <c r="B6387" s="4">
        <v>6384</v>
      </c>
      <c r="C6387" s="6">
        <v>16.284958392767706</v>
      </c>
      <c r="D6387" s="6">
        <v>1.4658063029668422</v>
      </c>
      <c r="E6387" s="6">
        <v>2</v>
      </c>
      <c r="F6387" s="6">
        <v>1.8755230654331354</v>
      </c>
      <c r="G6387" s="6">
        <v>0.98662675520490206</v>
      </c>
      <c r="H6387" s="6">
        <v>27.174039867434942</v>
      </c>
      <c r="I6387" s="6">
        <v>1.2063183397782613</v>
      </c>
      <c r="J6387" s="6">
        <v>2.3953827857814387</v>
      </c>
      <c r="K6387" s="7">
        <v>1.8255410501112155</v>
      </c>
      <c r="L6387" s="7">
        <v>0.47980791719101457</v>
      </c>
    </row>
    <row r="6388" spans="2:12" x14ac:dyDescent="0.25">
      <c r="B6388" s="4">
        <v>6385</v>
      </c>
      <c r="C6388" s="6">
        <v>9.7792925548037015</v>
      </c>
      <c r="D6388" s="6">
        <v>1.7213942979937196</v>
      </c>
      <c r="E6388" s="6">
        <v>1</v>
      </c>
      <c r="F6388" s="6">
        <v>7.3968826379108865</v>
      </c>
      <c r="G6388" s="6">
        <v>0.85686947888536846</v>
      </c>
      <c r="H6388" s="6">
        <v>33.497248404998381</v>
      </c>
      <c r="I6388" s="6">
        <v>2.8089279462824637</v>
      </c>
      <c r="J6388" s="6">
        <v>0.84605211437731898</v>
      </c>
      <c r="K6388" s="7">
        <v>1.3407113282741598</v>
      </c>
      <c r="L6388" s="7">
        <v>0.61234895251271104</v>
      </c>
    </row>
    <row r="6389" spans="2:12" x14ac:dyDescent="0.25">
      <c r="B6389" s="4">
        <v>6386</v>
      </c>
      <c r="C6389" s="6">
        <v>6.2638421710579122</v>
      </c>
      <c r="D6389" s="6">
        <v>1.7110295296911313</v>
      </c>
      <c r="E6389" s="6">
        <v>1</v>
      </c>
      <c r="F6389" s="6">
        <v>8.6501357422506047</v>
      </c>
      <c r="G6389" s="6">
        <v>0.74979104958203668</v>
      </c>
      <c r="H6389" s="6">
        <v>22.894263086406916</v>
      </c>
      <c r="I6389" s="6">
        <v>2.6620665158205061</v>
      </c>
      <c r="J6389" s="6">
        <v>3.4028433519549948</v>
      </c>
      <c r="K6389" s="7">
        <v>0.38781285761004164</v>
      </c>
      <c r="L6389" s="7">
        <v>0.9526174573768893</v>
      </c>
    </row>
    <row r="6390" spans="2:12" x14ac:dyDescent="0.25">
      <c r="B6390" s="4">
        <v>6387</v>
      </c>
      <c r="C6390" s="6">
        <v>13.464298275839806</v>
      </c>
      <c r="D6390" s="6">
        <v>2.0078689399524929</v>
      </c>
      <c r="E6390" s="6">
        <v>0</v>
      </c>
      <c r="F6390" s="6">
        <v>10.479775994963944</v>
      </c>
      <c r="G6390" s="6">
        <v>1.9732353680390387</v>
      </c>
      <c r="H6390" s="6">
        <v>18.867203276421542</v>
      </c>
      <c r="I6390" s="6">
        <v>1.9984720103201881</v>
      </c>
      <c r="J6390" s="6">
        <v>3.130367161980864</v>
      </c>
      <c r="K6390" s="7">
        <v>5.7516269907541151</v>
      </c>
      <c r="L6390" s="7">
        <v>0.46762363019888054</v>
      </c>
    </row>
    <row r="6391" spans="2:12" x14ac:dyDescent="0.25">
      <c r="B6391" s="4">
        <v>6388</v>
      </c>
      <c r="C6391" s="6">
        <v>9.1537309627955619</v>
      </c>
      <c r="D6391" s="6">
        <v>1.6371570177263854</v>
      </c>
      <c r="E6391" s="6">
        <v>3</v>
      </c>
      <c r="F6391" s="6">
        <v>6.8836373827744257</v>
      </c>
      <c r="G6391" s="6">
        <v>1.0144709036106876</v>
      </c>
      <c r="H6391" s="6">
        <v>15.987899636932902</v>
      </c>
      <c r="I6391" s="6">
        <v>3.8847313060527009</v>
      </c>
      <c r="J6391" s="6">
        <v>2.2304786060884862</v>
      </c>
      <c r="K6391" s="7">
        <v>1.9275987590300143</v>
      </c>
      <c r="L6391" s="7">
        <v>6.8098016845424048E-2</v>
      </c>
    </row>
    <row r="6392" spans="2:12" x14ac:dyDescent="0.25">
      <c r="B6392" s="4">
        <v>6389</v>
      </c>
      <c r="C6392" s="6">
        <v>12.247048199992813</v>
      </c>
      <c r="D6392" s="6">
        <v>1.5923759722984796</v>
      </c>
      <c r="E6392" s="6">
        <v>2</v>
      </c>
      <c r="F6392" s="6">
        <v>6.3254218642653717</v>
      </c>
      <c r="G6392" s="6">
        <v>1.2066822178345795</v>
      </c>
      <c r="H6392" s="6">
        <v>20.483544411611561</v>
      </c>
      <c r="I6392" s="6">
        <v>2.3428690032361379</v>
      </c>
      <c r="J6392" s="6">
        <v>1.2398782831385067</v>
      </c>
      <c r="K6392" s="7">
        <v>1.5694061936452737</v>
      </c>
      <c r="L6392" s="7">
        <v>0.60878771187067016</v>
      </c>
    </row>
    <row r="6393" spans="2:12" x14ac:dyDescent="0.25">
      <c r="B6393" s="4">
        <v>6390</v>
      </c>
      <c r="C6393" s="6">
        <v>12.453793605763291</v>
      </c>
      <c r="D6393" s="6">
        <v>1.6240584286863529</v>
      </c>
      <c r="E6393" s="6">
        <v>1</v>
      </c>
      <c r="F6393" s="6">
        <v>0.73913254814602347</v>
      </c>
      <c r="G6393" s="6">
        <v>2.1100519906064097</v>
      </c>
      <c r="H6393" s="6">
        <v>23.883582616199259</v>
      </c>
      <c r="I6393" s="6">
        <v>4.8554319421228067</v>
      </c>
      <c r="J6393" s="6">
        <v>3.4442830146292076</v>
      </c>
      <c r="K6393" s="7">
        <v>0.14532482844276853</v>
      </c>
      <c r="L6393" s="7">
        <v>1.4339575611181021</v>
      </c>
    </row>
    <row r="6394" spans="2:12" x14ac:dyDescent="0.25">
      <c r="B6394" s="4">
        <v>6391</v>
      </c>
      <c r="C6394" s="6">
        <v>17.011655350771143</v>
      </c>
      <c r="D6394" s="6">
        <v>1.2426760267301185</v>
      </c>
      <c r="E6394" s="6">
        <v>0</v>
      </c>
      <c r="F6394" s="6">
        <v>1.7344148244106772</v>
      </c>
      <c r="G6394" s="6">
        <v>1.4382113267208443</v>
      </c>
      <c r="H6394" s="6">
        <v>25.684420764425148</v>
      </c>
      <c r="I6394" s="6">
        <v>2.3496708511994133</v>
      </c>
      <c r="J6394" s="6">
        <v>1.6507128590145272</v>
      </c>
      <c r="K6394" s="7">
        <v>4.4342136192067381</v>
      </c>
      <c r="L6394" s="7">
        <v>1.1300797989438409</v>
      </c>
    </row>
    <row r="6395" spans="2:12" x14ac:dyDescent="0.25">
      <c r="B6395" s="4">
        <v>6392</v>
      </c>
      <c r="C6395" s="6">
        <v>12.817749911844066</v>
      </c>
      <c r="D6395" s="6">
        <v>1.4587488902890944</v>
      </c>
      <c r="E6395" s="6">
        <v>1</v>
      </c>
      <c r="F6395" s="6">
        <v>8.2599629656188505</v>
      </c>
      <c r="G6395" s="6">
        <v>1.1880192633331104</v>
      </c>
      <c r="H6395" s="6">
        <v>22.508936593356548</v>
      </c>
      <c r="I6395" s="6">
        <v>4.9180197374258441</v>
      </c>
      <c r="J6395" s="6">
        <v>4.0197195520373734</v>
      </c>
      <c r="K6395" s="7">
        <v>2.9413565314956656</v>
      </c>
      <c r="L6395" s="7">
        <v>0.10723760483962795</v>
      </c>
    </row>
    <row r="6396" spans="2:12" x14ac:dyDescent="0.25">
      <c r="B6396" s="4">
        <v>6393</v>
      </c>
      <c r="C6396" s="6">
        <v>8.8847927980714569</v>
      </c>
      <c r="D6396" s="6">
        <v>1.2769884901630411</v>
      </c>
      <c r="E6396" s="6">
        <v>2</v>
      </c>
      <c r="F6396" s="6">
        <v>7.7945815631112181</v>
      </c>
      <c r="G6396" s="6">
        <v>0.91672061090559842</v>
      </c>
      <c r="H6396" s="6">
        <v>30.332484449655698</v>
      </c>
      <c r="I6396" s="6">
        <v>3.0559054470462681</v>
      </c>
      <c r="J6396" s="6">
        <v>4.6157233723607796</v>
      </c>
      <c r="K6396" s="7">
        <v>0.15727120754306756</v>
      </c>
      <c r="L6396" s="7">
        <v>0.2242677015018848</v>
      </c>
    </row>
    <row r="6397" spans="2:12" x14ac:dyDescent="0.25">
      <c r="B6397" s="4">
        <v>6394</v>
      </c>
      <c r="C6397" s="6">
        <v>14.119541488163243</v>
      </c>
      <c r="D6397" s="6">
        <v>1.955759349925495</v>
      </c>
      <c r="E6397" s="6">
        <v>2</v>
      </c>
      <c r="F6397" s="6">
        <v>2.3322560288433221</v>
      </c>
      <c r="G6397" s="6">
        <v>0.9871134274702188</v>
      </c>
      <c r="H6397" s="6">
        <v>58.607394444708603</v>
      </c>
      <c r="I6397" s="6">
        <v>3.1554793073319853</v>
      </c>
      <c r="J6397" s="6">
        <v>3.356585845804378</v>
      </c>
      <c r="K6397" s="7">
        <v>1.395727992378003</v>
      </c>
      <c r="L6397" s="7">
        <v>1.5972382468088133</v>
      </c>
    </row>
    <row r="6398" spans="2:12" x14ac:dyDescent="0.25">
      <c r="B6398" s="4">
        <v>6395</v>
      </c>
      <c r="C6398" s="6">
        <v>6.1304827632915107</v>
      </c>
      <c r="D6398" s="6">
        <v>1.4757055576506586</v>
      </c>
      <c r="E6398" s="6">
        <v>0</v>
      </c>
      <c r="F6398" s="6">
        <v>2.3827268243664648</v>
      </c>
      <c r="G6398" s="6">
        <v>0.98181965501186019</v>
      </c>
      <c r="H6398" s="6">
        <v>31.244601767925815</v>
      </c>
      <c r="I6398" s="6">
        <v>2.334787571106101</v>
      </c>
      <c r="J6398" s="6">
        <v>1.2214641804191013</v>
      </c>
      <c r="K6398" s="7">
        <v>7.4435720012199491</v>
      </c>
      <c r="L6398" s="7">
        <v>5.0425431830748921E-2</v>
      </c>
    </row>
    <row r="6399" spans="2:12" x14ac:dyDescent="0.25">
      <c r="B6399" s="4">
        <v>6396</v>
      </c>
      <c r="C6399" s="6">
        <v>13.147549704159417</v>
      </c>
      <c r="D6399" s="6">
        <v>1.8232646866327373</v>
      </c>
      <c r="E6399" s="6">
        <v>1</v>
      </c>
      <c r="F6399" s="6">
        <v>2.5754226302457472</v>
      </c>
      <c r="G6399" s="6">
        <v>0.50637010692237494</v>
      </c>
      <c r="H6399" s="6">
        <v>27.465086056687291</v>
      </c>
      <c r="I6399" s="6">
        <v>2.3113182273232464</v>
      </c>
      <c r="J6399" s="6">
        <v>3.3938582759879949</v>
      </c>
      <c r="K6399" s="7">
        <v>2.3637576802099503</v>
      </c>
      <c r="L6399" s="7">
        <v>1.0355763303986207</v>
      </c>
    </row>
    <row r="6400" spans="2:12" x14ac:dyDescent="0.25">
      <c r="B6400" s="4">
        <v>6397</v>
      </c>
      <c r="C6400" s="6">
        <v>12.441593379553046</v>
      </c>
      <c r="D6400" s="6">
        <v>1.1543681532930219</v>
      </c>
      <c r="E6400" s="6">
        <v>3</v>
      </c>
      <c r="F6400" s="6">
        <v>3.4266714864582264</v>
      </c>
      <c r="G6400" s="6">
        <v>0.85126670318432962</v>
      </c>
      <c r="H6400" s="6">
        <v>25.510389816070671</v>
      </c>
      <c r="I6400" s="6">
        <v>2.2984104659998383</v>
      </c>
      <c r="J6400" s="6">
        <v>2.6873413983695649</v>
      </c>
      <c r="K6400" s="7">
        <v>1.2687378322556344</v>
      </c>
      <c r="L6400" s="7">
        <v>3.810174516900007E-2</v>
      </c>
    </row>
    <row r="6401" spans="2:12" x14ac:dyDescent="0.25">
      <c r="B6401" s="4">
        <v>6398</v>
      </c>
      <c r="C6401" s="6">
        <v>12.698130223640836</v>
      </c>
      <c r="D6401" s="6">
        <v>1.4252761412117534</v>
      </c>
      <c r="E6401" s="6">
        <v>0</v>
      </c>
      <c r="F6401" s="6">
        <v>4.5558638147376911</v>
      </c>
      <c r="G6401" s="6">
        <v>0.84574465843830715</v>
      </c>
      <c r="H6401" s="6">
        <v>25.422855303612913</v>
      </c>
      <c r="I6401" s="6">
        <v>2.6698174264082142</v>
      </c>
      <c r="J6401" s="6">
        <v>3.4527993551563751</v>
      </c>
      <c r="K6401" s="7">
        <v>0.9188170687416618</v>
      </c>
      <c r="L6401" s="7">
        <v>0.47947616455335873</v>
      </c>
    </row>
    <row r="6402" spans="2:12" x14ac:dyDescent="0.25">
      <c r="B6402" s="4">
        <v>6399</v>
      </c>
      <c r="C6402" s="6">
        <v>7.0265841603535115</v>
      </c>
      <c r="D6402" s="6">
        <v>1.5129440732802517</v>
      </c>
      <c r="E6402" s="6">
        <v>3</v>
      </c>
      <c r="F6402" s="6">
        <v>5.5315603325897724</v>
      </c>
      <c r="G6402" s="6">
        <v>0.92386369288335179</v>
      </c>
      <c r="H6402" s="6">
        <v>31.060574771134796</v>
      </c>
      <c r="I6402" s="6">
        <v>1.8877565946151376</v>
      </c>
      <c r="J6402" s="6">
        <v>2.2410698984965047</v>
      </c>
      <c r="K6402" s="7">
        <v>1.6962843315519494</v>
      </c>
      <c r="L6402" s="7">
        <v>0.19336283449389882</v>
      </c>
    </row>
    <row r="6403" spans="2:12" x14ac:dyDescent="0.25">
      <c r="B6403" s="4">
        <v>6400</v>
      </c>
      <c r="C6403" s="6">
        <v>10.753138821768822</v>
      </c>
      <c r="D6403" s="6">
        <v>1.7972746173896581</v>
      </c>
      <c r="E6403" s="6">
        <v>3</v>
      </c>
      <c r="F6403" s="6">
        <v>10.428129484486631</v>
      </c>
      <c r="G6403" s="6">
        <v>0.90099833902595539</v>
      </c>
      <c r="H6403" s="6">
        <v>17.144111081444123</v>
      </c>
      <c r="I6403" s="6">
        <v>2.0090402518783281</v>
      </c>
      <c r="J6403" s="6">
        <v>4.4919995485871453</v>
      </c>
      <c r="K6403" s="7">
        <v>4.6760458005612486</v>
      </c>
      <c r="L6403" s="7">
        <v>0.47646067171066064</v>
      </c>
    </row>
    <row r="6404" spans="2:12" x14ac:dyDescent="0.25">
      <c r="B6404" s="4">
        <v>6401</v>
      </c>
      <c r="C6404" s="6">
        <v>11.279965901029417</v>
      </c>
      <c r="D6404" s="6">
        <v>1.5099920497924122</v>
      </c>
      <c r="E6404" s="6">
        <v>1</v>
      </c>
      <c r="F6404" s="6">
        <v>2.7345768195875819</v>
      </c>
      <c r="G6404" s="6">
        <v>0.73839551710849538</v>
      </c>
      <c r="H6404" s="6">
        <v>32.768708965850841</v>
      </c>
      <c r="I6404" s="6">
        <v>2.3199202911805341</v>
      </c>
      <c r="J6404" s="6">
        <v>2.3259146386286278</v>
      </c>
      <c r="K6404" s="7">
        <v>8.5283321827752196</v>
      </c>
      <c r="L6404" s="7">
        <v>0.83165268546159032</v>
      </c>
    </row>
    <row r="6405" spans="2:12" x14ac:dyDescent="0.25">
      <c r="B6405" s="4">
        <v>6402</v>
      </c>
      <c r="C6405" s="6">
        <v>8.5732269068559255</v>
      </c>
      <c r="D6405" s="6">
        <v>1.8581822343215948</v>
      </c>
      <c r="E6405" s="6">
        <v>2</v>
      </c>
      <c r="F6405" s="6">
        <v>0.54401195938306157</v>
      </c>
      <c r="G6405" s="6">
        <v>0.69534305881182712</v>
      </c>
      <c r="H6405" s="6">
        <v>19.298228108813127</v>
      </c>
      <c r="I6405" s="6">
        <v>3.4712012932458607</v>
      </c>
      <c r="J6405" s="6">
        <v>3.3913164508154807</v>
      </c>
      <c r="K6405" s="7">
        <v>0.16738335330638188</v>
      </c>
      <c r="L6405" s="7">
        <v>0.19450562908891242</v>
      </c>
    </row>
    <row r="6406" spans="2:12" x14ac:dyDescent="0.25">
      <c r="B6406" s="4">
        <v>6403</v>
      </c>
      <c r="C6406" s="6">
        <v>8.7374581081726781</v>
      </c>
      <c r="D6406" s="6">
        <v>1.3917362248186946</v>
      </c>
      <c r="E6406" s="6">
        <v>2</v>
      </c>
      <c r="F6406" s="6">
        <v>4.2394172492629405</v>
      </c>
      <c r="G6406" s="6">
        <v>4.4560524219515889</v>
      </c>
      <c r="H6406" s="6">
        <v>26.68022210679926</v>
      </c>
      <c r="I6406" s="6">
        <v>2.455748882035488</v>
      </c>
      <c r="J6406" s="6">
        <v>3.469435399256926</v>
      </c>
      <c r="K6406" s="7">
        <v>5.2937974430214405</v>
      </c>
      <c r="L6406" s="7">
        <v>1.1184529509778427</v>
      </c>
    </row>
    <row r="6407" spans="2:12" x14ac:dyDescent="0.25">
      <c r="B6407" s="4">
        <v>6404</v>
      </c>
      <c r="C6407" s="6">
        <v>4.7617924289791649</v>
      </c>
      <c r="D6407" s="6">
        <v>1.6467669333518371</v>
      </c>
      <c r="E6407" s="6">
        <v>1</v>
      </c>
      <c r="F6407" s="6">
        <v>0.92302875544712348</v>
      </c>
      <c r="G6407" s="6">
        <v>1.434321311693181</v>
      </c>
      <c r="H6407" s="6">
        <v>22.688078927862566</v>
      </c>
      <c r="I6407" s="6">
        <v>2.4095750435997592</v>
      </c>
      <c r="J6407" s="6">
        <v>2.7328403950072579</v>
      </c>
      <c r="K6407" s="7">
        <v>0.91658049798543806</v>
      </c>
      <c r="L6407" s="7">
        <v>0.64106207439620333</v>
      </c>
    </row>
    <row r="6408" spans="2:12" x14ac:dyDescent="0.25">
      <c r="B6408" s="4">
        <v>6405</v>
      </c>
      <c r="C6408" s="6">
        <v>14.93241616872842</v>
      </c>
      <c r="D6408" s="6">
        <v>1.2595659281654223</v>
      </c>
      <c r="E6408" s="6">
        <v>1</v>
      </c>
      <c r="F6408" s="6">
        <v>6.7650912919456996</v>
      </c>
      <c r="G6408" s="6">
        <v>0.53414469201756509</v>
      </c>
      <c r="H6408" s="6">
        <v>11.293784128601967</v>
      </c>
      <c r="I6408" s="6">
        <v>2.8017357147455106</v>
      </c>
      <c r="J6408" s="6">
        <v>0.53577347459746538</v>
      </c>
      <c r="K6408" s="7">
        <v>0.20583884575469</v>
      </c>
      <c r="L6408" s="7">
        <v>1.714214476481674</v>
      </c>
    </row>
    <row r="6409" spans="2:12" x14ac:dyDescent="0.25">
      <c r="B6409" s="4">
        <v>6406</v>
      </c>
      <c r="C6409" s="6">
        <v>8.7667333312986937</v>
      </c>
      <c r="D6409" s="6">
        <v>1.5300348202339114</v>
      </c>
      <c r="E6409" s="6">
        <v>0</v>
      </c>
      <c r="F6409" s="6">
        <v>1.4227923063179846</v>
      </c>
      <c r="G6409" s="6">
        <v>2.0588022448039043</v>
      </c>
      <c r="H6409" s="6">
        <v>23.576046734498242</v>
      </c>
      <c r="I6409" s="6">
        <v>3.3215333114066459</v>
      </c>
      <c r="J6409" s="6">
        <v>2.1774061595296743</v>
      </c>
      <c r="K6409" s="7">
        <v>7.9934669279038859</v>
      </c>
      <c r="L6409" s="7">
        <v>0.9306201584249193</v>
      </c>
    </row>
    <row r="6410" spans="2:12" x14ac:dyDescent="0.25">
      <c r="B6410" s="4">
        <v>6407</v>
      </c>
      <c r="C6410" s="6">
        <v>9.8712455588754455</v>
      </c>
      <c r="D6410" s="6">
        <v>1.0990164724559175</v>
      </c>
      <c r="E6410" s="6">
        <v>1</v>
      </c>
      <c r="F6410" s="6">
        <v>0.63108091848980397</v>
      </c>
      <c r="G6410" s="6">
        <v>1.033057405280174</v>
      </c>
      <c r="H6410" s="6">
        <v>9.4543346110939943</v>
      </c>
      <c r="I6410" s="6">
        <v>1.6543257786984635</v>
      </c>
      <c r="J6410" s="6">
        <v>1.1305196106876871</v>
      </c>
      <c r="K6410" s="7">
        <v>3.1781198180458485</v>
      </c>
      <c r="L6410" s="7">
        <v>0.46913370595613968</v>
      </c>
    </row>
    <row r="6411" spans="2:12" x14ac:dyDescent="0.25">
      <c r="B6411" s="4">
        <v>6408</v>
      </c>
      <c r="C6411" s="6">
        <v>10.836428515899609</v>
      </c>
      <c r="D6411" s="6">
        <v>1.6131209540615798</v>
      </c>
      <c r="E6411" s="6">
        <v>2</v>
      </c>
      <c r="F6411" s="6">
        <v>0.57199781528992077</v>
      </c>
      <c r="G6411" s="6">
        <v>0.75380184411946816</v>
      </c>
      <c r="H6411" s="6">
        <v>23.602890141543796</v>
      </c>
      <c r="I6411" s="6">
        <v>2.0466324994778002</v>
      </c>
      <c r="J6411" s="6">
        <v>2.9092152869610839</v>
      </c>
      <c r="K6411" s="7">
        <v>1.5356824845709238</v>
      </c>
      <c r="L6411" s="7">
        <v>1.9479327233455854</v>
      </c>
    </row>
    <row r="6412" spans="2:12" x14ac:dyDescent="0.25">
      <c r="B6412" s="4">
        <v>6409</v>
      </c>
      <c r="C6412" s="6">
        <v>5.493269429382563</v>
      </c>
      <c r="D6412" s="6">
        <v>1.3291546183750451</v>
      </c>
      <c r="E6412" s="6">
        <v>3</v>
      </c>
      <c r="F6412" s="6">
        <v>2.8716973510416919</v>
      </c>
      <c r="G6412" s="6">
        <v>1.1370575767844731</v>
      </c>
      <c r="H6412" s="6">
        <v>33.090502828491921</v>
      </c>
      <c r="I6412" s="6">
        <v>2.6069760500979653</v>
      </c>
      <c r="J6412" s="6">
        <v>3.2319472946950185</v>
      </c>
      <c r="K6412" s="7">
        <v>0.58494069053774411</v>
      </c>
      <c r="L6412" s="7">
        <v>1.3317230366474535</v>
      </c>
    </row>
    <row r="6413" spans="2:12" x14ac:dyDescent="0.25">
      <c r="B6413" s="4">
        <v>6410</v>
      </c>
      <c r="C6413" s="6">
        <v>13.251555787695249</v>
      </c>
      <c r="D6413" s="6">
        <v>1.3840279719180955</v>
      </c>
      <c r="E6413" s="6">
        <v>1</v>
      </c>
      <c r="F6413" s="6">
        <v>10.172867397792597</v>
      </c>
      <c r="G6413" s="6">
        <v>0.55740778927324008</v>
      </c>
      <c r="H6413" s="6">
        <v>31.741817693875319</v>
      </c>
      <c r="I6413" s="6">
        <v>2.2661781113413899</v>
      </c>
      <c r="J6413" s="6">
        <v>3.8947335726730938</v>
      </c>
      <c r="K6413" s="7">
        <v>1.7180781952503708</v>
      </c>
      <c r="L6413" s="7">
        <v>1.0839848251661528</v>
      </c>
    </row>
    <row r="6414" spans="2:12" x14ac:dyDescent="0.25">
      <c r="B6414" s="4">
        <v>6411</v>
      </c>
      <c r="C6414" s="6">
        <v>9.9010623182367556</v>
      </c>
      <c r="D6414" s="6">
        <v>1.4830338694574514</v>
      </c>
      <c r="E6414" s="6">
        <v>2</v>
      </c>
      <c r="F6414" s="6">
        <v>6.9784345090199862</v>
      </c>
      <c r="G6414" s="6">
        <v>0.90342014206686472</v>
      </c>
      <c r="H6414" s="6">
        <v>20.345331860872182</v>
      </c>
      <c r="I6414" s="6">
        <v>3.4858926374069479</v>
      </c>
      <c r="J6414" s="6">
        <v>2.6271309960170841</v>
      </c>
      <c r="K6414" s="7">
        <v>3.6623510531588077</v>
      </c>
      <c r="L6414" s="7">
        <v>1.5316170127464588</v>
      </c>
    </row>
    <row r="6415" spans="2:12" x14ac:dyDescent="0.25">
      <c r="B6415" s="4">
        <v>6412</v>
      </c>
      <c r="C6415" s="6">
        <v>7.9123613827873145</v>
      </c>
      <c r="D6415" s="6">
        <v>1.5504934875107912</v>
      </c>
      <c r="E6415" s="6">
        <v>2</v>
      </c>
      <c r="F6415" s="6">
        <v>6.1232191956388249</v>
      </c>
      <c r="G6415" s="6">
        <v>0.83355092738029313</v>
      </c>
      <c r="H6415" s="6">
        <v>28.552523660296849</v>
      </c>
      <c r="I6415" s="6">
        <v>1.910416347748533</v>
      </c>
      <c r="J6415" s="6">
        <v>2.6493225696724703</v>
      </c>
      <c r="K6415" s="7">
        <v>2.611237292961841</v>
      </c>
      <c r="L6415" s="7">
        <v>1.6026754835171075</v>
      </c>
    </row>
    <row r="6416" spans="2:12" x14ac:dyDescent="0.25">
      <c r="B6416" s="4">
        <v>6413</v>
      </c>
      <c r="C6416" s="6">
        <v>17.741575764442363</v>
      </c>
      <c r="D6416" s="6">
        <v>1.4478667982222064</v>
      </c>
      <c r="E6416" s="6">
        <v>1</v>
      </c>
      <c r="F6416" s="6">
        <v>6.1219835729819829</v>
      </c>
      <c r="G6416" s="6">
        <v>1.8072501250393069</v>
      </c>
      <c r="H6416" s="6">
        <v>26.22205591473034</v>
      </c>
      <c r="I6416" s="6">
        <v>2.6166373426882665</v>
      </c>
      <c r="J6416" s="6">
        <v>2.2789479611476531</v>
      </c>
      <c r="K6416" s="7">
        <v>0.63202341917854654</v>
      </c>
      <c r="L6416" s="7">
        <v>3.2752527080387804E-2</v>
      </c>
    </row>
    <row r="6417" spans="2:12" x14ac:dyDescent="0.25">
      <c r="B6417" s="4">
        <v>6414</v>
      </c>
      <c r="C6417" s="6">
        <v>12.881402578115551</v>
      </c>
      <c r="D6417" s="6">
        <v>1.8775832053436137</v>
      </c>
      <c r="E6417" s="6">
        <v>3</v>
      </c>
      <c r="F6417" s="6">
        <v>6.4120890382293272</v>
      </c>
      <c r="G6417" s="6">
        <v>1.7112118571605692</v>
      </c>
      <c r="H6417" s="6">
        <v>27.498736913352101</v>
      </c>
      <c r="I6417" s="6">
        <v>4.3386815395825984</v>
      </c>
      <c r="J6417" s="6">
        <v>1.9932883592850927</v>
      </c>
      <c r="K6417" s="7">
        <v>2.1444640676306586</v>
      </c>
      <c r="L6417" s="7">
        <v>0.40943637378231146</v>
      </c>
    </row>
    <row r="6418" spans="2:12" x14ac:dyDescent="0.25">
      <c r="B6418" s="4">
        <v>6415</v>
      </c>
      <c r="C6418" s="6">
        <v>13.444774980947289</v>
      </c>
      <c r="D6418" s="6">
        <v>1.4450161948546014</v>
      </c>
      <c r="E6418" s="6">
        <v>1</v>
      </c>
      <c r="F6418" s="6">
        <v>7.8265579487266015</v>
      </c>
      <c r="G6418" s="6">
        <v>0.80379259261128277</v>
      </c>
      <c r="H6418" s="6">
        <v>25.150545340361912</v>
      </c>
      <c r="I6418" s="6">
        <v>4.039342909035498</v>
      </c>
      <c r="J6418" s="6">
        <v>3.7308272929281028</v>
      </c>
      <c r="K6418" s="7">
        <v>3.1545840631350908</v>
      </c>
      <c r="L6418" s="7">
        <v>0.84411048402988731</v>
      </c>
    </row>
    <row r="6419" spans="2:12" x14ac:dyDescent="0.25">
      <c r="B6419" s="4">
        <v>6416</v>
      </c>
      <c r="C6419" s="6">
        <v>3.5383718051480662</v>
      </c>
      <c r="D6419" s="6">
        <v>1.5131641120355779</v>
      </c>
      <c r="E6419" s="6">
        <v>1</v>
      </c>
      <c r="F6419" s="6">
        <v>4.2443167973413605</v>
      </c>
      <c r="G6419" s="6">
        <v>0.36496730771780794</v>
      </c>
      <c r="H6419" s="6">
        <v>32.191461802702221</v>
      </c>
      <c r="I6419" s="6">
        <v>2.6168571130770175</v>
      </c>
      <c r="J6419" s="6">
        <v>1.3651254465111249</v>
      </c>
      <c r="K6419" s="7">
        <v>0.60521545772141316</v>
      </c>
      <c r="L6419" s="7">
        <v>0.1154608465762483</v>
      </c>
    </row>
    <row r="6420" spans="2:12" x14ac:dyDescent="0.25">
      <c r="B6420" s="4">
        <v>6417</v>
      </c>
      <c r="C6420" s="6">
        <v>5.1131060249168829</v>
      </c>
      <c r="D6420" s="6">
        <v>1.8938976353502219</v>
      </c>
      <c r="E6420" s="6">
        <v>2</v>
      </c>
      <c r="F6420" s="6">
        <v>7.5148265184166574</v>
      </c>
      <c r="G6420" s="6">
        <v>1.1639959426133912</v>
      </c>
      <c r="H6420" s="6">
        <v>32.629868801660969</v>
      </c>
      <c r="I6420" s="6">
        <v>2.3243223201514795</v>
      </c>
      <c r="J6420" s="6">
        <v>1.2055445107240599</v>
      </c>
      <c r="K6420" s="7">
        <v>0.16350246582949762</v>
      </c>
      <c r="L6420" s="7">
        <v>7.6325678925179524E-2</v>
      </c>
    </row>
    <row r="6421" spans="2:12" x14ac:dyDescent="0.25">
      <c r="B6421" s="4">
        <v>6418</v>
      </c>
      <c r="C6421" s="6">
        <v>13.492967731012993</v>
      </c>
      <c r="D6421" s="6">
        <v>1.8835247216459048</v>
      </c>
      <c r="E6421" s="6">
        <v>3</v>
      </c>
      <c r="F6421" s="6">
        <v>2.0319828794358004</v>
      </c>
      <c r="G6421" s="6">
        <v>0.28851739143340471</v>
      </c>
      <c r="H6421" s="6">
        <v>23.588956862660993</v>
      </c>
      <c r="I6421" s="6">
        <v>3.0570069932810178</v>
      </c>
      <c r="J6421" s="6">
        <v>2.1843767871651552</v>
      </c>
      <c r="K6421" s="7">
        <v>0.54021644476784225</v>
      </c>
      <c r="L6421" s="7">
        <v>4.0275148135282407E-2</v>
      </c>
    </row>
    <row r="6422" spans="2:12" x14ac:dyDescent="0.25">
      <c r="B6422" s="4">
        <v>6419</v>
      </c>
      <c r="C6422" s="6">
        <v>2.9115166561070636</v>
      </c>
      <c r="D6422" s="6">
        <v>1.5188192117893906</v>
      </c>
      <c r="E6422" s="6">
        <v>1</v>
      </c>
      <c r="F6422" s="6">
        <v>5.5935775089161135</v>
      </c>
      <c r="G6422" s="6">
        <v>1.7788948158697222</v>
      </c>
      <c r="H6422" s="6">
        <v>31.73917385318817</v>
      </c>
      <c r="I6422" s="6">
        <v>2.5699610135654978</v>
      </c>
      <c r="J6422" s="6">
        <v>4.3388739194441115</v>
      </c>
      <c r="K6422" s="7">
        <v>2.0039722237289506</v>
      </c>
      <c r="L6422" s="7">
        <v>0.74426508594816865</v>
      </c>
    </row>
    <row r="6423" spans="2:12" x14ac:dyDescent="0.25">
      <c r="B6423" s="4">
        <v>6420</v>
      </c>
      <c r="C6423" s="6">
        <v>10.69567690370682</v>
      </c>
      <c r="D6423" s="6">
        <v>1.545506264428405</v>
      </c>
      <c r="E6423" s="6">
        <v>1</v>
      </c>
      <c r="F6423" s="6">
        <v>4.7265149792980834</v>
      </c>
      <c r="G6423" s="6">
        <v>2.2996357730799484</v>
      </c>
      <c r="H6423" s="6">
        <v>26.482395296460076</v>
      </c>
      <c r="I6423" s="6">
        <v>2.7475859503223257</v>
      </c>
      <c r="J6423" s="6">
        <v>3.4875760301862107</v>
      </c>
      <c r="K6423" s="7">
        <v>5.7285954468394458</v>
      </c>
      <c r="L6423" s="7">
        <v>0.74136333332182802</v>
      </c>
    </row>
    <row r="6424" spans="2:12" x14ac:dyDescent="0.25">
      <c r="B6424" s="4">
        <v>6421</v>
      </c>
      <c r="C6424" s="6">
        <v>7.7507654768097947</v>
      </c>
      <c r="D6424" s="6">
        <v>1.6735897184226542</v>
      </c>
      <c r="E6424" s="6">
        <v>3</v>
      </c>
      <c r="F6424" s="6">
        <v>3.2642459343853005</v>
      </c>
      <c r="G6424" s="6">
        <v>0.8139444838996821</v>
      </c>
      <c r="H6424" s="6">
        <v>14.13750995448391</v>
      </c>
      <c r="I6424" s="6">
        <v>4.0478731563797581</v>
      </c>
      <c r="J6424" s="6">
        <v>2.1740790848136151</v>
      </c>
      <c r="K6424" s="7">
        <v>4.5117620618687262</v>
      </c>
      <c r="L6424" s="7">
        <v>0.46218698902112948</v>
      </c>
    </row>
    <row r="6425" spans="2:12" x14ac:dyDescent="0.25">
      <c r="B6425" s="4">
        <v>6422</v>
      </c>
      <c r="C6425" s="6">
        <v>15.335171713497786</v>
      </c>
      <c r="D6425" s="6">
        <v>1.2683816284291467</v>
      </c>
      <c r="E6425" s="6">
        <v>0</v>
      </c>
      <c r="F6425" s="6">
        <v>2.7998223105811553</v>
      </c>
      <c r="G6425" s="6">
        <v>1.0472869276900123</v>
      </c>
      <c r="H6425" s="6">
        <v>21.005845519023914</v>
      </c>
      <c r="I6425" s="6">
        <v>3.470452012242168</v>
      </c>
      <c r="J6425" s="6">
        <v>2.2934881234413353</v>
      </c>
      <c r="K6425" s="7">
        <v>0.10620556023616183</v>
      </c>
      <c r="L6425" s="7">
        <v>0.4889138924906854</v>
      </c>
    </row>
    <row r="6426" spans="2:12" x14ac:dyDescent="0.25">
      <c r="B6426" s="4">
        <v>6423</v>
      </c>
      <c r="C6426" s="6">
        <v>14.872079092072692</v>
      </c>
      <c r="D6426" s="6">
        <v>1.4736784178172311</v>
      </c>
      <c r="E6426" s="6">
        <v>2</v>
      </c>
      <c r="F6426" s="6">
        <v>2.0938817093190716</v>
      </c>
      <c r="G6426" s="6">
        <v>0.78048058199948045</v>
      </c>
      <c r="H6426" s="6">
        <v>28.861187093133289</v>
      </c>
      <c r="I6426" s="6">
        <v>2.491284136289277</v>
      </c>
      <c r="J6426" s="6">
        <v>0.93097330063041162</v>
      </c>
      <c r="K6426" s="7">
        <v>0.41226338189102474</v>
      </c>
      <c r="L6426" s="7">
        <v>0.40049717375209964</v>
      </c>
    </row>
    <row r="6427" spans="2:12" x14ac:dyDescent="0.25">
      <c r="B6427" s="4">
        <v>6424</v>
      </c>
      <c r="C6427" s="6">
        <v>12.986718715477757</v>
      </c>
      <c r="D6427" s="6">
        <v>1.6703823962032858</v>
      </c>
      <c r="E6427" s="6">
        <v>1</v>
      </c>
      <c r="F6427" s="6">
        <v>8.0421810126543303</v>
      </c>
      <c r="G6427" s="6">
        <v>0.76575377331613137</v>
      </c>
      <c r="H6427" s="6">
        <v>29.945529004864209</v>
      </c>
      <c r="I6427" s="6">
        <v>2.4727829607529732</v>
      </c>
      <c r="J6427" s="6">
        <v>3.5041411001973253</v>
      </c>
      <c r="K6427" s="7">
        <v>1.2385932781577553</v>
      </c>
      <c r="L6427" s="7">
        <v>0.44033214866715731</v>
      </c>
    </row>
    <row r="6428" spans="2:12" x14ac:dyDescent="0.25">
      <c r="B6428" s="4">
        <v>6425</v>
      </c>
      <c r="C6428" s="6">
        <v>8.5012481515855995</v>
      </c>
      <c r="D6428" s="6">
        <v>1.4038764430968773</v>
      </c>
      <c r="E6428" s="6">
        <v>1</v>
      </c>
      <c r="F6428" s="6">
        <v>3.2841543277769749</v>
      </c>
      <c r="G6428" s="6">
        <v>0.85264729583044285</v>
      </c>
      <c r="H6428" s="6">
        <v>22.116382994743297</v>
      </c>
      <c r="I6428" s="6">
        <v>2.070660824355993</v>
      </c>
      <c r="J6428" s="6">
        <v>0.99587212598328889</v>
      </c>
      <c r="K6428" s="7">
        <v>1.5092139733466881</v>
      </c>
      <c r="L6428" s="7">
        <v>2.1143201622365644</v>
      </c>
    </row>
    <row r="6429" spans="2:12" x14ac:dyDescent="0.25">
      <c r="B6429" s="4">
        <v>6426</v>
      </c>
      <c r="C6429" s="6">
        <v>12.559836022171051</v>
      </c>
      <c r="D6429" s="6">
        <v>1.6360783133736565</v>
      </c>
      <c r="E6429" s="6">
        <v>2</v>
      </c>
      <c r="F6429" s="6">
        <v>9.3751880860662933</v>
      </c>
      <c r="G6429" s="6">
        <v>0.78916062396433506</v>
      </c>
      <c r="H6429" s="6">
        <v>26.822346062658045</v>
      </c>
      <c r="I6429" s="6">
        <v>2.2556724130921655</v>
      </c>
      <c r="J6429" s="6">
        <v>3.2717823099307015</v>
      </c>
      <c r="K6429" s="7">
        <v>2.080873056851158</v>
      </c>
      <c r="L6429" s="7">
        <v>0.73994426382943324</v>
      </c>
    </row>
    <row r="6430" spans="2:12" x14ac:dyDescent="0.25">
      <c r="B6430" s="4">
        <v>6427</v>
      </c>
      <c r="C6430" s="6">
        <v>13.41807271417294</v>
      </c>
      <c r="D6430" s="6">
        <v>1.5224915488055477</v>
      </c>
      <c r="E6430" s="6">
        <v>3</v>
      </c>
      <c r="F6430" s="6">
        <v>5.4092491256793673</v>
      </c>
      <c r="G6430" s="6">
        <v>0.97383096268504332</v>
      </c>
      <c r="H6430" s="6">
        <v>21.122117279387943</v>
      </c>
      <c r="I6430" s="6">
        <v>2.1027422086885981</v>
      </c>
      <c r="J6430" s="6">
        <v>1.0900490094477755</v>
      </c>
      <c r="K6430" s="7">
        <v>2.4624840046769396</v>
      </c>
      <c r="L6430" s="7">
        <v>2.5095871115070709</v>
      </c>
    </row>
    <row r="6431" spans="2:12" x14ac:dyDescent="0.25">
      <c r="B6431" s="4">
        <v>6428</v>
      </c>
      <c r="C6431" s="6">
        <v>21.527350570448377</v>
      </c>
      <c r="D6431" s="6">
        <v>1.7734849646140534</v>
      </c>
      <c r="E6431" s="6">
        <v>1</v>
      </c>
      <c r="F6431" s="6">
        <v>2.6699640266354181</v>
      </c>
      <c r="G6431" s="6">
        <v>1.4727570063715769</v>
      </c>
      <c r="H6431" s="6">
        <v>35.75806435420089</v>
      </c>
      <c r="I6431" s="6">
        <v>3.7702290715178708</v>
      </c>
      <c r="J6431" s="6">
        <v>1.0967001854328877</v>
      </c>
      <c r="K6431" s="7">
        <v>3.1400723566794957</v>
      </c>
      <c r="L6431" s="7">
        <v>0.56987172440381095</v>
      </c>
    </row>
    <row r="6432" spans="2:12" x14ac:dyDescent="0.25">
      <c r="B6432" s="4">
        <v>6429</v>
      </c>
      <c r="C6432" s="6">
        <v>21.384440691183507</v>
      </c>
      <c r="D6432" s="6">
        <v>1.4283908487917893</v>
      </c>
      <c r="E6432" s="6">
        <v>2</v>
      </c>
      <c r="F6432" s="6">
        <v>1.7258983388453373</v>
      </c>
      <c r="G6432" s="6">
        <v>0.42014738483632502</v>
      </c>
      <c r="H6432" s="6">
        <v>25.522340574695306</v>
      </c>
      <c r="I6432" s="6">
        <v>2.9803323442461491</v>
      </c>
      <c r="J6432" s="6">
        <v>2.663796327899012</v>
      </c>
      <c r="K6432" s="7">
        <v>1.5091912022100873</v>
      </c>
      <c r="L6432" s="7">
        <v>2.9317469923545088</v>
      </c>
    </row>
    <row r="6433" spans="2:12" x14ac:dyDescent="0.25">
      <c r="B6433" s="4">
        <v>6430</v>
      </c>
      <c r="C6433" s="6">
        <v>13.540938180320676</v>
      </c>
      <c r="D6433" s="6">
        <v>1.7371951966265566</v>
      </c>
      <c r="E6433" s="6">
        <v>1</v>
      </c>
      <c r="F6433" s="6">
        <v>5.7961653269198603</v>
      </c>
      <c r="G6433" s="6">
        <v>0.93427211857069947</v>
      </c>
      <c r="H6433" s="6">
        <v>11.536895996954289</v>
      </c>
      <c r="I6433" s="6">
        <v>2.1707861829159589</v>
      </c>
      <c r="J6433" s="6">
        <v>3.7413970270626469</v>
      </c>
      <c r="K6433" s="7">
        <v>0.17090609860844108</v>
      </c>
      <c r="L6433" s="7">
        <v>0.46786448802647185</v>
      </c>
    </row>
    <row r="6434" spans="2:12" x14ac:dyDescent="0.25">
      <c r="B6434" s="4">
        <v>6431</v>
      </c>
      <c r="C6434" s="6">
        <v>7.1212064019622003</v>
      </c>
      <c r="D6434" s="6">
        <v>1.5042716964938352</v>
      </c>
      <c r="E6434" s="6">
        <v>2</v>
      </c>
      <c r="F6434" s="6">
        <v>2.3050978573693737</v>
      </c>
      <c r="G6434" s="6">
        <v>0.88927403052857834</v>
      </c>
      <c r="H6434" s="6">
        <v>24.287260076709639</v>
      </c>
      <c r="I6434" s="6">
        <v>2.4126080420880149</v>
      </c>
      <c r="J6434" s="6">
        <v>4.9056006759021153</v>
      </c>
      <c r="K6434" s="7">
        <v>3.3032471482175119</v>
      </c>
      <c r="L6434" s="7">
        <v>2.7899218663869978</v>
      </c>
    </row>
    <row r="6435" spans="2:12" x14ac:dyDescent="0.25">
      <c r="B6435" s="4">
        <v>6432</v>
      </c>
      <c r="C6435" s="6">
        <v>6.1475839290359406</v>
      </c>
      <c r="D6435" s="6">
        <v>1.9205547757126735</v>
      </c>
      <c r="E6435" s="6">
        <v>2</v>
      </c>
      <c r="F6435" s="6">
        <v>0.78058318077922328</v>
      </c>
      <c r="G6435" s="6">
        <v>1.442307069838124</v>
      </c>
      <c r="H6435" s="6">
        <v>10.913723550597638</v>
      </c>
      <c r="I6435" s="6">
        <v>2.2171078981758003</v>
      </c>
      <c r="J6435" s="6">
        <v>2.0212731952830163</v>
      </c>
      <c r="K6435" s="7">
        <v>5.0866783868075816</v>
      </c>
      <c r="L6435" s="7">
        <v>0.43209569620091087</v>
      </c>
    </row>
    <row r="6436" spans="2:12" x14ac:dyDescent="0.25">
      <c r="B6436" s="4">
        <v>6433</v>
      </c>
      <c r="C6436" s="6">
        <v>12.69016054983579</v>
      </c>
      <c r="D6436" s="6">
        <v>1.4892137540882426</v>
      </c>
      <c r="E6436" s="6">
        <v>1</v>
      </c>
      <c r="F6436" s="6">
        <v>6.1295900391996465</v>
      </c>
      <c r="G6436" s="6">
        <v>0.67686545936816966</v>
      </c>
      <c r="H6436" s="6">
        <v>26.429143929837245</v>
      </c>
      <c r="I6436" s="6">
        <v>2.7962902987764489</v>
      </c>
      <c r="J6436" s="6">
        <v>4.3114657202069022</v>
      </c>
      <c r="K6436" s="7">
        <v>0.22451886512277705</v>
      </c>
      <c r="L6436" s="7">
        <v>0.85894656208832232</v>
      </c>
    </row>
    <row r="6437" spans="2:12" x14ac:dyDescent="0.25">
      <c r="B6437" s="4">
        <v>6434</v>
      </c>
      <c r="C6437" s="6">
        <v>18.901473068460469</v>
      </c>
      <c r="D6437" s="6">
        <v>1.4713048833375602</v>
      </c>
      <c r="E6437" s="6">
        <v>2</v>
      </c>
      <c r="F6437" s="6">
        <v>2.8192537422991082</v>
      </c>
      <c r="G6437" s="6">
        <v>1.5085967231634079</v>
      </c>
      <c r="H6437" s="6">
        <v>33.742737857995429</v>
      </c>
      <c r="I6437" s="6">
        <v>4.9375537381463603</v>
      </c>
      <c r="J6437" s="6">
        <v>2.7531923453338845</v>
      </c>
      <c r="K6437" s="7">
        <v>0.63324950501697541</v>
      </c>
      <c r="L6437" s="7">
        <v>0.47012449571562209</v>
      </c>
    </row>
    <row r="6438" spans="2:12" x14ac:dyDescent="0.25">
      <c r="B6438" s="4">
        <v>6435</v>
      </c>
      <c r="C6438" s="6">
        <v>8.9259360267508008</v>
      </c>
      <c r="D6438" s="6">
        <v>1.7354654963826379</v>
      </c>
      <c r="E6438" s="6">
        <v>3</v>
      </c>
      <c r="F6438" s="6">
        <v>0.9365588551474392</v>
      </c>
      <c r="G6438" s="6">
        <v>1.1844431230835568</v>
      </c>
      <c r="H6438" s="6">
        <v>17.782683488054012</v>
      </c>
      <c r="I6438" s="6">
        <v>3.2985603623422093</v>
      </c>
      <c r="J6438" s="6">
        <v>3.7687178595954074</v>
      </c>
      <c r="K6438" s="7">
        <v>1.3739526175232162</v>
      </c>
      <c r="L6438" s="7">
        <v>2.0583015998027796</v>
      </c>
    </row>
    <row r="6439" spans="2:12" x14ac:dyDescent="0.25">
      <c r="B6439" s="4">
        <v>6436</v>
      </c>
      <c r="C6439" s="6">
        <v>8.5843959141307113</v>
      </c>
      <c r="D6439" s="6">
        <v>2.0229203022375937</v>
      </c>
      <c r="E6439" s="6">
        <v>3</v>
      </c>
      <c r="F6439" s="6">
        <v>13.9090913614565</v>
      </c>
      <c r="G6439" s="6">
        <v>0.47553675001508178</v>
      </c>
      <c r="H6439" s="6">
        <v>13.770439279474356</v>
      </c>
      <c r="I6439" s="6">
        <v>1.2505505005941093</v>
      </c>
      <c r="J6439" s="6">
        <v>2.8635482654200746</v>
      </c>
      <c r="K6439" s="7">
        <v>0.13789483533493524</v>
      </c>
      <c r="L6439" s="7">
        <v>0.10647179732534497</v>
      </c>
    </row>
    <row r="6440" spans="2:12" x14ac:dyDescent="0.25">
      <c r="B6440" s="4">
        <v>6437</v>
      </c>
      <c r="C6440" s="6">
        <v>3.1159641533535742</v>
      </c>
      <c r="D6440" s="6">
        <v>1.3760070960560462</v>
      </c>
      <c r="E6440" s="6">
        <v>3</v>
      </c>
      <c r="F6440" s="6">
        <v>2.1075578888959141</v>
      </c>
      <c r="G6440" s="6">
        <v>0.77692893500478699</v>
      </c>
      <c r="H6440" s="6">
        <v>17.443847454473719</v>
      </c>
      <c r="I6440" s="6">
        <v>4.9950886544512203</v>
      </c>
      <c r="J6440" s="6">
        <v>2.3153638684120437</v>
      </c>
      <c r="K6440" s="7">
        <v>0.68611555692045367</v>
      </c>
      <c r="L6440" s="7">
        <v>0.37010790565748236</v>
      </c>
    </row>
    <row r="6441" spans="2:12" x14ac:dyDescent="0.25">
      <c r="B6441" s="4">
        <v>6438</v>
      </c>
      <c r="C6441" s="6">
        <v>4.2501239150995289</v>
      </c>
      <c r="D6441" s="6">
        <v>1.5861087176026127</v>
      </c>
      <c r="E6441" s="6">
        <v>1</v>
      </c>
      <c r="F6441" s="6">
        <v>1.276898800337873</v>
      </c>
      <c r="G6441" s="6">
        <v>0.75625110671375773</v>
      </c>
      <c r="H6441" s="6">
        <v>25.526671426680615</v>
      </c>
      <c r="I6441" s="6">
        <v>2.497628841314159</v>
      </c>
      <c r="J6441" s="6">
        <v>2.6030307453217159</v>
      </c>
      <c r="K6441" s="7">
        <v>1.2029833049939431</v>
      </c>
      <c r="L6441" s="7">
        <v>0.90052802044308744</v>
      </c>
    </row>
    <row r="6442" spans="2:12" x14ac:dyDescent="0.25">
      <c r="B6442" s="4">
        <v>6439</v>
      </c>
      <c r="C6442" s="6">
        <v>9.6777827683097666</v>
      </c>
      <c r="D6442" s="6">
        <v>1.4990627882138492</v>
      </c>
      <c r="E6442" s="6">
        <v>1</v>
      </c>
      <c r="F6442" s="6">
        <v>9.826913204376357</v>
      </c>
      <c r="G6442" s="6">
        <v>0.7369171865098918</v>
      </c>
      <c r="H6442" s="6">
        <v>29.89223304124474</v>
      </c>
      <c r="I6442" s="6">
        <v>2.2524308919586082</v>
      </c>
      <c r="J6442" s="6">
        <v>1.8927090691887878</v>
      </c>
      <c r="K6442" s="7">
        <v>1.4845391990758803</v>
      </c>
      <c r="L6442" s="7">
        <v>0.31219619348678179</v>
      </c>
    </row>
    <row r="6443" spans="2:12" x14ac:dyDescent="0.25">
      <c r="B6443" s="4">
        <v>6440</v>
      </c>
      <c r="C6443" s="6">
        <v>11.060890256864759</v>
      </c>
      <c r="D6443" s="6">
        <v>1.5046508584681684</v>
      </c>
      <c r="E6443" s="6">
        <v>1</v>
      </c>
      <c r="F6443" s="6">
        <v>3.9836793681047031</v>
      </c>
      <c r="G6443" s="6">
        <v>1.3237742845212606</v>
      </c>
      <c r="H6443" s="6">
        <v>15.973610898829179</v>
      </c>
      <c r="I6443" s="6">
        <v>2.714273167110707</v>
      </c>
      <c r="J6443" s="6">
        <v>1.0837618220405434</v>
      </c>
      <c r="K6443" s="7">
        <v>0.57994396744008847</v>
      </c>
      <c r="L6443" s="7">
        <v>1.3580889990569787</v>
      </c>
    </row>
    <row r="6444" spans="2:12" x14ac:dyDescent="0.25">
      <c r="B6444" s="4">
        <v>6441</v>
      </c>
      <c r="C6444" s="6">
        <v>4.8430791330098355</v>
      </c>
      <c r="D6444" s="6">
        <v>1.5264103488726515</v>
      </c>
      <c r="E6444" s="6">
        <v>3</v>
      </c>
      <c r="F6444" s="6">
        <v>1.2581386213754855</v>
      </c>
      <c r="G6444" s="6">
        <v>0.49596752005492406</v>
      </c>
      <c r="H6444" s="6">
        <v>21.61583779671399</v>
      </c>
      <c r="I6444" s="6">
        <v>2.7263293342464352</v>
      </c>
      <c r="J6444" s="6">
        <v>2.0717044363578259</v>
      </c>
      <c r="K6444" s="7">
        <v>1.6162187638438097</v>
      </c>
      <c r="L6444" s="7">
        <v>0.24741419197073228</v>
      </c>
    </row>
    <row r="6445" spans="2:12" x14ac:dyDescent="0.25">
      <c r="B6445" s="4">
        <v>6442</v>
      </c>
      <c r="C6445" s="6">
        <v>6.3299669873026012</v>
      </c>
      <c r="D6445" s="6">
        <v>1.7923857035350506</v>
      </c>
      <c r="E6445" s="6">
        <v>1</v>
      </c>
      <c r="F6445" s="6">
        <v>3.4191630010680423</v>
      </c>
      <c r="G6445" s="6">
        <v>0.46659156746256486</v>
      </c>
      <c r="H6445" s="6">
        <v>27.969185960548643</v>
      </c>
      <c r="I6445" s="6">
        <v>3.5720949037606857</v>
      </c>
      <c r="J6445" s="6">
        <v>3.2786186224339433</v>
      </c>
      <c r="K6445" s="7">
        <v>0.18640478782840825</v>
      </c>
      <c r="L6445" s="7">
        <v>0.30452706537015806</v>
      </c>
    </row>
    <row r="6446" spans="2:12" x14ac:dyDescent="0.25">
      <c r="B6446" s="4">
        <v>6443</v>
      </c>
      <c r="C6446" s="6">
        <v>11.454708702399069</v>
      </c>
      <c r="D6446" s="6">
        <v>1.7502595719422813</v>
      </c>
      <c r="E6446" s="6">
        <v>2</v>
      </c>
      <c r="F6446" s="6">
        <v>1.7306223854559826</v>
      </c>
      <c r="G6446" s="6">
        <v>0.87275099118419741</v>
      </c>
      <c r="H6446" s="6">
        <v>30.259399733270122</v>
      </c>
      <c r="I6446" s="6">
        <v>2.7720881326162887</v>
      </c>
      <c r="J6446" s="6">
        <v>3.8363227849078472</v>
      </c>
      <c r="K6446" s="7">
        <v>7.6772400008307415E-2</v>
      </c>
      <c r="L6446" s="7">
        <v>7.7575374302337782E-2</v>
      </c>
    </row>
    <row r="6447" spans="2:12" x14ac:dyDescent="0.25">
      <c r="B6447" s="4">
        <v>6444</v>
      </c>
      <c r="C6447" s="6">
        <v>3.7565426056562288</v>
      </c>
      <c r="D6447" s="6">
        <v>1.2557692927295629</v>
      </c>
      <c r="E6447" s="6">
        <v>3</v>
      </c>
      <c r="F6447" s="6">
        <v>8.7626623508320076</v>
      </c>
      <c r="G6447" s="6">
        <v>1.4055241743260596</v>
      </c>
      <c r="H6447" s="6">
        <v>15.923708915407147</v>
      </c>
      <c r="I6447" s="6">
        <v>2.9487241111946534</v>
      </c>
      <c r="J6447" s="6">
        <v>2.7882931534472792</v>
      </c>
      <c r="K6447" s="7">
        <v>1.0428968128893832</v>
      </c>
      <c r="L6447" s="7">
        <v>1.2468481762111228</v>
      </c>
    </row>
    <row r="6448" spans="2:12" x14ac:dyDescent="0.25">
      <c r="B6448" s="4">
        <v>6445</v>
      </c>
      <c r="C6448" s="6">
        <v>10.236103917993498</v>
      </c>
      <c r="D6448" s="6">
        <v>1.4219896906956562</v>
      </c>
      <c r="E6448" s="6">
        <v>2</v>
      </c>
      <c r="F6448" s="6">
        <v>3.6796466123838028</v>
      </c>
      <c r="G6448" s="6">
        <v>1.4650333758304648</v>
      </c>
      <c r="H6448" s="6">
        <v>29.855420916760789</v>
      </c>
      <c r="I6448" s="6">
        <v>2.1738956516161232</v>
      </c>
      <c r="J6448" s="6">
        <v>3.4625527097190467</v>
      </c>
      <c r="K6448" s="7">
        <v>2.4005479210420244</v>
      </c>
      <c r="L6448" s="7">
        <v>0.95928459932463239</v>
      </c>
    </row>
    <row r="6449" spans="2:12" x14ac:dyDescent="0.25">
      <c r="B6449" s="4">
        <v>6446</v>
      </c>
      <c r="C6449" s="6">
        <v>4.8869067832023516</v>
      </c>
      <c r="D6449" s="6">
        <v>1.6814229876936204</v>
      </c>
      <c r="E6449" s="6">
        <v>3</v>
      </c>
      <c r="F6449" s="6">
        <v>6.4314757183378211</v>
      </c>
      <c r="G6449" s="6">
        <v>0.98084284535364163</v>
      </c>
      <c r="H6449" s="6">
        <v>35.190032171214533</v>
      </c>
      <c r="I6449" s="6">
        <v>2.205333863171504</v>
      </c>
      <c r="J6449" s="6">
        <v>0.88188281420851067</v>
      </c>
      <c r="K6449" s="7">
        <v>4.8174955883547792</v>
      </c>
      <c r="L6449" s="7">
        <v>1.0816729083136292</v>
      </c>
    </row>
    <row r="6450" spans="2:12" x14ac:dyDescent="0.25">
      <c r="B6450" s="4">
        <v>6447</v>
      </c>
      <c r="C6450" s="6">
        <v>9.7599859617939444</v>
      </c>
      <c r="D6450" s="6">
        <v>1.2917563104445857</v>
      </c>
      <c r="E6450" s="6">
        <v>2</v>
      </c>
      <c r="F6450" s="6">
        <v>4.1991896658537478</v>
      </c>
      <c r="G6450" s="6">
        <v>1.3008669051217017</v>
      </c>
      <c r="H6450" s="6">
        <v>16.30880522756831</v>
      </c>
      <c r="I6450" s="6">
        <v>2.0781229647189279</v>
      </c>
      <c r="J6450" s="6">
        <v>2.2873240253842972</v>
      </c>
      <c r="K6450" s="7">
        <v>0.24848063629233336</v>
      </c>
      <c r="L6450" s="7">
        <v>0.68468384822231809</v>
      </c>
    </row>
    <row r="6451" spans="2:12" x14ac:dyDescent="0.25">
      <c r="B6451" s="4">
        <v>6448</v>
      </c>
      <c r="C6451" s="6">
        <v>8.0049610021093649</v>
      </c>
      <c r="D6451" s="6">
        <v>1.3280159294226754</v>
      </c>
      <c r="E6451" s="6">
        <v>2</v>
      </c>
      <c r="F6451" s="6">
        <v>1.7663301330473977</v>
      </c>
      <c r="G6451" s="6">
        <v>2.6279096424286945</v>
      </c>
      <c r="H6451" s="6">
        <v>13.448505740578232</v>
      </c>
      <c r="I6451" s="6">
        <v>1.5714060076228138</v>
      </c>
      <c r="J6451" s="6">
        <v>1.515343251406994</v>
      </c>
      <c r="K6451" s="7">
        <v>6.5420237823302498</v>
      </c>
      <c r="L6451" s="7">
        <v>0.13698416173764769</v>
      </c>
    </row>
    <row r="6452" spans="2:12" x14ac:dyDescent="0.25">
      <c r="B6452" s="4">
        <v>6449</v>
      </c>
      <c r="C6452" s="6">
        <v>17.309202292002144</v>
      </c>
      <c r="D6452" s="6">
        <v>1.4039662802282047</v>
      </c>
      <c r="E6452" s="6">
        <v>1</v>
      </c>
      <c r="F6452" s="6">
        <v>3.0625798774587554</v>
      </c>
      <c r="G6452" s="6">
        <v>0.85120181886390089</v>
      </c>
      <c r="H6452" s="6">
        <v>29.499453836720253</v>
      </c>
      <c r="I6452" s="6">
        <v>2.8235282317809722</v>
      </c>
      <c r="J6452" s="6">
        <v>1.5667980629450871</v>
      </c>
      <c r="K6452" s="7">
        <v>0.38419221240501089</v>
      </c>
      <c r="L6452" s="7">
        <v>1.4108074838862301</v>
      </c>
    </row>
    <row r="6453" spans="2:12" x14ac:dyDescent="0.25">
      <c r="B6453" s="4">
        <v>6450</v>
      </c>
      <c r="C6453" s="6">
        <v>12.72333901199347</v>
      </c>
      <c r="D6453" s="6">
        <v>1.598192183768312</v>
      </c>
      <c r="E6453" s="6">
        <v>2</v>
      </c>
      <c r="F6453" s="6">
        <v>2.6874848820676194</v>
      </c>
      <c r="G6453" s="6">
        <v>2.8877517042910728</v>
      </c>
      <c r="H6453" s="6">
        <v>30.383770232071299</v>
      </c>
      <c r="I6453" s="6">
        <v>3.7055909103487235</v>
      </c>
      <c r="J6453" s="6">
        <v>1.0292554569690635</v>
      </c>
      <c r="K6453" s="7">
        <v>0.45482276010572908</v>
      </c>
      <c r="L6453" s="7">
        <v>2.1862081344801991</v>
      </c>
    </row>
    <row r="6454" spans="2:12" x14ac:dyDescent="0.25">
      <c r="B6454" s="4">
        <v>6451</v>
      </c>
      <c r="C6454" s="6">
        <v>11.894050956415263</v>
      </c>
      <c r="D6454" s="6">
        <v>1.482348371188706</v>
      </c>
      <c r="E6454" s="6">
        <v>1</v>
      </c>
      <c r="F6454" s="6">
        <v>2.5065488999006491</v>
      </c>
      <c r="G6454" s="6">
        <v>0.71529110119532224</v>
      </c>
      <c r="H6454" s="6">
        <v>20.56028097473434</v>
      </c>
      <c r="I6454" s="6">
        <v>2.2485925677997138</v>
      </c>
      <c r="J6454" s="6">
        <v>3.0774899177210879</v>
      </c>
      <c r="K6454" s="7">
        <v>2.4029417746612314</v>
      </c>
      <c r="L6454" s="7">
        <v>0.38884745696683404</v>
      </c>
    </row>
    <row r="6455" spans="2:12" x14ac:dyDescent="0.25">
      <c r="B6455" s="4">
        <v>6452</v>
      </c>
      <c r="C6455" s="6">
        <v>10.225127280094885</v>
      </c>
      <c r="D6455" s="6">
        <v>1.433749886601551</v>
      </c>
      <c r="E6455" s="6">
        <v>2</v>
      </c>
      <c r="F6455" s="6">
        <v>7.4012553440347624</v>
      </c>
      <c r="G6455" s="6">
        <v>1.0062151099683698</v>
      </c>
      <c r="H6455" s="6">
        <v>35.431704447929448</v>
      </c>
      <c r="I6455" s="6">
        <v>1.8257196219803835</v>
      </c>
      <c r="J6455" s="6">
        <v>1.0352201040528179</v>
      </c>
      <c r="K6455" s="7">
        <v>0.22477776670419808</v>
      </c>
      <c r="L6455" s="7">
        <v>0.2173010914932062</v>
      </c>
    </row>
    <row r="6456" spans="2:12" x14ac:dyDescent="0.25">
      <c r="B6456" s="4">
        <v>6453</v>
      </c>
      <c r="C6456" s="6">
        <v>11.425509964874781</v>
      </c>
      <c r="D6456" s="6">
        <v>1.5405982940414229</v>
      </c>
      <c r="E6456" s="6">
        <v>1</v>
      </c>
      <c r="F6456" s="6">
        <v>1.6607858211120405</v>
      </c>
      <c r="G6456" s="6">
        <v>0.80760512828903952</v>
      </c>
      <c r="H6456" s="6">
        <v>23.952340155737581</v>
      </c>
      <c r="I6456" s="6">
        <v>2.5393600177913256</v>
      </c>
      <c r="J6456" s="6">
        <v>3.6818608761397256</v>
      </c>
      <c r="K6456" s="7">
        <v>2.8473755501579201</v>
      </c>
      <c r="L6456" s="7">
        <v>3.3430751043775131E-2</v>
      </c>
    </row>
    <row r="6457" spans="2:12" x14ac:dyDescent="0.25">
      <c r="B6457" s="4">
        <v>6454</v>
      </c>
      <c r="C6457" s="6">
        <v>6.1465384265704062</v>
      </c>
      <c r="D6457" s="6">
        <v>1.7002975638623428</v>
      </c>
      <c r="E6457" s="6">
        <v>2</v>
      </c>
      <c r="F6457" s="6">
        <v>10.277573151702502</v>
      </c>
      <c r="G6457" s="6">
        <v>1.6230473468268511</v>
      </c>
      <c r="H6457" s="6">
        <v>21.78899319138322</v>
      </c>
      <c r="I6457" s="6">
        <v>2.5396118273265835</v>
      </c>
      <c r="J6457" s="6">
        <v>1.2510805383690797</v>
      </c>
      <c r="K6457" s="7">
        <v>0.66029289080477682</v>
      </c>
      <c r="L6457" s="7">
        <v>0.4936052895354554</v>
      </c>
    </row>
    <row r="6458" spans="2:12" x14ac:dyDescent="0.25">
      <c r="B6458" s="4">
        <v>6455</v>
      </c>
      <c r="C6458" s="6">
        <v>7.9342255772582462</v>
      </c>
      <c r="D6458" s="6">
        <v>1.5503158353186453</v>
      </c>
      <c r="E6458" s="6">
        <v>1</v>
      </c>
      <c r="F6458" s="6">
        <v>4.3438856840953886</v>
      </c>
      <c r="G6458" s="6">
        <v>1.4370798061827732</v>
      </c>
      <c r="H6458" s="6">
        <v>22.607229881344853</v>
      </c>
      <c r="I6458" s="6">
        <v>2.1084436072148764</v>
      </c>
      <c r="J6458" s="6">
        <v>2.3018806425571978</v>
      </c>
      <c r="K6458" s="7">
        <v>1.4883987887168793</v>
      </c>
      <c r="L6458" s="7">
        <v>0.8386950054752258</v>
      </c>
    </row>
    <row r="6459" spans="2:12" x14ac:dyDescent="0.25">
      <c r="B6459" s="4">
        <v>6456</v>
      </c>
      <c r="C6459" s="6">
        <v>1.0230047547729963</v>
      </c>
      <c r="D6459" s="6">
        <v>1.3941517443697879</v>
      </c>
      <c r="E6459" s="6">
        <v>3</v>
      </c>
      <c r="F6459" s="6">
        <v>1.3294164513061557</v>
      </c>
      <c r="G6459" s="6">
        <v>1.4094518329195014</v>
      </c>
      <c r="H6459" s="6">
        <v>16.544454432451385</v>
      </c>
      <c r="I6459" s="6">
        <v>2.0957163794327087</v>
      </c>
      <c r="J6459" s="6">
        <v>2.0330471626659503</v>
      </c>
      <c r="K6459" s="7">
        <v>0.35259498879110346</v>
      </c>
      <c r="L6459" s="7">
        <v>0.26800205998830773</v>
      </c>
    </row>
    <row r="6460" spans="2:12" x14ac:dyDescent="0.25">
      <c r="B6460" s="4">
        <v>6457</v>
      </c>
      <c r="C6460" s="6">
        <v>8.3174515655809085</v>
      </c>
      <c r="D6460" s="6">
        <v>1.3374753178177956</v>
      </c>
      <c r="E6460" s="6">
        <v>2</v>
      </c>
      <c r="F6460" s="6">
        <v>1.0114188709815439</v>
      </c>
      <c r="G6460" s="6">
        <v>0.91170542689057332</v>
      </c>
      <c r="H6460" s="6">
        <v>32.528033285641051</v>
      </c>
      <c r="I6460" s="6">
        <v>3.0851802265076986</v>
      </c>
      <c r="J6460" s="6">
        <v>2.833625049823767</v>
      </c>
      <c r="K6460" s="7">
        <v>6.536148518718405</v>
      </c>
      <c r="L6460" s="7">
        <v>0.60956329407056475</v>
      </c>
    </row>
    <row r="6461" spans="2:12" x14ac:dyDescent="0.25">
      <c r="B6461" s="4">
        <v>6458</v>
      </c>
      <c r="C6461" s="6">
        <v>10.781958562862336</v>
      </c>
      <c r="D6461" s="6">
        <v>1.6747486751861846</v>
      </c>
      <c r="E6461" s="6">
        <v>2</v>
      </c>
      <c r="F6461" s="6">
        <v>5.369793928027125</v>
      </c>
      <c r="G6461" s="6">
        <v>2.6723143525135251</v>
      </c>
      <c r="H6461" s="6">
        <v>18.761626028241079</v>
      </c>
      <c r="I6461" s="6">
        <v>3.3515786244058026</v>
      </c>
      <c r="J6461" s="6">
        <v>3.0492069681461205</v>
      </c>
      <c r="K6461" s="7">
        <v>1.3394816309066608</v>
      </c>
      <c r="L6461" s="7">
        <v>1.1086565590206223</v>
      </c>
    </row>
    <row r="6462" spans="2:12" x14ac:dyDescent="0.25">
      <c r="B6462" s="4">
        <v>6459</v>
      </c>
      <c r="C6462" s="6">
        <v>10.309358075672847</v>
      </c>
      <c r="D6462" s="6">
        <v>1.4543276743310836</v>
      </c>
      <c r="E6462" s="6">
        <v>1</v>
      </c>
      <c r="F6462" s="6">
        <v>0.77070624151340716</v>
      </c>
      <c r="G6462" s="6">
        <v>0.84099485385410522</v>
      </c>
      <c r="H6462" s="6">
        <v>14.364701279936991</v>
      </c>
      <c r="I6462" s="6">
        <v>2.769758850802126</v>
      </c>
      <c r="J6462" s="6">
        <v>3.6714588668382064</v>
      </c>
      <c r="K6462" s="7">
        <v>3.297460529550706</v>
      </c>
      <c r="L6462" s="7">
        <v>0.66967256388803431</v>
      </c>
    </row>
    <row r="6463" spans="2:12" x14ac:dyDescent="0.25">
      <c r="B6463" s="4">
        <v>6460</v>
      </c>
      <c r="C6463" s="6">
        <v>13.982163158514258</v>
      </c>
      <c r="D6463" s="6">
        <v>1.5930221957030419</v>
      </c>
      <c r="E6463" s="6">
        <v>2</v>
      </c>
      <c r="F6463" s="6">
        <v>1.0642181769181955</v>
      </c>
      <c r="G6463" s="6">
        <v>0.97989465703457501</v>
      </c>
      <c r="H6463" s="6">
        <v>34.736922751907962</v>
      </c>
      <c r="I6463" s="6">
        <v>2.1815123322055334</v>
      </c>
      <c r="J6463" s="6">
        <v>1.7387000395796541</v>
      </c>
      <c r="K6463" s="7">
        <v>1.8019998802731827</v>
      </c>
      <c r="L6463" s="7">
        <v>2.2237914478521397</v>
      </c>
    </row>
    <row r="6464" spans="2:12" x14ac:dyDescent="0.25">
      <c r="B6464" s="4">
        <v>6461</v>
      </c>
      <c r="C6464" s="6">
        <v>12.173748610748335</v>
      </c>
      <c r="D6464" s="6">
        <v>1.8672840734044085</v>
      </c>
      <c r="E6464" s="6">
        <v>2</v>
      </c>
      <c r="F6464" s="6">
        <v>13.293760274592962</v>
      </c>
      <c r="G6464" s="6">
        <v>1.8139528863796799</v>
      </c>
      <c r="H6464" s="6">
        <v>15.651353091828609</v>
      </c>
      <c r="I6464" s="6">
        <v>4.0204732402995749</v>
      </c>
      <c r="J6464" s="6">
        <v>1.8194714880838123</v>
      </c>
      <c r="K6464" s="7">
        <v>3.0048607031553467</v>
      </c>
      <c r="L6464" s="7">
        <v>1.1329819988895677</v>
      </c>
    </row>
    <row r="6465" spans="2:12" x14ac:dyDescent="0.25">
      <c r="B6465" s="4">
        <v>6462</v>
      </c>
      <c r="C6465" s="6">
        <v>13.92425480172345</v>
      </c>
      <c r="D6465" s="6">
        <v>1.19689695669476</v>
      </c>
      <c r="E6465" s="6">
        <v>3</v>
      </c>
      <c r="F6465" s="6">
        <v>6.262468969998821</v>
      </c>
      <c r="G6465" s="6">
        <v>1.0032129515694788</v>
      </c>
      <c r="H6465" s="6">
        <v>12.469841045371718</v>
      </c>
      <c r="I6465" s="6">
        <v>2.5475056107094973</v>
      </c>
      <c r="J6465" s="6">
        <v>0.59844981695309563</v>
      </c>
      <c r="K6465" s="7">
        <v>1.9509469436874809</v>
      </c>
      <c r="L6465" s="7">
        <v>0.46245356179739378</v>
      </c>
    </row>
    <row r="6466" spans="2:12" x14ac:dyDescent="0.25">
      <c r="B6466" s="4">
        <v>6463</v>
      </c>
      <c r="C6466" s="6">
        <v>1.6755866272170472</v>
      </c>
      <c r="D6466" s="6">
        <v>1.3680103500624567</v>
      </c>
      <c r="E6466" s="6">
        <v>1</v>
      </c>
      <c r="F6466" s="6">
        <v>0.33752780311154978</v>
      </c>
      <c r="G6466" s="6">
        <v>1.0240800008507764</v>
      </c>
      <c r="H6466" s="6">
        <v>27.7791438106699</v>
      </c>
      <c r="I6466" s="6">
        <v>2.0744462212370962</v>
      </c>
      <c r="J6466" s="6">
        <v>3.6802665882070729</v>
      </c>
      <c r="K6466" s="7">
        <v>10.747403132037183</v>
      </c>
      <c r="L6466" s="7">
        <v>1.0091390604270929</v>
      </c>
    </row>
    <row r="6467" spans="2:12" x14ac:dyDescent="0.25">
      <c r="B6467" s="4">
        <v>6464</v>
      </c>
      <c r="C6467" s="6">
        <v>19.296400881527425</v>
      </c>
      <c r="D6467" s="6">
        <v>1.320272026255658</v>
      </c>
      <c r="E6467" s="6">
        <v>2</v>
      </c>
      <c r="F6467" s="6">
        <v>5.2770171727407513</v>
      </c>
      <c r="G6467" s="6">
        <v>0.73133345408742267</v>
      </c>
      <c r="H6467" s="6">
        <v>25.205852631816455</v>
      </c>
      <c r="I6467" s="6">
        <v>2.6659212765182403</v>
      </c>
      <c r="J6467" s="6">
        <v>3.6664048091973824</v>
      </c>
      <c r="K6467" s="7">
        <v>0.4386653352008521</v>
      </c>
      <c r="L6467" s="7">
        <v>0.8348180930768494</v>
      </c>
    </row>
    <row r="6468" spans="2:12" x14ac:dyDescent="0.25">
      <c r="B6468" s="4">
        <v>6465</v>
      </c>
      <c r="C6468" s="6">
        <v>8.7783786765695933</v>
      </c>
      <c r="D6468" s="6">
        <v>1.3353345374844203</v>
      </c>
      <c r="E6468" s="6">
        <v>2</v>
      </c>
      <c r="F6468" s="6">
        <v>6.7313930740923738</v>
      </c>
      <c r="G6468" s="6">
        <v>0.45071623425557461</v>
      </c>
      <c r="H6468" s="6">
        <v>29.6976558500604</v>
      </c>
      <c r="I6468" s="6">
        <v>2.8615879697361568</v>
      </c>
      <c r="J6468" s="6">
        <v>0.3941085696344851</v>
      </c>
      <c r="K6468" s="7">
        <v>0.49350385796313145</v>
      </c>
      <c r="L6468" s="7">
        <v>0.57958052406650684</v>
      </c>
    </row>
    <row r="6469" spans="2:12" x14ac:dyDescent="0.25">
      <c r="B6469" s="4">
        <v>6466</v>
      </c>
      <c r="C6469" s="6">
        <v>11.233139697464296</v>
      </c>
      <c r="D6469" s="6">
        <v>1.6708107470324394</v>
      </c>
      <c r="E6469" s="6">
        <v>1</v>
      </c>
      <c r="F6469" s="6">
        <v>0.42172592057154401</v>
      </c>
      <c r="G6469" s="6">
        <v>1.2587165785058634</v>
      </c>
      <c r="H6469" s="6">
        <v>16.315972032171416</v>
      </c>
      <c r="I6469" s="6">
        <v>2.4762909132244282</v>
      </c>
      <c r="J6469" s="6">
        <v>3.4466542274206748</v>
      </c>
      <c r="K6469" s="7">
        <v>1.8404090206859181</v>
      </c>
      <c r="L6469" s="7">
        <v>3.363796348201892</v>
      </c>
    </row>
    <row r="6470" spans="2:12" x14ac:dyDescent="0.25">
      <c r="B6470" s="4">
        <v>6467</v>
      </c>
      <c r="C6470" s="6">
        <v>4.5574856193557949</v>
      </c>
      <c r="D6470" s="6">
        <v>1.4382250332603979</v>
      </c>
      <c r="E6470" s="6">
        <v>2</v>
      </c>
      <c r="F6470" s="6">
        <v>9.2549127990245985</v>
      </c>
      <c r="G6470" s="6">
        <v>1.0919252922567315</v>
      </c>
      <c r="H6470" s="6">
        <v>17.919835056749712</v>
      </c>
      <c r="I6470" s="6">
        <v>3.240712125470933</v>
      </c>
      <c r="J6470" s="6">
        <v>2.0561391854454487</v>
      </c>
      <c r="K6470" s="7">
        <v>1.326799814459648</v>
      </c>
      <c r="L6470" s="7">
        <v>0.52490665473111908</v>
      </c>
    </row>
    <row r="6471" spans="2:12" x14ac:dyDescent="0.25">
      <c r="B6471" s="4">
        <v>6468</v>
      </c>
      <c r="C6471" s="6">
        <v>15.191131582472025</v>
      </c>
      <c r="D6471" s="6">
        <v>1.6282554495550119</v>
      </c>
      <c r="E6471" s="6">
        <v>1</v>
      </c>
      <c r="F6471" s="6">
        <v>4.6747226855304884</v>
      </c>
      <c r="G6471" s="6">
        <v>1.8812406694400168</v>
      </c>
      <c r="H6471" s="6">
        <v>12.436510998492858</v>
      </c>
      <c r="I6471" s="6">
        <v>2.4209487264685117</v>
      </c>
      <c r="J6471" s="6">
        <v>2.3955676269104482</v>
      </c>
      <c r="K6471" s="7">
        <v>3.387510261385744</v>
      </c>
      <c r="L6471" s="7">
        <v>0.93498966641508963</v>
      </c>
    </row>
    <row r="6472" spans="2:12" x14ac:dyDescent="0.25">
      <c r="B6472" s="4">
        <v>6469</v>
      </c>
      <c r="C6472" s="6">
        <v>4.2511750317218642</v>
      </c>
      <c r="D6472" s="6">
        <v>1.2730090215688914</v>
      </c>
      <c r="E6472" s="6">
        <v>1</v>
      </c>
      <c r="F6472" s="6">
        <v>1.618116539596117</v>
      </c>
      <c r="G6472" s="6">
        <v>1.1355078928561415</v>
      </c>
      <c r="H6472" s="6">
        <v>26.742694663175101</v>
      </c>
      <c r="I6472" s="6">
        <v>3.5410475809744661</v>
      </c>
      <c r="J6472" s="6">
        <v>1.1012412231589646</v>
      </c>
      <c r="K6472" s="7">
        <v>0.13802646232967153</v>
      </c>
      <c r="L6472" s="7">
        <v>8.0878881278636919E-2</v>
      </c>
    </row>
    <row r="6473" spans="2:12" x14ac:dyDescent="0.25">
      <c r="B6473" s="4">
        <v>6470</v>
      </c>
      <c r="C6473" s="6">
        <v>18.997345095604977</v>
      </c>
      <c r="D6473" s="6">
        <v>1.3076832365595958</v>
      </c>
      <c r="E6473" s="6">
        <v>3</v>
      </c>
      <c r="F6473" s="6">
        <v>2.9389531963260476</v>
      </c>
      <c r="G6473" s="6">
        <v>0.63269202583983297</v>
      </c>
      <c r="H6473" s="6">
        <v>17.51960685032283</v>
      </c>
      <c r="I6473" s="6">
        <v>2.1807857079101374</v>
      </c>
      <c r="J6473" s="6">
        <v>2.776291296478298</v>
      </c>
      <c r="K6473" s="7">
        <v>0.95676809896369097</v>
      </c>
      <c r="L6473" s="7">
        <v>1.9923269431521957</v>
      </c>
    </row>
    <row r="6474" spans="2:12" x14ac:dyDescent="0.25">
      <c r="B6474" s="4">
        <v>6471</v>
      </c>
      <c r="C6474" s="6">
        <v>6.8670196070705281</v>
      </c>
      <c r="D6474" s="6">
        <v>1.4180243854793617</v>
      </c>
      <c r="E6474" s="6">
        <v>2</v>
      </c>
      <c r="F6474" s="6">
        <v>5.9333843142353375</v>
      </c>
      <c r="G6474" s="6">
        <v>0.5547799779822794</v>
      </c>
      <c r="H6474" s="6">
        <v>11.128047360279258</v>
      </c>
      <c r="I6474" s="6">
        <v>5.3980573885442347</v>
      </c>
      <c r="J6474" s="6">
        <v>1.8311014974803657</v>
      </c>
      <c r="K6474" s="7">
        <v>0.74556013872882554</v>
      </c>
      <c r="L6474" s="7">
        <v>0.59125819507425903</v>
      </c>
    </row>
    <row r="6475" spans="2:12" x14ac:dyDescent="0.25">
      <c r="B6475" s="4">
        <v>6472</v>
      </c>
      <c r="C6475" s="6">
        <v>5.1030572245148393</v>
      </c>
      <c r="D6475" s="6">
        <v>1.6653625269031929</v>
      </c>
      <c r="E6475" s="6">
        <v>3</v>
      </c>
      <c r="F6475" s="6">
        <v>3.1951991831197857</v>
      </c>
      <c r="G6475" s="6">
        <v>1.3338550284235318</v>
      </c>
      <c r="H6475" s="6">
        <v>16.877557622705829</v>
      </c>
      <c r="I6475" s="6">
        <v>2.7261355785599486</v>
      </c>
      <c r="J6475" s="6">
        <v>3.4100303569094237</v>
      </c>
      <c r="K6475" s="7">
        <v>6.8680233766838823</v>
      </c>
      <c r="L6475" s="7">
        <v>0.98837714594457449</v>
      </c>
    </row>
    <row r="6476" spans="2:12" x14ac:dyDescent="0.25">
      <c r="B6476" s="4">
        <v>6473</v>
      </c>
      <c r="C6476" s="6">
        <v>18.752884426506931</v>
      </c>
      <c r="D6476" s="6">
        <v>1.5918314954995958</v>
      </c>
      <c r="E6476" s="6">
        <v>3</v>
      </c>
      <c r="F6476" s="6">
        <v>3.0640847901901651</v>
      </c>
      <c r="G6476" s="6">
        <v>1.2754107430279127</v>
      </c>
      <c r="H6476" s="6">
        <v>23.191920460595039</v>
      </c>
      <c r="I6476" s="6">
        <v>1.4783630353324768</v>
      </c>
      <c r="J6476" s="6">
        <v>1.0835830628749665</v>
      </c>
      <c r="K6476" s="7">
        <v>0.58558112551986097</v>
      </c>
      <c r="L6476" s="7">
        <v>1.6865654583110405</v>
      </c>
    </row>
    <row r="6477" spans="2:12" x14ac:dyDescent="0.25">
      <c r="B6477" s="4">
        <v>6474</v>
      </c>
      <c r="C6477" s="6">
        <v>14.612713550756158</v>
      </c>
      <c r="D6477" s="6">
        <v>1.4181529325542115</v>
      </c>
      <c r="E6477" s="6">
        <v>2</v>
      </c>
      <c r="F6477" s="6">
        <v>1.8565809597235132</v>
      </c>
      <c r="G6477" s="6">
        <v>0.56668133612252125</v>
      </c>
      <c r="H6477" s="6">
        <v>9.4955535334495611</v>
      </c>
      <c r="I6477" s="6">
        <v>3.71565332969291</v>
      </c>
      <c r="J6477" s="6">
        <v>4.0654659644445301</v>
      </c>
      <c r="K6477" s="7">
        <v>2.4234118977798245</v>
      </c>
      <c r="L6477" s="7">
        <v>1.0268021349421692</v>
      </c>
    </row>
    <row r="6478" spans="2:12" x14ac:dyDescent="0.25">
      <c r="B6478" s="4">
        <v>6475</v>
      </c>
      <c r="C6478" s="6">
        <v>7.2308535447996292</v>
      </c>
      <c r="D6478" s="6">
        <v>1.7677439719768628</v>
      </c>
      <c r="E6478" s="6">
        <v>2</v>
      </c>
      <c r="F6478" s="6">
        <v>0.56266568025592678</v>
      </c>
      <c r="G6478" s="6">
        <v>1.0776487732958102</v>
      </c>
      <c r="H6478" s="6">
        <v>36.291775875978885</v>
      </c>
      <c r="I6478" s="6">
        <v>2.4634036382756976</v>
      </c>
      <c r="J6478" s="6">
        <v>3.814929702928473</v>
      </c>
      <c r="K6478" s="7">
        <v>3.7154810338068467</v>
      </c>
      <c r="L6478" s="7">
        <v>3.3002097226509188</v>
      </c>
    </row>
    <row r="6479" spans="2:12" x14ac:dyDescent="0.25">
      <c r="B6479" s="4">
        <v>6476</v>
      </c>
      <c r="C6479" s="6">
        <v>7.3247638014626482</v>
      </c>
      <c r="D6479" s="6">
        <v>1.2070700837151813</v>
      </c>
      <c r="E6479" s="6">
        <v>1</v>
      </c>
      <c r="F6479" s="6">
        <v>0.368274192951624</v>
      </c>
      <c r="G6479" s="6">
        <v>1.609856057965487</v>
      </c>
      <c r="H6479" s="6">
        <v>19.451707807798595</v>
      </c>
      <c r="I6479" s="6">
        <v>2.6618400873603072</v>
      </c>
      <c r="J6479" s="6">
        <v>2.707655324134902</v>
      </c>
      <c r="K6479" s="7">
        <v>0.35037686048385724</v>
      </c>
      <c r="L6479" s="7">
        <v>0.37389345593079848</v>
      </c>
    </row>
    <row r="6480" spans="2:12" x14ac:dyDescent="0.25">
      <c r="B6480" s="4">
        <v>6477</v>
      </c>
      <c r="C6480" s="6">
        <v>7.5888830005854873</v>
      </c>
      <c r="D6480" s="6">
        <v>1.4269043341723211</v>
      </c>
      <c r="E6480" s="6">
        <v>0</v>
      </c>
      <c r="F6480" s="6">
        <v>1.5825407053442311</v>
      </c>
      <c r="G6480" s="6">
        <v>1.0962712333249982</v>
      </c>
      <c r="H6480" s="6">
        <v>35.620288026834274</v>
      </c>
      <c r="I6480" s="6">
        <v>3.3652488631235076</v>
      </c>
      <c r="J6480" s="6">
        <v>1.0686389010292308</v>
      </c>
      <c r="K6480" s="7">
        <v>0.74635318666608597</v>
      </c>
      <c r="L6480" s="7">
        <v>0.5546167992546932</v>
      </c>
    </row>
    <row r="6481" spans="2:12" x14ac:dyDescent="0.25">
      <c r="B6481" s="4">
        <v>6478</v>
      </c>
      <c r="C6481" s="6">
        <v>5.2363269032476136</v>
      </c>
      <c r="D6481" s="6">
        <v>1.4043444487965462</v>
      </c>
      <c r="E6481" s="6">
        <v>0</v>
      </c>
      <c r="F6481" s="6">
        <v>6.7984268248746593</v>
      </c>
      <c r="G6481" s="6">
        <v>1.6656422746142179</v>
      </c>
      <c r="H6481" s="6">
        <v>18.940779106669922</v>
      </c>
      <c r="I6481" s="6">
        <v>1.8797382326518772</v>
      </c>
      <c r="J6481" s="6">
        <v>3.9690721874375061</v>
      </c>
      <c r="K6481" s="7">
        <v>0.62321253385236197</v>
      </c>
      <c r="L6481" s="7">
        <v>2.5318252084577782E-2</v>
      </c>
    </row>
    <row r="6482" spans="2:12" x14ac:dyDescent="0.25">
      <c r="B6482" s="4">
        <v>6479</v>
      </c>
      <c r="C6482" s="6">
        <v>5.2438966154075874</v>
      </c>
      <c r="D6482" s="6">
        <v>1.2461083058686551</v>
      </c>
      <c r="E6482" s="6">
        <v>1</v>
      </c>
      <c r="F6482" s="6">
        <v>2.4612029254706305</v>
      </c>
      <c r="G6482" s="6">
        <v>0.52155050034483952</v>
      </c>
      <c r="H6482" s="6">
        <v>21.030424058301854</v>
      </c>
      <c r="I6482" s="6">
        <v>2.1512118043791197</v>
      </c>
      <c r="J6482" s="6">
        <v>3.0042787721954829</v>
      </c>
      <c r="K6482" s="7">
        <v>3.8324772276730448</v>
      </c>
      <c r="L6482" s="7">
        <v>0.57210861735912599</v>
      </c>
    </row>
    <row r="6483" spans="2:12" x14ac:dyDescent="0.25">
      <c r="B6483" s="4">
        <v>6480</v>
      </c>
      <c r="C6483" s="6">
        <v>6.3025881193218964</v>
      </c>
      <c r="D6483" s="6">
        <v>1.752647400909384</v>
      </c>
      <c r="E6483" s="6">
        <v>2</v>
      </c>
      <c r="F6483" s="6">
        <v>4.7280151148571274</v>
      </c>
      <c r="G6483" s="6">
        <v>0.69257688858084665</v>
      </c>
      <c r="H6483" s="6">
        <v>28.657584440427165</v>
      </c>
      <c r="I6483" s="6">
        <v>2.4971633586897748</v>
      </c>
      <c r="J6483" s="6">
        <v>3.8616330491165645</v>
      </c>
      <c r="K6483" s="7">
        <v>0.52474230589843884</v>
      </c>
      <c r="L6483" s="7">
        <v>0.26636800147129525</v>
      </c>
    </row>
    <row r="6484" spans="2:12" x14ac:dyDescent="0.25">
      <c r="B6484" s="4">
        <v>6481</v>
      </c>
      <c r="C6484" s="6">
        <v>5.5938779769688232</v>
      </c>
      <c r="D6484" s="6">
        <v>1.7518833020626408</v>
      </c>
      <c r="E6484" s="6">
        <v>2</v>
      </c>
      <c r="F6484" s="6">
        <v>2.4084867275311792</v>
      </c>
      <c r="G6484" s="6">
        <v>0.48698150436393112</v>
      </c>
      <c r="H6484" s="6">
        <v>22.615770327122476</v>
      </c>
      <c r="I6484" s="6">
        <v>1.6010494654250238</v>
      </c>
      <c r="J6484" s="6">
        <v>4.4807514856184563</v>
      </c>
      <c r="K6484" s="7">
        <v>2.0203299444497667</v>
      </c>
      <c r="L6484" s="7">
        <v>0.8631678679491348</v>
      </c>
    </row>
    <row r="6485" spans="2:12" x14ac:dyDescent="0.25">
      <c r="B6485" s="4">
        <v>6482</v>
      </c>
      <c r="C6485" s="6">
        <v>17.741957390269281</v>
      </c>
      <c r="D6485" s="6">
        <v>1.2972819592081086</v>
      </c>
      <c r="E6485" s="6">
        <v>2</v>
      </c>
      <c r="F6485" s="6">
        <v>5.295669640874558</v>
      </c>
      <c r="G6485" s="6">
        <v>1.0535057368062644</v>
      </c>
      <c r="H6485" s="6">
        <v>43.09556075185759</v>
      </c>
      <c r="I6485" s="6">
        <v>3.8825907987035539</v>
      </c>
      <c r="J6485" s="6">
        <v>3.7986459574642364</v>
      </c>
      <c r="K6485" s="7">
        <v>3.9355000648682688</v>
      </c>
      <c r="L6485" s="7">
        <v>0.61062374016677223</v>
      </c>
    </row>
    <row r="6486" spans="2:12" x14ac:dyDescent="0.25">
      <c r="B6486" s="4">
        <v>6483</v>
      </c>
      <c r="C6486" s="6">
        <v>9.4448627638447089</v>
      </c>
      <c r="D6486" s="6">
        <v>1.6465272451409649</v>
      </c>
      <c r="E6486" s="6">
        <v>2</v>
      </c>
      <c r="F6486" s="6">
        <v>1.2482669262411452</v>
      </c>
      <c r="G6486" s="6">
        <v>1.0305388522374592</v>
      </c>
      <c r="H6486" s="6">
        <v>24.964952768762053</v>
      </c>
      <c r="I6486" s="6">
        <v>1.581314792254612</v>
      </c>
      <c r="J6486" s="6">
        <v>3.8521507339221217</v>
      </c>
      <c r="K6486" s="7">
        <v>1.9006996185663312</v>
      </c>
      <c r="L6486" s="7">
        <v>0.94588003629567774</v>
      </c>
    </row>
    <row r="6487" spans="2:12" x14ac:dyDescent="0.25">
      <c r="B6487" s="4">
        <v>6484</v>
      </c>
      <c r="C6487" s="6">
        <v>10.634488665113508</v>
      </c>
      <c r="D6487" s="6">
        <v>1.525714918724514</v>
      </c>
      <c r="E6487" s="6">
        <v>2</v>
      </c>
      <c r="F6487" s="6">
        <v>1.659775287252975</v>
      </c>
      <c r="G6487" s="6">
        <v>0.83052479000776924</v>
      </c>
      <c r="H6487" s="6">
        <v>20.730138767107015</v>
      </c>
      <c r="I6487" s="6">
        <v>2.0929185073861731</v>
      </c>
      <c r="J6487" s="6">
        <v>2.6553172222988244</v>
      </c>
      <c r="K6487" s="7">
        <v>2.0575802062719175</v>
      </c>
      <c r="L6487" s="7">
        <v>0.80591487176109167</v>
      </c>
    </row>
    <row r="6488" spans="2:12" x14ac:dyDescent="0.25">
      <c r="B6488" s="4">
        <v>6485</v>
      </c>
      <c r="C6488" s="6">
        <v>2.5087525611851058</v>
      </c>
      <c r="D6488" s="6">
        <v>1.7502221289519393</v>
      </c>
      <c r="E6488" s="6">
        <v>1</v>
      </c>
      <c r="F6488" s="6">
        <v>6.7754876235542296</v>
      </c>
      <c r="G6488" s="6">
        <v>0.54634617675270869</v>
      </c>
      <c r="H6488" s="6">
        <v>20.10138003379156</v>
      </c>
      <c r="I6488" s="6">
        <v>3.6613341837337701</v>
      </c>
      <c r="J6488" s="6">
        <v>2.4622662485438895</v>
      </c>
      <c r="K6488" s="7">
        <v>0.31364902002567957</v>
      </c>
      <c r="L6488" s="7">
        <v>1.1100981511436947</v>
      </c>
    </row>
    <row r="6489" spans="2:12" x14ac:dyDescent="0.25">
      <c r="B6489" s="4">
        <v>6486</v>
      </c>
      <c r="C6489" s="6">
        <v>11.715238155937948</v>
      </c>
      <c r="D6489" s="6">
        <v>1.5751802567484672</v>
      </c>
      <c r="E6489" s="6">
        <v>3</v>
      </c>
      <c r="F6489" s="6">
        <v>3.0134197031321124</v>
      </c>
      <c r="G6489" s="6">
        <v>0.83963856097687628</v>
      </c>
      <c r="H6489" s="6">
        <v>21.534479333239435</v>
      </c>
      <c r="I6489" s="6">
        <v>3.711045962546351</v>
      </c>
      <c r="J6489" s="6">
        <v>2.3451534537579009</v>
      </c>
      <c r="K6489" s="7">
        <v>1.0195560851021648</v>
      </c>
      <c r="L6489" s="7">
        <v>1.6404176508618007</v>
      </c>
    </row>
    <row r="6490" spans="2:12" x14ac:dyDescent="0.25">
      <c r="B6490" s="4">
        <v>6487</v>
      </c>
      <c r="C6490" s="6">
        <v>9.2800221812005557</v>
      </c>
      <c r="D6490" s="6">
        <v>1.6331194120588437</v>
      </c>
      <c r="E6490" s="6">
        <v>3</v>
      </c>
      <c r="F6490" s="6">
        <v>8.7532508565750984</v>
      </c>
      <c r="G6490" s="6">
        <v>0.72058469880131815</v>
      </c>
      <c r="H6490" s="6">
        <v>15.185780277913082</v>
      </c>
      <c r="I6490" s="6">
        <v>2.925474948521916</v>
      </c>
      <c r="J6490" s="6">
        <v>1.4096970019490729</v>
      </c>
      <c r="K6490" s="7">
        <v>1.7405258174088523</v>
      </c>
      <c r="L6490" s="7">
        <v>1.5322713709189772</v>
      </c>
    </row>
    <row r="6491" spans="2:12" x14ac:dyDescent="0.25">
      <c r="B6491" s="4">
        <v>6488</v>
      </c>
      <c r="C6491" s="6">
        <v>13.099390280685649</v>
      </c>
      <c r="D6491" s="6">
        <v>1.3144845148605819</v>
      </c>
      <c r="E6491" s="6">
        <v>2</v>
      </c>
      <c r="F6491" s="6">
        <v>2.3573807138028098</v>
      </c>
      <c r="G6491" s="6">
        <v>0.91093639022813322</v>
      </c>
      <c r="H6491" s="6">
        <v>31.697002484460285</v>
      </c>
      <c r="I6491" s="6">
        <v>2.8214401426900606</v>
      </c>
      <c r="J6491" s="6">
        <v>3.0830732520412618</v>
      </c>
      <c r="K6491" s="7">
        <v>1.2269478226706723</v>
      </c>
      <c r="L6491" s="7">
        <v>0.39800750168775351</v>
      </c>
    </row>
    <row r="6492" spans="2:12" x14ac:dyDescent="0.25">
      <c r="B6492" s="4">
        <v>6489</v>
      </c>
      <c r="C6492" s="6">
        <v>8.3982312782902913</v>
      </c>
      <c r="D6492" s="6">
        <v>1.4934389539614132</v>
      </c>
      <c r="E6492" s="6">
        <v>1</v>
      </c>
      <c r="F6492" s="6">
        <v>3.9755637712089409</v>
      </c>
      <c r="G6492" s="6">
        <v>0.83807401636504075</v>
      </c>
      <c r="H6492" s="6">
        <v>26.924288768842032</v>
      </c>
      <c r="I6492" s="6">
        <v>3.7271717130656148</v>
      </c>
      <c r="J6492" s="6">
        <v>4.232088975604988</v>
      </c>
      <c r="K6492" s="7">
        <v>1.0797138829317268</v>
      </c>
      <c r="L6492" s="7">
        <v>1.4525632797819235</v>
      </c>
    </row>
    <row r="6493" spans="2:12" x14ac:dyDescent="0.25">
      <c r="B6493" s="4">
        <v>6490</v>
      </c>
      <c r="C6493" s="6">
        <v>6.8015175502425569</v>
      </c>
      <c r="D6493" s="6">
        <v>1.9108527655870478</v>
      </c>
      <c r="E6493" s="6">
        <v>2</v>
      </c>
      <c r="F6493" s="6">
        <v>3.3384445625521093</v>
      </c>
      <c r="G6493" s="6">
        <v>0.39670955771269206</v>
      </c>
      <c r="H6493" s="6">
        <v>23.451279092917574</v>
      </c>
      <c r="I6493" s="6">
        <v>2.1506321190274966</v>
      </c>
      <c r="J6493" s="6">
        <v>2.5908828844678737</v>
      </c>
      <c r="K6493" s="7">
        <v>0.63313860005930866</v>
      </c>
      <c r="L6493" s="7">
        <v>1.5237870250892009</v>
      </c>
    </row>
    <row r="6494" spans="2:12" x14ac:dyDescent="0.25">
      <c r="B6494" s="4">
        <v>6491</v>
      </c>
      <c r="C6494" s="6">
        <v>3.8740935353269954</v>
      </c>
      <c r="D6494" s="6">
        <v>2.0227502346277242</v>
      </c>
      <c r="E6494" s="6">
        <v>2</v>
      </c>
      <c r="F6494" s="6">
        <v>9.5325359783082799</v>
      </c>
      <c r="G6494" s="6">
        <v>1.0326641680559614</v>
      </c>
      <c r="H6494" s="6">
        <v>30.469845799943336</v>
      </c>
      <c r="I6494" s="6">
        <v>2.8186978144120238</v>
      </c>
      <c r="J6494" s="6">
        <v>0.47564635133952815</v>
      </c>
      <c r="K6494" s="7">
        <v>1.5185020381032246</v>
      </c>
      <c r="L6494" s="7">
        <v>0.35719767598111418</v>
      </c>
    </row>
    <row r="6495" spans="2:12" x14ac:dyDescent="0.25">
      <c r="B6495" s="4">
        <v>6492</v>
      </c>
      <c r="C6495" s="6">
        <v>3.6308468925752653</v>
      </c>
      <c r="D6495" s="6">
        <v>1.7632909279299227</v>
      </c>
      <c r="E6495" s="6">
        <v>2</v>
      </c>
      <c r="F6495" s="6">
        <v>4.1790622871747951</v>
      </c>
      <c r="G6495" s="6">
        <v>0.80568249601445574</v>
      </c>
      <c r="H6495" s="6">
        <v>30.303102090674471</v>
      </c>
      <c r="I6495" s="6">
        <v>2.8660694988204511</v>
      </c>
      <c r="J6495" s="6">
        <v>2.3183247328827408</v>
      </c>
      <c r="K6495" s="7">
        <v>1.0898662482764268</v>
      </c>
      <c r="L6495" s="7">
        <v>1.6771883426675385</v>
      </c>
    </row>
    <row r="6496" spans="2:12" x14ac:dyDescent="0.25">
      <c r="B6496" s="4">
        <v>6493</v>
      </c>
      <c r="C6496" s="6">
        <v>-2.8108581179697794</v>
      </c>
      <c r="D6496" s="6">
        <v>1.4813579277461455</v>
      </c>
      <c r="E6496" s="6">
        <v>1</v>
      </c>
      <c r="F6496" s="6">
        <v>9.1059878068339604</v>
      </c>
      <c r="G6496" s="6">
        <v>1.1012460876009191</v>
      </c>
      <c r="H6496" s="6">
        <v>13.868163019953261</v>
      </c>
      <c r="I6496" s="6">
        <v>3.0851101750103704</v>
      </c>
      <c r="J6496" s="6">
        <v>2.1552689571842474</v>
      </c>
      <c r="K6496" s="7">
        <v>2.4575553874558196</v>
      </c>
      <c r="L6496" s="7">
        <v>1.3688328800827343</v>
      </c>
    </row>
    <row r="6497" spans="2:12" x14ac:dyDescent="0.25">
      <c r="B6497" s="4">
        <v>6494</v>
      </c>
      <c r="C6497" s="6">
        <v>13.51140730273592</v>
      </c>
      <c r="D6497" s="6">
        <v>1.6154710246580308</v>
      </c>
      <c r="E6497" s="6">
        <v>0</v>
      </c>
      <c r="F6497" s="6">
        <v>3.4920374870642763</v>
      </c>
      <c r="G6497" s="6">
        <v>1.0157193932177626</v>
      </c>
      <c r="H6497" s="6">
        <v>40.827207802400793</v>
      </c>
      <c r="I6497" s="6">
        <v>2.8226468494833798</v>
      </c>
      <c r="J6497" s="6">
        <v>4.1585582067540905</v>
      </c>
      <c r="K6497" s="7">
        <v>1.0523063175969793</v>
      </c>
      <c r="L6497" s="7">
        <v>1.5270280929963287</v>
      </c>
    </row>
    <row r="6498" spans="2:12" x14ac:dyDescent="0.25">
      <c r="B6498" s="4">
        <v>6495</v>
      </c>
      <c r="C6498" s="6">
        <v>11.190270202356244</v>
      </c>
      <c r="D6498" s="6">
        <v>1.6420843222055082</v>
      </c>
      <c r="E6498" s="6">
        <v>2</v>
      </c>
      <c r="F6498" s="6">
        <v>4.541581548683574</v>
      </c>
      <c r="G6498" s="6">
        <v>1.281010166884279</v>
      </c>
      <c r="H6498" s="6">
        <v>14.495122688923949</v>
      </c>
      <c r="I6498" s="6">
        <v>4.4554375220653277</v>
      </c>
      <c r="J6498" s="6">
        <v>2.0971581509148707</v>
      </c>
      <c r="K6498" s="7">
        <v>3.4948088970052433</v>
      </c>
      <c r="L6498" s="7">
        <v>0.70478917811081798</v>
      </c>
    </row>
    <row r="6499" spans="2:12" x14ac:dyDescent="0.25">
      <c r="B6499" s="4">
        <v>6496</v>
      </c>
      <c r="C6499" s="6">
        <v>6.4076722642706274</v>
      </c>
      <c r="D6499" s="6">
        <v>1.3440834964580755</v>
      </c>
      <c r="E6499" s="6">
        <v>2</v>
      </c>
      <c r="F6499" s="6">
        <v>5.6292764429148354</v>
      </c>
      <c r="G6499" s="6">
        <v>0.68157514880646719</v>
      </c>
      <c r="H6499" s="6">
        <v>27.743399404893061</v>
      </c>
      <c r="I6499" s="6">
        <v>5.0370198497925651</v>
      </c>
      <c r="J6499" s="6">
        <v>2.7622677617441083</v>
      </c>
      <c r="K6499" s="7">
        <v>2.7040288329094864</v>
      </c>
      <c r="L6499" s="7">
        <v>0.78046917620671952</v>
      </c>
    </row>
    <row r="6500" spans="2:12" x14ac:dyDescent="0.25">
      <c r="B6500" s="4">
        <v>6497</v>
      </c>
      <c r="C6500" s="6">
        <v>10.192596618987295</v>
      </c>
      <c r="D6500" s="6">
        <v>1.5692795130495016</v>
      </c>
      <c r="E6500" s="6">
        <v>1</v>
      </c>
      <c r="F6500" s="6">
        <v>5.6268750704290964</v>
      </c>
      <c r="G6500" s="6">
        <v>0.82180961608099556</v>
      </c>
      <c r="H6500" s="6">
        <v>40.352468732650209</v>
      </c>
      <c r="I6500" s="6">
        <v>2.7640484911825909</v>
      </c>
      <c r="J6500" s="6">
        <v>3.3562491146294411</v>
      </c>
      <c r="K6500" s="7">
        <v>0.14361891106585026</v>
      </c>
      <c r="L6500" s="7">
        <v>0.64147619398216793</v>
      </c>
    </row>
    <row r="6501" spans="2:12" x14ac:dyDescent="0.25">
      <c r="B6501" s="4">
        <v>6498</v>
      </c>
      <c r="C6501" s="6">
        <v>7.2723051892546771</v>
      </c>
      <c r="D6501" s="6">
        <v>1.7011994496247249</v>
      </c>
      <c r="E6501" s="6">
        <v>3</v>
      </c>
      <c r="F6501" s="6">
        <v>0.67172361501652667</v>
      </c>
      <c r="G6501" s="6">
        <v>1.4798051980922058</v>
      </c>
      <c r="H6501" s="6">
        <v>34.537033523100796</v>
      </c>
      <c r="I6501" s="6">
        <v>2.8424811068804328</v>
      </c>
      <c r="J6501" s="6">
        <v>4.0854696779871356</v>
      </c>
      <c r="K6501" s="7">
        <v>0.80363735403129644</v>
      </c>
      <c r="L6501" s="7">
        <v>2.0352058572653404</v>
      </c>
    </row>
    <row r="6502" spans="2:12" x14ac:dyDescent="0.25">
      <c r="B6502" s="4">
        <v>6499</v>
      </c>
      <c r="C6502" s="6">
        <v>9.4161756422387395</v>
      </c>
      <c r="D6502" s="6">
        <v>1.7486197986132974</v>
      </c>
      <c r="E6502" s="6">
        <v>3</v>
      </c>
      <c r="F6502" s="6">
        <v>2.5409209968869604</v>
      </c>
      <c r="G6502" s="6">
        <v>1.084882990284171</v>
      </c>
      <c r="H6502" s="6">
        <v>36.234405271652811</v>
      </c>
      <c r="I6502" s="6">
        <v>3.3499912454944321</v>
      </c>
      <c r="J6502" s="6">
        <v>3.5084913559123221</v>
      </c>
      <c r="K6502" s="7">
        <v>0.19415691314036498</v>
      </c>
      <c r="L6502" s="7">
        <v>2.4721104887568259</v>
      </c>
    </row>
    <row r="6503" spans="2:12" x14ac:dyDescent="0.25">
      <c r="B6503" s="4">
        <v>6500</v>
      </c>
      <c r="C6503" s="6">
        <v>18.671482369815152</v>
      </c>
      <c r="D6503" s="6">
        <v>1.7190055394322914</v>
      </c>
      <c r="E6503" s="6">
        <v>3</v>
      </c>
      <c r="F6503" s="6">
        <v>1.2275247013933235</v>
      </c>
      <c r="G6503" s="6">
        <v>0.83036791239959795</v>
      </c>
      <c r="H6503" s="6">
        <v>28.485572896131497</v>
      </c>
      <c r="I6503" s="6">
        <v>3.4889969538535963</v>
      </c>
      <c r="J6503" s="6">
        <v>1.2960390023053947</v>
      </c>
      <c r="K6503" s="7">
        <v>0.39951652921436359</v>
      </c>
      <c r="L6503" s="7">
        <v>1.6498218102382627</v>
      </c>
    </row>
    <row r="6504" spans="2:12" x14ac:dyDescent="0.25">
      <c r="B6504" s="4">
        <v>6501</v>
      </c>
      <c r="C6504" s="6">
        <v>15.144389118654363</v>
      </c>
      <c r="D6504" s="6">
        <v>1.6992409725642534</v>
      </c>
      <c r="E6504" s="6">
        <v>1</v>
      </c>
      <c r="F6504" s="6">
        <v>2.3047178630943161</v>
      </c>
      <c r="G6504" s="6">
        <v>0.47832985675826772</v>
      </c>
      <c r="H6504" s="6">
        <v>17.323382701041893</v>
      </c>
      <c r="I6504" s="6">
        <v>3.3013417168655974</v>
      </c>
      <c r="J6504" s="6">
        <v>3.0087870332596705</v>
      </c>
      <c r="K6504" s="7">
        <v>0.70830785544352259</v>
      </c>
      <c r="L6504" s="7">
        <v>1.7576054567848332</v>
      </c>
    </row>
    <row r="6505" spans="2:12" x14ac:dyDescent="0.25">
      <c r="B6505" s="4">
        <v>6502</v>
      </c>
      <c r="C6505" s="6">
        <v>7.3308502924336292</v>
      </c>
      <c r="D6505" s="6">
        <v>1.4441584639732055</v>
      </c>
      <c r="E6505" s="6">
        <v>3</v>
      </c>
      <c r="F6505" s="6">
        <v>0.88179409520459962</v>
      </c>
      <c r="G6505" s="6">
        <v>0.70597613427868122</v>
      </c>
      <c r="H6505" s="6">
        <v>47.687674694936973</v>
      </c>
      <c r="I6505" s="6">
        <v>3.3766201597488585</v>
      </c>
      <c r="J6505" s="6">
        <v>3.5466727339944439</v>
      </c>
      <c r="K6505" s="7">
        <v>3.990503128833788</v>
      </c>
      <c r="L6505" s="7">
        <v>0.49225384126319116</v>
      </c>
    </row>
    <row r="6506" spans="2:12" x14ac:dyDescent="0.25">
      <c r="B6506" s="4">
        <v>6503</v>
      </c>
      <c r="C6506" s="6">
        <v>17.323978464908709</v>
      </c>
      <c r="D6506" s="6">
        <v>1.2858594170855073</v>
      </c>
      <c r="E6506" s="6">
        <v>1</v>
      </c>
      <c r="F6506" s="6">
        <v>5.5882617683607156</v>
      </c>
      <c r="G6506" s="6">
        <v>0.71270950834637292</v>
      </c>
      <c r="H6506" s="6">
        <v>32.077286991393628</v>
      </c>
      <c r="I6506" s="6">
        <v>2.599444612042332</v>
      </c>
      <c r="J6506" s="6">
        <v>2.0335355163107613</v>
      </c>
      <c r="K6506" s="7">
        <v>0.68963159716254985</v>
      </c>
      <c r="L6506" s="7">
        <v>7.3208210419560535E-2</v>
      </c>
    </row>
    <row r="6507" spans="2:12" x14ac:dyDescent="0.25">
      <c r="B6507" s="4">
        <v>6504</v>
      </c>
      <c r="C6507" s="6">
        <v>12.763842332192734</v>
      </c>
      <c r="D6507" s="6">
        <v>1.4972738187917551</v>
      </c>
      <c r="E6507" s="6">
        <v>3</v>
      </c>
      <c r="F6507" s="6">
        <v>4.29845403992657</v>
      </c>
      <c r="G6507" s="6">
        <v>1.9250957789703274</v>
      </c>
      <c r="H6507" s="6">
        <v>21.693536191164831</v>
      </c>
      <c r="I6507" s="6">
        <v>3.3357953818420287</v>
      </c>
      <c r="J6507" s="6">
        <v>3.1741453488087332</v>
      </c>
      <c r="K6507" s="7">
        <v>6.3774663367472995</v>
      </c>
      <c r="L6507" s="7">
        <v>0.53870659388530651</v>
      </c>
    </row>
    <row r="6508" spans="2:12" x14ac:dyDescent="0.25">
      <c r="B6508" s="4">
        <v>6505</v>
      </c>
      <c r="C6508" s="6">
        <v>10.908796892761428</v>
      </c>
      <c r="D6508" s="6">
        <v>1.8956328238374245</v>
      </c>
      <c r="E6508" s="6">
        <v>2</v>
      </c>
      <c r="F6508" s="6">
        <v>0.62606175514078855</v>
      </c>
      <c r="G6508" s="6">
        <v>1.1660743418048214</v>
      </c>
      <c r="H6508" s="6">
        <v>24.569983825921042</v>
      </c>
      <c r="I6508" s="6">
        <v>2.3913339468972392</v>
      </c>
      <c r="J6508" s="6">
        <v>2.3029389503579063</v>
      </c>
      <c r="K6508" s="7">
        <v>1.3593182043002621</v>
      </c>
      <c r="L6508" s="7">
        <v>0.23285291540476202</v>
      </c>
    </row>
    <row r="6509" spans="2:12" x14ac:dyDescent="0.25">
      <c r="B6509" s="4">
        <v>6506</v>
      </c>
      <c r="C6509" s="6">
        <v>14.641082855643962</v>
      </c>
      <c r="D6509" s="6">
        <v>1.5608892014487024</v>
      </c>
      <c r="E6509" s="6">
        <v>3</v>
      </c>
      <c r="F6509" s="6">
        <v>2.8434125904981769</v>
      </c>
      <c r="G6509" s="6">
        <v>1.106447929765773</v>
      </c>
      <c r="H6509" s="6">
        <v>32.015822001523901</v>
      </c>
      <c r="I6509" s="6">
        <v>2.6796862836238255</v>
      </c>
      <c r="J6509" s="6">
        <v>3.0165377137777423</v>
      </c>
      <c r="K6509" s="7">
        <v>1.5082425522356674E-2</v>
      </c>
      <c r="L6509" s="7">
        <v>0.36898863464296627</v>
      </c>
    </row>
    <row r="6510" spans="2:12" x14ac:dyDescent="0.25">
      <c r="B6510" s="4">
        <v>6507</v>
      </c>
      <c r="C6510" s="6">
        <v>13.483711219446299</v>
      </c>
      <c r="D6510" s="6">
        <v>1.4381129348678443</v>
      </c>
      <c r="E6510" s="6">
        <v>1</v>
      </c>
      <c r="F6510" s="6">
        <v>1.0050108333164909</v>
      </c>
      <c r="G6510" s="6">
        <v>0.90814128605072986</v>
      </c>
      <c r="H6510" s="6">
        <v>15.216802181357345</v>
      </c>
      <c r="I6510" s="6">
        <v>4.1303942067017161</v>
      </c>
      <c r="J6510" s="6">
        <v>3.7757472163664696</v>
      </c>
      <c r="K6510" s="7">
        <v>1.0578302891873075</v>
      </c>
      <c r="L6510" s="7">
        <v>0.3641429893299945</v>
      </c>
    </row>
    <row r="6511" spans="2:12" x14ac:dyDescent="0.25">
      <c r="B6511" s="4">
        <v>6508</v>
      </c>
      <c r="C6511" s="6">
        <v>8.4789052092486656</v>
      </c>
      <c r="D6511" s="6">
        <v>1.3661435368413499</v>
      </c>
      <c r="E6511" s="6">
        <v>2</v>
      </c>
      <c r="F6511" s="6">
        <v>3.4532086919973271</v>
      </c>
      <c r="G6511" s="6">
        <v>1.0936357207632936</v>
      </c>
      <c r="H6511" s="6">
        <v>13.135220032695816</v>
      </c>
      <c r="I6511" s="6">
        <v>3.0117673764564241</v>
      </c>
      <c r="J6511" s="6">
        <v>4.4562739712179553</v>
      </c>
      <c r="K6511" s="7">
        <v>1.7512351040666874</v>
      </c>
      <c r="L6511" s="7">
        <v>1.1016398440409347</v>
      </c>
    </row>
    <row r="6512" spans="2:12" x14ac:dyDescent="0.25">
      <c r="B6512" s="4">
        <v>6509</v>
      </c>
      <c r="C6512" s="6">
        <v>12.723344547861734</v>
      </c>
      <c r="D6512" s="6">
        <v>1.8658807150832171</v>
      </c>
      <c r="E6512" s="6">
        <v>1</v>
      </c>
      <c r="F6512" s="6">
        <v>3.9592959090973139</v>
      </c>
      <c r="G6512" s="6">
        <v>1.6868287851865069</v>
      </c>
      <c r="H6512" s="6">
        <v>32.637018820301506</v>
      </c>
      <c r="I6512" s="6">
        <v>2.656719713625507</v>
      </c>
      <c r="J6512" s="6">
        <v>1.4534283326773034</v>
      </c>
      <c r="K6512" s="7">
        <v>2.5876903266357654</v>
      </c>
      <c r="L6512" s="7">
        <v>0.77714809742033908</v>
      </c>
    </row>
    <row r="6513" spans="2:12" x14ac:dyDescent="0.25">
      <c r="B6513" s="4">
        <v>6510</v>
      </c>
      <c r="C6513" s="6">
        <v>8.853747448289127</v>
      </c>
      <c r="D6513" s="6">
        <v>1.2545527092074189</v>
      </c>
      <c r="E6513" s="6">
        <v>1</v>
      </c>
      <c r="F6513" s="6">
        <v>4.0860580521667451</v>
      </c>
      <c r="G6513" s="6">
        <v>0.75122836350948163</v>
      </c>
      <c r="H6513" s="6">
        <v>31.496817455388303</v>
      </c>
      <c r="I6513" s="6">
        <v>1.713242569905479</v>
      </c>
      <c r="J6513" s="6">
        <v>3.2083421524810118</v>
      </c>
      <c r="K6513" s="7">
        <v>0.22109435459924279</v>
      </c>
      <c r="L6513" s="7">
        <v>1.0219258087994227</v>
      </c>
    </row>
    <row r="6514" spans="2:12" x14ac:dyDescent="0.25">
      <c r="B6514" s="4">
        <v>6511</v>
      </c>
      <c r="C6514" s="6">
        <v>12.171243195214284</v>
      </c>
      <c r="D6514" s="6">
        <v>1.5866737711367211</v>
      </c>
      <c r="E6514" s="6">
        <v>0</v>
      </c>
      <c r="F6514" s="6">
        <v>10.194311236499779</v>
      </c>
      <c r="G6514" s="6">
        <v>0.94152856914922844</v>
      </c>
      <c r="H6514" s="6">
        <v>19.317965371996046</v>
      </c>
      <c r="I6514" s="6">
        <v>2.5213015769597407</v>
      </c>
      <c r="J6514" s="6">
        <v>2.3665373668743288</v>
      </c>
      <c r="K6514" s="7">
        <v>2.2907163160236568</v>
      </c>
      <c r="L6514" s="7">
        <v>0.39726971725077131</v>
      </c>
    </row>
    <row r="6515" spans="2:12" x14ac:dyDescent="0.25">
      <c r="B6515" s="4">
        <v>6512</v>
      </c>
      <c r="C6515" s="6">
        <v>13.702691656803301</v>
      </c>
      <c r="D6515" s="6">
        <v>1.7307528338320664</v>
      </c>
      <c r="E6515" s="6">
        <v>1</v>
      </c>
      <c r="F6515" s="6">
        <v>9.8385357656774204</v>
      </c>
      <c r="G6515" s="6">
        <v>1.1030623509509001</v>
      </c>
      <c r="H6515" s="6">
        <v>9.1201655715081618</v>
      </c>
      <c r="I6515" s="6">
        <v>2.8583170919945964</v>
      </c>
      <c r="J6515" s="6">
        <v>3.817340451124263</v>
      </c>
      <c r="K6515" s="7">
        <v>1.740663349190082</v>
      </c>
      <c r="L6515" s="7">
        <v>0.20070558409369638</v>
      </c>
    </row>
    <row r="6516" spans="2:12" x14ac:dyDescent="0.25">
      <c r="B6516" s="4">
        <v>6513</v>
      </c>
      <c r="C6516" s="6">
        <v>8.8671796655130048</v>
      </c>
      <c r="D6516" s="6">
        <v>1.6468910097718885</v>
      </c>
      <c r="E6516" s="6">
        <v>2</v>
      </c>
      <c r="F6516" s="6">
        <v>4.5954738949503833</v>
      </c>
      <c r="G6516" s="6">
        <v>1.0966537842312409</v>
      </c>
      <c r="H6516" s="6">
        <v>26.141269102971037</v>
      </c>
      <c r="I6516" s="6">
        <v>1.7641831135114765</v>
      </c>
      <c r="J6516" s="6">
        <v>3.1122506154697915</v>
      </c>
      <c r="K6516" s="7">
        <v>0.46275915841308651</v>
      </c>
      <c r="L6516" s="7">
        <v>1.0926165058883994</v>
      </c>
    </row>
    <row r="6517" spans="2:12" x14ac:dyDescent="0.25">
      <c r="B6517" s="4">
        <v>6514</v>
      </c>
      <c r="C6517" s="6">
        <v>10.085113380316232</v>
      </c>
      <c r="D6517" s="6">
        <v>1.5604167012301777</v>
      </c>
      <c r="E6517" s="6">
        <v>2</v>
      </c>
      <c r="F6517" s="6">
        <v>2.5156939880168516</v>
      </c>
      <c r="G6517" s="6">
        <v>2.7190823916101401</v>
      </c>
      <c r="H6517" s="6">
        <v>17.745969976719774</v>
      </c>
      <c r="I6517" s="6">
        <v>3.0594890842545541</v>
      </c>
      <c r="J6517" s="6">
        <v>3.5811207651699637</v>
      </c>
      <c r="K6517" s="7">
        <v>0.23445091473131208</v>
      </c>
      <c r="L6517" s="7">
        <v>0.30138016517410843</v>
      </c>
    </row>
    <row r="6518" spans="2:12" x14ac:dyDescent="0.25">
      <c r="B6518" s="4">
        <v>6515</v>
      </c>
      <c r="C6518" s="6">
        <v>12.496910425470663</v>
      </c>
      <c r="D6518" s="6">
        <v>1.4787609489617004</v>
      </c>
      <c r="E6518" s="6">
        <v>2</v>
      </c>
      <c r="F6518" s="6">
        <v>1.2545626785893536</v>
      </c>
      <c r="G6518" s="6">
        <v>1.9109421882604603</v>
      </c>
      <c r="H6518" s="6">
        <v>26.068669453060711</v>
      </c>
      <c r="I6518" s="6">
        <v>1.2368995801580436</v>
      </c>
      <c r="J6518" s="6">
        <v>2.9999565522532299</v>
      </c>
      <c r="K6518" s="7">
        <v>1.5274476604686016</v>
      </c>
      <c r="L6518" s="7">
        <v>1.0140755499997325</v>
      </c>
    </row>
    <row r="6519" spans="2:12" x14ac:dyDescent="0.25">
      <c r="B6519" s="4">
        <v>6516</v>
      </c>
      <c r="C6519" s="6">
        <v>15.505258779302128</v>
      </c>
      <c r="D6519" s="6">
        <v>1.5488031791322459</v>
      </c>
      <c r="E6519" s="6">
        <v>2</v>
      </c>
      <c r="F6519" s="6">
        <v>8.8389360471337213</v>
      </c>
      <c r="G6519" s="6">
        <v>1.0886057263809723</v>
      </c>
      <c r="H6519" s="6">
        <v>26.727685082925074</v>
      </c>
      <c r="I6519" s="6">
        <v>1.7972827467945693</v>
      </c>
      <c r="J6519" s="6">
        <v>4.0190033536092846</v>
      </c>
      <c r="K6519" s="7">
        <v>1.406615592467984</v>
      </c>
      <c r="L6519" s="7">
        <v>0.19128327239813817</v>
      </c>
    </row>
    <row r="6520" spans="2:12" x14ac:dyDescent="0.25">
      <c r="B6520" s="4">
        <v>6517</v>
      </c>
      <c r="C6520" s="6">
        <v>14.127530527175381</v>
      </c>
      <c r="D6520" s="6">
        <v>1.9422794955138336</v>
      </c>
      <c r="E6520" s="6">
        <v>1</v>
      </c>
      <c r="F6520" s="6">
        <v>1.4648332526383145</v>
      </c>
      <c r="G6520" s="6">
        <v>0.61636120252348259</v>
      </c>
      <c r="H6520" s="6">
        <v>42.531559391783247</v>
      </c>
      <c r="I6520" s="6">
        <v>1.8902282555622165</v>
      </c>
      <c r="J6520" s="6">
        <v>3.0359185093413195</v>
      </c>
      <c r="K6520" s="7">
        <v>1.2291694773422963</v>
      </c>
      <c r="L6520" s="7">
        <v>0.6032985447166973</v>
      </c>
    </row>
    <row r="6521" spans="2:12" x14ac:dyDescent="0.25">
      <c r="B6521" s="4">
        <v>6518</v>
      </c>
      <c r="C6521" s="6">
        <v>24.42766297366245</v>
      </c>
      <c r="D6521" s="6">
        <v>1.3589325691010279</v>
      </c>
      <c r="E6521" s="6">
        <v>3</v>
      </c>
      <c r="F6521" s="6">
        <v>2.684158019874066</v>
      </c>
      <c r="G6521" s="6">
        <v>2.1061697749387536</v>
      </c>
      <c r="H6521" s="6">
        <v>23.645642635985308</v>
      </c>
      <c r="I6521" s="6">
        <v>2.2204375002597687</v>
      </c>
      <c r="J6521" s="6">
        <v>2.392460212013916</v>
      </c>
      <c r="K6521" s="7">
        <v>0.89698482845706484</v>
      </c>
      <c r="L6521" s="7">
        <v>8.3628297719605532E-2</v>
      </c>
    </row>
    <row r="6522" spans="2:12" x14ac:dyDescent="0.25">
      <c r="B6522" s="4">
        <v>6519</v>
      </c>
      <c r="C6522" s="6">
        <v>13.427817394897234</v>
      </c>
      <c r="D6522" s="6">
        <v>1.5942871659966364</v>
      </c>
      <c r="E6522" s="6">
        <v>3</v>
      </c>
      <c r="F6522" s="6">
        <v>3.0263819701331007</v>
      </c>
      <c r="G6522" s="6">
        <v>1.2188553163540539</v>
      </c>
      <c r="H6522" s="6">
        <v>20.071837176933442</v>
      </c>
      <c r="I6522" s="6">
        <v>2.3581116708605463</v>
      </c>
      <c r="J6522" s="6">
        <v>2.4957033586208661</v>
      </c>
      <c r="K6522" s="7">
        <v>1.63908666799112</v>
      </c>
      <c r="L6522" s="7">
        <v>0.20706112246513578</v>
      </c>
    </row>
    <row r="6523" spans="2:12" x14ac:dyDescent="0.25">
      <c r="B6523" s="4">
        <v>6520</v>
      </c>
      <c r="C6523" s="6">
        <v>2.6484118117967004</v>
      </c>
      <c r="D6523" s="6">
        <v>1.7215364609209942</v>
      </c>
      <c r="E6523" s="6">
        <v>3</v>
      </c>
      <c r="F6523" s="6">
        <v>7.1742970564848667</v>
      </c>
      <c r="G6523" s="6">
        <v>1.0113684202952478</v>
      </c>
      <c r="H6523" s="6">
        <v>32.136916318497519</v>
      </c>
      <c r="I6523" s="6">
        <v>1.3503492041687386</v>
      </c>
      <c r="J6523" s="6">
        <v>3.4711202602111841</v>
      </c>
      <c r="K6523" s="7">
        <v>0.58118759416501953</v>
      </c>
      <c r="L6523" s="7">
        <v>0.18970618475003015</v>
      </c>
    </row>
    <row r="6524" spans="2:12" x14ac:dyDescent="0.25">
      <c r="B6524" s="4">
        <v>6521</v>
      </c>
      <c r="C6524" s="6">
        <v>3.9011786905389894</v>
      </c>
      <c r="D6524" s="6">
        <v>1.6320369741108265</v>
      </c>
      <c r="E6524" s="6">
        <v>2</v>
      </c>
      <c r="F6524" s="6">
        <v>10.280049531012539</v>
      </c>
      <c r="G6524" s="6">
        <v>1.3270917245891933</v>
      </c>
      <c r="H6524" s="6">
        <v>26.59567346949542</v>
      </c>
      <c r="I6524" s="6">
        <v>1.9582596602461899</v>
      </c>
      <c r="J6524" s="6">
        <v>1.4159319653204636</v>
      </c>
      <c r="K6524" s="7">
        <v>0.38514888415103188</v>
      </c>
      <c r="L6524" s="7">
        <v>0.20850908660040329</v>
      </c>
    </row>
    <row r="6525" spans="2:12" x14ac:dyDescent="0.25">
      <c r="B6525" s="4">
        <v>6522</v>
      </c>
      <c r="C6525" s="6">
        <v>6.8297224347011305</v>
      </c>
      <c r="D6525" s="6">
        <v>1.5019189564391406</v>
      </c>
      <c r="E6525" s="6">
        <v>2</v>
      </c>
      <c r="F6525" s="6">
        <v>2.3863056393497772</v>
      </c>
      <c r="G6525" s="6">
        <v>1.1206153238826337</v>
      </c>
      <c r="H6525" s="6">
        <v>11.077931067260623</v>
      </c>
      <c r="I6525" s="6">
        <v>2.8546028125647993</v>
      </c>
      <c r="J6525" s="6">
        <v>3.5651925346891238</v>
      </c>
      <c r="K6525" s="7">
        <v>1.0273085316453447</v>
      </c>
      <c r="L6525" s="7">
        <v>0.2208478515506711</v>
      </c>
    </row>
    <row r="6526" spans="2:12" x14ac:dyDescent="0.25">
      <c r="B6526" s="4">
        <v>6523</v>
      </c>
      <c r="C6526" s="6">
        <v>5.3831207797186904</v>
      </c>
      <c r="D6526" s="6">
        <v>1.5406827892953068</v>
      </c>
      <c r="E6526" s="6">
        <v>1</v>
      </c>
      <c r="F6526" s="6">
        <v>1.3185201528605637</v>
      </c>
      <c r="G6526" s="6">
        <v>2.9411822603406641</v>
      </c>
      <c r="H6526" s="6">
        <v>11.355322996515532</v>
      </c>
      <c r="I6526" s="6">
        <v>2.364134948263942</v>
      </c>
      <c r="J6526" s="6">
        <v>2.6760454119517392</v>
      </c>
      <c r="K6526" s="7">
        <v>1.4595827404258761</v>
      </c>
      <c r="L6526" s="7">
        <v>0.23031860853828295</v>
      </c>
    </row>
    <row r="6527" spans="2:12" x14ac:dyDescent="0.25">
      <c r="B6527" s="4">
        <v>6524</v>
      </c>
      <c r="C6527" s="6">
        <v>14.343526764055074</v>
      </c>
      <c r="D6527" s="6">
        <v>1.8533436804877272</v>
      </c>
      <c r="E6527" s="6">
        <v>2</v>
      </c>
      <c r="F6527" s="6">
        <v>1.4302120478358262</v>
      </c>
      <c r="G6527" s="6">
        <v>0.89678921768227848</v>
      </c>
      <c r="H6527" s="6">
        <v>24.930872124135085</v>
      </c>
      <c r="I6527" s="6">
        <v>2.9309421938545448</v>
      </c>
      <c r="J6527" s="6">
        <v>3.6455325877236797</v>
      </c>
      <c r="K6527" s="7">
        <v>6.0454434663426433</v>
      </c>
      <c r="L6527" s="7">
        <v>0.57052039707499114</v>
      </c>
    </row>
    <row r="6528" spans="2:12" x14ac:dyDescent="0.25">
      <c r="B6528" s="4">
        <v>6525</v>
      </c>
      <c r="C6528" s="6">
        <v>7.4141144988925261</v>
      </c>
      <c r="D6528" s="6">
        <v>1.9540238433111135</v>
      </c>
      <c r="E6528" s="6">
        <v>2</v>
      </c>
      <c r="F6528" s="6">
        <v>2.7611770309445065</v>
      </c>
      <c r="G6528" s="6">
        <v>0.88127382479662641</v>
      </c>
      <c r="H6528" s="6">
        <v>16.750567489923789</v>
      </c>
      <c r="I6528" s="6">
        <v>3.6384430249574353</v>
      </c>
      <c r="J6528" s="6">
        <v>2.0339678869446987</v>
      </c>
      <c r="K6528" s="7">
        <v>2.1519946998492716</v>
      </c>
      <c r="L6528" s="7">
        <v>0.53729483864712257</v>
      </c>
    </row>
    <row r="6529" spans="2:12" x14ac:dyDescent="0.25">
      <c r="B6529" s="4">
        <v>6526</v>
      </c>
      <c r="C6529" s="6">
        <v>11.472959012331678</v>
      </c>
      <c r="D6529" s="6">
        <v>1.6078707618084713</v>
      </c>
      <c r="E6529" s="6">
        <v>2</v>
      </c>
      <c r="F6529" s="6">
        <v>10.590772842275495</v>
      </c>
      <c r="G6529" s="6">
        <v>0.85536917977793336</v>
      </c>
      <c r="H6529" s="6">
        <v>17.710747835464041</v>
      </c>
      <c r="I6529" s="6">
        <v>2.8842764967747536</v>
      </c>
      <c r="J6529" s="6">
        <v>4.4692415087213764</v>
      </c>
      <c r="K6529" s="7">
        <v>2.4915924886183318</v>
      </c>
      <c r="L6529" s="7">
        <v>0.22390761111346974</v>
      </c>
    </row>
    <row r="6530" spans="2:12" x14ac:dyDescent="0.25">
      <c r="B6530" s="4">
        <v>6527</v>
      </c>
      <c r="C6530" s="6">
        <v>10.080639911023242</v>
      </c>
      <c r="D6530" s="6">
        <v>1.6808005210793984</v>
      </c>
      <c r="E6530" s="6">
        <v>2</v>
      </c>
      <c r="F6530" s="6">
        <v>9.3664412062817579</v>
      </c>
      <c r="G6530" s="6">
        <v>0.53669516741935286</v>
      </c>
      <c r="H6530" s="6">
        <v>26.581295882548012</v>
      </c>
      <c r="I6530" s="6">
        <v>2.8331858950562729</v>
      </c>
      <c r="J6530" s="6">
        <v>3.6133845240407449</v>
      </c>
      <c r="K6530" s="7">
        <v>2.3604935655048145</v>
      </c>
      <c r="L6530" s="7">
        <v>1.1208485827482946</v>
      </c>
    </row>
    <row r="6531" spans="2:12" x14ac:dyDescent="0.25">
      <c r="B6531" s="4">
        <v>6528</v>
      </c>
      <c r="C6531" s="6">
        <v>9.7972385421603132</v>
      </c>
      <c r="D6531" s="6">
        <v>1.4643570516290827</v>
      </c>
      <c r="E6531" s="6">
        <v>1</v>
      </c>
      <c r="F6531" s="6">
        <v>2.4484380223991282</v>
      </c>
      <c r="G6531" s="6">
        <v>1.4119241670885063</v>
      </c>
      <c r="H6531" s="6">
        <v>14.305665925597022</v>
      </c>
      <c r="I6531" s="6">
        <v>2.5873984241961661</v>
      </c>
      <c r="J6531" s="6">
        <v>3.6324838873902028</v>
      </c>
      <c r="K6531" s="7">
        <v>3.6508667210733052</v>
      </c>
      <c r="L6531" s="7">
        <v>1.1779525362233778</v>
      </c>
    </row>
    <row r="6532" spans="2:12" x14ac:dyDescent="0.25">
      <c r="B6532" s="4">
        <v>6529</v>
      </c>
      <c r="C6532" s="6">
        <v>4.9350747273595612</v>
      </c>
      <c r="D6532" s="6">
        <v>1.9554506097112379</v>
      </c>
      <c r="E6532" s="6">
        <v>2</v>
      </c>
      <c r="F6532" s="6">
        <v>1.8121025787539276</v>
      </c>
      <c r="G6532" s="6">
        <v>0.72068678712542689</v>
      </c>
      <c r="H6532" s="6">
        <v>23.226636960099405</v>
      </c>
      <c r="I6532" s="6">
        <v>3.4279597482910606</v>
      </c>
      <c r="J6532" s="6">
        <v>4.6872877621806799</v>
      </c>
      <c r="K6532" s="7">
        <v>0.8556359925792788</v>
      </c>
      <c r="L6532" s="7">
        <v>1.6217165086101617</v>
      </c>
    </row>
    <row r="6533" spans="2:12" x14ac:dyDescent="0.25">
      <c r="B6533" s="4">
        <v>6530</v>
      </c>
      <c r="C6533" s="6">
        <v>18.119939975003923</v>
      </c>
      <c r="D6533" s="6">
        <v>1.7115148737488104</v>
      </c>
      <c r="E6533" s="6">
        <v>2</v>
      </c>
      <c r="F6533" s="6">
        <v>2.4073023780397267</v>
      </c>
      <c r="G6533" s="6">
        <v>0.51328596006859784</v>
      </c>
      <c r="H6533" s="6">
        <v>18.346643792202368</v>
      </c>
      <c r="I6533" s="6">
        <v>2.9493209299949856</v>
      </c>
      <c r="J6533" s="6">
        <v>3.5900635840636728</v>
      </c>
      <c r="K6533" s="7">
        <v>1.4576799055022476</v>
      </c>
      <c r="L6533" s="7">
        <v>5.7371731494573842E-2</v>
      </c>
    </row>
    <row r="6534" spans="2:12" x14ac:dyDescent="0.25">
      <c r="B6534" s="4">
        <v>6531</v>
      </c>
      <c r="C6534" s="6">
        <v>9.8045421908604826</v>
      </c>
      <c r="D6534" s="6">
        <v>1.3242304428207112</v>
      </c>
      <c r="E6534" s="6">
        <v>1</v>
      </c>
      <c r="F6534" s="6">
        <v>1.559466095962498</v>
      </c>
      <c r="G6534" s="6">
        <v>1.4558551388537058</v>
      </c>
      <c r="H6534" s="6">
        <v>39.183662655360095</v>
      </c>
      <c r="I6534" s="6">
        <v>2.4544280853531717</v>
      </c>
      <c r="J6534" s="6">
        <v>4.125516701035485</v>
      </c>
      <c r="K6534" s="7">
        <v>1.1402757754835231</v>
      </c>
      <c r="L6534" s="7">
        <v>2.0134597078962804</v>
      </c>
    </row>
    <row r="6535" spans="2:12" x14ac:dyDescent="0.25">
      <c r="B6535" s="4">
        <v>6532</v>
      </c>
      <c r="C6535" s="6">
        <v>7.3763950818092567</v>
      </c>
      <c r="D6535" s="6">
        <v>1.284025720517366</v>
      </c>
      <c r="E6535" s="6">
        <v>0</v>
      </c>
      <c r="F6535" s="6">
        <v>5.4944396463299565</v>
      </c>
      <c r="G6535" s="6">
        <v>1.0818980065321495</v>
      </c>
      <c r="H6535" s="6">
        <v>25.717794518583119</v>
      </c>
      <c r="I6535" s="6">
        <v>2.4004962504489287</v>
      </c>
      <c r="J6535" s="6">
        <v>3.1468010147584966</v>
      </c>
      <c r="K6535" s="7">
        <v>4.5293762576971916E-3</v>
      </c>
      <c r="L6535" s="7">
        <v>0.36958324714629637</v>
      </c>
    </row>
    <row r="6536" spans="2:12" x14ac:dyDescent="0.25">
      <c r="B6536" s="4">
        <v>6533</v>
      </c>
      <c r="C6536" s="6">
        <v>18.465850273601326</v>
      </c>
      <c r="D6536" s="6">
        <v>1.4981681185817133</v>
      </c>
      <c r="E6536" s="6">
        <v>0</v>
      </c>
      <c r="F6536" s="6">
        <v>4.2535672244824001</v>
      </c>
      <c r="G6536" s="6">
        <v>1.6510285994635412</v>
      </c>
      <c r="H6536" s="6">
        <v>10.371248467955134</v>
      </c>
      <c r="I6536" s="6">
        <v>4.1690167610727782</v>
      </c>
      <c r="J6536" s="6">
        <v>3.0861018104118938</v>
      </c>
      <c r="K6536" s="7">
        <v>0.97535268012309329</v>
      </c>
      <c r="L6536" s="7">
        <v>0.41044640424508688</v>
      </c>
    </row>
    <row r="6537" spans="2:12" x14ac:dyDescent="0.25">
      <c r="B6537" s="4">
        <v>6534</v>
      </c>
      <c r="C6537" s="6">
        <v>2.17740001944758</v>
      </c>
      <c r="D6537" s="6">
        <v>1.4401466680334756</v>
      </c>
      <c r="E6537" s="6">
        <v>1</v>
      </c>
      <c r="F6537" s="6">
        <v>7.4671818665183283</v>
      </c>
      <c r="G6537" s="6">
        <v>1.0601988467537498</v>
      </c>
      <c r="H6537" s="6">
        <v>27.102143891692705</v>
      </c>
      <c r="I6537" s="6">
        <v>2.133196336634771</v>
      </c>
      <c r="J6537" s="6">
        <v>4.6398751619790826</v>
      </c>
      <c r="K6537" s="7">
        <v>1.1170985142495615</v>
      </c>
      <c r="L6537" s="7">
        <v>0.6541762278747254</v>
      </c>
    </row>
    <row r="6538" spans="2:12" x14ac:dyDescent="0.25">
      <c r="B6538" s="4">
        <v>6535</v>
      </c>
      <c r="C6538" s="6">
        <v>7.5738101614698072</v>
      </c>
      <c r="D6538" s="6">
        <v>1.8502781615960648</v>
      </c>
      <c r="E6538" s="6">
        <v>2</v>
      </c>
      <c r="F6538" s="6">
        <v>0.52830777222430814</v>
      </c>
      <c r="G6538" s="6">
        <v>1.5332598447557582</v>
      </c>
      <c r="H6538" s="6">
        <v>17.745141120013805</v>
      </c>
      <c r="I6538" s="6">
        <v>3.2259480262217362</v>
      </c>
      <c r="J6538" s="6">
        <v>3.2645118767566652</v>
      </c>
      <c r="K6538" s="7">
        <v>0.78249313204851456</v>
      </c>
      <c r="L6538" s="7">
        <v>0.58277366387539897</v>
      </c>
    </row>
    <row r="6539" spans="2:12" x14ac:dyDescent="0.25">
      <c r="B6539" s="4">
        <v>6536</v>
      </c>
      <c r="C6539" s="6">
        <v>11.230498652169377</v>
      </c>
      <c r="D6539" s="6">
        <v>1.5514057816239408</v>
      </c>
      <c r="E6539" s="6">
        <v>0</v>
      </c>
      <c r="F6539" s="6">
        <v>5.4810146634683479</v>
      </c>
      <c r="G6539" s="6">
        <v>1.1483480512218935</v>
      </c>
      <c r="H6539" s="6">
        <v>38.841664394004226</v>
      </c>
      <c r="I6539" s="6">
        <v>1.8316673348127208</v>
      </c>
      <c r="J6539" s="6">
        <v>3.2599995410605782</v>
      </c>
      <c r="K6539" s="7">
        <v>0.63213729102213678</v>
      </c>
      <c r="L6539" s="7">
        <v>1.9873643221538733</v>
      </c>
    </row>
    <row r="6540" spans="2:12" x14ac:dyDescent="0.25">
      <c r="B6540" s="4">
        <v>6537</v>
      </c>
      <c r="C6540" s="6">
        <v>25.571439158438409</v>
      </c>
      <c r="D6540" s="6">
        <v>1.5137862304743479</v>
      </c>
      <c r="E6540" s="6">
        <v>3</v>
      </c>
      <c r="F6540" s="6">
        <v>3.8715240089854794</v>
      </c>
      <c r="G6540" s="6">
        <v>1.7932355815543879</v>
      </c>
      <c r="H6540" s="6">
        <v>25.027213068528994</v>
      </c>
      <c r="I6540" s="6">
        <v>1.913535857524979</v>
      </c>
      <c r="J6540" s="6">
        <v>3.3233261540337504</v>
      </c>
      <c r="K6540" s="7">
        <v>1.8386213923503243</v>
      </c>
      <c r="L6540" s="7">
        <v>3.5702629811136335</v>
      </c>
    </row>
    <row r="6541" spans="2:12" x14ac:dyDescent="0.25">
      <c r="B6541" s="4">
        <v>6538</v>
      </c>
      <c r="C6541" s="6">
        <v>12.064223983868196</v>
      </c>
      <c r="D6541" s="6">
        <v>2.2565047908892213</v>
      </c>
      <c r="E6541" s="6">
        <v>1</v>
      </c>
      <c r="F6541" s="6">
        <v>7.0175462083290352</v>
      </c>
      <c r="G6541" s="6">
        <v>1.2853801570755434</v>
      </c>
      <c r="H6541" s="6">
        <v>23.029540783321231</v>
      </c>
      <c r="I6541" s="6">
        <v>4.6893471408808454</v>
      </c>
      <c r="J6541" s="6">
        <v>2.2980574737634223</v>
      </c>
      <c r="K6541" s="7">
        <v>0.63195112013229138</v>
      </c>
      <c r="L6541" s="7">
        <v>2.9368131680425E-3</v>
      </c>
    </row>
    <row r="6542" spans="2:12" x14ac:dyDescent="0.25">
      <c r="B6542" s="4">
        <v>6539</v>
      </c>
      <c r="C6542" s="6">
        <v>17.705451120414203</v>
      </c>
      <c r="D6542" s="6">
        <v>1.2643899039235003</v>
      </c>
      <c r="E6542" s="6">
        <v>3</v>
      </c>
      <c r="F6542" s="6">
        <v>4.3069814938937636</v>
      </c>
      <c r="G6542" s="6">
        <v>0.75968798073364452</v>
      </c>
      <c r="H6542" s="6">
        <v>33.186534364788045</v>
      </c>
      <c r="I6542" s="6">
        <v>3.5393554518045542</v>
      </c>
      <c r="J6542" s="6">
        <v>2.4378872265524794</v>
      </c>
      <c r="K6542" s="7">
        <v>1.0596901376584127</v>
      </c>
      <c r="L6542" s="7">
        <v>1.6664648255144463</v>
      </c>
    </row>
    <row r="6543" spans="2:12" x14ac:dyDescent="0.25">
      <c r="B6543" s="4">
        <v>6540</v>
      </c>
      <c r="C6543" s="6">
        <v>12.098879556145626</v>
      </c>
      <c r="D6543" s="6">
        <v>1.7974452748732304</v>
      </c>
      <c r="E6543" s="6">
        <v>1</v>
      </c>
      <c r="F6543" s="6">
        <v>3.0015272441731802</v>
      </c>
      <c r="G6543" s="6">
        <v>0.55533950925976583</v>
      </c>
      <c r="H6543" s="6">
        <v>23.301355591074969</v>
      </c>
      <c r="I6543" s="6">
        <v>2.1797867564031614</v>
      </c>
      <c r="J6543" s="6">
        <v>3.8497258271482</v>
      </c>
      <c r="K6543" s="7">
        <v>1.3473535860813555</v>
      </c>
      <c r="L6543" s="7">
        <v>0.69723737224913207</v>
      </c>
    </row>
    <row r="6544" spans="2:12" x14ac:dyDescent="0.25">
      <c r="B6544" s="4">
        <v>6541</v>
      </c>
      <c r="C6544" s="6">
        <v>8.6264781269671218</v>
      </c>
      <c r="D6544" s="6">
        <v>1.2851478078363034</v>
      </c>
      <c r="E6544" s="6">
        <v>1</v>
      </c>
      <c r="F6544" s="6">
        <v>3.8509098165942488</v>
      </c>
      <c r="G6544" s="6">
        <v>0.76081311388370731</v>
      </c>
      <c r="H6544" s="6">
        <v>26.399752719922077</v>
      </c>
      <c r="I6544" s="6">
        <v>4.4850816549824604</v>
      </c>
      <c r="J6544" s="6">
        <v>3.7118281253927989</v>
      </c>
      <c r="K6544" s="7">
        <v>1.0426991787645126</v>
      </c>
      <c r="L6544" s="7">
        <v>2.3806094749298676</v>
      </c>
    </row>
    <row r="6545" spans="2:12" x14ac:dyDescent="0.25">
      <c r="B6545" s="4">
        <v>6542</v>
      </c>
      <c r="C6545" s="6">
        <v>12.801983746099532</v>
      </c>
      <c r="D6545" s="6">
        <v>1.5566816191954043</v>
      </c>
      <c r="E6545" s="6">
        <v>2</v>
      </c>
      <c r="F6545" s="6">
        <v>2.6519543502206493</v>
      </c>
      <c r="G6545" s="6">
        <v>0.96860115832655003</v>
      </c>
      <c r="H6545" s="6">
        <v>17.320483183527916</v>
      </c>
      <c r="I6545" s="6">
        <v>2.0436302772096591</v>
      </c>
      <c r="J6545" s="6">
        <v>3.9988287555144324</v>
      </c>
      <c r="K6545" s="7">
        <v>0.308362218533973</v>
      </c>
      <c r="L6545" s="7">
        <v>1.128333980046061</v>
      </c>
    </row>
    <row r="6546" spans="2:12" x14ac:dyDescent="0.25">
      <c r="B6546" s="4">
        <v>6543</v>
      </c>
      <c r="C6546" s="6">
        <v>2.5657696306581954</v>
      </c>
      <c r="D6546" s="6">
        <v>1.4248123356614764</v>
      </c>
      <c r="E6546" s="6">
        <v>2</v>
      </c>
      <c r="F6546" s="6">
        <v>3.3359789283427066</v>
      </c>
      <c r="G6546" s="6">
        <v>0.4724331915891653</v>
      </c>
      <c r="H6546" s="6">
        <v>49.764106336962413</v>
      </c>
      <c r="I6546" s="6">
        <v>2.1735182935233257</v>
      </c>
      <c r="J6546" s="6">
        <v>3.7344368190827799</v>
      </c>
      <c r="K6546" s="7">
        <v>0.1357455035336125</v>
      </c>
      <c r="L6546" s="7">
        <v>2.465243804515485</v>
      </c>
    </row>
    <row r="6547" spans="2:12" x14ac:dyDescent="0.25">
      <c r="B6547" s="4">
        <v>6544</v>
      </c>
      <c r="C6547" s="6">
        <v>8.8399810240811725</v>
      </c>
      <c r="D6547" s="6">
        <v>1.4902777510260001</v>
      </c>
      <c r="E6547" s="6">
        <v>1</v>
      </c>
      <c r="F6547" s="6">
        <v>7.7047370089037566</v>
      </c>
      <c r="G6547" s="6">
        <v>0.83017890796833782</v>
      </c>
      <c r="H6547" s="6">
        <v>25.964098317445341</v>
      </c>
      <c r="I6547" s="6">
        <v>1.9535868022022471</v>
      </c>
      <c r="J6547" s="6">
        <v>2.9605634481622491</v>
      </c>
      <c r="K6547" s="7">
        <v>3.8222374083664898</v>
      </c>
      <c r="L6547" s="7">
        <v>0.22168890558187346</v>
      </c>
    </row>
    <row r="6548" spans="2:12" x14ac:dyDescent="0.25">
      <c r="B6548" s="4">
        <v>6545</v>
      </c>
      <c r="C6548" s="6">
        <v>4.065328101676724</v>
      </c>
      <c r="D6548" s="6">
        <v>1.3112014289520171</v>
      </c>
      <c r="E6548" s="6">
        <v>1</v>
      </c>
      <c r="F6548" s="6">
        <v>7.1020935163582779</v>
      </c>
      <c r="G6548" s="6">
        <v>0.95968721489524456</v>
      </c>
      <c r="H6548" s="6">
        <v>23.800833212394764</v>
      </c>
      <c r="I6548" s="6">
        <v>3.3803869173054815</v>
      </c>
      <c r="J6548" s="6">
        <v>2.1432837962533142</v>
      </c>
      <c r="K6548" s="7">
        <v>0.11082336545552444</v>
      </c>
      <c r="L6548" s="7">
        <v>1.632461957538925</v>
      </c>
    </row>
    <row r="6549" spans="2:12" x14ac:dyDescent="0.25">
      <c r="B6549" s="4">
        <v>6546</v>
      </c>
      <c r="C6549" s="6">
        <v>5.3231913876176211</v>
      </c>
      <c r="D6549" s="6">
        <v>1.4029162871660308</v>
      </c>
      <c r="E6549" s="6">
        <v>2</v>
      </c>
      <c r="F6549" s="6">
        <v>4.2527852875028636</v>
      </c>
      <c r="G6549" s="6">
        <v>1.3497613507579049</v>
      </c>
      <c r="H6549" s="6">
        <v>26.313705942514638</v>
      </c>
      <c r="I6549" s="6">
        <v>2.5191050728614623</v>
      </c>
      <c r="J6549" s="6">
        <v>3.1782930178720425</v>
      </c>
      <c r="K6549" s="7">
        <v>1.2228557591202092</v>
      </c>
      <c r="L6549" s="7">
        <v>1.6436861045851914</v>
      </c>
    </row>
    <row r="6550" spans="2:12" x14ac:dyDescent="0.25">
      <c r="B6550" s="4">
        <v>6547</v>
      </c>
      <c r="C6550" s="6">
        <v>12.604925183311751</v>
      </c>
      <c r="D6550" s="6">
        <v>1.7809848160208555</v>
      </c>
      <c r="E6550" s="6">
        <v>0</v>
      </c>
      <c r="F6550" s="6">
        <v>3.2852535780889154</v>
      </c>
      <c r="G6550" s="6">
        <v>0.80676378578997165</v>
      </c>
      <c r="H6550" s="6">
        <v>28.050007523942575</v>
      </c>
      <c r="I6550" s="6">
        <v>3.245336539796881</v>
      </c>
      <c r="J6550" s="6">
        <v>2.3953381323698402</v>
      </c>
      <c r="K6550" s="7">
        <v>5.68184199862353</v>
      </c>
      <c r="L6550" s="7">
        <v>0.18610499777362735</v>
      </c>
    </row>
    <row r="6551" spans="2:12" x14ac:dyDescent="0.25">
      <c r="B6551" s="4">
        <v>6548</v>
      </c>
      <c r="C6551" s="6">
        <v>12.507143937587738</v>
      </c>
      <c r="D6551" s="6">
        <v>1.7606472418831569</v>
      </c>
      <c r="E6551" s="6">
        <v>2</v>
      </c>
      <c r="F6551" s="6">
        <v>7.4756024164704158</v>
      </c>
      <c r="G6551" s="6">
        <v>0.34978415149231851</v>
      </c>
      <c r="H6551" s="6">
        <v>56.055682503826716</v>
      </c>
      <c r="I6551" s="6">
        <v>2.9977703112365477</v>
      </c>
      <c r="J6551" s="6">
        <v>2.1676255427752094</v>
      </c>
      <c r="K6551" s="7">
        <v>2.6955810406725913</v>
      </c>
      <c r="L6551" s="7">
        <v>8.9891172882082482E-2</v>
      </c>
    </row>
    <row r="6552" spans="2:12" x14ac:dyDescent="0.25">
      <c r="B6552" s="4">
        <v>6549</v>
      </c>
      <c r="C6552" s="6">
        <v>8.3945175708130453</v>
      </c>
      <c r="D6552" s="6">
        <v>1.4712149863414461</v>
      </c>
      <c r="E6552" s="6">
        <v>2</v>
      </c>
      <c r="F6552" s="6">
        <v>9.2197446734596333</v>
      </c>
      <c r="G6552" s="6">
        <v>0.53369422761957797</v>
      </c>
      <c r="H6552" s="6">
        <v>25.344295174124625</v>
      </c>
      <c r="I6552" s="6">
        <v>2.4152170692686936</v>
      </c>
      <c r="J6552" s="6">
        <v>2.7935890112572523</v>
      </c>
      <c r="K6552" s="7">
        <v>0.96037749573768427</v>
      </c>
      <c r="L6552" s="7">
        <v>3.8450587591847492</v>
      </c>
    </row>
    <row r="6553" spans="2:12" x14ac:dyDescent="0.25">
      <c r="B6553" s="4">
        <v>6550</v>
      </c>
      <c r="C6553" s="6">
        <v>10.288311093657507</v>
      </c>
      <c r="D6553" s="6">
        <v>1.4946824770064773</v>
      </c>
      <c r="E6553" s="6">
        <v>2</v>
      </c>
      <c r="F6553" s="6">
        <v>2.526981174015853</v>
      </c>
      <c r="G6553" s="6">
        <v>0.42016934699442704</v>
      </c>
      <c r="H6553" s="6">
        <v>10.580425414217169</v>
      </c>
      <c r="I6553" s="6">
        <v>4.1072778031209287</v>
      </c>
      <c r="J6553" s="6">
        <v>2.7054102194375629</v>
      </c>
      <c r="K6553" s="7">
        <v>2.4049475607434889</v>
      </c>
      <c r="L6553" s="7">
        <v>0.32528962327009725</v>
      </c>
    </row>
    <row r="6554" spans="2:12" x14ac:dyDescent="0.25">
      <c r="B6554" s="4">
        <v>6551</v>
      </c>
      <c r="C6554" s="6">
        <v>14.421887268035871</v>
      </c>
      <c r="D6554" s="6">
        <v>1.6763071087438042</v>
      </c>
      <c r="E6554" s="6">
        <v>2</v>
      </c>
      <c r="F6554" s="6">
        <v>1.7525205367587151</v>
      </c>
      <c r="G6554" s="6">
        <v>0.81602281845231361</v>
      </c>
      <c r="H6554" s="6">
        <v>18.309287185404656</v>
      </c>
      <c r="I6554" s="6">
        <v>5.1092558961056884</v>
      </c>
      <c r="J6554" s="6">
        <v>4.1579604731738584</v>
      </c>
      <c r="K6554" s="7">
        <v>5.0921543308163892</v>
      </c>
      <c r="L6554" s="7">
        <v>0.924116407725602</v>
      </c>
    </row>
    <row r="6555" spans="2:12" x14ac:dyDescent="0.25">
      <c r="B6555" s="4">
        <v>6552</v>
      </c>
      <c r="C6555" s="6">
        <v>20.42086176131496</v>
      </c>
      <c r="D6555" s="6">
        <v>1.2743040875281253</v>
      </c>
      <c r="E6555" s="6">
        <v>3</v>
      </c>
      <c r="F6555" s="6">
        <v>1.8965048416009638</v>
      </c>
      <c r="G6555" s="6">
        <v>1.1346034987928928</v>
      </c>
      <c r="H6555" s="6">
        <v>30.701402498365884</v>
      </c>
      <c r="I6555" s="6">
        <v>2.3959379269217731</v>
      </c>
      <c r="J6555" s="6">
        <v>3.4143780959033139</v>
      </c>
      <c r="K6555" s="7">
        <v>2.1111951671713829</v>
      </c>
      <c r="L6555" s="7">
        <v>0.4698300906155235</v>
      </c>
    </row>
    <row r="6556" spans="2:12" x14ac:dyDescent="0.25">
      <c r="B6556" s="4">
        <v>6553</v>
      </c>
      <c r="C6556" s="6">
        <v>10.785875907681563</v>
      </c>
      <c r="D6556" s="6">
        <v>1.3315544534958692</v>
      </c>
      <c r="E6556" s="6">
        <v>2</v>
      </c>
      <c r="F6556" s="6">
        <v>9.8416375375556608</v>
      </c>
      <c r="G6556" s="6">
        <v>1.2368025130267544</v>
      </c>
      <c r="H6556" s="6">
        <v>32.674374603809923</v>
      </c>
      <c r="I6556" s="6">
        <v>3.2042849367470523</v>
      </c>
      <c r="J6556" s="6">
        <v>1.6398645128001379</v>
      </c>
      <c r="K6556" s="7">
        <v>2.6641142655816581</v>
      </c>
      <c r="L6556" s="7">
        <v>0.35372937178272823</v>
      </c>
    </row>
    <row r="6557" spans="2:12" x14ac:dyDescent="0.25">
      <c r="B6557" s="4">
        <v>6554</v>
      </c>
      <c r="C6557" s="6">
        <v>7.6579762130396221</v>
      </c>
      <c r="D6557" s="6">
        <v>1.6673953205668648</v>
      </c>
      <c r="E6557" s="6">
        <v>0</v>
      </c>
      <c r="F6557" s="6">
        <v>2.15374615621189</v>
      </c>
      <c r="G6557" s="6">
        <v>0.9398805376955357</v>
      </c>
      <c r="H6557" s="6">
        <v>36.298027055025983</v>
      </c>
      <c r="I6557" s="6">
        <v>1.7792396587231243</v>
      </c>
      <c r="J6557" s="6">
        <v>2.1588686627356481</v>
      </c>
      <c r="K6557" s="7">
        <v>2.0377340736757557</v>
      </c>
      <c r="L6557" s="7">
        <v>0.7357063595191462</v>
      </c>
    </row>
    <row r="6558" spans="2:12" x14ac:dyDescent="0.25">
      <c r="B6558" s="4">
        <v>6555</v>
      </c>
      <c r="C6558" s="6">
        <v>23.081044606007499</v>
      </c>
      <c r="D6558" s="6">
        <v>1.501005576640869</v>
      </c>
      <c r="E6558" s="6">
        <v>1</v>
      </c>
      <c r="F6558" s="6">
        <v>3.2838285778509726</v>
      </c>
      <c r="G6558" s="6">
        <v>0.667306034762287</v>
      </c>
      <c r="H6558" s="6">
        <v>15.291915801921864</v>
      </c>
      <c r="I6558" s="6">
        <v>2.9523062824868345</v>
      </c>
      <c r="J6558" s="6">
        <v>3.38770305127135</v>
      </c>
      <c r="K6558" s="7">
        <v>1.4587872704726874</v>
      </c>
      <c r="L6558" s="7">
        <v>0.60771810748810318</v>
      </c>
    </row>
    <row r="6559" spans="2:12" x14ac:dyDescent="0.25">
      <c r="B6559" s="4">
        <v>6556</v>
      </c>
      <c r="C6559" s="6">
        <v>14.520486117659598</v>
      </c>
      <c r="D6559" s="6">
        <v>1.2730831104316334</v>
      </c>
      <c r="E6559" s="6">
        <v>0</v>
      </c>
      <c r="F6559" s="6">
        <v>3.9639724465505308</v>
      </c>
      <c r="G6559" s="6">
        <v>2.0471086372896101</v>
      </c>
      <c r="H6559" s="6">
        <v>25.581878101614667</v>
      </c>
      <c r="I6559" s="6">
        <v>2.7408988148054068</v>
      </c>
      <c r="J6559" s="6">
        <v>1.7058373412491576</v>
      </c>
      <c r="K6559" s="7">
        <v>0.80849753153430426</v>
      </c>
      <c r="L6559" s="7">
        <v>1.6964034062647164</v>
      </c>
    </row>
    <row r="6560" spans="2:12" x14ac:dyDescent="0.25">
      <c r="B6560" s="4">
        <v>6557</v>
      </c>
      <c r="C6560" s="6">
        <v>5.8423034926736666</v>
      </c>
      <c r="D6560" s="6">
        <v>1.6332504070672311</v>
      </c>
      <c r="E6560" s="6">
        <v>3</v>
      </c>
      <c r="F6560" s="6">
        <v>0.60347906036707921</v>
      </c>
      <c r="G6560" s="6">
        <v>0.44890032132110141</v>
      </c>
      <c r="H6560" s="6">
        <v>22.019107647460217</v>
      </c>
      <c r="I6560" s="6">
        <v>3.9505472381199196</v>
      </c>
      <c r="J6560" s="6">
        <v>2.092554962163387</v>
      </c>
      <c r="K6560" s="7">
        <v>2.7571193850095499</v>
      </c>
      <c r="L6560" s="7">
        <v>0.32660948033381848</v>
      </c>
    </row>
    <row r="6561" spans="2:12" x14ac:dyDescent="0.25">
      <c r="B6561" s="4">
        <v>6558</v>
      </c>
      <c r="C6561" s="6">
        <v>9.3192440972228212</v>
      </c>
      <c r="D6561" s="6">
        <v>1.4869516858035257</v>
      </c>
      <c r="E6561" s="6">
        <v>1</v>
      </c>
      <c r="F6561" s="6">
        <v>2.5607846365486382</v>
      </c>
      <c r="G6561" s="6">
        <v>0.88954166830662695</v>
      </c>
      <c r="H6561" s="6">
        <v>36.559390371889648</v>
      </c>
      <c r="I6561" s="6">
        <v>4.5367654287052845</v>
      </c>
      <c r="J6561" s="6">
        <v>1.9604488198733994</v>
      </c>
      <c r="K6561" s="7">
        <v>2.1207910041956</v>
      </c>
      <c r="L6561" s="7">
        <v>1.222364132741578</v>
      </c>
    </row>
    <row r="6562" spans="2:12" x14ac:dyDescent="0.25">
      <c r="B6562" s="4">
        <v>6559</v>
      </c>
      <c r="C6562" s="6">
        <v>8.1531359357048387</v>
      </c>
      <c r="D6562" s="6">
        <v>1.3169527330755595</v>
      </c>
      <c r="E6562" s="6">
        <v>2</v>
      </c>
      <c r="F6562" s="6">
        <v>5.6159654813513491</v>
      </c>
      <c r="G6562" s="6">
        <v>0.75379816376421038</v>
      </c>
      <c r="H6562" s="6">
        <v>21.938941615899214</v>
      </c>
      <c r="I6562" s="6">
        <v>3.6804592459842862</v>
      </c>
      <c r="J6562" s="6">
        <v>3.5790380999669322</v>
      </c>
      <c r="K6562" s="7">
        <v>1.1081896325853977</v>
      </c>
      <c r="L6562" s="7">
        <v>0.13941601694411404</v>
      </c>
    </row>
    <row r="6563" spans="2:12" x14ac:dyDescent="0.25">
      <c r="B6563" s="4">
        <v>6560</v>
      </c>
      <c r="C6563" s="6">
        <v>9.3996175517400822</v>
      </c>
      <c r="D6563" s="6">
        <v>1.6736113929047984</v>
      </c>
      <c r="E6563" s="6">
        <v>3</v>
      </c>
      <c r="F6563" s="6">
        <v>9.9278432795102525</v>
      </c>
      <c r="G6563" s="6">
        <v>1.040192766902674</v>
      </c>
      <c r="H6563" s="6">
        <v>21.085109589925761</v>
      </c>
      <c r="I6563" s="6">
        <v>3.4320189718884015</v>
      </c>
      <c r="J6563" s="6">
        <v>3.6011942385600251</v>
      </c>
      <c r="K6563" s="7">
        <v>0.26920875504211078</v>
      </c>
      <c r="L6563" s="7">
        <v>0.70363483223169909</v>
      </c>
    </row>
    <row r="6564" spans="2:12" x14ac:dyDescent="0.25">
      <c r="B6564" s="4">
        <v>6561</v>
      </c>
      <c r="C6564" s="6">
        <v>8.3321150133633957</v>
      </c>
      <c r="D6564" s="6">
        <v>1.6224463371260651</v>
      </c>
      <c r="E6564" s="6">
        <v>1</v>
      </c>
      <c r="F6564" s="6">
        <v>5.2330224637432963</v>
      </c>
      <c r="G6564" s="6">
        <v>1.9433760247725618</v>
      </c>
      <c r="H6564" s="6">
        <v>28.665513935946482</v>
      </c>
      <c r="I6564" s="6">
        <v>3.9391291239007393</v>
      </c>
      <c r="J6564" s="6">
        <v>1.8626101732429814</v>
      </c>
      <c r="K6564" s="7">
        <v>0.59365368894977844</v>
      </c>
      <c r="L6564" s="7">
        <v>0.41639319443759515</v>
      </c>
    </row>
    <row r="6565" spans="2:12" x14ac:dyDescent="0.25">
      <c r="B6565" s="4">
        <v>6562</v>
      </c>
      <c r="C6565" s="6">
        <v>10.778719743185601</v>
      </c>
      <c r="D6565" s="6">
        <v>1.4823595911602445</v>
      </c>
      <c r="E6565" s="6">
        <v>2</v>
      </c>
      <c r="F6565" s="6">
        <v>0.41954075057443985</v>
      </c>
      <c r="G6565" s="6">
        <v>0.39678557461051822</v>
      </c>
      <c r="H6565" s="6">
        <v>14.34177519150011</v>
      </c>
      <c r="I6565" s="6">
        <v>1.4774185786596772</v>
      </c>
      <c r="J6565" s="6">
        <v>4.3200398045028523</v>
      </c>
      <c r="K6565" s="7">
        <v>3.6064078102330335</v>
      </c>
      <c r="L6565" s="7">
        <v>1.6617759487258659</v>
      </c>
    </row>
    <row r="6566" spans="2:12" x14ac:dyDescent="0.25">
      <c r="B6566" s="4">
        <v>6563</v>
      </c>
      <c r="C6566" s="6">
        <v>11.940799281598764</v>
      </c>
      <c r="D6566" s="6">
        <v>1.625744561109755</v>
      </c>
      <c r="E6566" s="6">
        <v>1</v>
      </c>
      <c r="F6566" s="6">
        <v>5.0635358798666648</v>
      </c>
      <c r="G6566" s="6">
        <v>2.1401018502397933</v>
      </c>
      <c r="H6566" s="6">
        <v>32.791329927392383</v>
      </c>
      <c r="I6566" s="6">
        <v>3.0671816848729936</v>
      </c>
      <c r="J6566" s="6">
        <v>3.2981739439042919</v>
      </c>
      <c r="K6566" s="7">
        <v>0.32102764748716811</v>
      </c>
      <c r="L6566" s="7">
        <v>0.95935694063352328</v>
      </c>
    </row>
    <row r="6567" spans="2:12" x14ac:dyDescent="0.25">
      <c r="B6567" s="4">
        <v>6564</v>
      </c>
      <c r="C6567" s="6">
        <v>10.735114327380442</v>
      </c>
      <c r="D6567" s="6">
        <v>1.4397153568976535</v>
      </c>
      <c r="E6567" s="6">
        <v>1</v>
      </c>
      <c r="F6567" s="6">
        <v>6.6670318256610681</v>
      </c>
      <c r="G6567" s="6">
        <v>0.77713159732916892</v>
      </c>
      <c r="H6567" s="6">
        <v>20.817657195881083</v>
      </c>
      <c r="I6567" s="6">
        <v>2.6680648356915526</v>
      </c>
      <c r="J6567" s="6">
        <v>2.3799847446302818</v>
      </c>
      <c r="K6567" s="7">
        <v>1.7461007760062692</v>
      </c>
      <c r="L6567" s="7">
        <v>0.6081257202897733</v>
      </c>
    </row>
    <row r="6568" spans="2:12" x14ac:dyDescent="0.25">
      <c r="B6568" s="4">
        <v>6565</v>
      </c>
      <c r="C6568" s="6">
        <v>9.9009056143338618</v>
      </c>
      <c r="D6568" s="6">
        <v>1.4497784031037797</v>
      </c>
      <c r="E6568" s="6">
        <v>3</v>
      </c>
      <c r="F6568" s="6">
        <v>8.442008110998712</v>
      </c>
      <c r="G6568" s="6">
        <v>1.7425438801036606</v>
      </c>
      <c r="H6568" s="6">
        <v>17.419112903598354</v>
      </c>
      <c r="I6568" s="6">
        <v>2.282352988309571</v>
      </c>
      <c r="J6568" s="6">
        <v>2.6302340120450287</v>
      </c>
      <c r="K6568" s="7">
        <v>0.43276730326339924</v>
      </c>
      <c r="L6568" s="7">
        <v>1.3804321831433912</v>
      </c>
    </row>
    <row r="6569" spans="2:12" x14ac:dyDescent="0.25">
      <c r="B6569" s="4">
        <v>6566</v>
      </c>
      <c r="C6569" s="6">
        <v>1.3205487102270563</v>
      </c>
      <c r="D6569" s="6">
        <v>1.7120117497115264</v>
      </c>
      <c r="E6569" s="6">
        <v>1</v>
      </c>
      <c r="F6569" s="6">
        <v>2.7008579923811595</v>
      </c>
      <c r="G6569" s="6">
        <v>0.79576162545134899</v>
      </c>
      <c r="H6569" s="6">
        <v>35.835705235664307</v>
      </c>
      <c r="I6569" s="6">
        <v>2.2723290871126989</v>
      </c>
      <c r="J6569" s="6">
        <v>2.318940115764891</v>
      </c>
      <c r="K6569" s="7">
        <v>4.4212562499461239</v>
      </c>
      <c r="L6569" s="7">
        <v>0.3945955786665919</v>
      </c>
    </row>
    <row r="6570" spans="2:12" x14ac:dyDescent="0.25">
      <c r="B6570" s="4">
        <v>6567</v>
      </c>
      <c r="C6570" s="6">
        <v>13.750847609852762</v>
      </c>
      <c r="D6570" s="6">
        <v>1.2572644900358589</v>
      </c>
      <c r="E6570" s="6">
        <v>2</v>
      </c>
      <c r="F6570" s="6">
        <v>0.67339109241841288</v>
      </c>
      <c r="G6570" s="6">
        <v>1.9387154064185501</v>
      </c>
      <c r="H6570" s="6">
        <v>33.968429775031822</v>
      </c>
      <c r="I6570" s="6">
        <v>3.1951537981824973</v>
      </c>
      <c r="J6570" s="6">
        <v>3.0020958013828585</v>
      </c>
      <c r="K6570" s="7">
        <v>1.6585264824088854</v>
      </c>
      <c r="L6570" s="7">
        <v>2.1996403750049769</v>
      </c>
    </row>
    <row r="6571" spans="2:12" x14ac:dyDescent="0.25">
      <c r="B6571" s="4">
        <v>6568</v>
      </c>
      <c r="C6571" s="6">
        <v>5.8733955372317848</v>
      </c>
      <c r="D6571" s="6">
        <v>1.2458036225370923</v>
      </c>
      <c r="E6571" s="6">
        <v>1</v>
      </c>
      <c r="F6571" s="6">
        <v>1.3920745969039316</v>
      </c>
      <c r="G6571" s="6">
        <v>0.46963384351014409</v>
      </c>
      <c r="H6571" s="6">
        <v>28.209543083443215</v>
      </c>
      <c r="I6571" s="6">
        <v>2.5701273014625912</v>
      </c>
      <c r="J6571" s="6">
        <v>3.9676940919658135</v>
      </c>
      <c r="K6571" s="7">
        <v>3.8667381990826062</v>
      </c>
      <c r="L6571" s="7">
        <v>0.2299157906619767</v>
      </c>
    </row>
    <row r="6572" spans="2:12" x14ac:dyDescent="0.25">
      <c r="B6572" s="4">
        <v>6569</v>
      </c>
      <c r="C6572" s="6">
        <v>14.974989049735683</v>
      </c>
      <c r="D6572" s="6">
        <v>1.8946632072476253</v>
      </c>
      <c r="E6572" s="6">
        <v>2</v>
      </c>
      <c r="F6572" s="6">
        <v>4.7191795844533386</v>
      </c>
      <c r="G6572" s="6">
        <v>0.20422801800669013</v>
      </c>
      <c r="H6572" s="6">
        <v>52.077839990054628</v>
      </c>
      <c r="I6572" s="6">
        <v>2.3121969036694243</v>
      </c>
      <c r="J6572" s="6">
        <v>2.6259022250183111</v>
      </c>
      <c r="K6572" s="7">
        <v>1.4328042068645275</v>
      </c>
      <c r="L6572" s="7">
        <v>0.51633931754010753</v>
      </c>
    </row>
    <row r="6573" spans="2:12" x14ac:dyDescent="0.25">
      <c r="B6573" s="4">
        <v>6570</v>
      </c>
      <c r="C6573" s="6">
        <v>6.0907130551603412</v>
      </c>
      <c r="D6573" s="6">
        <v>1.4102342802585981</v>
      </c>
      <c r="E6573" s="6">
        <v>2</v>
      </c>
      <c r="F6573" s="6">
        <v>15.792537733509466</v>
      </c>
      <c r="G6573" s="6">
        <v>2.0344530091881179</v>
      </c>
      <c r="H6573" s="6">
        <v>28.665695819516898</v>
      </c>
      <c r="I6573" s="6">
        <v>3.7649005190587266</v>
      </c>
      <c r="J6573" s="6">
        <v>2.4035834232063982</v>
      </c>
      <c r="K6573" s="7">
        <v>0.31783251707857546</v>
      </c>
      <c r="L6573" s="7">
        <v>0.52454118785923154</v>
      </c>
    </row>
    <row r="6574" spans="2:12" x14ac:dyDescent="0.25">
      <c r="B6574" s="4">
        <v>6571</v>
      </c>
      <c r="C6574" s="6">
        <v>8.3590447723206562</v>
      </c>
      <c r="D6574" s="6">
        <v>1.6397285369986183</v>
      </c>
      <c r="E6574" s="6">
        <v>3</v>
      </c>
      <c r="F6574" s="6">
        <v>1.3625332110841457</v>
      </c>
      <c r="G6574" s="6">
        <v>0.60946887417564966</v>
      </c>
      <c r="H6574" s="6">
        <v>18.709517145726263</v>
      </c>
      <c r="I6574" s="6">
        <v>2.4510242464678833</v>
      </c>
      <c r="J6574" s="6">
        <v>4.0520142205893501</v>
      </c>
      <c r="K6574" s="7">
        <v>3.8082266205425328</v>
      </c>
      <c r="L6574" s="7">
        <v>0.52905672414862837</v>
      </c>
    </row>
    <row r="6575" spans="2:12" x14ac:dyDescent="0.25">
      <c r="B6575" s="4">
        <v>6572</v>
      </c>
      <c r="C6575" s="6">
        <v>15.255686697813923</v>
      </c>
      <c r="D6575" s="6">
        <v>1.3169744974204325</v>
      </c>
      <c r="E6575" s="6">
        <v>1</v>
      </c>
      <c r="F6575" s="6">
        <v>2.6535690083043195</v>
      </c>
      <c r="G6575" s="6">
        <v>0.79795291590381778</v>
      </c>
      <c r="H6575" s="6">
        <v>12.486675317144778</v>
      </c>
      <c r="I6575" s="6">
        <v>2.5477017547598839</v>
      </c>
      <c r="J6575" s="6">
        <v>2.0752403949255926</v>
      </c>
      <c r="K6575" s="7">
        <v>0.27417120401529371</v>
      </c>
      <c r="L6575" s="7">
        <v>1.3988309870240192</v>
      </c>
    </row>
    <row r="6576" spans="2:12" x14ac:dyDescent="0.25">
      <c r="B6576" s="4">
        <v>6573</v>
      </c>
      <c r="C6576" s="6">
        <v>5.9414024970243409</v>
      </c>
      <c r="D6576" s="6">
        <v>1.6816892357588566</v>
      </c>
      <c r="E6576" s="6">
        <v>2</v>
      </c>
      <c r="F6576" s="6">
        <v>2.9381899729154943</v>
      </c>
      <c r="G6576" s="6">
        <v>0.51165820152503483</v>
      </c>
      <c r="H6576" s="6">
        <v>26.883255762189414</v>
      </c>
      <c r="I6576" s="6">
        <v>3.7121170331380702</v>
      </c>
      <c r="J6576" s="6">
        <v>2.4617994615188445</v>
      </c>
      <c r="K6576" s="7">
        <v>0.10400272681565076</v>
      </c>
      <c r="L6576" s="7">
        <v>0.36758087306098525</v>
      </c>
    </row>
    <row r="6577" spans="2:12" x14ac:dyDescent="0.25">
      <c r="B6577" s="4">
        <v>6574</v>
      </c>
      <c r="C6577" s="6">
        <v>1.0283557408932733</v>
      </c>
      <c r="D6577" s="6">
        <v>2.0273273459100776</v>
      </c>
      <c r="E6577" s="6">
        <v>2</v>
      </c>
      <c r="F6577" s="6">
        <v>5.0788987453040724</v>
      </c>
      <c r="G6577" s="6">
        <v>0.82093921942209236</v>
      </c>
      <c r="H6577" s="6">
        <v>23.391732920793235</v>
      </c>
      <c r="I6577" s="6">
        <v>2.3133966754962674</v>
      </c>
      <c r="J6577" s="6">
        <v>2.8261747910013129</v>
      </c>
      <c r="K6577" s="7">
        <v>1.4127804164638209</v>
      </c>
      <c r="L6577" s="7">
        <v>0.13086263333169826</v>
      </c>
    </row>
    <row r="6578" spans="2:12" x14ac:dyDescent="0.25">
      <c r="B6578" s="4">
        <v>6575</v>
      </c>
      <c r="C6578" s="6">
        <v>5.578697632851382</v>
      </c>
      <c r="D6578" s="6">
        <v>1.9371331567601364</v>
      </c>
      <c r="E6578" s="6">
        <v>1</v>
      </c>
      <c r="F6578" s="6">
        <v>2.9131599934744585</v>
      </c>
      <c r="G6578" s="6">
        <v>0.8041817403184508</v>
      </c>
      <c r="H6578" s="6">
        <v>30.2462197449494</v>
      </c>
      <c r="I6578" s="6">
        <v>3.1043725699370572</v>
      </c>
      <c r="J6578" s="6">
        <v>2.120135929421465</v>
      </c>
      <c r="K6578" s="7">
        <v>1.3006856274205103</v>
      </c>
      <c r="L6578" s="7">
        <v>4.5195909449325891</v>
      </c>
    </row>
    <row r="6579" spans="2:12" x14ac:dyDescent="0.25">
      <c r="B6579" s="4">
        <v>6576</v>
      </c>
      <c r="C6579" s="6">
        <v>5.4295899312746183</v>
      </c>
      <c r="D6579" s="6">
        <v>1.3328409882843455</v>
      </c>
      <c r="E6579" s="6">
        <v>3</v>
      </c>
      <c r="F6579" s="6">
        <v>4.7524661704386615</v>
      </c>
      <c r="G6579" s="6">
        <v>2.4553351941029988</v>
      </c>
      <c r="H6579" s="6">
        <v>20.610014426286071</v>
      </c>
      <c r="I6579" s="6">
        <v>3.3206706749291373</v>
      </c>
      <c r="J6579" s="6">
        <v>2.4986739369098481</v>
      </c>
      <c r="K6579" s="7">
        <v>2.6781129171351665</v>
      </c>
      <c r="L6579" s="7">
        <v>1.5644524139580225</v>
      </c>
    </row>
    <row r="6580" spans="2:12" x14ac:dyDescent="0.25">
      <c r="B6580" s="4">
        <v>6577</v>
      </c>
      <c r="C6580" s="6">
        <v>6.8477842707730154</v>
      </c>
      <c r="D6580" s="6">
        <v>1.6714666048450186</v>
      </c>
      <c r="E6580" s="6">
        <v>0</v>
      </c>
      <c r="F6580" s="6">
        <v>2.0373752028061922</v>
      </c>
      <c r="G6580" s="6">
        <v>1.3961744848333706</v>
      </c>
      <c r="H6580" s="6">
        <v>33.684285445704802</v>
      </c>
      <c r="I6580" s="6">
        <v>3.8447821711178412</v>
      </c>
      <c r="J6580" s="6">
        <v>1.8920231413881443</v>
      </c>
      <c r="K6580" s="7">
        <v>5.1913840744242714</v>
      </c>
      <c r="L6580" s="7">
        <v>0.13557935868586996</v>
      </c>
    </row>
    <row r="6581" spans="2:12" x14ac:dyDescent="0.25">
      <c r="B6581" s="4">
        <v>6578</v>
      </c>
      <c r="C6581" s="6">
        <v>8.5440823834967858</v>
      </c>
      <c r="D6581" s="6">
        <v>1.8717317100733388</v>
      </c>
      <c r="E6581" s="6">
        <v>3</v>
      </c>
      <c r="F6581" s="6">
        <v>1.8305302140117334</v>
      </c>
      <c r="G6581" s="6">
        <v>1.2676201147335504</v>
      </c>
      <c r="H6581" s="6">
        <v>18.808374312808059</v>
      </c>
      <c r="I6581" s="6">
        <v>2.7309280098534647</v>
      </c>
      <c r="J6581" s="6">
        <v>2.6037746352754656</v>
      </c>
      <c r="K6581" s="7">
        <v>0.79384035871114578</v>
      </c>
      <c r="L6581" s="7">
        <v>0.44023535387874252</v>
      </c>
    </row>
    <row r="6582" spans="2:12" x14ac:dyDescent="0.25">
      <c r="B6582" s="4">
        <v>6579</v>
      </c>
      <c r="C6582" s="6">
        <v>12.117050488840999</v>
      </c>
      <c r="D6582" s="6">
        <v>1.6625527998964249</v>
      </c>
      <c r="E6582" s="6">
        <v>3</v>
      </c>
      <c r="F6582" s="6">
        <v>3.6903720558885342</v>
      </c>
      <c r="G6582" s="6">
        <v>0.44133498824850881</v>
      </c>
      <c r="H6582" s="6">
        <v>19.937916129178689</v>
      </c>
      <c r="I6582" s="6">
        <v>2.3025553531128855</v>
      </c>
      <c r="J6582" s="6">
        <v>2.7599196261526533</v>
      </c>
      <c r="K6582" s="7">
        <v>1.3927980197710919</v>
      </c>
      <c r="L6582" s="7">
        <v>0.90383606208663592</v>
      </c>
    </row>
    <row r="6583" spans="2:12" x14ac:dyDescent="0.25">
      <c r="B6583" s="4">
        <v>6580</v>
      </c>
      <c r="C6583" s="6">
        <v>14.658045755614902</v>
      </c>
      <c r="D6583" s="6">
        <v>1.7191238403007476</v>
      </c>
      <c r="E6583" s="6">
        <v>1</v>
      </c>
      <c r="F6583" s="6">
        <v>4.6001369629710416</v>
      </c>
      <c r="G6583" s="6">
        <v>0.84290780635947749</v>
      </c>
      <c r="H6583" s="6">
        <v>25.809092070997401</v>
      </c>
      <c r="I6583" s="6">
        <v>3.6994330143748244</v>
      </c>
      <c r="J6583" s="6">
        <v>3.5060890108896432</v>
      </c>
      <c r="K6583" s="7">
        <v>2.2327596020755677E-2</v>
      </c>
      <c r="L6583" s="7">
        <v>5.0455013526998466E-2</v>
      </c>
    </row>
    <row r="6584" spans="2:12" x14ac:dyDescent="0.25">
      <c r="B6584" s="4">
        <v>6581</v>
      </c>
      <c r="C6584" s="6">
        <v>10.842499109312538</v>
      </c>
      <c r="D6584" s="6">
        <v>1.500256211186789</v>
      </c>
      <c r="E6584" s="6">
        <v>2</v>
      </c>
      <c r="F6584" s="6">
        <v>9.2352085728842059</v>
      </c>
      <c r="G6584" s="6">
        <v>0.35356629980783738</v>
      </c>
      <c r="H6584" s="6">
        <v>18.940745764836173</v>
      </c>
      <c r="I6584" s="6">
        <v>3.2113624477486917</v>
      </c>
      <c r="J6584" s="6">
        <v>3.7382722680105949</v>
      </c>
      <c r="K6584" s="7">
        <v>3.1522053155846725</v>
      </c>
      <c r="L6584" s="7">
        <v>7.7429710910838306E-2</v>
      </c>
    </row>
    <row r="6585" spans="2:12" x14ac:dyDescent="0.25">
      <c r="B6585" s="4">
        <v>6582</v>
      </c>
      <c r="C6585" s="6">
        <v>10.00214893481813</v>
      </c>
      <c r="D6585" s="6">
        <v>1.3912147387984881</v>
      </c>
      <c r="E6585" s="6">
        <v>2</v>
      </c>
      <c r="F6585" s="6">
        <v>2.5994208880340426</v>
      </c>
      <c r="G6585" s="6">
        <v>0.29734901543703424</v>
      </c>
      <c r="H6585" s="6">
        <v>21.187800659716896</v>
      </c>
      <c r="I6585" s="6">
        <v>3.4730457280207827</v>
      </c>
      <c r="J6585" s="6">
        <v>2.9739378921794599</v>
      </c>
      <c r="K6585" s="7">
        <v>0.19531476869482023</v>
      </c>
      <c r="L6585" s="7">
        <v>2.572862123140558</v>
      </c>
    </row>
    <row r="6586" spans="2:12" x14ac:dyDescent="0.25">
      <c r="B6586" s="4">
        <v>6583</v>
      </c>
      <c r="C6586" s="6">
        <v>-0.28887375739076049</v>
      </c>
      <c r="D6586" s="6">
        <v>1.6420282231943673</v>
      </c>
      <c r="E6586" s="6">
        <v>2</v>
      </c>
      <c r="F6586" s="6">
        <v>6.0812493906696252</v>
      </c>
      <c r="G6586" s="6">
        <v>1.8032171408692172</v>
      </c>
      <c r="H6586" s="6">
        <v>35.575572912609488</v>
      </c>
      <c r="I6586" s="6">
        <v>2.0244484343642335</v>
      </c>
      <c r="J6586" s="6">
        <v>3.109116349589212</v>
      </c>
      <c r="K6586" s="7">
        <v>0.51990547723192337</v>
      </c>
      <c r="L6586" s="7">
        <v>8.5022087300777593E-3</v>
      </c>
    </row>
    <row r="6587" spans="2:12" x14ac:dyDescent="0.25">
      <c r="B6587" s="4">
        <v>6584</v>
      </c>
      <c r="C6587" s="6">
        <v>11.656352375585049</v>
      </c>
      <c r="D6587" s="6">
        <v>1.4629336277106035</v>
      </c>
      <c r="E6587" s="6">
        <v>1</v>
      </c>
      <c r="F6587" s="6">
        <v>3.3349501860956896</v>
      </c>
      <c r="G6587" s="6">
        <v>0.48017023320743124</v>
      </c>
      <c r="H6587" s="6">
        <v>23.55098226016429</v>
      </c>
      <c r="I6587" s="6">
        <v>2.8326795166496126</v>
      </c>
      <c r="J6587" s="6">
        <v>2.3849674909426719</v>
      </c>
      <c r="K6587" s="7">
        <v>8.8678100878703052</v>
      </c>
      <c r="L6587" s="7">
        <v>3.6966565673728358</v>
      </c>
    </row>
    <row r="6588" spans="2:12" x14ac:dyDescent="0.25">
      <c r="B6588" s="4">
        <v>6585</v>
      </c>
      <c r="C6588" s="6">
        <v>13.409774175908087</v>
      </c>
      <c r="D6588" s="6">
        <v>1.1783339636803096</v>
      </c>
      <c r="E6588" s="6">
        <v>1</v>
      </c>
      <c r="F6588" s="6">
        <v>1.0733155466114095</v>
      </c>
      <c r="G6588" s="6">
        <v>0.57766796141512433</v>
      </c>
      <c r="H6588" s="6">
        <v>17.263952418385706</v>
      </c>
      <c r="I6588" s="6">
        <v>3.9092922240270749</v>
      </c>
      <c r="J6588" s="6">
        <v>0.78250999323027048</v>
      </c>
      <c r="K6588" s="7">
        <v>2.2765496505063578</v>
      </c>
      <c r="L6588" s="7">
        <v>0.43681286840366451</v>
      </c>
    </row>
    <row r="6589" spans="2:12" x14ac:dyDescent="0.25">
      <c r="B6589" s="4">
        <v>6586</v>
      </c>
      <c r="C6589" s="6">
        <v>6.2494040973141498</v>
      </c>
      <c r="D6589" s="6">
        <v>1.5642519381870634</v>
      </c>
      <c r="E6589" s="6">
        <v>2</v>
      </c>
      <c r="F6589" s="6">
        <v>5.7347440674051828</v>
      </c>
      <c r="G6589" s="6">
        <v>0.41362517016568223</v>
      </c>
      <c r="H6589" s="6">
        <v>16.833734751957241</v>
      </c>
      <c r="I6589" s="6">
        <v>3.6880918561069405</v>
      </c>
      <c r="J6589" s="6">
        <v>2.0789488529720854</v>
      </c>
      <c r="K6589" s="7">
        <v>5.1533440821786174</v>
      </c>
      <c r="L6589" s="7">
        <v>0.10745731393026886</v>
      </c>
    </row>
    <row r="6590" spans="2:12" x14ac:dyDescent="0.25">
      <c r="B6590" s="4">
        <v>6587</v>
      </c>
      <c r="C6590" s="6">
        <v>14.157897594362854</v>
      </c>
      <c r="D6590" s="6">
        <v>1.525875303365789</v>
      </c>
      <c r="E6590" s="6">
        <v>2</v>
      </c>
      <c r="F6590" s="6">
        <v>2.4056581295645527</v>
      </c>
      <c r="G6590" s="6">
        <v>0.98284514677135704</v>
      </c>
      <c r="H6590" s="6">
        <v>20.502723244538029</v>
      </c>
      <c r="I6590" s="6">
        <v>3.1090694334360922</v>
      </c>
      <c r="J6590" s="6">
        <v>0.50991175047300341</v>
      </c>
      <c r="K6590" s="7">
        <v>1.3203870959747965</v>
      </c>
      <c r="L6590" s="7">
        <v>0.33207618540967121</v>
      </c>
    </row>
    <row r="6591" spans="2:12" x14ac:dyDescent="0.25">
      <c r="B6591" s="4">
        <v>6588</v>
      </c>
      <c r="C6591" s="6">
        <v>14.421107149597853</v>
      </c>
      <c r="D6591" s="6">
        <v>1.4218506076589768</v>
      </c>
      <c r="E6591" s="6">
        <v>2</v>
      </c>
      <c r="F6591" s="6">
        <v>12.562231128138091</v>
      </c>
      <c r="G6591" s="6">
        <v>1.1268388040606332</v>
      </c>
      <c r="H6591" s="6">
        <v>28.331351693990527</v>
      </c>
      <c r="I6591" s="6">
        <v>1.6722928706148072</v>
      </c>
      <c r="J6591" s="6">
        <v>3.0229186113719293</v>
      </c>
      <c r="K6591" s="7">
        <v>1.835786730016119</v>
      </c>
      <c r="L6591" s="7">
        <v>0.72277174791673082</v>
      </c>
    </row>
    <row r="6592" spans="2:12" x14ac:dyDescent="0.25">
      <c r="B6592" s="4">
        <v>6589</v>
      </c>
      <c r="C6592" s="6">
        <v>16.497793935525181</v>
      </c>
      <c r="D6592" s="6">
        <v>1.3164257075050294</v>
      </c>
      <c r="E6592" s="6">
        <v>1</v>
      </c>
      <c r="F6592" s="6">
        <v>2.0390783048161305</v>
      </c>
      <c r="G6592" s="6">
        <v>2.1308855922370915</v>
      </c>
      <c r="H6592" s="6">
        <v>20.384119962774243</v>
      </c>
      <c r="I6592" s="6">
        <v>1.6013792005079615</v>
      </c>
      <c r="J6592" s="6">
        <v>3.3208326344708805</v>
      </c>
      <c r="K6592" s="7">
        <v>2.0941018043424799</v>
      </c>
      <c r="L6592" s="7">
        <v>0.72076783971810998</v>
      </c>
    </row>
    <row r="6593" spans="2:12" x14ac:dyDescent="0.25">
      <c r="B6593" s="4">
        <v>6590</v>
      </c>
      <c r="C6593" s="6">
        <v>7.1778484681040613</v>
      </c>
      <c r="D6593" s="6">
        <v>1.873889582128482</v>
      </c>
      <c r="E6593" s="6">
        <v>2</v>
      </c>
      <c r="F6593" s="6">
        <v>12.079125105855956</v>
      </c>
      <c r="G6593" s="6">
        <v>0.90723749001017484</v>
      </c>
      <c r="H6593" s="6">
        <v>28.420958959072657</v>
      </c>
      <c r="I6593" s="6">
        <v>3.6348476841296744</v>
      </c>
      <c r="J6593" s="6">
        <v>2.610499618433114</v>
      </c>
      <c r="K6593" s="7">
        <v>0.2508119157406844</v>
      </c>
      <c r="L6593" s="7">
        <v>2.0407959962679625</v>
      </c>
    </row>
    <row r="6594" spans="2:12" x14ac:dyDescent="0.25">
      <c r="B6594" s="4">
        <v>6591</v>
      </c>
      <c r="C6594" s="6">
        <v>11.44707787084973</v>
      </c>
      <c r="D6594" s="6">
        <v>1.4054924025497906</v>
      </c>
      <c r="E6594" s="6">
        <v>3</v>
      </c>
      <c r="F6594" s="6">
        <v>2.693307704215294</v>
      </c>
      <c r="G6594" s="6">
        <v>1.3066603944209045</v>
      </c>
      <c r="H6594" s="6">
        <v>14.286297903584391</v>
      </c>
      <c r="I6594" s="6">
        <v>3.5693770729973031</v>
      </c>
      <c r="J6594" s="6">
        <v>1.7703988184914425</v>
      </c>
      <c r="K6594" s="7">
        <v>5.0019294876415366</v>
      </c>
      <c r="L6594" s="7">
        <v>3.9567726228806298E-2</v>
      </c>
    </row>
    <row r="6595" spans="2:12" x14ac:dyDescent="0.25">
      <c r="B6595" s="4">
        <v>6592</v>
      </c>
      <c r="C6595" s="6">
        <v>0.88778953450322007</v>
      </c>
      <c r="D6595" s="6">
        <v>2.0416089495637793</v>
      </c>
      <c r="E6595" s="6">
        <v>2</v>
      </c>
      <c r="F6595" s="6">
        <v>10.530987401117374</v>
      </c>
      <c r="G6595" s="6">
        <v>0.92958305761896376</v>
      </c>
      <c r="H6595" s="6">
        <v>28.993853472350708</v>
      </c>
      <c r="I6595" s="6">
        <v>1.8911945222112465</v>
      </c>
      <c r="J6595" s="6">
        <v>2.416088877513066</v>
      </c>
      <c r="K6595" s="7">
        <v>1.391378421530485</v>
      </c>
      <c r="L6595" s="7">
        <v>0.62957173337133676</v>
      </c>
    </row>
    <row r="6596" spans="2:12" x14ac:dyDescent="0.25">
      <c r="B6596" s="4">
        <v>6593</v>
      </c>
      <c r="C6596" s="6">
        <v>12.778827521342981</v>
      </c>
      <c r="D6596" s="6">
        <v>2.0941367375510085</v>
      </c>
      <c r="E6596" s="6">
        <v>3</v>
      </c>
      <c r="F6596" s="6">
        <v>5.6501663569300176</v>
      </c>
      <c r="G6596" s="6">
        <v>1.9078043476838327</v>
      </c>
      <c r="H6596" s="6">
        <v>14.059503593877427</v>
      </c>
      <c r="I6596" s="6">
        <v>3.1619015769761862</v>
      </c>
      <c r="J6596" s="6">
        <v>3.5868512794096357</v>
      </c>
      <c r="K6596" s="7">
        <v>0.25014856003936037</v>
      </c>
      <c r="L6596" s="7">
        <v>0.36399380964070838</v>
      </c>
    </row>
    <row r="6597" spans="2:12" x14ac:dyDescent="0.25">
      <c r="B6597" s="4">
        <v>6594</v>
      </c>
      <c r="C6597" s="6">
        <v>16.783867601074689</v>
      </c>
      <c r="D6597" s="6">
        <v>1.3779442545290315</v>
      </c>
      <c r="E6597" s="6">
        <v>2</v>
      </c>
      <c r="F6597" s="6">
        <v>3.2972221406307223</v>
      </c>
      <c r="G6597" s="6">
        <v>0.53693407781120617</v>
      </c>
      <c r="H6597" s="6">
        <v>23.655877756615538</v>
      </c>
      <c r="I6597" s="6">
        <v>2.0327697146579182</v>
      </c>
      <c r="J6597" s="6">
        <v>3.6854061664905693</v>
      </c>
      <c r="K6597" s="7">
        <v>1.3151762806364429</v>
      </c>
      <c r="L6597" s="7">
        <v>0.96606017965438629</v>
      </c>
    </row>
    <row r="6598" spans="2:12" x14ac:dyDescent="0.25">
      <c r="B6598" s="4">
        <v>6595</v>
      </c>
      <c r="C6598" s="6">
        <v>12.116040598719101</v>
      </c>
      <c r="D6598" s="6">
        <v>1.3916197320703532</v>
      </c>
      <c r="E6598" s="6">
        <v>2</v>
      </c>
      <c r="F6598" s="6">
        <v>3.4051320783969738</v>
      </c>
      <c r="G6598" s="6">
        <v>0.37590232640292132</v>
      </c>
      <c r="H6598" s="6">
        <v>33.454957038595175</v>
      </c>
      <c r="I6598" s="6">
        <v>3.1592147598340152</v>
      </c>
      <c r="J6598" s="6">
        <v>3.8380809074789299</v>
      </c>
      <c r="K6598" s="7">
        <v>5.41514959555799</v>
      </c>
      <c r="L6598" s="7">
        <v>0.56132797750308716</v>
      </c>
    </row>
    <row r="6599" spans="2:12" x14ac:dyDescent="0.25">
      <c r="B6599" s="4">
        <v>6596</v>
      </c>
      <c r="C6599" s="6">
        <v>7.080537372708763</v>
      </c>
      <c r="D6599" s="6">
        <v>1.3261244092145215</v>
      </c>
      <c r="E6599" s="6">
        <v>2</v>
      </c>
      <c r="F6599" s="6">
        <v>3.4789233350992737</v>
      </c>
      <c r="G6599" s="6">
        <v>0.68942232139840987</v>
      </c>
      <c r="H6599" s="6">
        <v>12.942900889650371</v>
      </c>
      <c r="I6599" s="6">
        <v>3.1242035208841319</v>
      </c>
      <c r="J6599" s="6">
        <v>1.0718108611964452</v>
      </c>
      <c r="K6599" s="7">
        <v>3.1195187690226232</v>
      </c>
      <c r="L6599" s="7">
        <v>0.23791300558470491</v>
      </c>
    </row>
    <row r="6600" spans="2:12" x14ac:dyDescent="0.25">
      <c r="B6600" s="4">
        <v>6597</v>
      </c>
      <c r="C6600" s="6">
        <v>11.359944164320611</v>
      </c>
      <c r="D6600" s="6">
        <v>1.4649895822341152</v>
      </c>
      <c r="E6600" s="6">
        <v>2</v>
      </c>
      <c r="F6600" s="6">
        <v>6.677308087143758</v>
      </c>
      <c r="G6600" s="6">
        <v>1.372769320191886</v>
      </c>
      <c r="H6600" s="6">
        <v>31.091405144788396</v>
      </c>
      <c r="I6600" s="6">
        <v>3.4525485419747359</v>
      </c>
      <c r="J6600" s="6">
        <v>3.3766025516442104</v>
      </c>
      <c r="K6600" s="7">
        <v>1.0723488910943504</v>
      </c>
      <c r="L6600" s="7">
        <v>1.4653698788454921</v>
      </c>
    </row>
    <row r="6601" spans="2:12" x14ac:dyDescent="0.25">
      <c r="B6601" s="4">
        <v>6598</v>
      </c>
      <c r="C6601" s="6">
        <v>0.3237871581496119</v>
      </c>
      <c r="D6601" s="6">
        <v>1.7463442320666978</v>
      </c>
      <c r="E6601" s="6">
        <v>2</v>
      </c>
      <c r="F6601" s="6">
        <v>0.68515994278811954</v>
      </c>
      <c r="G6601" s="6">
        <v>1.2138713790969993</v>
      </c>
      <c r="H6601" s="6">
        <v>20.635208392477523</v>
      </c>
      <c r="I6601" s="6">
        <v>3.9303463058744241</v>
      </c>
      <c r="J6601" s="6">
        <v>4.3897157567723006</v>
      </c>
      <c r="K6601" s="7">
        <v>1.8549879426949325</v>
      </c>
      <c r="L6601" s="7">
        <v>0.11610646067792085</v>
      </c>
    </row>
    <row r="6602" spans="2:12" x14ac:dyDescent="0.25">
      <c r="B6602" s="4">
        <v>6599</v>
      </c>
      <c r="C6602" s="6">
        <v>8.7408402968617711</v>
      </c>
      <c r="D6602" s="6">
        <v>1.4845791768472958</v>
      </c>
      <c r="E6602" s="6">
        <v>3</v>
      </c>
      <c r="F6602" s="6">
        <v>6.9136530867235892</v>
      </c>
      <c r="G6602" s="6">
        <v>0.42534807051390278</v>
      </c>
      <c r="H6602" s="6">
        <v>30.916617675569359</v>
      </c>
      <c r="I6602" s="6">
        <v>2.1357638823304925</v>
      </c>
      <c r="J6602" s="6">
        <v>3.0174176731088123</v>
      </c>
      <c r="K6602" s="7">
        <v>5.5481973967108869E-2</v>
      </c>
      <c r="L6602" s="7">
        <v>0.5142497704147716</v>
      </c>
    </row>
    <row r="6603" spans="2:12" x14ac:dyDescent="0.25">
      <c r="B6603" s="4">
        <v>6600</v>
      </c>
      <c r="C6603" s="6">
        <v>9.9343727152969201</v>
      </c>
      <c r="D6603" s="6">
        <v>1.8211347440025325</v>
      </c>
      <c r="E6603" s="6">
        <v>2</v>
      </c>
      <c r="F6603" s="6">
        <v>2.8876914060926171</v>
      </c>
      <c r="G6603" s="6">
        <v>0.69813043133314878</v>
      </c>
      <c r="H6603" s="6">
        <v>36.940006276410813</v>
      </c>
      <c r="I6603" s="6">
        <v>1.9442914873257164</v>
      </c>
      <c r="J6603" s="6">
        <v>2.023698825741219</v>
      </c>
      <c r="K6603" s="7">
        <v>6.1356977804200525</v>
      </c>
      <c r="L6603" s="7">
        <v>0.55247587105976481</v>
      </c>
    </row>
    <row r="6604" spans="2:12" x14ac:dyDescent="0.25">
      <c r="B6604" s="4">
        <v>6601</v>
      </c>
      <c r="C6604" s="6">
        <v>14.097353663954056</v>
      </c>
      <c r="D6604" s="6">
        <v>1.6957159177301588</v>
      </c>
      <c r="E6604" s="6">
        <v>3</v>
      </c>
      <c r="F6604" s="6">
        <v>8.1387814176628606</v>
      </c>
      <c r="G6604" s="6">
        <v>0.53699378091077821</v>
      </c>
      <c r="H6604" s="6">
        <v>25.379349753158785</v>
      </c>
      <c r="I6604" s="6">
        <v>1.5474761040692939</v>
      </c>
      <c r="J6604" s="6">
        <v>1.1972751576475338</v>
      </c>
      <c r="K6604" s="7">
        <v>0.37762740587019417</v>
      </c>
      <c r="L6604" s="7">
        <v>0.73481079286731688</v>
      </c>
    </row>
    <row r="6605" spans="2:12" x14ac:dyDescent="0.25">
      <c r="B6605" s="4">
        <v>6602</v>
      </c>
      <c r="C6605" s="6">
        <v>10.027572232518578</v>
      </c>
      <c r="D6605" s="6">
        <v>1.9720635138970084</v>
      </c>
      <c r="E6605" s="6">
        <v>2</v>
      </c>
      <c r="F6605" s="6">
        <v>1.8587396038465511</v>
      </c>
      <c r="G6605" s="6">
        <v>1.5282535475699539</v>
      </c>
      <c r="H6605" s="6">
        <v>15.814294676795154</v>
      </c>
      <c r="I6605" s="6">
        <v>2.2343739320681899</v>
      </c>
      <c r="J6605" s="6">
        <v>2.1843936917255773</v>
      </c>
      <c r="K6605" s="7">
        <v>1.1958549689547235</v>
      </c>
      <c r="L6605" s="7">
        <v>0.92045680325260526</v>
      </c>
    </row>
    <row r="6606" spans="2:12" x14ac:dyDescent="0.25">
      <c r="B6606" s="4">
        <v>6603</v>
      </c>
      <c r="C6606" s="6">
        <v>9.5626078072269998</v>
      </c>
      <c r="D6606" s="6">
        <v>1.3215752763141393</v>
      </c>
      <c r="E6606" s="6">
        <v>2</v>
      </c>
      <c r="F6606" s="6">
        <v>1.1138593832680641</v>
      </c>
      <c r="G6606" s="6">
        <v>5.1150189713787277</v>
      </c>
      <c r="H6606" s="6">
        <v>32.37389161229067</v>
      </c>
      <c r="I6606" s="6">
        <v>2.5674009310016541</v>
      </c>
      <c r="J6606" s="6">
        <v>1.7185335162240529</v>
      </c>
      <c r="K6606" s="7">
        <v>3.5995232515927493</v>
      </c>
      <c r="L6606" s="7">
        <v>0.37282469097079279</v>
      </c>
    </row>
    <row r="6607" spans="2:12" x14ac:dyDescent="0.25">
      <c r="B6607" s="4">
        <v>6604</v>
      </c>
      <c r="C6607" s="6">
        <v>9.7118860219556922</v>
      </c>
      <c r="D6607" s="6">
        <v>1.258082572073286</v>
      </c>
      <c r="E6607" s="6">
        <v>2</v>
      </c>
      <c r="F6607" s="6">
        <v>3.5721026363189092</v>
      </c>
      <c r="G6607" s="6">
        <v>1.609549762398957</v>
      </c>
      <c r="H6607" s="6">
        <v>21.289063761858653</v>
      </c>
      <c r="I6607" s="6">
        <v>3.0588257237428778</v>
      </c>
      <c r="J6607" s="6">
        <v>4.4768558534738618</v>
      </c>
      <c r="K6607" s="7">
        <v>2.1691295414520204</v>
      </c>
      <c r="L6607" s="7">
        <v>0.26846773847580513</v>
      </c>
    </row>
    <row r="6608" spans="2:12" x14ac:dyDescent="0.25">
      <c r="B6608" s="4">
        <v>6605</v>
      </c>
      <c r="C6608" s="6">
        <v>18.055724690548821</v>
      </c>
      <c r="D6608" s="6">
        <v>1.2577528050947424</v>
      </c>
      <c r="E6608" s="6">
        <v>1</v>
      </c>
      <c r="F6608" s="6">
        <v>9.979941488677623</v>
      </c>
      <c r="G6608" s="6">
        <v>0.70832934084611177</v>
      </c>
      <c r="H6608" s="6">
        <v>15.289317788245167</v>
      </c>
      <c r="I6608" s="6">
        <v>2.3960760540745785</v>
      </c>
      <c r="J6608" s="6">
        <v>2.6678049158453532</v>
      </c>
      <c r="K6608" s="7">
        <v>0.53023234245766726</v>
      </c>
      <c r="L6608" s="7">
        <v>2.664087380074732</v>
      </c>
    </row>
    <row r="6609" spans="2:12" x14ac:dyDescent="0.25">
      <c r="B6609" s="4">
        <v>6606</v>
      </c>
      <c r="C6609" s="6">
        <v>7.5186903170023758</v>
      </c>
      <c r="D6609" s="6">
        <v>1.57145591234808</v>
      </c>
      <c r="E6609" s="6">
        <v>2</v>
      </c>
      <c r="F6609" s="6">
        <v>6.4753277185323093</v>
      </c>
      <c r="G6609" s="6">
        <v>0.36049585315154165</v>
      </c>
      <c r="H6609" s="6">
        <v>16.950241375849171</v>
      </c>
      <c r="I6609" s="6">
        <v>3.3305674085192889</v>
      </c>
      <c r="J6609" s="6">
        <v>4.0489247342017762</v>
      </c>
      <c r="K6609" s="7">
        <v>0.22334632655799769</v>
      </c>
      <c r="L6609" s="7">
        <v>0.62350846045310793</v>
      </c>
    </row>
    <row r="6610" spans="2:12" x14ac:dyDescent="0.25">
      <c r="B6610" s="4">
        <v>6607</v>
      </c>
      <c r="C6610" s="6">
        <v>3.7349271388666274</v>
      </c>
      <c r="D6610" s="6">
        <v>1.8884447954022643</v>
      </c>
      <c r="E6610" s="6">
        <v>1</v>
      </c>
      <c r="F6610" s="6">
        <v>7.5404417873092457</v>
      </c>
      <c r="G6610" s="6">
        <v>1.7394027307816995</v>
      </c>
      <c r="H6610" s="6">
        <v>18.42204291856665</v>
      </c>
      <c r="I6610" s="6">
        <v>2.3108504561380112</v>
      </c>
      <c r="J6610" s="6">
        <v>2.5480192229481067</v>
      </c>
      <c r="K6610" s="7">
        <v>2.8128019844791576</v>
      </c>
      <c r="L6610" s="7">
        <v>1.3582022940765477</v>
      </c>
    </row>
    <row r="6611" spans="2:12" x14ac:dyDescent="0.25">
      <c r="B6611" s="4">
        <v>6608</v>
      </c>
      <c r="C6611" s="6">
        <v>15.695878382172463</v>
      </c>
      <c r="D6611" s="6">
        <v>1.5545640357570258</v>
      </c>
      <c r="E6611" s="6">
        <v>3</v>
      </c>
      <c r="F6611" s="6">
        <v>1.1981810409499332</v>
      </c>
      <c r="G6611" s="6">
        <v>2.0940390758237135</v>
      </c>
      <c r="H6611" s="6">
        <v>12.103625414992617</v>
      </c>
      <c r="I6611" s="6">
        <v>2.099703729458064</v>
      </c>
      <c r="J6611" s="6">
        <v>2.970454592997184</v>
      </c>
      <c r="K6611" s="7">
        <v>1.8444936567021968</v>
      </c>
      <c r="L6611" s="7">
        <v>0.31864631141688393</v>
      </c>
    </row>
    <row r="6612" spans="2:12" x14ac:dyDescent="0.25">
      <c r="B6612" s="4">
        <v>6609</v>
      </c>
      <c r="C6612" s="6">
        <v>1.9831331370177967</v>
      </c>
      <c r="D6612" s="6">
        <v>1.3417352178579138</v>
      </c>
      <c r="E6612" s="6">
        <v>1</v>
      </c>
      <c r="F6612" s="6">
        <v>3.5703051872479286</v>
      </c>
      <c r="G6612" s="6">
        <v>1.9848731168758922</v>
      </c>
      <c r="H6612" s="6">
        <v>35.56187554960961</v>
      </c>
      <c r="I6612" s="6">
        <v>4.3197964234621837</v>
      </c>
      <c r="J6612" s="6">
        <v>2.6116581546333895</v>
      </c>
      <c r="K6612" s="7">
        <v>0.31404557939726918</v>
      </c>
      <c r="L6612" s="7">
        <v>0.59443544724393294</v>
      </c>
    </row>
    <row r="6613" spans="2:12" x14ac:dyDescent="0.25">
      <c r="B6613" s="4">
        <v>6610</v>
      </c>
      <c r="C6613" s="6">
        <v>3.0243043471777433</v>
      </c>
      <c r="D6613" s="6">
        <v>1.5751076777314756</v>
      </c>
      <c r="E6613" s="6">
        <v>0</v>
      </c>
      <c r="F6613" s="6">
        <v>4.5730203869930719</v>
      </c>
      <c r="G6613" s="6">
        <v>1.5534535917481005</v>
      </c>
      <c r="H6613" s="6">
        <v>13.884436856460447</v>
      </c>
      <c r="I6613" s="6">
        <v>4.2381300840074658</v>
      </c>
      <c r="J6613" s="6">
        <v>2.6939387319312753</v>
      </c>
      <c r="K6613" s="7">
        <v>1.5129239765713238</v>
      </c>
      <c r="L6613" s="7">
        <v>0.28768782053891456</v>
      </c>
    </row>
    <row r="6614" spans="2:12" x14ac:dyDescent="0.25">
      <c r="B6614" s="4">
        <v>6611</v>
      </c>
      <c r="C6614" s="6">
        <v>4.728499808224699</v>
      </c>
      <c r="D6614" s="6">
        <v>1.3988683483872433</v>
      </c>
      <c r="E6614" s="6">
        <v>1</v>
      </c>
      <c r="F6614" s="6">
        <v>2.0298894394307276</v>
      </c>
      <c r="G6614" s="6">
        <v>0.77583536593330371</v>
      </c>
      <c r="H6614" s="6">
        <v>18.56106740615974</v>
      </c>
      <c r="I6614" s="6">
        <v>3.7510423558183281</v>
      </c>
      <c r="J6614" s="6">
        <v>1.6062458525224381</v>
      </c>
      <c r="K6614" s="7">
        <v>3.5675336192698484</v>
      </c>
      <c r="L6614" s="7">
        <v>0.65113353585689571</v>
      </c>
    </row>
    <row r="6615" spans="2:12" x14ac:dyDescent="0.25">
      <c r="B6615" s="4">
        <v>6612</v>
      </c>
      <c r="C6615" s="6">
        <v>5.3220049399342848</v>
      </c>
      <c r="D6615" s="6">
        <v>1.4391891718624001</v>
      </c>
      <c r="E6615" s="6">
        <v>2</v>
      </c>
      <c r="F6615" s="6">
        <v>2.7092416844093004</v>
      </c>
      <c r="G6615" s="6">
        <v>0.95797723979107197</v>
      </c>
      <c r="H6615" s="6">
        <v>26.60517350410035</v>
      </c>
      <c r="I6615" s="6">
        <v>3.1927493893890713</v>
      </c>
      <c r="J6615" s="6">
        <v>3.3354251003875719</v>
      </c>
      <c r="K6615" s="7">
        <v>1.2654093194240268</v>
      </c>
      <c r="L6615" s="7">
        <v>7.2787690208491879E-3</v>
      </c>
    </row>
    <row r="6616" spans="2:12" x14ac:dyDescent="0.25">
      <c r="B6616" s="4">
        <v>6613</v>
      </c>
      <c r="C6616" s="6">
        <v>4.6168135394887084</v>
      </c>
      <c r="D6616" s="6">
        <v>1.9240966531269288</v>
      </c>
      <c r="E6616" s="6">
        <v>2</v>
      </c>
      <c r="F6616" s="6">
        <v>7.4489141657374764</v>
      </c>
      <c r="G6616" s="6">
        <v>0.69096786831313273</v>
      </c>
      <c r="H6616" s="6">
        <v>18.581881337318077</v>
      </c>
      <c r="I6616" s="6">
        <v>3.6201919169663714</v>
      </c>
      <c r="J6616" s="6">
        <v>2.9214933939265273</v>
      </c>
      <c r="K6616" s="7">
        <v>1.2557913112866317</v>
      </c>
      <c r="L6616" s="7">
        <v>1.1873761073615752</v>
      </c>
    </row>
    <row r="6617" spans="2:12" x14ac:dyDescent="0.25">
      <c r="B6617" s="4">
        <v>6614</v>
      </c>
      <c r="C6617" s="6">
        <v>9.7050452806469902</v>
      </c>
      <c r="D6617" s="6">
        <v>1.5652262827446046</v>
      </c>
      <c r="E6617" s="6">
        <v>2</v>
      </c>
      <c r="F6617" s="6">
        <v>2.5803994960833738</v>
      </c>
      <c r="G6617" s="6">
        <v>1.1491308864013612</v>
      </c>
      <c r="H6617" s="6">
        <v>25.924281300693202</v>
      </c>
      <c r="I6617" s="6">
        <v>2.0777217754376172</v>
      </c>
      <c r="J6617" s="6">
        <v>1.7242285025455384</v>
      </c>
      <c r="K6617" s="7">
        <v>2.6150641633531486</v>
      </c>
      <c r="L6617" s="7">
        <v>0.55499195300597359</v>
      </c>
    </row>
    <row r="6618" spans="2:12" x14ac:dyDescent="0.25">
      <c r="B6618" s="4">
        <v>6615</v>
      </c>
      <c r="C6618" s="6">
        <v>14.20892826604593</v>
      </c>
      <c r="D6618" s="6">
        <v>1.3678093247212961</v>
      </c>
      <c r="E6618" s="6">
        <v>2</v>
      </c>
      <c r="F6618" s="6">
        <v>8.1091005099107996</v>
      </c>
      <c r="G6618" s="6">
        <v>0.8501980234160138</v>
      </c>
      <c r="H6618" s="6">
        <v>13.973890880453265</v>
      </c>
      <c r="I6618" s="6">
        <v>2.1651849986683036</v>
      </c>
      <c r="J6618" s="6">
        <v>3.9606245623203087</v>
      </c>
      <c r="K6618" s="7">
        <v>1.7204796737862782</v>
      </c>
      <c r="L6618" s="7">
        <v>1.5600334274000911</v>
      </c>
    </row>
    <row r="6619" spans="2:12" x14ac:dyDescent="0.25">
      <c r="B6619" s="4">
        <v>6616</v>
      </c>
      <c r="C6619" s="6">
        <v>4.8157119398596402</v>
      </c>
      <c r="D6619" s="6">
        <v>1.893649232528239</v>
      </c>
      <c r="E6619" s="6">
        <v>1</v>
      </c>
      <c r="F6619" s="6">
        <v>3.948558026558616</v>
      </c>
      <c r="G6619" s="6">
        <v>0.85402841762935455</v>
      </c>
      <c r="H6619" s="6">
        <v>36.659611838117854</v>
      </c>
      <c r="I6619" s="6">
        <v>2.6454833770512325</v>
      </c>
      <c r="J6619" s="6">
        <v>3.1276380974577673</v>
      </c>
      <c r="K6619" s="7">
        <v>1.3202978979320876</v>
      </c>
      <c r="L6619" s="7">
        <v>1.6187333619441941</v>
      </c>
    </row>
    <row r="6620" spans="2:12" x14ac:dyDescent="0.25">
      <c r="B6620" s="4">
        <v>6617</v>
      </c>
      <c r="C6620" s="6">
        <v>10.619453778206914</v>
      </c>
      <c r="D6620" s="6">
        <v>1.3536629294183067</v>
      </c>
      <c r="E6620" s="6">
        <v>2</v>
      </c>
      <c r="F6620" s="6">
        <v>2.5681806867019348</v>
      </c>
      <c r="G6620" s="6">
        <v>1.577330245666672</v>
      </c>
      <c r="H6620" s="6">
        <v>18.311011452376039</v>
      </c>
      <c r="I6620" s="6">
        <v>2.6646224554163092</v>
      </c>
      <c r="J6620" s="6">
        <v>3.570229052120693</v>
      </c>
      <c r="K6620" s="7">
        <v>1.5029776792403182</v>
      </c>
      <c r="L6620" s="7">
        <v>0.53253279478790649</v>
      </c>
    </row>
    <row r="6621" spans="2:12" x14ac:dyDescent="0.25">
      <c r="B6621" s="4">
        <v>6618</v>
      </c>
      <c r="C6621" s="6">
        <v>6.9997262584484083</v>
      </c>
      <c r="D6621" s="6">
        <v>2.0894345863801131</v>
      </c>
      <c r="E6621" s="6">
        <v>2</v>
      </c>
      <c r="F6621" s="6">
        <v>6.0932929765174864</v>
      </c>
      <c r="G6621" s="6">
        <v>0.6887659386441346</v>
      </c>
      <c r="H6621" s="6">
        <v>12.978275357629787</v>
      </c>
      <c r="I6621" s="6">
        <v>4.4049078652972291</v>
      </c>
      <c r="J6621" s="6">
        <v>2.906496047914048</v>
      </c>
      <c r="K6621" s="7">
        <v>1.4607250652390584</v>
      </c>
      <c r="L6621" s="7">
        <v>1.1164287935908643</v>
      </c>
    </row>
    <row r="6622" spans="2:12" x14ac:dyDescent="0.25">
      <c r="B6622" s="4">
        <v>6619</v>
      </c>
      <c r="C6622" s="6">
        <v>13.169254624423377</v>
      </c>
      <c r="D6622" s="6">
        <v>1.3734888789647715</v>
      </c>
      <c r="E6622" s="6">
        <v>3</v>
      </c>
      <c r="F6622" s="6">
        <v>1.2367475024350916</v>
      </c>
      <c r="G6622" s="6">
        <v>1.2399242553144807</v>
      </c>
      <c r="H6622" s="6">
        <v>23.186732566730079</v>
      </c>
      <c r="I6622" s="6">
        <v>3.8186671802364711</v>
      </c>
      <c r="J6622" s="6">
        <v>1.8704334124775446</v>
      </c>
      <c r="K6622" s="7">
        <v>2.0626697389896975</v>
      </c>
      <c r="L6622" s="7">
        <v>2.292350572393012</v>
      </c>
    </row>
    <row r="6623" spans="2:12" x14ac:dyDescent="0.25">
      <c r="B6623" s="4">
        <v>6620</v>
      </c>
      <c r="C6623" s="6">
        <v>12.353135644424784</v>
      </c>
      <c r="D6623" s="6">
        <v>1.3650702751608308</v>
      </c>
      <c r="E6623" s="6">
        <v>1</v>
      </c>
      <c r="F6623" s="6">
        <v>4.9759211147831071</v>
      </c>
      <c r="G6623" s="6">
        <v>0.80951454977911586</v>
      </c>
      <c r="H6623" s="6">
        <v>17.815054798399569</v>
      </c>
      <c r="I6623" s="6">
        <v>3.1864116924259576</v>
      </c>
      <c r="J6623" s="6">
        <v>2.6002396891296353</v>
      </c>
      <c r="K6623" s="7">
        <v>6.8495749749765293</v>
      </c>
      <c r="L6623" s="7">
        <v>7.4838891191578855E-2</v>
      </c>
    </row>
    <row r="6624" spans="2:12" x14ac:dyDescent="0.25">
      <c r="B6624" s="4">
        <v>6621</v>
      </c>
      <c r="C6624" s="6">
        <v>11.010992911744408</v>
      </c>
      <c r="D6624" s="6">
        <v>1.6763648479951914</v>
      </c>
      <c r="E6624" s="6">
        <v>2</v>
      </c>
      <c r="F6624" s="6">
        <v>2.2915077749618575</v>
      </c>
      <c r="G6624" s="6">
        <v>0.94400930441194442</v>
      </c>
      <c r="H6624" s="6">
        <v>16.929562964934075</v>
      </c>
      <c r="I6624" s="6">
        <v>4.2561447791231179</v>
      </c>
      <c r="J6624" s="6">
        <v>3.4120761771997019</v>
      </c>
      <c r="K6624" s="7">
        <v>3.3648259072896534</v>
      </c>
      <c r="L6624" s="7">
        <v>0.99035760886038882</v>
      </c>
    </row>
    <row r="6625" spans="2:12" x14ac:dyDescent="0.25">
      <c r="B6625" s="4">
        <v>6622</v>
      </c>
      <c r="C6625" s="6">
        <v>13.866383916597044</v>
      </c>
      <c r="D6625" s="6">
        <v>1.3581567664659211</v>
      </c>
      <c r="E6625" s="6">
        <v>2</v>
      </c>
      <c r="F6625" s="6">
        <v>2.2021576559705158</v>
      </c>
      <c r="G6625" s="6">
        <v>1.5327702971944663</v>
      </c>
      <c r="H6625" s="6">
        <v>21.705050477003329</v>
      </c>
      <c r="I6625" s="6">
        <v>2.4093987313854237</v>
      </c>
      <c r="J6625" s="6">
        <v>1.4114824894335392</v>
      </c>
      <c r="K6625" s="7">
        <v>2.0417768825405673</v>
      </c>
      <c r="L6625" s="7">
        <v>0.67450473718061821</v>
      </c>
    </row>
    <row r="6626" spans="2:12" x14ac:dyDescent="0.25">
      <c r="B6626" s="4">
        <v>6623</v>
      </c>
      <c r="C6626" s="6">
        <v>9.642344116788033</v>
      </c>
      <c r="D6626" s="6">
        <v>1.7251651851505609</v>
      </c>
      <c r="E6626" s="6">
        <v>1</v>
      </c>
      <c r="F6626" s="6">
        <v>7.8945608570924604</v>
      </c>
      <c r="G6626" s="6">
        <v>0.20216586150653715</v>
      </c>
      <c r="H6626" s="6">
        <v>18.731502604805794</v>
      </c>
      <c r="I6626" s="6">
        <v>3.0801488884514354</v>
      </c>
      <c r="J6626" s="6">
        <v>0.12607325160282201</v>
      </c>
      <c r="K6626" s="7">
        <v>2.3271894655221779</v>
      </c>
      <c r="L6626" s="7">
        <v>0.25089409632888338</v>
      </c>
    </row>
    <row r="6627" spans="2:12" x14ac:dyDescent="0.25">
      <c r="B6627" s="4">
        <v>6624</v>
      </c>
      <c r="C6627" s="6">
        <v>14.530962350039339</v>
      </c>
      <c r="D6627" s="6">
        <v>2.2777323290821663</v>
      </c>
      <c r="E6627" s="6">
        <v>2</v>
      </c>
      <c r="F6627" s="6">
        <v>6.8992281579650845</v>
      </c>
      <c r="G6627" s="6">
        <v>0.79216577156795798</v>
      </c>
      <c r="H6627" s="6">
        <v>21.765637641815914</v>
      </c>
      <c r="I6627" s="6">
        <v>3.6987050114780695</v>
      </c>
      <c r="J6627" s="6">
        <v>2.4688802362162936</v>
      </c>
      <c r="K6627" s="7">
        <v>0.70693420859800704</v>
      </c>
      <c r="L6627" s="7">
        <v>0.5108350733967254</v>
      </c>
    </row>
    <row r="6628" spans="2:12" x14ac:dyDescent="0.25">
      <c r="B6628" s="4">
        <v>6625</v>
      </c>
      <c r="C6628" s="6">
        <v>5.3014343776303621</v>
      </c>
      <c r="D6628" s="6">
        <v>1.3888725896170935</v>
      </c>
      <c r="E6628" s="6">
        <v>2</v>
      </c>
      <c r="F6628" s="6">
        <v>6.1031600614878538</v>
      </c>
      <c r="G6628" s="6">
        <v>0.86546489048064312</v>
      </c>
      <c r="H6628" s="6">
        <v>14.517183174246</v>
      </c>
      <c r="I6628" s="6">
        <v>4.4789269272789545</v>
      </c>
      <c r="J6628" s="6">
        <v>2.4753431458072011</v>
      </c>
      <c r="K6628" s="7">
        <v>2.3766215257422894</v>
      </c>
      <c r="L6628" s="7">
        <v>0.21130334665958389</v>
      </c>
    </row>
    <row r="6629" spans="2:12" x14ac:dyDescent="0.25">
      <c r="B6629" s="4">
        <v>6626</v>
      </c>
      <c r="C6629" s="6">
        <v>13.931607310676814</v>
      </c>
      <c r="D6629" s="6">
        <v>1.5312091442212701</v>
      </c>
      <c r="E6629" s="6">
        <v>3</v>
      </c>
      <c r="F6629" s="6">
        <v>9.0054247196729005</v>
      </c>
      <c r="G6629" s="6">
        <v>0.76350536736059238</v>
      </c>
      <c r="H6629" s="6">
        <v>22.236896762342749</v>
      </c>
      <c r="I6629" s="6">
        <v>2.4050362878912437</v>
      </c>
      <c r="J6629" s="6">
        <v>3.3732134711615815</v>
      </c>
      <c r="K6629" s="7">
        <v>7.5373128843680956E-2</v>
      </c>
      <c r="L6629" s="7">
        <v>0.73350243103302937</v>
      </c>
    </row>
    <row r="6630" spans="2:12" x14ac:dyDescent="0.25">
      <c r="B6630" s="4">
        <v>6627</v>
      </c>
      <c r="C6630" s="6">
        <v>7.7394942419139738</v>
      </c>
      <c r="D6630" s="6">
        <v>1.1194550288616061</v>
      </c>
      <c r="E6630" s="6">
        <v>1</v>
      </c>
      <c r="F6630" s="6">
        <v>1.2927843269263466</v>
      </c>
      <c r="G6630" s="6">
        <v>0.55254886114635859</v>
      </c>
      <c r="H6630" s="6">
        <v>26.820523413778282</v>
      </c>
      <c r="I6630" s="6">
        <v>1.9270304981642754</v>
      </c>
      <c r="J6630" s="6">
        <v>2.3972637172147553</v>
      </c>
      <c r="K6630" s="7">
        <v>6.4889186748915959</v>
      </c>
      <c r="L6630" s="7">
        <v>0.8800649688658444</v>
      </c>
    </row>
    <row r="6631" spans="2:12" x14ac:dyDescent="0.25">
      <c r="B6631" s="4">
        <v>6628</v>
      </c>
      <c r="C6631" s="6">
        <v>13.751566860779583</v>
      </c>
      <c r="D6631" s="6">
        <v>1.552162811465462</v>
      </c>
      <c r="E6631" s="6">
        <v>1</v>
      </c>
      <c r="F6631" s="6">
        <v>5.9957243076309163</v>
      </c>
      <c r="G6631" s="6">
        <v>0.91082947253602331</v>
      </c>
      <c r="H6631" s="6">
        <v>30.727140331137804</v>
      </c>
      <c r="I6631" s="6">
        <v>4.6144200851002202</v>
      </c>
      <c r="J6631" s="6">
        <v>1.9711902667952721</v>
      </c>
      <c r="K6631" s="7">
        <v>3.1277078375190634</v>
      </c>
      <c r="L6631" s="7">
        <v>0.23048457720260382</v>
      </c>
    </row>
    <row r="6632" spans="2:12" x14ac:dyDescent="0.25">
      <c r="B6632" s="4">
        <v>6629</v>
      </c>
      <c r="C6632" s="6">
        <v>18.597074717514595</v>
      </c>
      <c r="D6632" s="6">
        <v>1.8503113468936618</v>
      </c>
      <c r="E6632" s="6">
        <v>2</v>
      </c>
      <c r="F6632" s="6">
        <v>6.1446766187720119</v>
      </c>
      <c r="G6632" s="6">
        <v>0.45548745190201417</v>
      </c>
      <c r="H6632" s="6">
        <v>24.352590166153234</v>
      </c>
      <c r="I6632" s="6">
        <v>3.327522351397068</v>
      </c>
      <c r="J6632" s="6">
        <v>2.1083306289820984</v>
      </c>
      <c r="K6632" s="7">
        <v>8.8444582552998323</v>
      </c>
      <c r="L6632" s="7">
        <v>0.63555275717188497</v>
      </c>
    </row>
    <row r="6633" spans="2:12" x14ac:dyDescent="0.25">
      <c r="B6633" s="4">
        <v>6630</v>
      </c>
      <c r="C6633" s="6">
        <v>8.29470903321692</v>
      </c>
      <c r="D6633" s="6">
        <v>1.7875707079709189</v>
      </c>
      <c r="E6633" s="6">
        <v>1</v>
      </c>
      <c r="F6633" s="6">
        <v>5.8234875523069141</v>
      </c>
      <c r="G6633" s="6">
        <v>1.554933704022162</v>
      </c>
      <c r="H6633" s="6">
        <v>23.810908352922937</v>
      </c>
      <c r="I6633" s="6">
        <v>2.932335077909852</v>
      </c>
      <c r="J6633" s="6">
        <v>1.5666597047776452</v>
      </c>
      <c r="K6633" s="7">
        <v>1.1634597358533398</v>
      </c>
      <c r="L6633" s="7">
        <v>1.0089782201455364</v>
      </c>
    </row>
    <row r="6634" spans="2:12" x14ac:dyDescent="0.25">
      <c r="B6634" s="4">
        <v>6631</v>
      </c>
      <c r="C6634" s="6">
        <v>5.8986405366040904</v>
      </c>
      <c r="D6634" s="6">
        <v>1.6878691112701136</v>
      </c>
      <c r="E6634" s="6">
        <v>1</v>
      </c>
      <c r="F6634" s="6">
        <v>2.3838851599352884</v>
      </c>
      <c r="G6634" s="6">
        <v>2.3900769280969083</v>
      </c>
      <c r="H6634" s="6">
        <v>16.832012341057396</v>
      </c>
      <c r="I6634" s="6">
        <v>3.7893032190906264</v>
      </c>
      <c r="J6634" s="6">
        <v>2.3625366286674634</v>
      </c>
      <c r="K6634" s="7">
        <v>5.5800056751023384</v>
      </c>
      <c r="L6634" s="7">
        <v>2.8366468970154903</v>
      </c>
    </row>
    <row r="6635" spans="2:12" x14ac:dyDescent="0.25">
      <c r="B6635" s="4">
        <v>6632</v>
      </c>
      <c r="C6635" s="6">
        <v>6.4014532325440197</v>
      </c>
      <c r="D6635" s="6">
        <v>1.4663115114163645</v>
      </c>
      <c r="E6635" s="6">
        <v>1</v>
      </c>
      <c r="F6635" s="6">
        <v>3.2402653266299248</v>
      </c>
      <c r="G6635" s="6">
        <v>1.9760054551116795</v>
      </c>
      <c r="H6635" s="6">
        <v>27.070335655904493</v>
      </c>
      <c r="I6635" s="6">
        <v>2.4753487935467171</v>
      </c>
      <c r="J6635" s="6">
        <v>3.9384362479722208</v>
      </c>
      <c r="K6635" s="7">
        <v>1.2667851605169074</v>
      </c>
      <c r="L6635" s="7">
        <v>3.9941736651057509</v>
      </c>
    </row>
    <row r="6636" spans="2:12" x14ac:dyDescent="0.25">
      <c r="B6636" s="4">
        <v>6633</v>
      </c>
      <c r="C6636" s="6">
        <v>12.119245479720897</v>
      </c>
      <c r="D6636" s="6">
        <v>1.26274285118258</v>
      </c>
      <c r="E6636" s="6">
        <v>2</v>
      </c>
      <c r="F6636" s="6">
        <v>1.0694328175255314</v>
      </c>
      <c r="G6636" s="6">
        <v>0.42510484379325464</v>
      </c>
      <c r="H6636" s="6">
        <v>29.018306813485321</v>
      </c>
      <c r="I6636" s="6">
        <v>1.8762518268285617</v>
      </c>
      <c r="J6636" s="6">
        <v>2.3667648122968212</v>
      </c>
      <c r="K6636" s="7">
        <v>3.2372963385648732</v>
      </c>
      <c r="L6636" s="7">
        <v>0.99563384369300645</v>
      </c>
    </row>
    <row r="6637" spans="2:12" x14ac:dyDescent="0.25">
      <c r="B6637" s="4">
        <v>6634</v>
      </c>
      <c r="C6637" s="6">
        <v>1.0284105825019356</v>
      </c>
      <c r="D6637" s="6">
        <v>1.8096589346805043</v>
      </c>
      <c r="E6637" s="6">
        <v>2</v>
      </c>
      <c r="F6637" s="6">
        <v>1.7247344851512669</v>
      </c>
      <c r="G6637" s="6">
        <v>2.780751993465632</v>
      </c>
      <c r="H6637" s="6">
        <v>26.18006746629063</v>
      </c>
      <c r="I6637" s="6">
        <v>3.5862470099309913</v>
      </c>
      <c r="J6637" s="6">
        <v>3.1080623258958573</v>
      </c>
      <c r="K6637" s="7">
        <v>1.848349789661099</v>
      </c>
      <c r="L6637" s="7">
        <v>1.5759433098216868E-2</v>
      </c>
    </row>
    <row r="6638" spans="2:12" x14ac:dyDescent="0.25">
      <c r="B6638" s="4">
        <v>6635</v>
      </c>
      <c r="C6638" s="6">
        <v>15.750753111277634</v>
      </c>
      <c r="D6638" s="6">
        <v>1.5436434989195833</v>
      </c>
      <c r="E6638" s="6">
        <v>2</v>
      </c>
      <c r="F6638" s="6">
        <v>3.7132331568856043</v>
      </c>
      <c r="G6638" s="6">
        <v>0.98703634437158283</v>
      </c>
      <c r="H6638" s="6">
        <v>20.373871533616008</v>
      </c>
      <c r="I6638" s="6">
        <v>1.6094812202606401</v>
      </c>
      <c r="J6638" s="6">
        <v>2.016261369893698</v>
      </c>
      <c r="K6638" s="7">
        <v>0.17570197176368962</v>
      </c>
      <c r="L6638" s="7">
        <v>1.2710273414787285</v>
      </c>
    </row>
    <row r="6639" spans="2:12" x14ac:dyDescent="0.25">
      <c r="B6639" s="4">
        <v>6636</v>
      </c>
      <c r="C6639" s="6">
        <v>15.409443846955938</v>
      </c>
      <c r="D6639" s="6">
        <v>1.2542889207850609</v>
      </c>
      <c r="E6639" s="6">
        <v>0</v>
      </c>
      <c r="F6639" s="6">
        <v>7.2923703839873237</v>
      </c>
      <c r="G6639" s="6">
        <v>0.55080614594251276</v>
      </c>
      <c r="H6639" s="6">
        <v>27.386593070266276</v>
      </c>
      <c r="I6639" s="6">
        <v>2.4992195738060232</v>
      </c>
      <c r="J6639" s="6">
        <v>2.5209394906719651</v>
      </c>
      <c r="K6639" s="7">
        <v>1.6466170505202278</v>
      </c>
      <c r="L6639" s="7">
        <v>3.3617851288055718</v>
      </c>
    </row>
    <row r="6640" spans="2:12" x14ac:dyDescent="0.25">
      <c r="B6640" s="4">
        <v>6637</v>
      </c>
      <c r="C6640" s="6">
        <v>17.653769249142705</v>
      </c>
      <c r="D6640" s="6">
        <v>1.8069221947425866</v>
      </c>
      <c r="E6640" s="6">
        <v>0</v>
      </c>
      <c r="F6640" s="6">
        <v>2.1752388199059389</v>
      </c>
      <c r="G6640" s="6">
        <v>1.9525168722735158</v>
      </c>
      <c r="H6640" s="6">
        <v>14.801608871883435</v>
      </c>
      <c r="I6640" s="6">
        <v>3.5091578375029924</v>
      </c>
      <c r="J6640" s="6">
        <v>2.8952388810213341</v>
      </c>
      <c r="K6640" s="7">
        <v>1.2772368679065091</v>
      </c>
      <c r="L6640" s="7">
        <v>0.18568004434704663</v>
      </c>
    </row>
    <row r="6641" spans="2:12" x14ac:dyDescent="0.25">
      <c r="B6641" s="4">
        <v>6638</v>
      </c>
      <c r="C6641" s="6">
        <v>5.7252968038723528</v>
      </c>
      <c r="D6641" s="6">
        <v>1.5038225148081339</v>
      </c>
      <c r="E6641" s="6">
        <v>2</v>
      </c>
      <c r="F6641" s="6">
        <v>2.3763715892630817</v>
      </c>
      <c r="G6641" s="6">
        <v>1.0166347949257366</v>
      </c>
      <c r="H6641" s="6">
        <v>37.235082533154255</v>
      </c>
      <c r="I6641" s="6">
        <v>2.4543991317442235</v>
      </c>
      <c r="J6641" s="6">
        <v>3.5447145808117484</v>
      </c>
      <c r="K6641" s="7">
        <v>2.0391860924772232</v>
      </c>
      <c r="L6641" s="7">
        <v>0.46113769043105973</v>
      </c>
    </row>
    <row r="6642" spans="2:12" x14ac:dyDescent="0.25">
      <c r="B6642" s="4">
        <v>6639</v>
      </c>
      <c r="C6642" s="6">
        <v>11.964045263821919</v>
      </c>
      <c r="D6642" s="6">
        <v>1.3671505890822016</v>
      </c>
      <c r="E6642" s="6">
        <v>2</v>
      </c>
      <c r="F6642" s="6">
        <v>1.5778030569971297</v>
      </c>
      <c r="G6642" s="6">
        <v>0.83664969091688057</v>
      </c>
      <c r="H6642" s="6">
        <v>46.7540264565366</v>
      </c>
      <c r="I6642" s="6">
        <v>2.6417557319820597</v>
      </c>
      <c r="J6642" s="6">
        <v>9.5090043610007807E-2</v>
      </c>
      <c r="K6642" s="7">
        <v>0.94799937908671705</v>
      </c>
      <c r="L6642" s="7">
        <v>0.69540787613571009</v>
      </c>
    </row>
    <row r="6643" spans="2:12" x14ac:dyDescent="0.25">
      <c r="B6643" s="4">
        <v>6640</v>
      </c>
      <c r="C6643" s="6">
        <v>9.3317576899956425</v>
      </c>
      <c r="D6643" s="6">
        <v>1.6424798996305401</v>
      </c>
      <c r="E6643" s="6">
        <v>2</v>
      </c>
      <c r="F6643" s="6">
        <v>1.0101504219528612</v>
      </c>
      <c r="G6643" s="6">
        <v>1.4452844560829337</v>
      </c>
      <c r="H6643" s="6">
        <v>26.46534684222263</v>
      </c>
      <c r="I6643" s="6">
        <v>1.5803161691181538</v>
      </c>
      <c r="J6643" s="6">
        <v>2.4780907396624765</v>
      </c>
      <c r="K6643" s="7">
        <v>0.58156809881137361</v>
      </c>
      <c r="L6643" s="7">
        <v>0.73359588078680671</v>
      </c>
    </row>
    <row r="6644" spans="2:12" x14ac:dyDescent="0.25">
      <c r="B6644" s="4">
        <v>6641</v>
      </c>
      <c r="C6644" s="6">
        <v>9.1082640815150668</v>
      </c>
      <c r="D6644" s="6">
        <v>1.4003387779031482</v>
      </c>
      <c r="E6644" s="6">
        <v>0</v>
      </c>
      <c r="F6644" s="6">
        <v>3.2688257203215634</v>
      </c>
      <c r="G6644" s="6">
        <v>0.75820096577042628</v>
      </c>
      <c r="H6644" s="6">
        <v>11.59763401265254</v>
      </c>
      <c r="I6644" s="6">
        <v>1.4468496023313469</v>
      </c>
      <c r="J6644" s="6">
        <v>3.0249782340254745</v>
      </c>
      <c r="K6644" s="7">
        <v>1.2626906075587484E-2</v>
      </c>
      <c r="L6644" s="7">
        <v>4.5805802898152068</v>
      </c>
    </row>
    <row r="6645" spans="2:12" x14ac:dyDescent="0.25">
      <c r="B6645" s="4">
        <v>6642</v>
      </c>
      <c r="C6645" s="6">
        <v>10.373831639299096</v>
      </c>
      <c r="D6645" s="6">
        <v>1.4938112306321381</v>
      </c>
      <c r="E6645" s="6">
        <v>1</v>
      </c>
      <c r="F6645" s="6">
        <v>3.7217746103290033</v>
      </c>
      <c r="G6645" s="6">
        <v>2.0176828987514241</v>
      </c>
      <c r="H6645" s="6">
        <v>27.059258419624832</v>
      </c>
      <c r="I6645" s="6">
        <v>3.2604796249483683</v>
      </c>
      <c r="J6645" s="6">
        <v>2.2730287871990056</v>
      </c>
      <c r="K6645" s="7">
        <v>2.9728651852228061</v>
      </c>
      <c r="L6645" s="7">
        <v>0.73741269831271117</v>
      </c>
    </row>
    <row r="6646" spans="2:12" x14ac:dyDescent="0.25">
      <c r="B6646" s="4">
        <v>6643</v>
      </c>
      <c r="C6646" s="6">
        <v>4.2443102517759854</v>
      </c>
      <c r="D6646" s="6">
        <v>1.3819642619115935</v>
      </c>
      <c r="E6646" s="6">
        <v>1</v>
      </c>
      <c r="F6646" s="6">
        <v>1.4909352060726591</v>
      </c>
      <c r="G6646" s="6">
        <v>1.3201352874871706</v>
      </c>
      <c r="H6646" s="6">
        <v>16.252410183944246</v>
      </c>
      <c r="I6646" s="6">
        <v>2.4403344119545674</v>
      </c>
      <c r="J6646" s="6">
        <v>1.7844008273761021</v>
      </c>
      <c r="K6646" s="7">
        <v>1.6601198212913753</v>
      </c>
      <c r="L6646" s="7">
        <v>1.9203153609175041</v>
      </c>
    </row>
    <row r="6647" spans="2:12" x14ac:dyDescent="0.25">
      <c r="B6647" s="4">
        <v>6644</v>
      </c>
      <c r="C6647" s="6">
        <v>7.7484431519964172</v>
      </c>
      <c r="D6647" s="6">
        <v>1.2865921521737675</v>
      </c>
      <c r="E6647" s="6">
        <v>1</v>
      </c>
      <c r="F6647" s="6">
        <v>1.9074297667294831</v>
      </c>
      <c r="G6647" s="6">
        <v>1.4563078260543036</v>
      </c>
      <c r="H6647" s="6">
        <v>18.936872890886352</v>
      </c>
      <c r="I6647" s="6">
        <v>2.9707455825828291</v>
      </c>
      <c r="J6647" s="6">
        <v>1.1789413388177283</v>
      </c>
      <c r="K6647" s="7">
        <v>1.8040701634988892</v>
      </c>
      <c r="L6647" s="7">
        <v>2.216491339952591</v>
      </c>
    </row>
    <row r="6648" spans="2:12" x14ac:dyDescent="0.25">
      <c r="B6648" s="4">
        <v>6645</v>
      </c>
      <c r="C6648" s="6">
        <v>5.7700572484810246</v>
      </c>
      <c r="D6648" s="6">
        <v>1.2298583341008411</v>
      </c>
      <c r="E6648" s="6">
        <v>2</v>
      </c>
      <c r="F6648" s="6">
        <v>1.5419577333472179</v>
      </c>
      <c r="G6648" s="6">
        <v>0.58274561883783271</v>
      </c>
      <c r="H6648" s="6">
        <v>22.222112379664114</v>
      </c>
      <c r="I6648" s="6">
        <v>2.2954762984678809</v>
      </c>
      <c r="J6648" s="6">
        <v>1.2263651260698043</v>
      </c>
      <c r="K6648" s="7">
        <v>1.3425627554134434</v>
      </c>
      <c r="L6648" s="7">
        <v>0.54000289206734342</v>
      </c>
    </row>
    <row r="6649" spans="2:12" x14ac:dyDescent="0.25">
      <c r="B6649" s="4">
        <v>6646</v>
      </c>
      <c r="C6649" s="6">
        <v>9.9387466266644022</v>
      </c>
      <c r="D6649" s="6">
        <v>1.1966238707311871</v>
      </c>
      <c r="E6649" s="6">
        <v>1</v>
      </c>
      <c r="F6649" s="6">
        <v>1.386010658464911</v>
      </c>
      <c r="G6649" s="6">
        <v>1.4167301892121795</v>
      </c>
      <c r="H6649" s="6">
        <v>16.283098342781383</v>
      </c>
      <c r="I6649" s="6">
        <v>1.9329149949395159</v>
      </c>
      <c r="J6649" s="6">
        <v>3.9479621823363784</v>
      </c>
      <c r="K6649" s="7">
        <v>5.1260195494058705</v>
      </c>
      <c r="L6649" s="7">
        <v>0.35293156697722389</v>
      </c>
    </row>
    <row r="6650" spans="2:12" x14ac:dyDescent="0.25">
      <c r="B6650" s="4">
        <v>6647</v>
      </c>
      <c r="C6650" s="6">
        <v>9.200195644308252</v>
      </c>
      <c r="D6650" s="6">
        <v>1.3324524890299585</v>
      </c>
      <c r="E6650" s="6">
        <v>3</v>
      </c>
      <c r="F6650" s="6">
        <v>2.6537970995800064</v>
      </c>
      <c r="G6650" s="6">
        <v>0.86845278213331656</v>
      </c>
      <c r="H6650" s="6">
        <v>22.167176148809375</v>
      </c>
      <c r="I6650" s="6">
        <v>1.6536488052105602</v>
      </c>
      <c r="J6650" s="6">
        <v>1.9751272159509179</v>
      </c>
      <c r="K6650" s="7">
        <v>3.1089610480990357</v>
      </c>
      <c r="L6650" s="7">
        <v>0.16878494374406053</v>
      </c>
    </row>
    <row r="6651" spans="2:12" x14ac:dyDescent="0.25">
      <c r="B6651" s="4">
        <v>6648</v>
      </c>
      <c r="C6651" s="6">
        <v>8.6076490677142896</v>
      </c>
      <c r="D6651" s="6">
        <v>1.1807832254892709</v>
      </c>
      <c r="E6651" s="6">
        <v>2</v>
      </c>
      <c r="F6651" s="6">
        <v>1.6856848876556099</v>
      </c>
      <c r="G6651" s="6">
        <v>0.91377042088045357</v>
      </c>
      <c r="H6651" s="6">
        <v>11.937757087176834</v>
      </c>
      <c r="I6651" s="6">
        <v>5.2601227818333918</v>
      </c>
      <c r="J6651" s="6">
        <v>3.259375757523161</v>
      </c>
      <c r="K6651" s="7">
        <v>2.4139855785456357</v>
      </c>
      <c r="L6651" s="7">
        <v>0.97844491764205077</v>
      </c>
    </row>
    <row r="6652" spans="2:12" x14ac:dyDescent="0.25">
      <c r="B6652" s="4">
        <v>6649</v>
      </c>
      <c r="C6652" s="6">
        <v>10.371420566594209</v>
      </c>
      <c r="D6652" s="6">
        <v>1.9986701319385825</v>
      </c>
      <c r="E6652" s="6">
        <v>1</v>
      </c>
      <c r="F6652" s="6">
        <v>4.9096824116415529</v>
      </c>
      <c r="G6652" s="6">
        <v>0.94803795609539621</v>
      </c>
      <c r="H6652" s="6">
        <v>25.168390243933523</v>
      </c>
      <c r="I6652" s="6">
        <v>1.7230719404630936</v>
      </c>
      <c r="J6652" s="6">
        <v>4.1652880362582847</v>
      </c>
      <c r="K6652" s="7">
        <v>0.32586253223307143</v>
      </c>
      <c r="L6652" s="7">
        <v>0.41221084386799633</v>
      </c>
    </row>
    <row r="6653" spans="2:12" x14ac:dyDescent="0.25">
      <c r="B6653" s="4">
        <v>6650</v>
      </c>
      <c r="C6653" s="6">
        <v>20.267157641341047</v>
      </c>
      <c r="D6653" s="6">
        <v>1.4752137676754242</v>
      </c>
      <c r="E6653" s="6">
        <v>2</v>
      </c>
      <c r="F6653" s="6">
        <v>2.5198324815762745</v>
      </c>
      <c r="G6653" s="6">
        <v>0.47435476328302589</v>
      </c>
      <c r="H6653" s="6">
        <v>21.75333118955075</v>
      </c>
      <c r="I6653" s="6">
        <v>2.3062886973483376</v>
      </c>
      <c r="J6653" s="6">
        <v>3.8530168212983074</v>
      </c>
      <c r="K6653" s="7">
        <v>1.6069324304596757</v>
      </c>
      <c r="L6653" s="7">
        <v>1.1659258583807897</v>
      </c>
    </row>
    <row r="6654" spans="2:12" x14ac:dyDescent="0.25">
      <c r="B6654" s="4">
        <v>6651</v>
      </c>
      <c r="C6654" s="6">
        <v>5.9067533687746945</v>
      </c>
      <c r="D6654" s="6">
        <v>1.3066931827848485</v>
      </c>
      <c r="E6654" s="6">
        <v>2</v>
      </c>
      <c r="F6654" s="6">
        <v>4.4709363492353633</v>
      </c>
      <c r="G6654" s="6">
        <v>0.69451853593944113</v>
      </c>
      <c r="H6654" s="6">
        <v>7.6230758355030712</v>
      </c>
      <c r="I6654" s="6">
        <v>3.4188070195672644</v>
      </c>
      <c r="J6654" s="6">
        <v>0.38678466914534748</v>
      </c>
      <c r="K6654" s="7">
        <v>1.5220179218557637</v>
      </c>
      <c r="L6654" s="7">
        <v>3.2655655367485359</v>
      </c>
    </row>
    <row r="6655" spans="2:12" x14ac:dyDescent="0.25">
      <c r="B6655" s="4">
        <v>6652</v>
      </c>
      <c r="C6655" s="6">
        <v>15.505245403506871</v>
      </c>
      <c r="D6655" s="6">
        <v>1.7440110959206694</v>
      </c>
      <c r="E6655" s="6">
        <v>3</v>
      </c>
      <c r="F6655" s="6">
        <v>1.848280869411006</v>
      </c>
      <c r="G6655" s="6">
        <v>0.46403594191251518</v>
      </c>
      <c r="H6655" s="6">
        <v>25.029499024969013</v>
      </c>
      <c r="I6655" s="6">
        <v>3.9288043215657686</v>
      </c>
      <c r="J6655" s="6">
        <v>3.8584757622928483</v>
      </c>
      <c r="K6655" s="7">
        <v>0.72554731012925688</v>
      </c>
      <c r="L6655" s="7">
        <v>1.6387762801333761</v>
      </c>
    </row>
    <row r="6656" spans="2:12" x14ac:dyDescent="0.25">
      <c r="B6656" s="4">
        <v>6653</v>
      </c>
      <c r="C6656" s="6">
        <v>10.4495462002164</v>
      </c>
      <c r="D6656" s="6">
        <v>2.1614646201706913</v>
      </c>
      <c r="E6656" s="6">
        <v>0</v>
      </c>
      <c r="F6656" s="6">
        <v>10.10419748565934</v>
      </c>
      <c r="G6656" s="6">
        <v>1.7893486095287365</v>
      </c>
      <c r="H6656" s="6">
        <v>11.451772241601359</v>
      </c>
      <c r="I6656" s="6">
        <v>2.0927648134162959</v>
      </c>
      <c r="J6656" s="6">
        <v>3.4562347992608182</v>
      </c>
      <c r="K6656" s="7">
        <v>0.40356391446734546</v>
      </c>
      <c r="L6656" s="7">
        <v>0.37066573824706328</v>
      </c>
    </row>
    <row r="6657" spans="2:12" x14ac:dyDescent="0.25">
      <c r="B6657" s="4">
        <v>6654</v>
      </c>
      <c r="C6657" s="6">
        <v>-0.35768538718387255</v>
      </c>
      <c r="D6657" s="6">
        <v>1.9325481696465932</v>
      </c>
      <c r="E6657" s="6">
        <v>2</v>
      </c>
      <c r="F6657" s="6">
        <v>2.8476991706519805</v>
      </c>
      <c r="G6657" s="6">
        <v>1.4553942419326615</v>
      </c>
      <c r="H6657" s="6">
        <v>28.447237663012572</v>
      </c>
      <c r="I6657" s="6">
        <v>2.7603505250440246</v>
      </c>
      <c r="J6657" s="6">
        <v>4.4524702295049261</v>
      </c>
      <c r="K6657" s="7">
        <v>0.37151985872267562</v>
      </c>
      <c r="L6657" s="7">
        <v>0.98958555328476416</v>
      </c>
    </row>
    <row r="6658" spans="2:12" x14ac:dyDescent="0.25">
      <c r="B6658" s="4">
        <v>6655</v>
      </c>
      <c r="C6658" s="6">
        <v>3.4460095005049487</v>
      </c>
      <c r="D6658" s="6">
        <v>1.5276729782347052</v>
      </c>
      <c r="E6658" s="6">
        <v>2</v>
      </c>
      <c r="F6658" s="6">
        <v>5.7335923473737669</v>
      </c>
      <c r="G6658" s="6">
        <v>1.1784606079953996</v>
      </c>
      <c r="H6658" s="6">
        <v>25.719921066639159</v>
      </c>
      <c r="I6658" s="6">
        <v>1.4143407916573041</v>
      </c>
      <c r="J6658" s="6">
        <v>2.2883829528218138</v>
      </c>
      <c r="K6658" s="7">
        <v>1.5613964039499106</v>
      </c>
      <c r="L6658" s="7">
        <v>0.2445950303700466</v>
      </c>
    </row>
    <row r="6659" spans="2:12" x14ac:dyDescent="0.25">
      <c r="B6659" s="4">
        <v>6656</v>
      </c>
      <c r="C6659" s="6">
        <v>13.878325063816771</v>
      </c>
      <c r="D6659" s="6">
        <v>1.3272075720449195</v>
      </c>
      <c r="E6659" s="6">
        <v>3</v>
      </c>
      <c r="F6659" s="6">
        <v>5.882238346431401</v>
      </c>
      <c r="G6659" s="6">
        <v>0.56825291784920273</v>
      </c>
      <c r="H6659" s="6">
        <v>22.664711235567545</v>
      </c>
      <c r="I6659" s="6">
        <v>1.8748375334333884</v>
      </c>
      <c r="J6659" s="6">
        <v>3.077628567201788</v>
      </c>
      <c r="K6659" s="7">
        <v>1.7148007875577784</v>
      </c>
      <c r="L6659" s="7">
        <v>0.34631193142779154</v>
      </c>
    </row>
    <row r="6660" spans="2:12" x14ac:dyDescent="0.25">
      <c r="B6660" s="4">
        <v>6657</v>
      </c>
      <c r="C6660" s="6">
        <v>11.255870870041793</v>
      </c>
      <c r="D6660" s="6">
        <v>1.3571310148589741</v>
      </c>
      <c r="E6660" s="6">
        <v>1</v>
      </c>
      <c r="F6660" s="6">
        <v>3.6661874035783035</v>
      </c>
      <c r="G6660" s="6">
        <v>2.0460784013830153</v>
      </c>
      <c r="H6660" s="6">
        <v>14.159220779195646</v>
      </c>
      <c r="I6660" s="6">
        <v>4.3248829344800619</v>
      </c>
      <c r="J6660" s="6">
        <v>1.9247124750292921</v>
      </c>
      <c r="K6660" s="7">
        <v>2.6501208654093018</v>
      </c>
      <c r="L6660" s="7">
        <v>1.4209221381154742</v>
      </c>
    </row>
    <row r="6661" spans="2:12" x14ac:dyDescent="0.25">
      <c r="B6661" s="4">
        <v>6658</v>
      </c>
      <c r="C6661" s="6">
        <v>12.542831825212232</v>
      </c>
      <c r="D6661" s="6">
        <v>1.8574781015340931</v>
      </c>
      <c r="E6661" s="6">
        <v>2</v>
      </c>
      <c r="F6661" s="6">
        <v>6.1511051313585901</v>
      </c>
      <c r="G6661" s="6">
        <v>0.52459738076208973</v>
      </c>
      <c r="H6661" s="6">
        <v>22.495118235862797</v>
      </c>
      <c r="I6661" s="6">
        <v>2.3948025142523641</v>
      </c>
      <c r="J6661" s="6">
        <v>0.93205242019710854</v>
      </c>
      <c r="K6661" s="7">
        <v>2.9878768270248477</v>
      </c>
      <c r="L6661" s="7">
        <v>0.10364557384270175</v>
      </c>
    </row>
    <row r="6662" spans="2:12" x14ac:dyDescent="0.25">
      <c r="B6662" s="4">
        <v>6659</v>
      </c>
      <c r="C6662" s="6">
        <v>15.305120495375622</v>
      </c>
      <c r="D6662" s="6">
        <v>1.4030732456275516</v>
      </c>
      <c r="E6662" s="6">
        <v>2</v>
      </c>
      <c r="F6662" s="6">
        <v>2.4898441409493315</v>
      </c>
      <c r="G6662" s="6">
        <v>1.0482103826033946</v>
      </c>
      <c r="H6662" s="6">
        <v>34.956519399281056</v>
      </c>
      <c r="I6662" s="6">
        <v>3.0377744951750132</v>
      </c>
      <c r="J6662" s="6">
        <v>3.5468167653708127</v>
      </c>
      <c r="K6662" s="7">
        <v>0.47924389158443031</v>
      </c>
      <c r="L6662" s="7">
        <v>1.4784452726382211</v>
      </c>
    </row>
    <row r="6663" spans="2:12" x14ac:dyDescent="0.25">
      <c r="B6663" s="4">
        <v>6660</v>
      </c>
      <c r="C6663" s="6">
        <v>3.1391495150092963</v>
      </c>
      <c r="D6663" s="6">
        <v>1.5683677639013509</v>
      </c>
      <c r="E6663" s="6">
        <v>2</v>
      </c>
      <c r="F6663" s="6">
        <v>2.0601395010790027</v>
      </c>
      <c r="G6663" s="6">
        <v>0.72223099624342013</v>
      </c>
      <c r="H6663" s="6">
        <v>27.053877920526059</v>
      </c>
      <c r="I6663" s="6">
        <v>2.9651001972620588</v>
      </c>
      <c r="J6663" s="6">
        <v>3.7704308390416532</v>
      </c>
      <c r="K6663" s="7">
        <v>0.29854730455388306</v>
      </c>
      <c r="L6663" s="7">
        <v>1.7053243460219103</v>
      </c>
    </row>
    <row r="6664" spans="2:12" x14ac:dyDescent="0.25">
      <c r="B6664" s="4">
        <v>6661</v>
      </c>
      <c r="C6664" s="6">
        <v>13.657222151689048</v>
      </c>
      <c r="D6664" s="6">
        <v>1.4179420660227107</v>
      </c>
      <c r="E6664" s="6">
        <v>2</v>
      </c>
      <c r="F6664" s="6">
        <v>1.9942564789546078</v>
      </c>
      <c r="G6664" s="6">
        <v>0.75798801552196127</v>
      </c>
      <c r="H6664" s="6">
        <v>28.937493535915401</v>
      </c>
      <c r="I6664" s="6">
        <v>3.2431258404304768</v>
      </c>
      <c r="J6664" s="6">
        <v>1.3269500378732022</v>
      </c>
      <c r="K6664" s="7">
        <v>3.4553083462531366E-2</v>
      </c>
      <c r="L6664" s="7">
        <v>0.81415298936808045</v>
      </c>
    </row>
    <row r="6665" spans="2:12" x14ac:dyDescent="0.25">
      <c r="B6665" s="4">
        <v>6662</v>
      </c>
      <c r="C6665" s="6">
        <v>13.940612910547086</v>
      </c>
      <c r="D6665" s="6">
        <v>1.3068485575486253</v>
      </c>
      <c r="E6665" s="6">
        <v>0</v>
      </c>
      <c r="F6665" s="6">
        <v>2.8132050866644613</v>
      </c>
      <c r="G6665" s="6">
        <v>0.54177876133944203</v>
      </c>
      <c r="H6665" s="6">
        <v>21.585963783619874</v>
      </c>
      <c r="I6665" s="6">
        <v>2.6059638464385966</v>
      </c>
      <c r="J6665" s="6">
        <v>2.4845839253663655</v>
      </c>
      <c r="K6665" s="7">
        <v>0.38748382698633221</v>
      </c>
      <c r="L6665" s="7">
        <v>0.74643222744496784</v>
      </c>
    </row>
    <row r="6666" spans="2:12" x14ac:dyDescent="0.25">
      <c r="B6666" s="4">
        <v>6663</v>
      </c>
      <c r="C6666" s="6">
        <v>5.726482132722877</v>
      </c>
      <c r="D6666" s="6">
        <v>1.348335774522311</v>
      </c>
      <c r="E6666" s="6">
        <v>2</v>
      </c>
      <c r="F6666" s="6">
        <v>1.9000504867855126</v>
      </c>
      <c r="G6666" s="6">
        <v>1.0751911941674011</v>
      </c>
      <c r="H6666" s="6">
        <v>44.260895029942127</v>
      </c>
      <c r="I6666" s="6">
        <v>2.1299674044125552</v>
      </c>
      <c r="J6666" s="6">
        <v>2.71304991390934</v>
      </c>
      <c r="K6666" s="7">
        <v>0.97388499336300338</v>
      </c>
      <c r="L6666" s="7">
        <v>1.0564247852552171</v>
      </c>
    </row>
    <row r="6667" spans="2:12" x14ac:dyDescent="0.25">
      <c r="B6667" s="4">
        <v>6664</v>
      </c>
      <c r="C6667" s="6">
        <v>9.8147111871625334</v>
      </c>
      <c r="D6667" s="6">
        <v>1.5612724603609074</v>
      </c>
      <c r="E6667" s="6">
        <v>1</v>
      </c>
      <c r="F6667" s="6">
        <v>7.0422487658318511</v>
      </c>
      <c r="G6667" s="6">
        <v>0.95162685614280151</v>
      </c>
      <c r="H6667" s="6">
        <v>17.608615724584354</v>
      </c>
      <c r="I6667" s="6">
        <v>4.3271940669718143</v>
      </c>
      <c r="J6667" s="6">
        <v>0.94034899901231239</v>
      </c>
      <c r="K6667" s="7">
        <v>2.6579088575531578</v>
      </c>
      <c r="L6667" s="7">
        <v>1.488227890618635</v>
      </c>
    </row>
    <row r="6668" spans="2:12" x14ac:dyDescent="0.25">
      <c r="B6668" s="4">
        <v>6665</v>
      </c>
      <c r="C6668" s="6">
        <v>6.347524454399661</v>
      </c>
      <c r="D6668" s="6">
        <v>1.4177102804602284</v>
      </c>
      <c r="E6668" s="6">
        <v>0</v>
      </c>
      <c r="F6668" s="6">
        <v>1.7188960117034007</v>
      </c>
      <c r="G6668" s="6">
        <v>0.57369738065517162</v>
      </c>
      <c r="H6668" s="6">
        <v>47.217226500293393</v>
      </c>
      <c r="I6668" s="6">
        <v>2.8908538397042856</v>
      </c>
      <c r="J6668" s="6">
        <v>3.1860912333917195</v>
      </c>
      <c r="K6668" s="7">
        <v>0.14867474921151921</v>
      </c>
      <c r="L6668" s="7">
        <v>0.35389288979490663</v>
      </c>
    </row>
    <row r="6669" spans="2:12" x14ac:dyDescent="0.25">
      <c r="B6669" s="4">
        <v>6666</v>
      </c>
      <c r="C6669" s="6">
        <v>14.93304801994864</v>
      </c>
      <c r="D6669" s="6">
        <v>1.5266442662891282</v>
      </c>
      <c r="E6669" s="6">
        <v>2</v>
      </c>
      <c r="F6669" s="6">
        <v>1.2854643440987925</v>
      </c>
      <c r="G6669" s="6">
        <v>0.6770873644646106</v>
      </c>
      <c r="H6669" s="6">
        <v>18.739923311687878</v>
      </c>
      <c r="I6669" s="6">
        <v>1.7727789646891015</v>
      </c>
      <c r="J6669" s="6">
        <v>2.9464540032931095</v>
      </c>
      <c r="K6669" s="7">
        <v>1.6422041851363673</v>
      </c>
      <c r="L6669" s="7">
        <v>1.8528169715966725</v>
      </c>
    </row>
    <row r="6670" spans="2:12" x14ac:dyDescent="0.25">
      <c r="B6670" s="4">
        <v>6667</v>
      </c>
      <c r="C6670" s="6">
        <v>15.54287916816077</v>
      </c>
      <c r="D6670" s="6">
        <v>1.6528191079167345</v>
      </c>
      <c r="E6670" s="6">
        <v>3</v>
      </c>
      <c r="F6670" s="6">
        <v>6.0248954503556753</v>
      </c>
      <c r="G6670" s="6">
        <v>0.73603825044087534</v>
      </c>
      <c r="H6670" s="6">
        <v>18.836693260298865</v>
      </c>
      <c r="I6670" s="6">
        <v>2.031367340479965</v>
      </c>
      <c r="J6670" s="6">
        <v>0.27528892705125746</v>
      </c>
      <c r="K6670" s="7">
        <v>3.3396342063363962E-2</v>
      </c>
      <c r="L6670" s="7">
        <v>0.39123955986511527</v>
      </c>
    </row>
    <row r="6671" spans="2:12" x14ac:dyDescent="0.25">
      <c r="B6671" s="4">
        <v>6668</v>
      </c>
      <c r="C6671" s="6">
        <v>10.320803211790498</v>
      </c>
      <c r="D6671" s="6">
        <v>1.358916220339395</v>
      </c>
      <c r="E6671" s="6">
        <v>3</v>
      </c>
      <c r="F6671" s="6">
        <v>0.51944464100115206</v>
      </c>
      <c r="G6671" s="6">
        <v>1.671349054235779</v>
      </c>
      <c r="H6671" s="6">
        <v>20.444835504096091</v>
      </c>
      <c r="I6671" s="6">
        <v>1.8326821570371674</v>
      </c>
      <c r="J6671" s="6">
        <v>1.6550197005982588</v>
      </c>
      <c r="K6671" s="7">
        <v>0.91810682451314585</v>
      </c>
      <c r="L6671" s="7">
        <v>0.35792177397790154</v>
      </c>
    </row>
    <row r="6672" spans="2:12" x14ac:dyDescent="0.25">
      <c r="B6672" s="4">
        <v>6669</v>
      </c>
      <c r="C6672" s="6">
        <v>7.3529243201413461</v>
      </c>
      <c r="D6672" s="6">
        <v>1.6530219074043067</v>
      </c>
      <c r="E6672" s="6">
        <v>3</v>
      </c>
      <c r="F6672" s="6">
        <v>0.3043371340939468</v>
      </c>
      <c r="G6672" s="6">
        <v>1.2594267041665377</v>
      </c>
      <c r="H6672" s="6">
        <v>27.819672795189035</v>
      </c>
      <c r="I6672" s="6">
        <v>2.5022613638094628</v>
      </c>
      <c r="J6672" s="6">
        <v>4.4565395833292971</v>
      </c>
      <c r="K6672" s="7">
        <v>0.46963451002757833</v>
      </c>
      <c r="L6672" s="7">
        <v>1.9346359142889171</v>
      </c>
    </row>
    <row r="6673" spans="2:12" x14ac:dyDescent="0.25">
      <c r="B6673" s="4">
        <v>6670</v>
      </c>
      <c r="C6673" s="6">
        <v>6.3383464534733562</v>
      </c>
      <c r="D6673" s="6">
        <v>1.3744922879425239</v>
      </c>
      <c r="E6673" s="6">
        <v>3</v>
      </c>
      <c r="F6673" s="6">
        <v>2.1449196125948831</v>
      </c>
      <c r="G6673" s="6">
        <v>0.8564643033260857</v>
      </c>
      <c r="H6673" s="6">
        <v>21.911265279205313</v>
      </c>
      <c r="I6673" s="6">
        <v>1.5422473472848919</v>
      </c>
      <c r="J6673" s="6">
        <v>1.7421228641738034</v>
      </c>
      <c r="K6673" s="7">
        <v>2.0945898107368861</v>
      </c>
      <c r="L6673" s="7">
        <v>0.26669196066151585</v>
      </c>
    </row>
    <row r="6674" spans="2:12" x14ac:dyDescent="0.25">
      <c r="B6674" s="4">
        <v>6671</v>
      </c>
      <c r="C6674" s="6">
        <v>3.0814904931249609</v>
      </c>
      <c r="D6674" s="6">
        <v>1.2966551364115295</v>
      </c>
      <c r="E6674" s="6">
        <v>2</v>
      </c>
      <c r="F6674" s="6">
        <v>2.5582147144115344</v>
      </c>
      <c r="G6674" s="6">
        <v>1.2745737301587707</v>
      </c>
      <c r="H6674" s="6">
        <v>22.412666799913541</v>
      </c>
      <c r="I6674" s="6">
        <v>3.3199693049735157</v>
      </c>
      <c r="J6674" s="6">
        <v>4.2054690588041801</v>
      </c>
      <c r="K6674" s="7">
        <v>2.1129159387432432</v>
      </c>
      <c r="L6674" s="7">
        <v>1.3191304129897132</v>
      </c>
    </row>
    <row r="6675" spans="2:12" x14ac:dyDescent="0.25">
      <c r="B6675" s="4">
        <v>6672</v>
      </c>
      <c r="C6675" s="6">
        <v>4.4530293290182961</v>
      </c>
      <c r="D6675" s="6">
        <v>1.6866402117524972</v>
      </c>
      <c r="E6675" s="6">
        <v>0</v>
      </c>
      <c r="F6675" s="6">
        <v>2.7805316236323958</v>
      </c>
      <c r="G6675" s="6">
        <v>0.73208723827106659</v>
      </c>
      <c r="H6675" s="6">
        <v>19.580800145956239</v>
      </c>
      <c r="I6675" s="6">
        <v>2.848162729183858</v>
      </c>
      <c r="J6675" s="6">
        <v>2.2307627068042883</v>
      </c>
      <c r="K6675" s="7">
        <v>2.8291549366746742</v>
      </c>
      <c r="L6675" s="7">
        <v>1.145609037467052</v>
      </c>
    </row>
    <row r="6676" spans="2:12" x14ac:dyDescent="0.25">
      <c r="B6676" s="4">
        <v>6673</v>
      </c>
      <c r="C6676" s="6">
        <v>4.5511176235378343</v>
      </c>
      <c r="D6676" s="6">
        <v>1.6138740741889617</v>
      </c>
      <c r="E6676" s="6">
        <v>1</v>
      </c>
      <c r="F6676" s="6">
        <v>3.1656512829943257</v>
      </c>
      <c r="G6676" s="6">
        <v>0.76930463737194332</v>
      </c>
      <c r="H6676" s="6">
        <v>20.516906776638535</v>
      </c>
      <c r="I6676" s="6">
        <v>2.9625149675569267</v>
      </c>
      <c r="J6676" s="6">
        <v>2.1479737845997642</v>
      </c>
      <c r="K6676" s="7">
        <v>0.78015888345274031</v>
      </c>
      <c r="L6676" s="7">
        <v>1.1010155430055808</v>
      </c>
    </row>
    <row r="6677" spans="2:12" x14ac:dyDescent="0.25">
      <c r="B6677" s="4">
        <v>6674</v>
      </c>
      <c r="C6677" s="6">
        <v>4.8571039390348396</v>
      </c>
      <c r="D6677" s="6">
        <v>1.4357037070738801</v>
      </c>
      <c r="E6677" s="6">
        <v>0</v>
      </c>
      <c r="F6677" s="6">
        <v>4.1013979018887747</v>
      </c>
      <c r="G6677" s="6">
        <v>1.6324955813797313</v>
      </c>
      <c r="H6677" s="6">
        <v>35.662485230607999</v>
      </c>
      <c r="I6677" s="6">
        <v>3.3102996793318074</v>
      </c>
      <c r="J6677" s="6">
        <v>1.6584858727223231</v>
      </c>
      <c r="K6677" s="7">
        <v>1.8758705753394953</v>
      </c>
      <c r="L6677" s="7">
        <v>0.92413450768841665</v>
      </c>
    </row>
    <row r="6678" spans="2:12" x14ac:dyDescent="0.25">
      <c r="B6678" s="4">
        <v>6675</v>
      </c>
      <c r="C6678" s="6">
        <v>11.287008029829524</v>
      </c>
      <c r="D6678" s="6">
        <v>1.5043469006767536</v>
      </c>
      <c r="E6678" s="6">
        <v>0</v>
      </c>
      <c r="F6678" s="6">
        <v>5.6873688305965002</v>
      </c>
      <c r="G6678" s="6">
        <v>0.57949644615815243</v>
      </c>
      <c r="H6678" s="6">
        <v>23.823039908287999</v>
      </c>
      <c r="I6678" s="6">
        <v>1.8025483991090701</v>
      </c>
      <c r="J6678" s="6">
        <v>4.2110340502408024</v>
      </c>
      <c r="K6678" s="7">
        <v>1.1095675233985507</v>
      </c>
      <c r="L6678" s="7">
        <v>1.5034216002897685</v>
      </c>
    </row>
    <row r="6679" spans="2:12" x14ac:dyDescent="0.25">
      <c r="B6679" s="4">
        <v>6676</v>
      </c>
      <c r="C6679" s="6">
        <v>7.5882086085927423</v>
      </c>
      <c r="D6679" s="6">
        <v>1.4279415464056979</v>
      </c>
      <c r="E6679" s="6">
        <v>1</v>
      </c>
      <c r="F6679" s="6">
        <v>0.58415002276434813</v>
      </c>
      <c r="G6679" s="6">
        <v>2.0780108062494489</v>
      </c>
      <c r="H6679" s="6">
        <v>28.198969861599309</v>
      </c>
      <c r="I6679" s="6">
        <v>2.5513370739212782</v>
      </c>
      <c r="J6679" s="6">
        <v>3.0287589945551199</v>
      </c>
      <c r="K6679" s="7">
        <v>0.60502751080324202</v>
      </c>
      <c r="L6679" s="7">
        <v>1.3407275668705509</v>
      </c>
    </row>
    <row r="6680" spans="2:12" x14ac:dyDescent="0.25">
      <c r="B6680" s="4">
        <v>6677</v>
      </c>
      <c r="C6680" s="6">
        <v>10.473168582518756</v>
      </c>
      <c r="D6680" s="6">
        <v>1.3926996683908113</v>
      </c>
      <c r="E6680" s="6">
        <v>3</v>
      </c>
      <c r="F6680" s="6">
        <v>1.9543431361211863</v>
      </c>
      <c r="G6680" s="6">
        <v>0.88168347750763409</v>
      </c>
      <c r="H6680" s="6">
        <v>16.147999664556789</v>
      </c>
      <c r="I6680" s="6">
        <v>5.0088393608676327</v>
      </c>
      <c r="J6680" s="6">
        <v>3.4594135469546501</v>
      </c>
      <c r="K6680" s="7">
        <v>2.4155293598698258</v>
      </c>
      <c r="L6680" s="7">
        <v>0.16994752664734347</v>
      </c>
    </row>
    <row r="6681" spans="2:12" x14ac:dyDescent="0.25">
      <c r="B6681" s="4">
        <v>6678</v>
      </c>
      <c r="C6681" s="6">
        <v>11.274270193716585</v>
      </c>
      <c r="D6681" s="6">
        <v>1.5972932301503189</v>
      </c>
      <c r="E6681" s="6">
        <v>3</v>
      </c>
      <c r="F6681" s="6">
        <v>3.325640024025871</v>
      </c>
      <c r="G6681" s="6">
        <v>1.9950335661846965</v>
      </c>
      <c r="H6681" s="6">
        <v>17.276168599680059</v>
      </c>
      <c r="I6681" s="6">
        <v>2.9224482926084558</v>
      </c>
      <c r="J6681" s="6">
        <v>4.0383082413674112</v>
      </c>
      <c r="K6681" s="7">
        <v>1.5410714071234468</v>
      </c>
      <c r="L6681" s="7">
        <v>0.19736360139113321</v>
      </c>
    </row>
    <row r="6682" spans="2:12" x14ac:dyDescent="0.25">
      <c r="B6682" s="4">
        <v>6679</v>
      </c>
      <c r="C6682" s="6">
        <v>3.2988433280696015</v>
      </c>
      <c r="D6682" s="6">
        <v>1.5223085822112163</v>
      </c>
      <c r="E6682" s="6">
        <v>1</v>
      </c>
      <c r="F6682" s="6">
        <v>3.771336839975707</v>
      </c>
      <c r="G6682" s="6">
        <v>1.2121195319288818</v>
      </c>
      <c r="H6682" s="6">
        <v>37.843351286358754</v>
      </c>
      <c r="I6682" s="6">
        <v>2.1660572891920502</v>
      </c>
      <c r="J6682" s="6">
        <v>0.57113198433887313</v>
      </c>
      <c r="K6682" s="7">
        <v>1.3634373111290481</v>
      </c>
      <c r="L6682" s="7">
        <v>0.67036311316240726</v>
      </c>
    </row>
    <row r="6683" spans="2:12" x14ac:dyDescent="0.25">
      <c r="B6683" s="4">
        <v>6680</v>
      </c>
      <c r="C6683" s="6">
        <v>14.08456533273775</v>
      </c>
      <c r="D6683" s="6">
        <v>1.1446141722387426</v>
      </c>
      <c r="E6683" s="6">
        <v>3</v>
      </c>
      <c r="F6683" s="6">
        <v>0.92596590341059037</v>
      </c>
      <c r="G6683" s="6">
        <v>0.63220786591637956</v>
      </c>
      <c r="H6683" s="6">
        <v>36.449745252375592</v>
      </c>
      <c r="I6683" s="6">
        <v>2.2200097093644273</v>
      </c>
      <c r="J6683" s="6">
        <v>0.72979969931575239</v>
      </c>
      <c r="K6683" s="7">
        <v>0.14437033316093092</v>
      </c>
      <c r="L6683" s="7">
        <v>0.29058622779371651</v>
      </c>
    </row>
    <row r="6684" spans="2:12" x14ac:dyDescent="0.25">
      <c r="B6684" s="4">
        <v>6681</v>
      </c>
      <c r="C6684" s="6">
        <v>6.200713400509855</v>
      </c>
      <c r="D6684" s="6">
        <v>1.4409333196076983</v>
      </c>
      <c r="E6684" s="6">
        <v>1</v>
      </c>
      <c r="F6684" s="6">
        <v>9.140399837593657</v>
      </c>
      <c r="G6684" s="6">
        <v>0.76630927044269681</v>
      </c>
      <c r="H6684" s="6">
        <v>28.803000493061539</v>
      </c>
      <c r="I6684" s="6">
        <v>2.5342432954150391</v>
      </c>
      <c r="J6684" s="6">
        <v>3.8430008033579144</v>
      </c>
      <c r="K6684" s="7">
        <v>1.8338065242350472</v>
      </c>
      <c r="L6684" s="7">
        <v>1.1101768956432589</v>
      </c>
    </row>
    <row r="6685" spans="2:12" x14ac:dyDescent="0.25">
      <c r="B6685" s="4">
        <v>6682</v>
      </c>
      <c r="C6685" s="6">
        <v>11.898455645511316</v>
      </c>
      <c r="D6685" s="6">
        <v>1.6440623830059198</v>
      </c>
      <c r="E6685" s="6">
        <v>2</v>
      </c>
      <c r="F6685" s="6">
        <v>5.7257519308318017</v>
      </c>
      <c r="G6685" s="6">
        <v>0.73686702156007278</v>
      </c>
      <c r="H6685" s="6">
        <v>15.050547613244369</v>
      </c>
      <c r="I6685" s="6">
        <v>3.9765786927460893</v>
      </c>
      <c r="J6685" s="6">
        <v>3.3003774133965309</v>
      </c>
      <c r="K6685" s="7">
        <v>2.1258586307319685</v>
      </c>
      <c r="L6685" s="7">
        <v>1.4476420109247983</v>
      </c>
    </row>
    <row r="6686" spans="2:12" x14ac:dyDescent="0.25">
      <c r="B6686" s="4">
        <v>6683</v>
      </c>
      <c r="C6686" s="6">
        <v>7.0896345042066056</v>
      </c>
      <c r="D6686" s="6">
        <v>1.4184340514168454</v>
      </c>
      <c r="E6686" s="6">
        <v>3</v>
      </c>
      <c r="F6686" s="6">
        <v>3.2999929970018411</v>
      </c>
      <c r="G6686" s="6">
        <v>1.4381794590410188</v>
      </c>
      <c r="H6686" s="6">
        <v>13.863220770097351</v>
      </c>
      <c r="I6686" s="6">
        <v>2.4622308515807148</v>
      </c>
      <c r="J6686" s="6">
        <v>2.4032330058761859</v>
      </c>
      <c r="K6686" s="7">
        <v>0.70386092077280771</v>
      </c>
      <c r="L6686" s="7">
        <v>0.67201100399540081</v>
      </c>
    </row>
    <row r="6687" spans="2:12" x14ac:dyDescent="0.25">
      <c r="B6687" s="4">
        <v>6684</v>
      </c>
      <c r="C6687" s="6">
        <v>5.4703192376894076</v>
      </c>
      <c r="D6687" s="6">
        <v>1.7157926306665712</v>
      </c>
      <c r="E6687" s="6">
        <v>3</v>
      </c>
      <c r="F6687" s="6">
        <v>4.9410196523417058</v>
      </c>
      <c r="G6687" s="6">
        <v>2.4995060054664568</v>
      </c>
      <c r="H6687" s="6">
        <v>25.200542323955496</v>
      </c>
      <c r="I6687" s="6">
        <v>5.0981959072713554</v>
      </c>
      <c r="J6687" s="6">
        <v>1.5868275486710723</v>
      </c>
      <c r="K6687" s="7">
        <v>1.021467930330394</v>
      </c>
      <c r="L6687" s="7">
        <v>3.3006799369711453</v>
      </c>
    </row>
    <row r="6688" spans="2:12" x14ac:dyDescent="0.25">
      <c r="B6688" s="4">
        <v>6685</v>
      </c>
      <c r="C6688" s="6">
        <v>12.904229342802788</v>
      </c>
      <c r="D6688" s="6">
        <v>1.372538933917081</v>
      </c>
      <c r="E6688" s="6">
        <v>3</v>
      </c>
      <c r="F6688" s="6">
        <v>4.1421639315082759</v>
      </c>
      <c r="G6688" s="6">
        <v>1.9045981967133807</v>
      </c>
      <c r="H6688" s="6">
        <v>27.538738745404657</v>
      </c>
      <c r="I6688" s="6">
        <v>2.0384013275427688</v>
      </c>
      <c r="J6688" s="6">
        <v>1.94686334624059</v>
      </c>
      <c r="K6688" s="7">
        <v>1.1387182449969648</v>
      </c>
      <c r="L6688" s="7">
        <v>1.0898883811882663</v>
      </c>
    </row>
    <row r="6689" spans="2:12" x14ac:dyDescent="0.25">
      <c r="B6689" s="4">
        <v>6686</v>
      </c>
      <c r="C6689" s="6">
        <v>8.1027793563847368</v>
      </c>
      <c r="D6689" s="6">
        <v>1.5999872041277894</v>
      </c>
      <c r="E6689" s="6">
        <v>2</v>
      </c>
      <c r="F6689" s="6">
        <v>2.3760934422659949</v>
      </c>
      <c r="G6689" s="6">
        <v>0.48475909675846751</v>
      </c>
      <c r="H6689" s="6">
        <v>26.019474274274014</v>
      </c>
      <c r="I6689" s="6">
        <v>3.1333145387281633</v>
      </c>
      <c r="J6689" s="6">
        <v>3.6951622490686216</v>
      </c>
      <c r="K6689" s="7">
        <v>0.34075412408837863</v>
      </c>
      <c r="L6689" s="7">
        <v>5.9423446470437416E-2</v>
      </c>
    </row>
    <row r="6690" spans="2:12" x14ac:dyDescent="0.25">
      <c r="B6690" s="4">
        <v>6687</v>
      </c>
      <c r="C6690" s="6">
        <v>20.280831430340484</v>
      </c>
      <c r="D6690" s="6">
        <v>1.2873811861223401</v>
      </c>
      <c r="E6690" s="6">
        <v>2</v>
      </c>
      <c r="F6690" s="6">
        <v>1.785248605651218</v>
      </c>
      <c r="G6690" s="6">
        <v>0.70571383485530292</v>
      </c>
      <c r="H6690" s="6">
        <v>34.662102601577665</v>
      </c>
      <c r="I6690" s="6">
        <v>2.5399763246083689</v>
      </c>
      <c r="J6690" s="6">
        <v>0.93266299433297051</v>
      </c>
      <c r="K6690" s="7">
        <v>0.81299531934954561</v>
      </c>
      <c r="L6690" s="7">
        <v>0.23413364479578225</v>
      </c>
    </row>
    <row r="6691" spans="2:12" x14ac:dyDescent="0.25">
      <c r="B6691" s="4">
        <v>6688</v>
      </c>
      <c r="C6691" s="6">
        <v>9.5465082059913655</v>
      </c>
      <c r="D6691" s="6">
        <v>1.1182106714271773</v>
      </c>
      <c r="E6691" s="6">
        <v>1</v>
      </c>
      <c r="F6691" s="6">
        <v>3.9159192314325511</v>
      </c>
      <c r="G6691" s="6">
        <v>0.48933483818147039</v>
      </c>
      <c r="H6691" s="6">
        <v>12.092964762939351</v>
      </c>
      <c r="I6691" s="6">
        <v>2.277567426228055</v>
      </c>
      <c r="J6691" s="6">
        <v>3.6206648655792497</v>
      </c>
      <c r="K6691" s="7">
        <v>1.1050943561361666</v>
      </c>
      <c r="L6691" s="7">
        <v>0.38632499227758244</v>
      </c>
    </row>
    <row r="6692" spans="2:12" x14ac:dyDescent="0.25">
      <c r="B6692" s="4">
        <v>6689</v>
      </c>
      <c r="C6692" s="6">
        <v>11.686187506416942</v>
      </c>
      <c r="D6692" s="6">
        <v>1.5612614578817134</v>
      </c>
      <c r="E6692" s="6">
        <v>0</v>
      </c>
      <c r="F6692" s="6">
        <v>0.6351086693886776</v>
      </c>
      <c r="G6692" s="6">
        <v>0.71746432638733215</v>
      </c>
      <c r="H6692" s="6">
        <v>17.960013261350589</v>
      </c>
      <c r="I6692" s="6">
        <v>2.0195278914914421</v>
      </c>
      <c r="J6692" s="6">
        <v>4.7815107688701177</v>
      </c>
      <c r="K6692" s="7">
        <v>2.8876467783808093</v>
      </c>
      <c r="L6692" s="7">
        <v>1.1562957592999714</v>
      </c>
    </row>
    <row r="6693" spans="2:12" x14ac:dyDescent="0.25">
      <c r="B6693" s="4">
        <v>6690</v>
      </c>
      <c r="C6693" s="6">
        <v>7.1394296918186591</v>
      </c>
      <c r="D6693" s="6">
        <v>1.5980299884305</v>
      </c>
      <c r="E6693" s="6">
        <v>3</v>
      </c>
      <c r="F6693" s="6">
        <v>4.3140555255398292</v>
      </c>
      <c r="G6693" s="6">
        <v>1.7812529549627458</v>
      </c>
      <c r="H6693" s="6">
        <v>25.350368992138506</v>
      </c>
      <c r="I6693" s="6">
        <v>2.7135579899435007</v>
      </c>
      <c r="J6693" s="6">
        <v>2.5402257967105322</v>
      </c>
      <c r="K6693" s="7">
        <v>1.3246514197089327</v>
      </c>
      <c r="L6693" s="7">
        <v>4.8347948786042816E-2</v>
      </c>
    </row>
    <row r="6694" spans="2:12" x14ac:dyDescent="0.25">
      <c r="B6694" s="4">
        <v>6691</v>
      </c>
      <c r="C6694" s="6">
        <v>11.852626100903526</v>
      </c>
      <c r="D6694" s="6">
        <v>1.5623692108554812</v>
      </c>
      <c r="E6694" s="6">
        <v>2</v>
      </c>
      <c r="F6694" s="6">
        <v>0.16250181538741978</v>
      </c>
      <c r="G6694" s="6">
        <v>0.84993144139025889</v>
      </c>
      <c r="H6694" s="6">
        <v>22.442360351806293</v>
      </c>
      <c r="I6694" s="6">
        <v>2.1901894810605005</v>
      </c>
      <c r="J6694" s="6">
        <v>2.6176580025834597</v>
      </c>
      <c r="K6694" s="7">
        <v>3.6954223107324649</v>
      </c>
      <c r="L6694" s="7">
        <v>1.0842588200991954</v>
      </c>
    </row>
    <row r="6695" spans="2:12" x14ac:dyDescent="0.25">
      <c r="B6695" s="4">
        <v>6692</v>
      </c>
      <c r="C6695" s="6">
        <v>10.357552520233416</v>
      </c>
      <c r="D6695" s="6">
        <v>1.6720944187300903</v>
      </c>
      <c r="E6695" s="6">
        <v>3</v>
      </c>
      <c r="F6695" s="6">
        <v>0.22245197735994712</v>
      </c>
      <c r="G6695" s="6">
        <v>0.40927235144933605</v>
      </c>
      <c r="H6695" s="6">
        <v>33.956664869893864</v>
      </c>
      <c r="I6695" s="6">
        <v>2.677065880738954</v>
      </c>
      <c r="J6695" s="6">
        <v>2.5810478878329688</v>
      </c>
      <c r="K6695" s="7">
        <v>1.3275002056558044E-2</v>
      </c>
      <c r="L6695" s="7">
        <v>1.2659289535392706</v>
      </c>
    </row>
    <row r="6696" spans="2:12" x14ac:dyDescent="0.25">
      <c r="B6696" s="4">
        <v>6693</v>
      </c>
      <c r="C6696" s="6">
        <v>11.36557513835405</v>
      </c>
      <c r="D6696" s="6">
        <v>1.370622791581638</v>
      </c>
      <c r="E6696" s="6">
        <v>1</v>
      </c>
      <c r="F6696" s="6">
        <v>2.3129692565084627</v>
      </c>
      <c r="G6696" s="6">
        <v>0.40862814610711234</v>
      </c>
      <c r="H6696" s="6">
        <v>25.409564244203104</v>
      </c>
      <c r="I6696" s="6">
        <v>2.8183766627365667</v>
      </c>
      <c r="J6696" s="6">
        <v>4.6015934812454526</v>
      </c>
      <c r="K6696" s="7">
        <v>0.16524181128528326</v>
      </c>
      <c r="L6696" s="7">
        <v>1.2351027396935901</v>
      </c>
    </row>
    <row r="6697" spans="2:12" x14ac:dyDescent="0.25">
      <c r="B6697" s="4">
        <v>6694</v>
      </c>
      <c r="C6697" s="6">
        <v>1.4889146217738105</v>
      </c>
      <c r="D6697" s="6">
        <v>1.6697101443267652</v>
      </c>
      <c r="E6697" s="6">
        <v>2</v>
      </c>
      <c r="F6697" s="6">
        <v>4.2794748272775314</v>
      </c>
      <c r="G6697" s="6">
        <v>1.135812739455192</v>
      </c>
      <c r="H6697" s="6">
        <v>20.848418342657148</v>
      </c>
      <c r="I6697" s="6">
        <v>3.3014335677509785</v>
      </c>
      <c r="J6697" s="6">
        <v>0.50224072831419675</v>
      </c>
      <c r="K6697" s="7">
        <v>7.8424540125457562E-2</v>
      </c>
      <c r="L6697" s="7">
        <v>0.58138987653556362</v>
      </c>
    </row>
    <row r="6698" spans="2:12" x14ac:dyDescent="0.25">
      <c r="B6698" s="4">
        <v>6695</v>
      </c>
      <c r="C6698" s="6">
        <v>8.5338497654342298</v>
      </c>
      <c r="D6698" s="6">
        <v>1.4864394963159946</v>
      </c>
      <c r="E6698" s="6">
        <v>3</v>
      </c>
      <c r="F6698" s="6">
        <v>1.6214274023805326</v>
      </c>
      <c r="G6698" s="6">
        <v>1.3834085844819806</v>
      </c>
      <c r="H6698" s="6">
        <v>19.570170358838386</v>
      </c>
      <c r="I6698" s="6">
        <v>3.5420683755121298</v>
      </c>
      <c r="J6698" s="6">
        <v>1.3428808615154648</v>
      </c>
      <c r="K6698" s="7">
        <v>1.4852192147265928</v>
      </c>
      <c r="L6698" s="7">
        <v>0.44349023934047987</v>
      </c>
    </row>
    <row r="6699" spans="2:12" x14ac:dyDescent="0.25">
      <c r="B6699" s="4">
        <v>6696</v>
      </c>
      <c r="C6699" s="6">
        <v>19.889167968839608</v>
      </c>
      <c r="D6699" s="6">
        <v>1.721848712383059</v>
      </c>
      <c r="E6699" s="6">
        <v>2</v>
      </c>
      <c r="F6699" s="6">
        <v>1.5806065493417789</v>
      </c>
      <c r="G6699" s="6">
        <v>0.67004114094088529</v>
      </c>
      <c r="H6699" s="6">
        <v>9.9119843694549807</v>
      </c>
      <c r="I6699" s="6">
        <v>2.3557632588221429</v>
      </c>
      <c r="J6699" s="6">
        <v>3.4132605762778492</v>
      </c>
      <c r="K6699" s="7">
        <v>4.3995403044868366</v>
      </c>
      <c r="L6699" s="7">
        <v>1.5849552319207454</v>
      </c>
    </row>
    <row r="6700" spans="2:12" x14ac:dyDescent="0.25">
      <c r="B6700" s="4">
        <v>6697</v>
      </c>
      <c r="C6700" s="6">
        <v>13.690251506930506</v>
      </c>
      <c r="D6700" s="6">
        <v>1.6758002936431611</v>
      </c>
      <c r="E6700" s="6">
        <v>2</v>
      </c>
      <c r="F6700" s="6">
        <v>2.0592461100044792</v>
      </c>
      <c r="G6700" s="6">
        <v>1.2607250362901443</v>
      </c>
      <c r="H6700" s="6">
        <v>16.254493479349257</v>
      </c>
      <c r="I6700" s="6">
        <v>2.4238331624282279</v>
      </c>
      <c r="J6700" s="6">
        <v>2.2290546870054149</v>
      </c>
      <c r="K6700" s="7">
        <v>0.23386281847859161</v>
      </c>
      <c r="L6700" s="7">
        <v>0.73669928587455591</v>
      </c>
    </row>
    <row r="6701" spans="2:12" x14ac:dyDescent="0.25">
      <c r="B6701" s="4">
        <v>6698</v>
      </c>
      <c r="C6701" s="6">
        <v>9.2629432328297803</v>
      </c>
      <c r="D6701" s="6">
        <v>1.6399600034947848</v>
      </c>
      <c r="E6701" s="6">
        <v>1</v>
      </c>
      <c r="F6701" s="6">
        <v>8.6070570685759993</v>
      </c>
      <c r="G6701" s="6">
        <v>2.9550704166547455</v>
      </c>
      <c r="H6701" s="6">
        <v>18.993886676689385</v>
      </c>
      <c r="I6701" s="6">
        <v>2.8190026237508761</v>
      </c>
      <c r="J6701" s="6">
        <v>3.39617283340398</v>
      </c>
      <c r="K6701" s="7">
        <v>5.9691742713061506</v>
      </c>
      <c r="L6701" s="7">
        <v>3.0321098559967599</v>
      </c>
    </row>
    <row r="6702" spans="2:12" x14ac:dyDescent="0.25">
      <c r="B6702" s="4">
        <v>6699</v>
      </c>
      <c r="C6702" s="6">
        <v>4.0639789972374798</v>
      </c>
      <c r="D6702" s="6">
        <v>1.764996990178257</v>
      </c>
      <c r="E6702" s="6">
        <v>1</v>
      </c>
      <c r="F6702" s="6">
        <v>6.7780645825949311</v>
      </c>
      <c r="G6702" s="6">
        <v>0.69364103665383303</v>
      </c>
      <c r="H6702" s="6">
        <v>39.671986184510644</v>
      </c>
      <c r="I6702" s="6">
        <v>3.8604372350377472</v>
      </c>
      <c r="J6702" s="6">
        <v>1.4586117617513557</v>
      </c>
      <c r="K6702" s="7">
        <v>1.2026832115857373</v>
      </c>
      <c r="L6702" s="7">
        <v>0.52264500544337711</v>
      </c>
    </row>
    <row r="6703" spans="2:12" x14ac:dyDescent="0.25">
      <c r="B6703" s="4">
        <v>6700</v>
      </c>
      <c r="C6703" s="6">
        <v>0.73470220149566856</v>
      </c>
      <c r="D6703" s="6">
        <v>1.9651830003478734</v>
      </c>
      <c r="E6703" s="6">
        <v>3</v>
      </c>
      <c r="F6703" s="6">
        <v>7.3730133887820983</v>
      </c>
      <c r="G6703" s="6">
        <v>0.94509909788758406</v>
      </c>
      <c r="H6703" s="6">
        <v>16.876956276011274</v>
      </c>
      <c r="I6703" s="6">
        <v>3.5339887546894837</v>
      </c>
      <c r="J6703" s="6">
        <v>3.3989635205621367</v>
      </c>
      <c r="K6703" s="7">
        <v>1.4450848751259602</v>
      </c>
      <c r="L6703" s="7">
        <v>0.31559384107871502</v>
      </c>
    </row>
    <row r="6704" spans="2:12" x14ac:dyDescent="0.25">
      <c r="B6704" s="4">
        <v>6701</v>
      </c>
      <c r="C6704" s="6">
        <v>3.0253789078427937</v>
      </c>
      <c r="D6704" s="6">
        <v>1.1578473333826149</v>
      </c>
      <c r="E6704" s="6">
        <v>2</v>
      </c>
      <c r="F6704" s="6">
        <v>4.2448511332995604</v>
      </c>
      <c r="G6704" s="6">
        <v>0.94501228901342249</v>
      </c>
      <c r="H6704" s="6">
        <v>12.723715405504869</v>
      </c>
      <c r="I6704" s="6">
        <v>2.2775163674866112</v>
      </c>
      <c r="J6704" s="6">
        <v>1.8961255533196344</v>
      </c>
      <c r="K6704" s="7">
        <v>4.5488762573292929</v>
      </c>
      <c r="L6704" s="7">
        <v>0.30670387947951</v>
      </c>
    </row>
    <row r="6705" spans="2:12" x14ac:dyDescent="0.25">
      <c r="B6705" s="4">
        <v>6702</v>
      </c>
      <c r="C6705" s="6">
        <v>12.462640602917334</v>
      </c>
      <c r="D6705" s="6">
        <v>1.5365953831780059</v>
      </c>
      <c r="E6705" s="6">
        <v>3</v>
      </c>
      <c r="F6705" s="6">
        <v>1.0484206572281589</v>
      </c>
      <c r="G6705" s="6">
        <v>1.4899480836502519</v>
      </c>
      <c r="H6705" s="6">
        <v>30.35059018512063</v>
      </c>
      <c r="I6705" s="6">
        <v>3.6033094176019524</v>
      </c>
      <c r="J6705" s="6">
        <v>2.8981354199309668</v>
      </c>
      <c r="K6705" s="7">
        <v>1.0243216683626013</v>
      </c>
      <c r="L6705" s="7">
        <v>0.90179639184096883</v>
      </c>
    </row>
    <row r="6706" spans="2:12" x14ac:dyDescent="0.25">
      <c r="B6706" s="4">
        <v>6703</v>
      </c>
      <c r="C6706" s="6">
        <v>11.093947896345705</v>
      </c>
      <c r="D6706" s="6">
        <v>1.7155605340037225</v>
      </c>
      <c r="E6706" s="6">
        <v>3</v>
      </c>
      <c r="F6706" s="6">
        <v>4.2046354911653356</v>
      </c>
      <c r="G6706" s="6">
        <v>1.0301866202365126</v>
      </c>
      <c r="H6706" s="6">
        <v>17.86138714891138</v>
      </c>
      <c r="I6706" s="6">
        <v>1.6572467729434177</v>
      </c>
      <c r="J6706" s="6">
        <v>3.3127282813879608</v>
      </c>
      <c r="K6706" s="7">
        <v>0.97506636376911215</v>
      </c>
      <c r="L6706" s="7">
        <v>1.6657761764274437</v>
      </c>
    </row>
    <row r="6707" spans="2:12" x14ac:dyDescent="0.25">
      <c r="B6707" s="4">
        <v>6704</v>
      </c>
      <c r="C6707" s="6">
        <v>4.2773993766788054</v>
      </c>
      <c r="D6707" s="6">
        <v>1.6266358220007802</v>
      </c>
      <c r="E6707" s="6">
        <v>1</v>
      </c>
      <c r="F6707" s="6">
        <v>10.919581950391848</v>
      </c>
      <c r="G6707" s="6">
        <v>0.8114669665079125</v>
      </c>
      <c r="H6707" s="6">
        <v>25.886768647263761</v>
      </c>
      <c r="I6707" s="6">
        <v>3.2224767407406585</v>
      </c>
      <c r="J6707" s="6">
        <v>3.0678594084144013</v>
      </c>
      <c r="K6707" s="7">
        <v>2.7446154011624913</v>
      </c>
      <c r="L6707" s="7">
        <v>0.18254989180366557</v>
      </c>
    </row>
    <row r="6708" spans="2:12" x14ac:dyDescent="0.25">
      <c r="B6708" s="4">
        <v>6705</v>
      </c>
      <c r="C6708" s="6">
        <v>13.058706986452103</v>
      </c>
      <c r="D6708" s="6">
        <v>1.7183284167750026</v>
      </c>
      <c r="E6708" s="6">
        <v>0</v>
      </c>
      <c r="F6708" s="6">
        <v>7.3544724434009199</v>
      </c>
      <c r="G6708" s="6">
        <v>2.46720220376536</v>
      </c>
      <c r="H6708" s="6">
        <v>25.755270905691866</v>
      </c>
      <c r="I6708" s="6">
        <v>3.6580025719496891</v>
      </c>
      <c r="J6708" s="6">
        <v>2.666897361078199</v>
      </c>
      <c r="K6708" s="7">
        <v>0.36899006688329022</v>
      </c>
      <c r="L6708" s="7">
        <v>0.36544909246665191</v>
      </c>
    </row>
    <row r="6709" spans="2:12" x14ac:dyDescent="0.25">
      <c r="B6709" s="4">
        <v>6706</v>
      </c>
      <c r="C6709" s="6">
        <v>11.445859294036557</v>
      </c>
      <c r="D6709" s="6">
        <v>2.062725827924575</v>
      </c>
      <c r="E6709" s="6">
        <v>3</v>
      </c>
      <c r="F6709" s="6">
        <v>4.4311155589404869</v>
      </c>
      <c r="G6709" s="6">
        <v>0.71889104451152375</v>
      </c>
      <c r="H6709" s="6">
        <v>32.485256121513828</v>
      </c>
      <c r="I6709" s="6">
        <v>2.1362425916588652</v>
      </c>
      <c r="J6709" s="6">
        <v>2.615655244397058</v>
      </c>
      <c r="K6709" s="7">
        <v>1.0183459032499642</v>
      </c>
      <c r="L6709" s="7">
        <v>1.2619991208671293</v>
      </c>
    </row>
    <row r="6710" spans="2:12" x14ac:dyDescent="0.25">
      <c r="B6710" s="4">
        <v>6707</v>
      </c>
      <c r="C6710" s="6">
        <v>7.7624801758676192</v>
      </c>
      <c r="D6710" s="6">
        <v>1.4337972656425124</v>
      </c>
      <c r="E6710" s="6">
        <v>2</v>
      </c>
      <c r="F6710" s="6">
        <v>3.4529404837089808</v>
      </c>
      <c r="G6710" s="6">
        <v>1.1495522391727815</v>
      </c>
      <c r="H6710" s="6">
        <v>35.410545465268804</v>
      </c>
      <c r="I6710" s="6">
        <v>2.4081215298381204</v>
      </c>
      <c r="J6710" s="6">
        <v>1.6926337985488893</v>
      </c>
      <c r="K6710" s="7">
        <v>0.78316421750320264</v>
      </c>
      <c r="L6710" s="7">
        <v>0.98769515567260424</v>
      </c>
    </row>
    <row r="6711" spans="2:12" x14ac:dyDescent="0.25">
      <c r="B6711" s="4">
        <v>6708</v>
      </c>
      <c r="C6711" s="6">
        <v>4.8803815576462721</v>
      </c>
      <c r="D6711" s="6">
        <v>1.7911836061262396</v>
      </c>
      <c r="E6711" s="6">
        <v>1</v>
      </c>
      <c r="F6711" s="6">
        <v>0.52687743266099751</v>
      </c>
      <c r="G6711" s="6">
        <v>0.89041206445420895</v>
      </c>
      <c r="H6711" s="6">
        <v>29.674837550670354</v>
      </c>
      <c r="I6711" s="6">
        <v>2.7193875217712158</v>
      </c>
      <c r="J6711" s="6">
        <v>2.8638691179851801</v>
      </c>
      <c r="K6711" s="7">
        <v>3.0500474091610723</v>
      </c>
      <c r="L6711" s="7">
        <v>0.40738585736511185</v>
      </c>
    </row>
    <row r="6712" spans="2:12" x14ac:dyDescent="0.25">
      <c r="B6712" s="4">
        <v>6709</v>
      </c>
      <c r="C6712" s="6">
        <v>12.749161704373135</v>
      </c>
      <c r="D6712" s="6">
        <v>1.1491184951629492</v>
      </c>
      <c r="E6712" s="6">
        <v>1</v>
      </c>
      <c r="F6712" s="6">
        <v>12.183690538494607</v>
      </c>
      <c r="G6712" s="6">
        <v>0.89883893951389027</v>
      </c>
      <c r="H6712" s="6">
        <v>16.609313821359219</v>
      </c>
      <c r="I6712" s="6">
        <v>4.1429293621442884</v>
      </c>
      <c r="J6712" s="6">
        <v>2.6857222507694578</v>
      </c>
      <c r="K6712" s="7">
        <v>2.1001486597745123</v>
      </c>
      <c r="L6712" s="7">
        <v>0.21919116896567664</v>
      </c>
    </row>
    <row r="6713" spans="2:12" x14ac:dyDescent="0.25">
      <c r="B6713" s="4">
        <v>6710</v>
      </c>
      <c r="C6713" s="6">
        <v>10.157937107091135</v>
      </c>
      <c r="D6713" s="6">
        <v>1.3468482310779251</v>
      </c>
      <c r="E6713" s="6">
        <v>1</v>
      </c>
      <c r="F6713" s="6">
        <v>3.8684540139137082</v>
      </c>
      <c r="G6713" s="6">
        <v>0.75490411326243778</v>
      </c>
      <c r="H6713" s="6">
        <v>33.932239775816846</v>
      </c>
      <c r="I6713" s="6">
        <v>3.0076080666085891</v>
      </c>
      <c r="J6713" s="6">
        <v>1.4352018187894595</v>
      </c>
      <c r="K6713" s="7">
        <v>1.9886685434643525</v>
      </c>
      <c r="L6713" s="7">
        <v>1.2466531971324601</v>
      </c>
    </row>
    <row r="6714" spans="2:12" x14ac:dyDescent="0.25">
      <c r="B6714" s="4">
        <v>6711</v>
      </c>
      <c r="C6714" s="6">
        <v>6.3095992951949498</v>
      </c>
      <c r="D6714" s="6">
        <v>1.6363372713630655</v>
      </c>
      <c r="E6714" s="6">
        <v>2</v>
      </c>
      <c r="F6714" s="6">
        <v>0.62805576650547856</v>
      </c>
      <c r="G6714" s="6">
        <v>1.3071674807379854</v>
      </c>
      <c r="H6714" s="6">
        <v>18.396362540721807</v>
      </c>
      <c r="I6714" s="6">
        <v>3.0396289704818837</v>
      </c>
      <c r="J6714" s="6">
        <v>3.3049943831139368</v>
      </c>
      <c r="K6714" s="7">
        <v>0.1161036287610276</v>
      </c>
      <c r="L6714" s="7">
        <v>0.35318084768894359</v>
      </c>
    </row>
    <row r="6715" spans="2:12" x14ac:dyDescent="0.25">
      <c r="B6715" s="4">
        <v>6712</v>
      </c>
      <c r="C6715" s="6">
        <v>14.69449160483423</v>
      </c>
      <c r="D6715" s="6">
        <v>1.3674961157830663</v>
      </c>
      <c r="E6715" s="6">
        <v>2</v>
      </c>
      <c r="F6715" s="6">
        <v>1.7969787122546925</v>
      </c>
      <c r="G6715" s="6">
        <v>0.82332868165719952</v>
      </c>
      <c r="H6715" s="6">
        <v>26.791688542766131</v>
      </c>
      <c r="I6715" s="6">
        <v>3.7100245860817709</v>
      </c>
      <c r="J6715" s="6">
        <v>2.1363242392095296</v>
      </c>
      <c r="K6715" s="7">
        <v>0.50667001155141933</v>
      </c>
      <c r="L6715" s="7">
        <v>0.32668287155017828</v>
      </c>
    </row>
    <row r="6716" spans="2:12" x14ac:dyDescent="0.25">
      <c r="B6716" s="4">
        <v>6713</v>
      </c>
      <c r="C6716" s="6">
        <v>13.192598027728373</v>
      </c>
      <c r="D6716" s="6">
        <v>1.6304782414159076</v>
      </c>
      <c r="E6716" s="6">
        <v>3</v>
      </c>
      <c r="F6716" s="6">
        <v>3.3929029467305236</v>
      </c>
      <c r="G6716" s="6">
        <v>0.85098080361754902</v>
      </c>
      <c r="H6716" s="6">
        <v>10.680793284029617</v>
      </c>
      <c r="I6716" s="6">
        <v>1.9969921599474696</v>
      </c>
      <c r="J6716" s="6">
        <v>1.6758791824107082</v>
      </c>
      <c r="K6716" s="7">
        <v>0.49207976133111003</v>
      </c>
      <c r="L6716" s="7">
        <v>1.9327565856621833</v>
      </c>
    </row>
    <row r="6717" spans="2:12" x14ac:dyDescent="0.25">
      <c r="B6717" s="4">
        <v>6714</v>
      </c>
      <c r="C6717" s="6">
        <v>10.515858144085204</v>
      </c>
      <c r="D6717" s="6">
        <v>1.5227381574990089</v>
      </c>
      <c r="E6717" s="6">
        <v>2</v>
      </c>
      <c r="F6717" s="6">
        <v>2.4716073792913247</v>
      </c>
      <c r="G6717" s="6">
        <v>0.92919917850397782</v>
      </c>
      <c r="H6717" s="6">
        <v>19.036033502051531</v>
      </c>
      <c r="I6717" s="6">
        <v>2.70461392761626</v>
      </c>
      <c r="J6717" s="6">
        <v>2.4393888122586707</v>
      </c>
      <c r="K6717" s="7">
        <v>2.8580706048745386</v>
      </c>
      <c r="L6717" s="7">
        <v>1.8037671130195851</v>
      </c>
    </row>
    <row r="6718" spans="2:12" x14ac:dyDescent="0.25">
      <c r="B6718" s="4">
        <v>6715</v>
      </c>
      <c r="C6718" s="6">
        <v>9.4067126674647827</v>
      </c>
      <c r="D6718" s="6">
        <v>1.4991259659287184</v>
      </c>
      <c r="E6718" s="6">
        <v>2</v>
      </c>
      <c r="F6718" s="6">
        <v>8.7832203905782471</v>
      </c>
      <c r="G6718" s="6">
        <v>2.0556526457249671</v>
      </c>
      <c r="H6718" s="6">
        <v>28.79751108272653</v>
      </c>
      <c r="I6718" s="6">
        <v>4.2829818731088825</v>
      </c>
      <c r="J6718" s="6">
        <v>2.1367109831471827</v>
      </c>
      <c r="K6718" s="7">
        <v>2.1448661167154901</v>
      </c>
      <c r="L6718" s="7">
        <v>0.37373101520174129</v>
      </c>
    </row>
    <row r="6719" spans="2:12" x14ac:dyDescent="0.25">
      <c r="B6719" s="4">
        <v>6716</v>
      </c>
      <c r="C6719" s="6">
        <v>15.076035005700998</v>
      </c>
      <c r="D6719" s="6">
        <v>1.7182463045850371</v>
      </c>
      <c r="E6719" s="6">
        <v>0</v>
      </c>
      <c r="F6719" s="6">
        <v>6.5979635920388349</v>
      </c>
      <c r="G6719" s="6">
        <v>0.44668897426171056</v>
      </c>
      <c r="H6719" s="6">
        <v>16.042182053567139</v>
      </c>
      <c r="I6719" s="6">
        <v>2.6226073335285172</v>
      </c>
      <c r="J6719" s="6">
        <v>2.9817928576215316</v>
      </c>
      <c r="K6719" s="7">
        <v>1.9991007321756853</v>
      </c>
      <c r="L6719" s="7">
        <v>1.3499884581453883</v>
      </c>
    </row>
    <row r="6720" spans="2:12" x14ac:dyDescent="0.25">
      <c r="B6720" s="4">
        <v>6717</v>
      </c>
      <c r="C6720" s="6">
        <v>11.647058487908048</v>
      </c>
      <c r="D6720" s="6">
        <v>1.7502479652618155</v>
      </c>
      <c r="E6720" s="6">
        <v>0</v>
      </c>
      <c r="F6720" s="6">
        <v>2.6204601856589864</v>
      </c>
      <c r="G6720" s="6">
        <v>0.8634431905598341</v>
      </c>
      <c r="H6720" s="6">
        <v>29.149393782475308</v>
      </c>
      <c r="I6720" s="6">
        <v>2.5057726326740903</v>
      </c>
      <c r="J6720" s="6">
        <v>3.5892969779021713</v>
      </c>
      <c r="K6720" s="7">
        <v>1.86989621507814</v>
      </c>
      <c r="L6720" s="7">
        <v>1.3549581331371048</v>
      </c>
    </row>
    <row r="6721" spans="2:12" x14ac:dyDescent="0.25">
      <c r="B6721" s="4">
        <v>6718</v>
      </c>
      <c r="C6721" s="6">
        <v>10.802479978975526</v>
      </c>
      <c r="D6721" s="6">
        <v>1.6066547593795821</v>
      </c>
      <c r="E6721" s="6">
        <v>2</v>
      </c>
      <c r="F6721" s="6">
        <v>0.84810935118223707</v>
      </c>
      <c r="G6721" s="6">
        <v>0.75485392466299628</v>
      </c>
      <c r="H6721" s="6">
        <v>23.204397844884223</v>
      </c>
      <c r="I6721" s="6">
        <v>2.3192062454339366</v>
      </c>
      <c r="J6721" s="6">
        <v>2.5997453877509087</v>
      </c>
      <c r="K6721" s="7">
        <v>0.40659797937421743</v>
      </c>
      <c r="L6721" s="7">
        <v>0.72378798282316081</v>
      </c>
    </row>
    <row r="6722" spans="2:12" x14ac:dyDescent="0.25">
      <c r="B6722" s="4">
        <v>6719</v>
      </c>
      <c r="C6722" s="6">
        <v>7.5482653709212881</v>
      </c>
      <c r="D6722" s="6">
        <v>1.6214010114446198</v>
      </c>
      <c r="E6722" s="6">
        <v>3</v>
      </c>
      <c r="F6722" s="6">
        <v>7.6123096006385031</v>
      </c>
      <c r="G6722" s="6">
        <v>0.52101301421888668</v>
      </c>
      <c r="H6722" s="6">
        <v>33.479056215837524</v>
      </c>
      <c r="I6722" s="6">
        <v>3.4333603390144178</v>
      </c>
      <c r="J6722" s="6">
        <v>2.5604515673000714</v>
      </c>
      <c r="K6722" s="7">
        <v>2.0943539582116828</v>
      </c>
      <c r="L6722" s="7">
        <v>4.6950036020754149E-2</v>
      </c>
    </row>
    <row r="6723" spans="2:12" x14ac:dyDescent="0.25">
      <c r="B6723" s="4">
        <v>6720</v>
      </c>
      <c r="C6723" s="6">
        <v>5.9117446318121978</v>
      </c>
      <c r="D6723" s="6">
        <v>1.42286313397664</v>
      </c>
      <c r="E6723" s="6">
        <v>2</v>
      </c>
      <c r="F6723" s="6">
        <v>7.5743171795544759</v>
      </c>
      <c r="G6723" s="6">
        <v>0.98797671292163103</v>
      </c>
      <c r="H6723" s="6">
        <v>12.92653085905982</v>
      </c>
      <c r="I6723" s="6">
        <v>2.6514163474579182</v>
      </c>
      <c r="J6723" s="6">
        <v>2.7347097372010194</v>
      </c>
      <c r="K6723" s="7">
        <v>1.8584496303805456</v>
      </c>
      <c r="L6723" s="7">
        <v>7.1074574104355373E-2</v>
      </c>
    </row>
    <row r="6724" spans="2:12" x14ac:dyDescent="0.25">
      <c r="B6724" s="4">
        <v>6721</v>
      </c>
      <c r="C6724" s="6">
        <v>12.465598624424036</v>
      </c>
      <c r="D6724" s="6">
        <v>1.7224144489848194</v>
      </c>
      <c r="E6724" s="6">
        <v>2</v>
      </c>
      <c r="F6724" s="6">
        <v>6.5481644222500952</v>
      </c>
      <c r="G6724" s="6">
        <v>1.1572541791290434</v>
      </c>
      <c r="H6724" s="6">
        <v>19.86254488411539</v>
      </c>
      <c r="I6724" s="6">
        <v>2.9203944932480064</v>
      </c>
      <c r="J6724" s="6">
        <v>2.1656730796628532</v>
      </c>
      <c r="K6724" s="7">
        <v>0.24080510931764473</v>
      </c>
      <c r="L6724" s="7">
        <v>1.0984100932581109</v>
      </c>
    </row>
    <row r="6725" spans="2:12" x14ac:dyDescent="0.25">
      <c r="B6725" s="4">
        <v>6722</v>
      </c>
      <c r="C6725" s="6">
        <v>13.791854995225579</v>
      </c>
      <c r="D6725" s="6">
        <v>1.489599955659878</v>
      </c>
      <c r="E6725" s="6">
        <v>0</v>
      </c>
      <c r="F6725" s="6">
        <v>4.4430867853632225</v>
      </c>
      <c r="G6725" s="6">
        <v>0.89926437486872024</v>
      </c>
      <c r="H6725" s="6">
        <v>13.975377120256004</v>
      </c>
      <c r="I6725" s="6">
        <v>2.9530059987147168</v>
      </c>
      <c r="J6725" s="6">
        <v>2.1516122238559623</v>
      </c>
      <c r="K6725" s="7">
        <v>4.0786164720274627</v>
      </c>
      <c r="L6725" s="7">
        <v>0.16586515604863802</v>
      </c>
    </row>
    <row r="6726" spans="2:12" x14ac:dyDescent="0.25">
      <c r="B6726" s="4">
        <v>6723</v>
      </c>
      <c r="C6726" s="6">
        <v>7.2481783520545449</v>
      </c>
      <c r="D6726" s="6">
        <v>1.4639879877903503</v>
      </c>
      <c r="E6726" s="6">
        <v>3</v>
      </c>
      <c r="F6726" s="6">
        <v>1.8578649368743523</v>
      </c>
      <c r="G6726" s="6">
        <v>0.74462567215685904</v>
      </c>
      <c r="H6726" s="6">
        <v>15.900598087354965</v>
      </c>
      <c r="I6726" s="6">
        <v>3.3976043821408539</v>
      </c>
      <c r="J6726" s="6">
        <v>3.1283533928491534</v>
      </c>
      <c r="K6726" s="7">
        <v>2.0056950447630286</v>
      </c>
      <c r="L6726" s="7">
        <v>1.5335331955582716</v>
      </c>
    </row>
    <row r="6727" spans="2:12" x14ac:dyDescent="0.25">
      <c r="B6727" s="4">
        <v>6724</v>
      </c>
      <c r="C6727" s="6">
        <v>7.7062559607755947</v>
      </c>
      <c r="D6727" s="6">
        <v>1.5573981153641145</v>
      </c>
      <c r="E6727" s="6">
        <v>3</v>
      </c>
      <c r="F6727" s="6">
        <v>3.4093935661194359</v>
      </c>
      <c r="G6727" s="6">
        <v>2.1113441570527418</v>
      </c>
      <c r="H6727" s="6">
        <v>30.543632119374365</v>
      </c>
      <c r="I6727" s="6">
        <v>3.9176119986960307</v>
      </c>
      <c r="J6727" s="6">
        <v>1.2940195417943516</v>
      </c>
      <c r="K6727" s="7">
        <v>0.77230759736187782</v>
      </c>
      <c r="L6727" s="7">
        <v>0.29430976690278776</v>
      </c>
    </row>
    <row r="6728" spans="2:12" x14ac:dyDescent="0.25">
      <c r="B6728" s="4">
        <v>6725</v>
      </c>
      <c r="C6728" s="6">
        <v>4.1921807420788992</v>
      </c>
      <c r="D6728" s="6">
        <v>1.5494995335382553</v>
      </c>
      <c r="E6728" s="6">
        <v>2</v>
      </c>
      <c r="F6728" s="6">
        <v>5.6075588445349869</v>
      </c>
      <c r="G6728" s="6">
        <v>2.3017377466684019</v>
      </c>
      <c r="H6728" s="6">
        <v>26.396586671933644</v>
      </c>
      <c r="I6728" s="6">
        <v>3.0412140300771267</v>
      </c>
      <c r="J6728" s="6">
        <v>3.0231659137777784</v>
      </c>
      <c r="K6728" s="7">
        <v>4.3451271036489159</v>
      </c>
      <c r="L6728" s="7">
        <v>0.23093182447478738</v>
      </c>
    </row>
    <row r="6729" spans="2:12" x14ac:dyDescent="0.25">
      <c r="B6729" s="4">
        <v>6726</v>
      </c>
      <c r="C6729" s="6">
        <v>2.7364375291084269</v>
      </c>
      <c r="D6729" s="6">
        <v>2.1048755873515752</v>
      </c>
      <c r="E6729" s="6">
        <v>2</v>
      </c>
      <c r="F6729" s="6">
        <v>4.7822269246545197</v>
      </c>
      <c r="G6729" s="6">
        <v>1.251497446230966</v>
      </c>
      <c r="H6729" s="6">
        <v>12.005754580169624</v>
      </c>
      <c r="I6729" s="6">
        <v>4.0886498984059401</v>
      </c>
      <c r="J6729" s="6">
        <v>3.0492356906826554</v>
      </c>
      <c r="K6729" s="7">
        <v>8.954216266262692E-2</v>
      </c>
      <c r="L6729" s="7">
        <v>2.2335135742721661</v>
      </c>
    </row>
    <row r="6730" spans="2:12" x14ac:dyDescent="0.25">
      <c r="B6730" s="4">
        <v>6727</v>
      </c>
      <c r="C6730" s="6">
        <v>13.47170409868327</v>
      </c>
      <c r="D6730" s="6">
        <v>1.354111901684979</v>
      </c>
      <c r="E6730" s="6">
        <v>1</v>
      </c>
      <c r="F6730" s="6">
        <v>1.9958067241636166</v>
      </c>
      <c r="G6730" s="6">
        <v>2.1859500657166779</v>
      </c>
      <c r="H6730" s="6">
        <v>22.875492400914698</v>
      </c>
      <c r="I6730" s="6">
        <v>2.4771943544448862</v>
      </c>
      <c r="J6730" s="6">
        <v>3.2310251028291446</v>
      </c>
      <c r="K6730" s="7">
        <v>0.44190448469825017</v>
      </c>
      <c r="L6730" s="7">
        <v>0.12530239107481245</v>
      </c>
    </row>
    <row r="6731" spans="2:12" x14ac:dyDescent="0.25">
      <c r="B6731" s="4">
        <v>6728</v>
      </c>
      <c r="C6731" s="6">
        <v>20.65380735330184</v>
      </c>
      <c r="D6731" s="6">
        <v>1.8653264320045098</v>
      </c>
      <c r="E6731" s="6">
        <v>1</v>
      </c>
      <c r="F6731" s="6">
        <v>3.3220206819423401</v>
      </c>
      <c r="G6731" s="6">
        <v>0.85519478388361603</v>
      </c>
      <c r="H6731" s="6">
        <v>34.881924825374469</v>
      </c>
      <c r="I6731" s="6">
        <v>2.5196122291840033</v>
      </c>
      <c r="J6731" s="6">
        <v>1.8768354700704892</v>
      </c>
      <c r="K6731" s="7">
        <v>0.56577594513059071</v>
      </c>
      <c r="L6731" s="7">
        <v>0.77472958652309842</v>
      </c>
    </row>
    <row r="6732" spans="2:12" x14ac:dyDescent="0.25">
      <c r="B6732" s="4">
        <v>6729</v>
      </c>
      <c r="C6732" s="6">
        <v>16.611088012308652</v>
      </c>
      <c r="D6732" s="6">
        <v>1.2828580602117257</v>
      </c>
      <c r="E6732" s="6">
        <v>1</v>
      </c>
      <c r="F6732" s="6">
        <v>3.2370904754615428</v>
      </c>
      <c r="G6732" s="6">
        <v>0.51423878880523799</v>
      </c>
      <c r="H6732" s="6">
        <v>12.410785476629098</v>
      </c>
      <c r="I6732" s="6">
        <v>2.5320131530700904</v>
      </c>
      <c r="J6732" s="6">
        <v>4.5948007744994444</v>
      </c>
      <c r="K6732" s="7">
        <v>0.25534918667099676</v>
      </c>
      <c r="L6732" s="7">
        <v>1.0575627438400295</v>
      </c>
    </row>
    <row r="6733" spans="2:12" x14ac:dyDescent="0.25">
      <c r="B6733" s="4">
        <v>6730</v>
      </c>
      <c r="C6733" s="6">
        <v>4.7459933411439401</v>
      </c>
      <c r="D6733" s="6">
        <v>1.7165941803732396</v>
      </c>
      <c r="E6733" s="6">
        <v>2</v>
      </c>
      <c r="F6733" s="6">
        <v>6.3082514488915749</v>
      </c>
      <c r="G6733" s="6">
        <v>1.0821264841865348</v>
      </c>
      <c r="H6733" s="6">
        <v>28.540751092146657</v>
      </c>
      <c r="I6733" s="6">
        <v>2.6788741369896027</v>
      </c>
      <c r="J6733" s="6">
        <v>4.3803516283587935</v>
      </c>
      <c r="K6733" s="7">
        <v>1.1777289336871231</v>
      </c>
      <c r="L6733" s="7">
        <v>0.15827605954670138</v>
      </c>
    </row>
    <row r="6734" spans="2:12" x14ac:dyDescent="0.25">
      <c r="B6734" s="4">
        <v>6731</v>
      </c>
      <c r="C6734" s="6">
        <v>14.902283835833703</v>
      </c>
      <c r="D6734" s="6">
        <v>1.3546118330404182</v>
      </c>
      <c r="E6734" s="6">
        <v>1</v>
      </c>
      <c r="F6734" s="6">
        <v>1.7443599730421453</v>
      </c>
      <c r="G6734" s="6">
        <v>1.3018399745447613</v>
      </c>
      <c r="H6734" s="6">
        <v>44.777021697558318</v>
      </c>
      <c r="I6734" s="6">
        <v>3.4689161280393508</v>
      </c>
      <c r="J6734" s="6">
        <v>0.9145472338041698</v>
      </c>
      <c r="K6734" s="7">
        <v>2.4170954369055213</v>
      </c>
      <c r="L6734" s="7">
        <v>0.26643301629624988</v>
      </c>
    </row>
    <row r="6735" spans="2:12" x14ac:dyDescent="0.25">
      <c r="B6735" s="4">
        <v>6732</v>
      </c>
      <c r="C6735" s="6">
        <v>12.001026796311807</v>
      </c>
      <c r="D6735" s="6">
        <v>1.8393376120620666</v>
      </c>
      <c r="E6735" s="6">
        <v>2</v>
      </c>
      <c r="F6735" s="6">
        <v>2.2557366709255149</v>
      </c>
      <c r="G6735" s="6">
        <v>0.43224368726073609</v>
      </c>
      <c r="H6735" s="6">
        <v>31.310465496516059</v>
      </c>
      <c r="I6735" s="6">
        <v>3.6515624082077092</v>
      </c>
      <c r="J6735" s="6">
        <v>2.7375663077100274</v>
      </c>
      <c r="K6735" s="7">
        <v>2.621564721456056</v>
      </c>
      <c r="L6735" s="7">
        <v>0.15101144948477549</v>
      </c>
    </row>
    <row r="6736" spans="2:12" x14ac:dyDescent="0.25">
      <c r="B6736" s="4">
        <v>6733</v>
      </c>
      <c r="C6736" s="6">
        <v>-7.5167707632601832E-2</v>
      </c>
      <c r="D6736" s="6">
        <v>1.7283235120101397</v>
      </c>
      <c r="E6736" s="6">
        <v>3</v>
      </c>
      <c r="F6736" s="6">
        <v>3.0439616011443111</v>
      </c>
      <c r="G6736" s="6">
        <v>1.274350484863839</v>
      </c>
      <c r="H6736" s="6">
        <v>20.083870803092928</v>
      </c>
      <c r="I6736" s="6">
        <v>2.7492081911238673</v>
      </c>
      <c r="J6736" s="6">
        <v>2.1632972422715584</v>
      </c>
      <c r="K6736" s="7">
        <v>0.92751272916905603</v>
      </c>
      <c r="L6736" s="7">
        <v>0.41530337596716838</v>
      </c>
    </row>
    <row r="6737" spans="2:12" x14ac:dyDescent="0.25">
      <c r="B6737" s="4">
        <v>6734</v>
      </c>
      <c r="C6737" s="6">
        <v>14.327379340391087</v>
      </c>
      <c r="D6737" s="6">
        <v>1.5437462068509566</v>
      </c>
      <c r="E6737" s="6">
        <v>2</v>
      </c>
      <c r="F6737" s="6">
        <v>3.288939315211401</v>
      </c>
      <c r="G6737" s="6">
        <v>0.68383284146996726</v>
      </c>
      <c r="H6737" s="6">
        <v>24.239940228454763</v>
      </c>
      <c r="I6737" s="6">
        <v>2.2353990512637982</v>
      </c>
      <c r="J6737" s="6">
        <v>0.63220229596590771</v>
      </c>
      <c r="K6737" s="7">
        <v>2.4316005356496522</v>
      </c>
      <c r="L6737" s="7">
        <v>2.4060013575032526</v>
      </c>
    </row>
    <row r="6738" spans="2:12" x14ac:dyDescent="0.25">
      <c r="B6738" s="4">
        <v>6735</v>
      </c>
      <c r="C6738" s="6">
        <v>13.521334875981811</v>
      </c>
      <c r="D6738" s="6">
        <v>2.0966508896005851</v>
      </c>
      <c r="E6738" s="6">
        <v>2</v>
      </c>
      <c r="F6738" s="6">
        <v>9.2093303003270233</v>
      </c>
      <c r="G6738" s="6">
        <v>1.1179291055905691</v>
      </c>
      <c r="H6738" s="6">
        <v>40.379677063424019</v>
      </c>
      <c r="I6738" s="6">
        <v>2.6937357853529749</v>
      </c>
      <c r="J6738" s="6">
        <v>1.7565205291699704</v>
      </c>
      <c r="K6738" s="7">
        <v>2.6575928506384221</v>
      </c>
      <c r="L6738" s="7">
        <v>0.98228465345040528</v>
      </c>
    </row>
    <row r="6739" spans="2:12" x14ac:dyDescent="0.25">
      <c r="B6739" s="4">
        <v>6736</v>
      </c>
      <c r="C6739" s="6">
        <v>5.5293817252041642</v>
      </c>
      <c r="D6739" s="6">
        <v>1.7306858821393676</v>
      </c>
      <c r="E6739" s="6">
        <v>1</v>
      </c>
      <c r="F6739" s="6">
        <v>1.3632646470279897</v>
      </c>
      <c r="G6739" s="6">
        <v>0.89434636674869894</v>
      </c>
      <c r="H6739" s="6">
        <v>29.488132884615929</v>
      </c>
      <c r="I6739" s="6">
        <v>4.5348448180026182</v>
      </c>
      <c r="J6739" s="6">
        <v>3.9916440748079358</v>
      </c>
      <c r="K6739" s="7">
        <v>1.746286759517907</v>
      </c>
      <c r="L6739" s="7">
        <v>2.4851192345930615</v>
      </c>
    </row>
    <row r="6740" spans="2:12" x14ac:dyDescent="0.25">
      <c r="B6740" s="4">
        <v>6737</v>
      </c>
      <c r="C6740" s="6">
        <v>11.99750308033294</v>
      </c>
      <c r="D6740" s="6">
        <v>1.8811664327465107</v>
      </c>
      <c r="E6740" s="6">
        <v>1</v>
      </c>
      <c r="F6740" s="6">
        <v>5.8349294532746967</v>
      </c>
      <c r="G6740" s="6">
        <v>1.5142819142660751</v>
      </c>
      <c r="H6740" s="6">
        <v>21.037182670533372</v>
      </c>
      <c r="I6740" s="6">
        <v>2.5345910675692576</v>
      </c>
      <c r="J6740" s="6">
        <v>2.071011649300639</v>
      </c>
      <c r="K6740" s="7">
        <v>4.6118103110902862</v>
      </c>
      <c r="L6740" s="7">
        <v>0.17072532113243566</v>
      </c>
    </row>
    <row r="6741" spans="2:12" x14ac:dyDescent="0.25">
      <c r="B6741" s="4">
        <v>6738</v>
      </c>
      <c r="C6741" s="6">
        <v>11.330842931053896</v>
      </c>
      <c r="D6741" s="6">
        <v>1.4898008585965408</v>
      </c>
      <c r="E6741" s="6">
        <v>1</v>
      </c>
      <c r="F6741" s="6">
        <v>2.6801915285758002</v>
      </c>
      <c r="G6741" s="6">
        <v>0.82225164020906194</v>
      </c>
      <c r="H6741" s="6">
        <v>26.859571013491696</v>
      </c>
      <c r="I6741" s="6">
        <v>3.1206399002572009</v>
      </c>
      <c r="J6741" s="6">
        <v>1.4420890427431217</v>
      </c>
      <c r="K6741" s="7">
        <v>0.56902021077305709</v>
      </c>
      <c r="L6741" s="7">
        <v>0.19093155816669904</v>
      </c>
    </row>
    <row r="6742" spans="2:12" x14ac:dyDescent="0.25">
      <c r="B6742" s="4">
        <v>6739</v>
      </c>
      <c r="C6742" s="6">
        <v>15.738279229179355</v>
      </c>
      <c r="D6742" s="6">
        <v>1.7706192276020813</v>
      </c>
      <c r="E6742" s="6">
        <v>1</v>
      </c>
      <c r="F6742" s="6">
        <v>4.5423448158384945</v>
      </c>
      <c r="G6742" s="6">
        <v>0.83533429115500646</v>
      </c>
      <c r="H6742" s="6">
        <v>18.191934614264277</v>
      </c>
      <c r="I6742" s="6">
        <v>2.8886836872915138</v>
      </c>
      <c r="J6742" s="6">
        <v>3.6167097473409138</v>
      </c>
      <c r="K6742" s="7">
        <v>3.2506098722372352</v>
      </c>
      <c r="L6742" s="7">
        <v>0.52105133624323507</v>
      </c>
    </row>
    <row r="6743" spans="2:12" x14ac:dyDescent="0.25">
      <c r="B6743" s="4">
        <v>6740</v>
      </c>
      <c r="C6743" s="6">
        <v>17.191263545966546</v>
      </c>
      <c r="D6743" s="6">
        <v>2.2107973579313107</v>
      </c>
      <c r="E6743" s="6">
        <v>3</v>
      </c>
      <c r="F6743" s="6">
        <v>2.0648366893111065</v>
      </c>
      <c r="G6743" s="6">
        <v>0.54516998521272109</v>
      </c>
      <c r="H6743" s="6">
        <v>14.78407142064005</v>
      </c>
      <c r="I6743" s="6">
        <v>2.4416496755871986</v>
      </c>
      <c r="J6743" s="6">
        <v>4.3958897535900965</v>
      </c>
      <c r="K6743" s="7">
        <v>0.30175642634137828</v>
      </c>
      <c r="L6743" s="7">
        <v>0.71297753190999302</v>
      </c>
    </row>
    <row r="6744" spans="2:12" x14ac:dyDescent="0.25">
      <c r="B6744" s="4">
        <v>6741</v>
      </c>
      <c r="C6744" s="6">
        <v>8.0339575383028858</v>
      </c>
      <c r="D6744" s="6">
        <v>1.8224981687275335</v>
      </c>
      <c r="E6744" s="6">
        <v>3</v>
      </c>
      <c r="F6744" s="6">
        <v>3.097830212199419</v>
      </c>
      <c r="G6744" s="6">
        <v>0.21416869699906849</v>
      </c>
      <c r="H6744" s="6">
        <v>12.561673490648214</v>
      </c>
      <c r="I6744" s="6">
        <v>2.1746240402620645</v>
      </c>
      <c r="J6744" s="6">
        <v>4.5981702874446846</v>
      </c>
      <c r="K6744" s="7">
        <v>3.5481707143238688</v>
      </c>
      <c r="L6744" s="7">
        <v>2.3262202796073792</v>
      </c>
    </row>
    <row r="6745" spans="2:12" x14ac:dyDescent="0.25">
      <c r="B6745" s="4">
        <v>6742</v>
      </c>
      <c r="C6745" s="6">
        <v>13.768954964665889</v>
      </c>
      <c r="D6745" s="6">
        <v>1.6787876952204055</v>
      </c>
      <c r="E6745" s="6">
        <v>1</v>
      </c>
      <c r="F6745" s="6">
        <v>7.4859303101003398</v>
      </c>
      <c r="G6745" s="6">
        <v>1.1335008079907756</v>
      </c>
      <c r="H6745" s="6">
        <v>53.587065226484327</v>
      </c>
      <c r="I6745" s="6">
        <v>2.6295419980833095</v>
      </c>
      <c r="J6745" s="6">
        <v>3.3169279560391209</v>
      </c>
      <c r="K6745" s="7">
        <v>1.7775184085054871</v>
      </c>
      <c r="L6745" s="7">
        <v>0.29756243814620714</v>
      </c>
    </row>
    <row r="6746" spans="2:12" x14ac:dyDescent="0.25">
      <c r="B6746" s="4">
        <v>6743</v>
      </c>
      <c r="C6746" s="6">
        <v>16.53746674808394</v>
      </c>
      <c r="D6746" s="6">
        <v>1.400077243165823</v>
      </c>
      <c r="E6746" s="6">
        <v>2</v>
      </c>
      <c r="F6746" s="6">
        <v>5.002965952871433</v>
      </c>
      <c r="G6746" s="6">
        <v>0.74533563188504137</v>
      </c>
      <c r="H6746" s="6">
        <v>24.21646252007239</v>
      </c>
      <c r="I6746" s="6">
        <v>2.6562898767472283</v>
      </c>
      <c r="J6746" s="6">
        <v>2.6769124135504065</v>
      </c>
      <c r="K6746" s="7">
        <v>1.6817134588534264</v>
      </c>
      <c r="L6746" s="7">
        <v>0.45227427283852023</v>
      </c>
    </row>
    <row r="6747" spans="2:12" x14ac:dyDescent="0.25">
      <c r="B6747" s="4">
        <v>6744</v>
      </c>
      <c r="C6747" s="6">
        <v>13.577706136403055</v>
      </c>
      <c r="D6747" s="6">
        <v>1.4971465339139052</v>
      </c>
      <c r="E6747" s="6">
        <v>1</v>
      </c>
      <c r="F6747" s="6">
        <v>3.5990612288193091</v>
      </c>
      <c r="G6747" s="6">
        <v>1.3823756237127196</v>
      </c>
      <c r="H6747" s="6">
        <v>29.181092759621258</v>
      </c>
      <c r="I6747" s="6">
        <v>2.1160473408013658</v>
      </c>
      <c r="J6747" s="6">
        <v>0.69639830945827097</v>
      </c>
      <c r="K6747" s="7">
        <v>2.6670440741651196</v>
      </c>
      <c r="L6747" s="7">
        <v>1.5525287935210921</v>
      </c>
    </row>
    <row r="6748" spans="2:12" x14ac:dyDescent="0.25">
      <c r="B6748" s="4">
        <v>6745</v>
      </c>
      <c r="C6748" s="6">
        <v>12.999985714014695</v>
      </c>
      <c r="D6748" s="6">
        <v>1.0561009526068326</v>
      </c>
      <c r="E6748" s="6">
        <v>0</v>
      </c>
      <c r="F6748" s="6">
        <v>3.6649495793629279</v>
      </c>
      <c r="G6748" s="6">
        <v>0.49831685290561467</v>
      </c>
      <c r="H6748" s="6">
        <v>25.767419541278201</v>
      </c>
      <c r="I6748" s="6">
        <v>2.7193540157646177</v>
      </c>
      <c r="J6748" s="6">
        <v>2.1261023320973509</v>
      </c>
      <c r="K6748" s="7">
        <v>0.15313788289096775</v>
      </c>
      <c r="L6748" s="7">
        <v>1.2474986757958819</v>
      </c>
    </row>
    <row r="6749" spans="2:12" x14ac:dyDescent="0.25">
      <c r="B6749" s="4">
        <v>6746</v>
      </c>
      <c r="C6749" s="6">
        <v>7.9367666296697417</v>
      </c>
      <c r="D6749" s="6">
        <v>1.2274613902781437</v>
      </c>
      <c r="E6749" s="6">
        <v>2</v>
      </c>
      <c r="F6749" s="6">
        <v>6.5142342021622905</v>
      </c>
      <c r="G6749" s="6">
        <v>1.0841414834336909</v>
      </c>
      <c r="H6749" s="6">
        <v>42.667324669199559</v>
      </c>
      <c r="I6749" s="6">
        <v>3.9752347022062122</v>
      </c>
      <c r="J6749" s="6">
        <v>2.1200248713968457</v>
      </c>
      <c r="K6749" s="7">
        <v>0.16292621325456394</v>
      </c>
      <c r="L6749" s="7">
        <v>1.568833768725445</v>
      </c>
    </row>
    <row r="6750" spans="2:12" x14ac:dyDescent="0.25">
      <c r="B6750" s="4">
        <v>6747</v>
      </c>
      <c r="C6750" s="6">
        <v>10.97997203251491</v>
      </c>
      <c r="D6750" s="6">
        <v>1.5263038337904047</v>
      </c>
      <c r="E6750" s="6">
        <v>2</v>
      </c>
      <c r="F6750" s="6">
        <v>4.4817563701388226</v>
      </c>
      <c r="G6750" s="6">
        <v>0.85737316294861821</v>
      </c>
      <c r="H6750" s="6">
        <v>22.53884385871693</v>
      </c>
      <c r="I6750" s="6">
        <v>4.2635397556561871</v>
      </c>
      <c r="J6750" s="6">
        <v>2.8152764979446916</v>
      </c>
      <c r="K6750" s="7">
        <v>0.39409183797508129</v>
      </c>
      <c r="L6750" s="7">
        <v>0.99721804205166042</v>
      </c>
    </row>
    <row r="6751" spans="2:12" x14ac:dyDescent="0.25">
      <c r="B6751" s="4">
        <v>6748</v>
      </c>
      <c r="C6751" s="6">
        <v>12.452914106823956</v>
      </c>
      <c r="D6751" s="6">
        <v>1.6027570149221844</v>
      </c>
      <c r="E6751" s="6">
        <v>0</v>
      </c>
      <c r="F6751" s="6">
        <v>2.7718093509798871</v>
      </c>
      <c r="G6751" s="6">
        <v>1.8524466632128673</v>
      </c>
      <c r="H6751" s="6">
        <v>19.904117326105279</v>
      </c>
      <c r="I6751" s="6">
        <v>2.6080974658601686</v>
      </c>
      <c r="J6751" s="6">
        <v>1.1569268745153127</v>
      </c>
      <c r="K6751" s="7">
        <v>2.814466795596454</v>
      </c>
      <c r="L6751" s="7">
        <v>0.10822336198994989</v>
      </c>
    </row>
    <row r="6752" spans="2:12" x14ac:dyDescent="0.25">
      <c r="B6752" s="4">
        <v>6749</v>
      </c>
      <c r="C6752" s="6">
        <v>6.64257780644677</v>
      </c>
      <c r="D6752" s="6">
        <v>1.7909596765059284</v>
      </c>
      <c r="E6752" s="6">
        <v>2</v>
      </c>
      <c r="F6752" s="6">
        <v>5.0583371850669403</v>
      </c>
      <c r="G6752" s="6">
        <v>0.62604541277998427</v>
      </c>
      <c r="H6752" s="6">
        <v>14.055381190612724</v>
      </c>
      <c r="I6752" s="6">
        <v>2.1127903632105811</v>
      </c>
      <c r="J6752" s="6">
        <v>2.6433022040244523</v>
      </c>
      <c r="K6752" s="7">
        <v>2.5640768461953178</v>
      </c>
      <c r="L6752" s="7">
        <v>0.10999251795158441</v>
      </c>
    </row>
    <row r="6753" spans="2:12" x14ac:dyDescent="0.25">
      <c r="B6753" s="4">
        <v>6750</v>
      </c>
      <c r="C6753" s="6">
        <v>9.7387956483462634</v>
      </c>
      <c r="D6753" s="6">
        <v>1.5106027685000498</v>
      </c>
      <c r="E6753" s="6">
        <v>2</v>
      </c>
      <c r="F6753" s="6">
        <v>2.2166307617013321</v>
      </c>
      <c r="G6753" s="6">
        <v>0.65625246922174141</v>
      </c>
      <c r="H6753" s="6">
        <v>36.317801620985882</v>
      </c>
      <c r="I6753" s="6">
        <v>4.4418150950692397</v>
      </c>
      <c r="J6753" s="6">
        <v>3.5953491981026406</v>
      </c>
      <c r="K6753" s="7">
        <v>5.7576101003053903</v>
      </c>
      <c r="L6753" s="7">
        <v>0.54225957295357619</v>
      </c>
    </row>
    <row r="6754" spans="2:12" x14ac:dyDescent="0.25">
      <c r="B6754" s="4">
        <v>6751</v>
      </c>
      <c r="C6754" s="6">
        <v>14.483084097255102</v>
      </c>
      <c r="D6754" s="6">
        <v>1.8528432695257235</v>
      </c>
      <c r="E6754" s="6">
        <v>2</v>
      </c>
      <c r="F6754" s="6">
        <v>1.7110474367461193</v>
      </c>
      <c r="G6754" s="6">
        <v>1.8260304557891422</v>
      </c>
      <c r="H6754" s="6">
        <v>19.692818528508258</v>
      </c>
      <c r="I6754" s="6">
        <v>3.4622860498087493</v>
      </c>
      <c r="J6754" s="6">
        <v>4.0854341736511728</v>
      </c>
      <c r="K6754" s="7">
        <v>1.5789594781712311</v>
      </c>
      <c r="L6754" s="7">
        <v>1.433990139122111</v>
      </c>
    </row>
    <row r="6755" spans="2:12" x14ac:dyDescent="0.25">
      <c r="B6755" s="4">
        <v>6752</v>
      </c>
      <c r="C6755" s="6">
        <v>10.64457648080289</v>
      </c>
      <c r="D6755" s="6">
        <v>1.5493359071274435</v>
      </c>
      <c r="E6755" s="6">
        <v>2</v>
      </c>
      <c r="F6755" s="6">
        <v>7.8365330249832574</v>
      </c>
      <c r="G6755" s="6">
        <v>1.7368016463786116</v>
      </c>
      <c r="H6755" s="6">
        <v>23.121947473411858</v>
      </c>
      <c r="I6755" s="6">
        <v>2.6334335215782616</v>
      </c>
      <c r="J6755" s="6">
        <v>3.3618313275072498</v>
      </c>
      <c r="K6755" s="7">
        <v>5.9627574541024888</v>
      </c>
      <c r="L6755" s="7">
        <v>0.33051824626531412</v>
      </c>
    </row>
    <row r="6756" spans="2:12" x14ac:dyDescent="0.25">
      <c r="B6756" s="4">
        <v>6753</v>
      </c>
      <c r="C6756" s="6">
        <v>-0.10163311134904163</v>
      </c>
      <c r="D6756" s="6">
        <v>1.5882480568755699</v>
      </c>
      <c r="E6756" s="6">
        <v>1</v>
      </c>
      <c r="F6756" s="6">
        <v>6.9326800589689128</v>
      </c>
      <c r="G6756" s="6">
        <v>0.42230036098025425</v>
      </c>
      <c r="H6756" s="6">
        <v>31.221538091758141</v>
      </c>
      <c r="I6756" s="6">
        <v>4.2385427978079226</v>
      </c>
      <c r="J6756" s="6">
        <v>0.80473058128602937</v>
      </c>
      <c r="K6756" s="7">
        <v>0.70257809228176538</v>
      </c>
      <c r="L6756" s="7">
        <v>0.90768645895009137</v>
      </c>
    </row>
    <row r="6757" spans="2:12" x14ac:dyDescent="0.25">
      <c r="B6757" s="4">
        <v>6754</v>
      </c>
      <c r="C6757" s="6">
        <v>16.57998642182821</v>
      </c>
      <c r="D6757" s="6">
        <v>1.7201237227390711</v>
      </c>
      <c r="E6757" s="6">
        <v>1</v>
      </c>
      <c r="F6757" s="6">
        <v>2.3345017622075743</v>
      </c>
      <c r="G6757" s="6">
        <v>0.54170417929620518</v>
      </c>
      <c r="H6757" s="6">
        <v>16.242557669614122</v>
      </c>
      <c r="I6757" s="6">
        <v>3.4205785650926583</v>
      </c>
      <c r="J6757" s="6">
        <v>1.4103502563559471</v>
      </c>
      <c r="K6757" s="7">
        <v>2.5243918658646565</v>
      </c>
      <c r="L6757" s="7">
        <v>0.73093649813566353</v>
      </c>
    </row>
    <row r="6758" spans="2:12" x14ac:dyDescent="0.25">
      <c r="B6758" s="4">
        <v>6755</v>
      </c>
      <c r="C6758" s="6">
        <v>12.141767309654355</v>
      </c>
      <c r="D6758" s="6">
        <v>1.5000977409319263</v>
      </c>
      <c r="E6758" s="6">
        <v>1</v>
      </c>
      <c r="F6758" s="6">
        <v>6.1780609651660434</v>
      </c>
      <c r="G6758" s="6">
        <v>1.5914568069906454</v>
      </c>
      <c r="H6758" s="6">
        <v>24.91475934132955</v>
      </c>
      <c r="I6758" s="6">
        <v>2.6332945399994983</v>
      </c>
      <c r="J6758" s="6">
        <v>0.72399223528035606</v>
      </c>
      <c r="K6758" s="7">
        <v>0.21415129795463089</v>
      </c>
      <c r="L6758" s="7">
        <v>0.34720309896268631</v>
      </c>
    </row>
    <row r="6759" spans="2:12" x14ac:dyDescent="0.25">
      <c r="B6759" s="4">
        <v>6756</v>
      </c>
      <c r="C6759" s="6">
        <v>14.885328804065342</v>
      </c>
      <c r="D6759" s="6">
        <v>1.7609742659513188</v>
      </c>
      <c r="E6759" s="6">
        <v>1</v>
      </c>
      <c r="F6759" s="6">
        <v>3.0229193178853917</v>
      </c>
      <c r="G6759" s="6">
        <v>1.6869649454770388</v>
      </c>
      <c r="H6759" s="6">
        <v>16.972443985841949</v>
      </c>
      <c r="I6759" s="6">
        <v>2.3957901357218248</v>
      </c>
      <c r="J6759" s="6">
        <v>2.5330777285136525</v>
      </c>
      <c r="K6759" s="7">
        <v>0.64968736263531146</v>
      </c>
      <c r="L6759" s="7">
        <v>0.124355654232695</v>
      </c>
    </row>
    <row r="6760" spans="2:12" x14ac:dyDescent="0.25">
      <c r="B6760" s="4">
        <v>6757</v>
      </c>
      <c r="C6760" s="6">
        <v>25.390355839991869</v>
      </c>
      <c r="D6760" s="6">
        <v>1.8172018663238765</v>
      </c>
      <c r="E6760" s="6">
        <v>3</v>
      </c>
      <c r="F6760" s="6">
        <v>6.1931948448569134</v>
      </c>
      <c r="G6760" s="6">
        <v>0.88127618718614509</v>
      </c>
      <c r="H6760" s="6">
        <v>23.71477330860877</v>
      </c>
      <c r="I6760" s="6">
        <v>5.7886171914635085</v>
      </c>
      <c r="J6760" s="6">
        <v>2.806213469360054</v>
      </c>
      <c r="K6760" s="7">
        <v>1.2945507917724557</v>
      </c>
      <c r="L6760" s="7">
        <v>0.54419456337280225</v>
      </c>
    </row>
    <row r="6761" spans="2:12" x14ac:dyDescent="0.25">
      <c r="B6761" s="4">
        <v>6758</v>
      </c>
      <c r="C6761" s="6">
        <v>17.103817183886118</v>
      </c>
      <c r="D6761" s="6">
        <v>1.5668170542566171</v>
      </c>
      <c r="E6761" s="6">
        <v>2</v>
      </c>
      <c r="F6761" s="6">
        <v>2.0367459516661945</v>
      </c>
      <c r="G6761" s="6">
        <v>0.81630718219885801</v>
      </c>
      <c r="H6761" s="6">
        <v>40.318990180798558</v>
      </c>
      <c r="I6761" s="6">
        <v>4.1585970375370565</v>
      </c>
      <c r="J6761" s="6">
        <v>2.0498848972633446</v>
      </c>
      <c r="K6761" s="7">
        <v>0.2361481120187931</v>
      </c>
      <c r="L6761" s="7">
        <v>3.9022371820884513E-2</v>
      </c>
    </row>
    <row r="6762" spans="2:12" x14ac:dyDescent="0.25">
      <c r="B6762" s="4">
        <v>6759</v>
      </c>
      <c r="C6762" s="6">
        <v>17.099042059926969</v>
      </c>
      <c r="D6762" s="6">
        <v>2.2285570966751949</v>
      </c>
      <c r="E6762" s="6">
        <v>1</v>
      </c>
      <c r="F6762" s="6">
        <v>1.8548571224629515</v>
      </c>
      <c r="G6762" s="6">
        <v>1.2640700496031885</v>
      </c>
      <c r="H6762" s="6">
        <v>29.619892415161814</v>
      </c>
      <c r="I6762" s="6">
        <v>4.7266562851239939</v>
      </c>
      <c r="J6762" s="6">
        <v>2.5469499094322798</v>
      </c>
      <c r="K6762" s="7">
        <v>4.886984420234354</v>
      </c>
      <c r="L6762" s="7">
        <v>1.2106306810579299</v>
      </c>
    </row>
    <row r="6763" spans="2:12" x14ac:dyDescent="0.25">
      <c r="B6763" s="4">
        <v>6760</v>
      </c>
      <c r="C6763" s="6">
        <v>15.403507520349841</v>
      </c>
      <c r="D6763" s="6">
        <v>1.5789767879814178</v>
      </c>
      <c r="E6763" s="6">
        <v>0</v>
      </c>
      <c r="F6763" s="6">
        <v>7.0286787835002462</v>
      </c>
      <c r="G6763" s="6">
        <v>0.87358955493602108</v>
      </c>
      <c r="H6763" s="6">
        <v>27.787664829556871</v>
      </c>
      <c r="I6763" s="6">
        <v>2.8024280531365937</v>
      </c>
      <c r="J6763" s="6">
        <v>1.9431130219731867</v>
      </c>
      <c r="K6763" s="7">
        <v>0.87597024842505522</v>
      </c>
      <c r="L6763" s="7">
        <v>0.87935793413291141</v>
      </c>
    </row>
    <row r="6764" spans="2:12" x14ac:dyDescent="0.25">
      <c r="B6764" s="4">
        <v>6761</v>
      </c>
      <c r="C6764" s="6">
        <v>16.441391852579272</v>
      </c>
      <c r="D6764" s="6">
        <v>1.8718139581416315</v>
      </c>
      <c r="E6764" s="6">
        <v>1</v>
      </c>
      <c r="F6764" s="6">
        <v>1.5838346233116267</v>
      </c>
      <c r="G6764" s="6">
        <v>0.79129969575140824</v>
      </c>
      <c r="H6764" s="6">
        <v>16.21179343908727</v>
      </c>
      <c r="I6764" s="6">
        <v>2.2830270042135954</v>
      </c>
      <c r="J6764" s="6">
        <v>2.7285309380440159</v>
      </c>
      <c r="K6764" s="7">
        <v>15.231275694409938</v>
      </c>
      <c r="L6764" s="7">
        <v>3.2988541828021786E-2</v>
      </c>
    </row>
    <row r="6765" spans="2:12" x14ac:dyDescent="0.25">
      <c r="B6765" s="4">
        <v>6762</v>
      </c>
      <c r="C6765" s="6">
        <v>9.0608503866140175</v>
      </c>
      <c r="D6765" s="6">
        <v>1.6916343039884654</v>
      </c>
      <c r="E6765" s="6">
        <v>2</v>
      </c>
      <c r="F6765" s="6">
        <v>5.9457426408858698</v>
      </c>
      <c r="G6765" s="6">
        <v>1.1354841666911522</v>
      </c>
      <c r="H6765" s="6">
        <v>29.205848977155615</v>
      </c>
      <c r="I6765" s="6">
        <v>3.1618530008931742</v>
      </c>
      <c r="J6765" s="6">
        <v>3.2383952557028186</v>
      </c>
      <c r="K6765" s="7">
        <v>2.3786440563911047</v>
      </c>
      <c r="L6765" s="7">
        <v>1.0578843146801387</v>
      </c>
    </row>
    <row r="6766" spans="2:12" x14ac:dyDescent="0.25">
      <c r="B6766" s="4">
        <v>6763</v>
      </c>
      <c r="C6766" s="6">
        <v>12.233360928588588</v>
      </c>
      <c r="D6766" s="6">
        <v>1.419348407442234</v>
      </c>
      <c r="E6766" s="6">
        <v>2</v>
      </c>
      <c r="F6766" s="6">
        <v>1.7560603275441984</v>
      </c>
      <c r="G6766" s="6">
        <v>0.67917609705791737</v>
      </c>
      <c r="H6766" s="6">
        <v>11.457780334674872</v>
      </c>
      <c r="I6766" s="6">
        <v>2.4437741881810977</v>
      </c>
      <c r="J6766" s="6">
        <v>3.9926454606581996</v>
      </c>
      <c r="K6766" s="7">
        <v>1.3815314523561959</v>
      </c>
      <c r="L6766" s="7">
        <v>0.14074211732500955</v>
      </c>
    </row>
    <row r="6767" spans="2:12" x14ac:dyDescent="0.25">
      <c r="B6767" s="4">
        <v>6764</v>
      </c>
      <c r="C6767" s="6">
        <v>11.409381716113652</v>
      </c>
      <c r="D6767" s="6">
        <v>1.564811765729885</v>
      </c>
      <c r="E6767" s="6">
        <v>3</v>
      </c>
      <c r="F6767" s="6">
        <v>2.9214709204033444</v>
      </c>
      <c r="G6767" s="6">
        <v>0.45436919277947835</v>
      </c>
      <c r="H6767" s="6">
        <v>13.809961097814931</v>
      </c>
      <c r="I6767" s="6">
        <v>2.8139671709070573</v>
      </c>
      <c r="J6767" s="6">
        <v>2.3920759194120018</v>
      </c>
      <c r="K6767" s="7">
        <v>4.0878181135684333</v>
      </c>
      <c r="L6767" s="7">
        <v>0.82920782670304694</v>
      </c>
    </row>
    <row r="6768" spans="2:12" x14ac:dyDescent="0.25">
      <c r="B6768" s="4">
        <v>6765</v>
      </c>
      <c r="C6768" s="6">
        <v>5.049430011075783</v>
      </c>
      <c r="D6768" s="6">
        <v>1.7455488495268741</v>
      </c>
      <c r="E6768" s="6">
        <v>3</v>
      </c>
      <c r="F6768" s="6">
        <v>5.6451766398378789</v>
      </c>
      <c r="G6768" s="6">
        <v>1.540166461483659</v>
      </c>
      <c r="H6768" s="6">
        <v>29.243543540889888</v>
      </c>
      <c r="I6768" s="6">
        <v>3.1980773927915322</v>
      </c>
      <c r="J6768" s="6">
        <v>3.1868551800808755</v>
      </c>
      <c r="K6768" s="7">
        <v>1.561836740210895</v>
      </c>
      <c r="L6768" s="7">
        <v>1.1210344447887388</v>
      </c>
    </row>
    <row r="6769" spans="2:12" x14ac:dyDescent="0.25">
      <c r="B6769" s="4">
        <v>6766</v>
      </c>
      <c r="C6769" s="6">
        <v>12.017872506339852</v>
      </c>
      <c r="D6769" s="6">
        <v>1.4931468997115283</v>
      </c>
      <c r="E6769" s="6">
        <v>2</v>
      </c>
      <c r="F6769" s="6">
        <v>0.71087255399445093</v>
      </c>
      <c r="G6769" s="6">
        <v>1.1424123919568805</v>
      </c>
      <c r="H6769" s="6">
        <v>17.565042846422134</v>
      </c>
      <c r="I6769" s="6">
        <v>2.2848669377430277</v>
      </c>
      <c r="J6769" s="6">
        <v>3.1752663422605503</v>
      </c>
      <c r="K6769" s="7">
        <v>4.3271134785026657</v>
      </c>
      <c r="L6769" s="7">
        <v>1.6326658344735325</v>
      </c>
    </row>
    <row r="6770" spans="2:12" x14ac:dyDescent="0.25">
      <c r="B6770" s="4">
        <v>6767</v>
      </c>
      <c r="C6770" s="6">
        <v>6.7389935307009452</v>
      </c>
      <c r="D6770" s="6">
        <v>1.7463163414009384</v>
      </c>
      <c r="E6770" s="6">
        <v>2</v>
      </c>
      <c r="F6770" s="6">
        <v>2.4214591384971844</v>
      </c>
      <c r="G6770" s="6">
        <v>1.9172560111456367</v>
      </c>
      <c r="H6770" s="6">
        <v>24.105578957623198</v>
      </c>
      <c r="I6770" s="6">
        <v>4.2177247507175624</v>
      </c>
      <c r="J6770" s="6">
        <v>1.9292846040474974</v>
      </c>
      <c r="K6770" s="7">
        <v>2.960915807991185</v>
      </c>
      <c r="L6770" s="7">
        <v>2.3677675707078465</v>
      </c>
    </row>
    <row r="6771" spans="2:12" x14ac:dyDescent="0.25">
      <c r="B6771" s="4">
        <v>6768</v>
      </c>
      <c r="C6771" s="6">
        <v>13.589910885556806</v>
      </c>
      <c r="D6771" s="6">
        <v>1.6735990252480137</v>
      </c>
      <c r="E6771" s="6">
        <v>2</v>
      </c>
      <c r="F6771" s="6">
        <v>4.8859147380909596</v>
      </c>
      <c r="G6771" s="6">
        <v>0.65124173360696647</v>
      </c>
      <c r="H6771" s="6">
        <v>16.290168700902054</v>
      </c>
      <c r="I6771" s="6">
        <v>2.1838447566129098</v>
      </c>
      <c r="J6771" s="6">
        <v>4.1743792379533176</v>
      </c>
      <c r="K6771" s="7">
        <v>2.8975895850511812</v>
      </c>
      <c r="L6771" s="7">
        <v>2.0664317260237026</v>
      </c>
    </row>
    <row r="6772" spans="2:12" x14ac:dyDescent="0.25">
      <c r="B6772" s="4">
        <v>6769</v>
      </c>
      <c r="C6772" s="6">
        <v>7.7550965340528091</v>
      </c>
      <c r="D6772" s="6">
        <v>1.5844241026642618</v>
      </c>
      <c r="E6772" s="6">
        <v>1</v>
      </c>
      <c r="F6772" s="6">
        <v>0.78625746624033721</v>
      </c>
      <c r="G6772" s="6">
        <v>1.1743869572932306</v>
      </c>
      <c r="H6772" s="6">
        <v>20.558960690609151</v>
      </c>
      <c r="I6772" s="6">
        <v>3.4519383422809149</v>
      </c>
      <c r="J6772" s="6">
        <v>4.7430532606655937</v>
      </c>
      <c r="K6772" s="7">
        <v>3.5517023993008068</v>
      </c>
      <c r="L6772" s="7">
        <v>0.69250019131202978</v>
      </c>
    </row>
    <row r="6773" spans="2:12" x14ac:dyDescent="0.25">
      <c r="B6773" s="4">
        <v>6770</v>
      </c>
      <c r="C6773" s="6">
        <v>6.97326551404071</v>
      </c>
      <c r="D6773" s="6">
        <v>1.5673832347222927</v>
      </c>
      <c r="E6773" s="6">
        <v>2</v>
      </c>
      <c r="F6773" s="6">
        <v>5.3352559179069639</v>
      </c>
      <c r="G6773" s="6">
        <v>1.2162571686036232</v>
      </c>
      <c r="H6773" s="6">
        <v>16.74031976133687</v>
      </c>
      <c r="I6773" s="6">
        <v>2.7654338672315748</v>
      </c>
      <c r="J6773" s="6">
        <v>3.5508011191630917</v>
      </c>
      <c r="K6773" s="7">
        <v>3.824385589434478</v>
      </c>
      <c r="L6773" s="7">
        <v>0.92409045051957373</v>
      </c>
    </row>
    <row r="6774" spans="2:12" x14ac:dyDescent="0.25">
      <c r="B6774" s="4">
        <v>6771</v>
      </c>
      <c r="C6774" s="6">
        <v>11.399081306971436</v>
      </c>
      <c r="D6774" s="6">
        <v>1.709805960986656</v>
      </c>
      <c r="E6774" s="6">
        <v>1</v>
      </c>
      <c r="F6774" s="6">
        <v>0.33515718623587737</v>
      </c>
      <c r="G6774" s="6">
        <v>1.0708748898297182</v>
      </c>
      <c r="H6774" s="6">
        <v>31.832925755752093</v>
      </c>
      <c r="I6774" s="6">
        <v>3.6560767682931159</v>
      </c>
      <c r="J6774" s="6">
        <v>2.621056706307817</v>
      </c>
      <c r="K6774" s="7">
        <v>2.2037147837131319</v>
      </c>
      <c r="L6774" s="7">
        <v>0.9347035278641449</v>
      </c>
    </row>
    <row r="6775" spans="2:12" x14ac:dyDescent="0.25">
      <c r="B6775" s="4">
        <v>6772</v>
      </c>
      <c r="C6775" s="6">
        <v>4.9794551587198921</v>
      </c>
      <c r="D6775" s="6">
        <v>1.4033303904769721</v>
      </c>
      <c r="E6775" s="6">
        <v>1</v>
      </c>
      <c r="F6775" s="6">
        <v>3.8983363385641776</v>
      </c>
      <c r="G6775" s="6">
        <v>0.48776833863020125</v>
      </c>
      <c r="H6775" s="6">
        <v>17.573551380523966</v>
      </c>
      <c r="I6775" s="6">
        <v>3.1291598277375496</v>
      </c>
      <c r="J6775" s="6">
        <v>4.4667910471298065</v>
      </c>
      <c r="K6775" s="7">
        <v>0.3551646278374081</v>
      </c>
      <c r="L6775" s="7">
        <v>8.5847762639994996E-2</v>
      </c>
    </row>
    <row r="6776" spans="2:12" x14ac:dyDescent="0.25">
      <c r="B6776" s="4">
        <v>6773</v>
      </c>
      <c r="C6776" s="6">
        <v>5.6836404899244073</v>
      </c>
      <c r="D6776" s="6">
        <v>1.3527688414606334</v>
      </c>
      <c r="E6776" s="6">
        <v>3</v>
      </c>
      <c r="F6776" s="6">
        <v>3.3962533476003132</v>
      </c>
      <c r="G6776" s="6">
        <v>2.4603887249067005</v>
      </c>
      <c r="H6776" s="6">
        <v>29.997028713318329</v>
      </c>
      <c r="I6776" s="6">
        <v>2.652972640660245</v>
      </c>
      <c r="J6776" s="6">
        <v>2.1228845452071807</v>
      </c>
      <c r="K6776" s="7">
        <v>2.245705344995347</v>
      </c>
      <c r="L6776" s="7">
        <v>1.1595785329512607</v>
      </c>
    </row>
    <row r="6777" spans="2:12" x14ac:dyDescent="0.25">
      <c r="B6777" s="4">
        <v>6774</v>
      </c>
      <c r="C6777" s="6">
        <v>8.8886526019488645</v>
      </c>
      <c r="D6777" s="6">
        <v>1.4900092857775373</v>
      </c>
      <c r="E6777" s="6">
        <v>1</v>
      </c>
      <c r="F6777" s="6">
        <v>6.5973836707084264</v>
      </c>
      <c r="G6777" s="6">
        <v>0.7045515868443889</v>
      </c>
      <c r="H6777" s="6">
        <v>26.267800559836523</v>
      </c>
      <c r="I6777" s="6">
        <v>2.5894409666047582</v>
      </c>
      <c r="J6777" s="6">
        <v>1.0550792808454181</v>
      </c>
      <c r="K6777" s="7">
        <v>1.5818804653837344</v>
      </c>
      <c r="L6777" s="7">
        <v>2.0504761000458438</v>
      </c>
    </row>
    <row r="6778" spans="2:12" x14ac:dyDescent="0.25">
      <c r="B6778" s="4">
        <v>6775</v>
      </c>
      <c r="C6778" s="6">
        <v>11.877142372226766</v>
      </c>
      <c r="D6778" s="6">
        <v>1.1539304626375246</v>
      </c>
      <c r="E6778" s="6">
        <v>3</v>
      </c>
      <c r="F6778" s="6">
        <v>1.1486937342454058</v>
      </c>
      <c r="G6778" s="6">
        <v>0.18992099734444098</v>
      </c>
      <c r="H6778" s="6">
        <v>29.45906088281739</v>
      </c>
      <c r="I6778" s="6">
        <v>1.7530099991322945</v>
      </c>
      <c r="J6778" s="6">
        <v>3.4917876520925075</v>
      </c>
      <c r="K6778" s="7">
        <v>0.20361754412471933</v>
      </c>
      <c r="L6778" s="7">
        <v>1.2214671649787709</v>
      </c>
    </row>
    <row r="6779" spans="2:12" x14ac:dyDescent="0.25">
      <c r="B6779" s="4">
        <v>6776</v>
      </c>
      <c r="C6779" s="6">
        <v>7.6279759067334387</v>
      </c>
      <c r="D6779" s="6">
        <v>1.3044536173079997</v>
      </c>
      <c r="E6779" s="6">
        <v>2</v>
      </c>
      <c r="F6779" s="6">
        <v>1.6293192944297623</v>
      </c>
      <c r="G6779" s="6">
        <v>1.0658800143602658</v>
      </c>
      <c r="H6779" s="6">
        <v>29.308636732876465</v>
      </c>
      <c r="I6779" s="6">
        <v>2.1397002154570446</v>
      </c>
      <c r="J6779" s="6">
        <v>1.3038484146604845</v>
      </c>
      <c r="K6779" s="7">
        <v>2.1375231524936344</v>
      </c>
      <c r="L6779" s="7">
        <v>7.2555670050592394E-2</v>
      </c>
    </row>
    <row r="6780" spans="2:12" x14ac:dyDescent="0.25">
      <c r="B6780" s="4">
        <v>6777</v>
      </c>
      <c r="C6780" s="6">
        <v>17.339802111786902</v>
      </c>
      <c r="D6780" s="6">
        <v>1.3659722272637316</v>
      </c>
      <c r="E6780" s="6">
        <v>2</v>
      </c>
      <c r="F6780" s="6">
        <v>1.8081775043315502</v>
      </c>
      <c r="G6780" s="6">
        <v>0.98717660270758634</v>
      </c>
      <c r="H6780" s="6">
        <v>38.444041332218823</v>
      </c>
      <c r="I6780" s="6">
        <v>2.4084443028205054</v>
      </c>
      <c r="J6780" s="6">
        <v>1.7322185737894245</v>
      </c>
      <c r="K6780" s="7">
        <v>2.5594636689802766</v>
      </c>
      <c r="L6780" s="7">
        <v>0.27700426649502263</v>
      </c>
    </row>
    <row r="6781" spans="2:12" x14ac:dyDescent="0.25">
      <c r="B6781" s="4">
        <v>6778</v>
      </c>
      <c r="C6781" s="6">
        <v>15.161956206960136</v>
      </c>
      <c r="D6781" s="6">
        <v>1.7638563106541723</v>
      </c>
      <c r="E6781" s="6">
        <v>1</v>
      </c>
      <c r="F6781" s="6">
        <v>1.8882537218270821</v>
      </c>
      <c r="G6781" s="6">
        <v>0.67847187468104742</v>
      </c>
      <c r="H6781" s="6">
        <v>30.171574442726705</v>
      </c>
      <c r="I6781" s="6">
        <v>1.617136263936571</v>
      </c>
      <c r="J6781" s="6">
        <v>2.4252258178004498</v>
      </c>
      <c r="K6781" s="7">
        <v>6.5800149080019734</v>
      </c>
      <c r="L6781" s="7">
        <v>2.0449612676715376</v>
      </c>
    </row>
    <row r="6782" spans="2:12" x14ac:dyDescent="0.25">
      <c r="B6782" s="4">
        <v>6779</v>
      </c>
      <c r="C6782" s="6">
        <v>7.3630351559315104</v>
      </c>
      <c r="D6782" s="6">
        <v>1.7438228441137709</v>
      </c>
      <c r="E6782" s="6">
        <v>0</v>
      </c>
      <c r="F6782" s="6">
        <v>3.233941180923972</v>
      </c>
      <c r="G6782" s="6">
        <v>0.92704047239982834</v>
      </c>
      <c r="H6782" s="6">
        <v>19.770274577290245</v>
      </c>
      <c r="I6782" s="6">
        <v>2.381879521810629</v>
      </c>
      <c r="J6782" s="6">
        <v>1.8122727794970841</v>
      </c>
      <c r="K6782" s="7">
        <v>5.5115671627231994E-2</v>
      </c>
      <c r="L6782" s="7">
        <v>0.55804018973143121</v>
      </c>
    </row>
    <row r="6783" spans="2:12" x14ac:dyDescent="0.25">
      <c r="B6783" s="4">
        <v>6780</v>
      </c>
      <c r="C6783" s="6">
        <v>14.417618285499172</v>
      </c>
      <c r="D6783" s="6">
        <v>1.3537193123416182</v>
      </c>
      <c r="E6783" s="6">
        <v>2</v>
      </c>
      <c r="F6783" s="6">
        <v>1.2062444320879233</v>
      </c>
      <c r="G6783" s="6">
        <v>0.72207283528568422</v>
      </c>
      <c r="H6783" s="6">
        <v>20.713250745534861</v>
      </c>
      <c r="I6783" s="6">
        <v>1.7535677556881437</v>
      </c>
      <c r="J6783" s="6">
        <v>3.1011292341075247</v>
      </c>
      <c r="K6783" s="7">
        <v>0.65930474647346271</v>
      </c>
      <c r="L6783" s="7">
        <v>0.10306708663984239</v>
      </c>
    </row>
    <row r="6784" spans="2:12" x14ac:dyDescent="0.25">
      <c r="B6784" s="4">
        <v>6781</v>
      </c>
      <c r="C6784" s="6">
        <v>8.4991918140324358</v>
      </c>
      <c r="D6784" s="6">
        <v>1.4556598324342838</v>
      </c>
      <c r="E6784" s="6">
        <v>1</v>
      </c>
      <c r="F6784" s="6">
        <v>1.3485088482863401</v>
      </c>
      <c r="G6784" s="6">
        <v>0.43372355168198834</v>
      </c>
      <c r="H6784" s="6">
        <v>19.733625147657918</v>
      </c>
      <c r="I6784" s="6">
        <v>1.5765644114980368</v>
      </c>
      <c r="J6784" s="6">
        <v>2.9565188481310982</v>
      </c>
      <c r="K6784" s="7">
        <v>2.2846923309787572E-2</v>
      </c>
      <c r="L6784" s="7">
        <v>1.5814479211335448</v>
      </c>
    </row>
    <row r="6785" spans="2:12" x14ac:dyDescent="0.25">
      <c r="B6785" s="4">
        <v>6782</v>
      </c>
      <c r="C6785" s="6">
        <v>9.1320265929533306</v>
      </c>
      <c r="D6785" s="6">
        <v>1.772205331404098</v>
      </c>
      <c r="E6785" s="6">
        <v>3</v>
      </c>
      <c r="F6785" s="6">
        <v>8.1675138445603572</v>
      </c>
      <c r="G6785" s="6">
        <v>1.4268259397172178</v>
      </c>
      <c r="H6785" s="6">
        <v>14.045346721210247</v>
      </c>
      <c r="I6785" s="6">
        <v>2.1928771801237894</v>
      </c>
      <c r="J6785" s="6">
        <v>1.9733564119951086</v>
      </c>
      <c r="K6785" s="7">
        <v>1.7897445262556095</v>
      </c>
      <c r="L6785" s="7">
        <v>0.32908795974505017</v>
      </c>
    </row>
    <row r="6786" spans="2:12" x14ac:dyDescent="0.25">
      <c r="B6786" s="4">
        <v>6783</v>
      </c>
      <c r="C6786" s="6">
        <v>9.6769287540995172</v>
      </c>
      <c r="D6786" s="6">
        <v>1.3131614556538047</v>
      </c>
      <c r="E6786" s="6">
        <v>1</v>
      </c>
      <c r="F6786" s="6">
        <v>0.94986270381338178</v>
      </c>
      <c r="G6786" s="6">
        <v>0.53905380208002096</v>
      </c>
      <c r="H6786" s="6">
        <v>11.462349837071399</v>
      </c>
      <c r="I6786" s="6">
        <v>3.3187693460455523</v>
      </c>
      <c r="J6786" s="6">
        <v>0.7390288993430264</v>
      </c>
      <c r="K6786" s="7">
        <v>3.9685374149985289</v>
      </c>
      <c r="L6786" s="7">
        <v>3.181455558003254</v>
      </c>
    </row>
    <row r="6787" spans="2:12" x14ac:dyDescent="0.25">
      <c r="B6787" s="4">
        <v>6784</v>
      </c>
      <c r="C6787" s="6">
        <v>8.4488057969552166</v>
      </c>
      <c r="D6787" s="6">
        <v>1.2135942321170576</v>
      </c>
      <c r="E6787" s="6">
        <v>2</v>
      </c>
      <c r="F6787" s="6">
        <v>3.204761632836882</v>
      </c>
      <c r="G6787" s="6">
        <v>3.1259349488722261</v>
      </c>
      <c r="H6787" s="6">
        <v>22.957260287033549</v>
      </c>
      <c r="I6787" s="6">
        <v>4.0454781665392741</v>
      </c>
      <c r="J6787" s="6">
        <v>2.5171647248279512</v>
      </c>
      <c r="K6787" s="7">
        <v>0.19541287495148413</v>
      </c>
      <c r="L6787" s="7">
        <v>0.56941152100164072</v>
      </c>
    </row>
    <row r="6788" spans="2:12" x14ac:dyDescent="0.25">
      <c r="B6788" s="4">
        <v>6785</v>
      </c>
      <c r="C6788" s="6">
        <v>7.0713308461485571</v>
      </c>
      <c r="D6788" s="6">
        <v>1.8433364405605486</v>
      </c>
      <c r="E6788" s="6">
        <v>3</v>
      </c>
      <c r="F6788" s="6">
        <v>0.71734629847358156</v>
      </c>
      <c r="G6788" s="6">
        <v>0.44389974890116218</v>
      </c>
      <c r="H6788" s="6">
        <v>24.534549577247734</v>
      </c>
      <c r="I6788" s="6">
        <v>2.4227907275094984</v>
      </c>
      <c r="J6788" s="6">
        <v>2.9145535051303351</v>
      </c>
      <c r="K6788" s="7">
        <v>4.537842258874381</v>
      </c>
      <c r="L6788" s="7">
        <v>1.9529582469222757</v>
      </c>
    </row>
    <row r="6789" spans="2:12" x14ac:dyDescent="0.25">
      <c r="B6789" s="4">
        <v>6786</v>
      </c>
      <c r="C6789" s="6">
        <v>17.479893645946895</v>
      </c>
      <c r="D6789" s="6">
        <v>1.552446517472853</v>
      </c>
      <c r="E6789" s="6">
        <v>0</v>
      </c>
      <c r="F6789" s="6">
        <v>7.5778894936672367</v>
      </c>
      <c r="G6789" s="6">
        <v>0.77733772552487224</v>
      </c>
      <c r="H6789" s="6">
        <v>24.27532476151999</v>
      </c>
      <c r="I6789" s="6">
        <v>4.1035726137347384</v>
      </c>
      <c r="J6789" s="6">
        <v>2.7513583817138145</v>
      </c>
      <c r="K6789" s="7">
        <v>0.74593578985769216</v>
      </c>
      <c r="L6789" s="7">
        <v>2.1274266037667995</v>
      </c>
    </row>
    <row r="6790" spans="2:12" x14ac:dyDescent="0.25">
      <c r="B6790" s="4">
        <v>6787</v>
      </c>
      <c r="C6790" s="6">
        <v>4.5621814219817054</v>
      </c>
      <c r="D6790" s="6">
        <v>1.4140988493578535</v>
      </c>
      <c r="E6790" s="6">
        <v>2</v>
      </c>
      <c r="F6790" s="6">
        <v>3.739409458782899</v>
      </c>
      <c r="G6790" s="6">
        <v>0.5425257559087191</v>
      </c>
      <c r="H6790" s="6">
        <v>23.042797612225009</v>
      </c>
      <c r="I6790" s="6">
        <v>3.0963545190183295</v>
      </c>
      <c r="J6790" s="6">
        <v>2.3670959354719732</v>
      </c>
      <c r="K6790" s="7">
        <v>2.3445319597684895</v>
      </c>
      <c r="L6790" s="7">
        <v>1.7204738589568687</v>
      </c>
    </row>
    <row r="6791" spans="2:12" x14ac:dyDescent="0.25">
      <c r="B6791" s="4">
        <v>6788</v>
      </c>
      <c r="C6791" s="6">
        <v>11.362725156573177</v>
      </c>
      <c r="D6791" s="6">
        <v>1.3014403558735792</v>
      </c>
      <c r="E6791" s="6">
        <v>0</v>
      </c>
      <c r="F6791" s="6">
        <v>3.9576998900667091</v>
      </c>
      <c r="G6791" s="6">
        <v>1.2731843232496522</v>
      </c>
      <c r="H6791" s="6">
        <v>14.380841532169018</v>
      </c>
      <c r="I6791" s="6">
        <v>2.705889507255042</v>
      </c>
      <c r="J6791" s="6">
        <v>2.7864925987791906</v>
      </c>
      <c r="K6791" s="7">
        <v>0.29050008899721963</v>
      </c>
      <c r="L6791" s="7">
        <v>0.97370107105218673</v>
      </c>
    </row>
    <row r="6792" spans="2:12" x14ac:dyDescent="0.25">
      <c r="B6792" s="4">
        <v>6789</v>
      </c>
      <c r="C6792" s="6">
        <v>14.957179386209758</v>
      </c>
      <c r="D6792" s="6">
        <v>1.5871579067569839</v>
      </c>
      <c r="E6792" s="6">
        <v>3</v>
      </c>
      <c r="F6792" s="6">
        <v>3.9986165486722607</v>
      </c>
      <c r="G6792" s="6">
        <v>1.2743785895253508</v>
      </c>
      <c r="H6792" s="6">
        <v>26.176524514480818</v>
      </c>
      <c r="I6792" s="6">
        <v>3.0484920427583888</v>
      </c>
      <c r="J6792" s="6">
        <v>1.6022118761030424</v>
      </c>
      <c r="K6792" s="7">
        <v>1.1784478740437996</v>
      </c>
      <c r="L6792" s="7">
        <v>0.18718734970295886</v>
      </c>
    </row>
    <row r="6793" spans="2:12" x14ac:dyDescent="0.25">
      <c r="B6793" s="4">
        <v>6790</v>
      </c>
      <c r="C6793" s="6">
        <v>14.393722619109937</v>
      </c>
      <c r="D6793" s="6">
        <v>1.7330307356040149</v>
      </c>
      <c r="E6793" s="6">
        <v>2</v>
      </c>
      <c r="F6793" s="6">
        <v>6.4392292372409567</v>
      </c>
      <c r="G6793" s="6">
        <v>3.451015693114627</v>
      </c>
      <c r="H6793" s="6">
        <v>27.126607272239891</v>
      </c>
      <c r="I6793" s="6">
        <v>2.3987619669662634</v>
      </c>
      <c r="J6793" s="6">
        <v>0.77104873536559382</v>
      </c>
      <c r="K6793" s="7">
        <v>0.85871087767335474</v>
      </c>
      <c r="L6793" s="7">
        <v>0.87131145106024577</v>
      </c>
    </row>
    <row r="6794" spans="2:12" x14ac:dyDescent="0.25">
      <c r="B6794" s="4">
        <v>6791</v>
      </c>
      <c r="C6794" s="6">
        <v>2.3874893325551305</v>
      </c>
      <c r="D6794" s="6">
        <v>1.469670623206504</v>
      </c>
      <c r="E6794" s="6">
        <v>2</v>
      </c>
      <c r="F6794" s="6">
        <v>1.1577847010924489</v>
      </c>
      <c r="G6794" s="6">
        <v>0.95094363920705172</v>
      </c>
      <c r="H6794" s="6">
        <v>36.101997029292164</v>
      </c>
      <c r="I6794" s="6">
        <v>2.3351770386071315</v>
      </c>
      <c r="J6794" s="6">
        <v>1.7929331072810719</v>
      </c>
      <c r="K6794" s="7">
        <v>3.0719533531285606E-2</v>
      </c>
      <c r="L6794" s="7">
        <v>2.1782080448178802</v>
      </c>
    </row>
    <row r="6795" spans="2:12" x14ac:dyDescent="0.25">
      <c r="B6795" s="4">
        <v>6792</v>
      </c>
      <c r="C6795" s="6">
        <v>10.121661904860117</v>
      </c>
      <c r="D6795" s="6">
        <v>1.8970406981805183</v>
      </c>
      <c r="E6795" s="6">
        <v>1</v>
      </c>
      <c r="F6795" s="6">
        <v>0.75165123452001847</v>
      </c>
      <c r="G6795" s="6">
        <v>0.90186129819869643</v>
      </c>
      <c r="H6795" s="6">
        <v>14.855531394637209</v>
      </c>
      <c r="I6795" s="6">
        <v>3.2567353574721167</v>
      </c>
      <c r="J6795" s="6">
        <v>1.854413296257247</v>
      </c>
      <c r="K6795" s="7">
        <v>0.93699026474597147</v>
      </c>
      <c r="L6795" s="7">
        <v>0.41594389358838224</v>
      </c>
    </row>
    <row r="6796" spans="2:12" x14ac:dyDescent="0.25">
      <c r="B6796" s="4">
        <v>6793</v>
      </c>
      <c r="C6796" s="6">
        <v>3.258167993125328</v>
      </c>
      <c r="D6796" s="6">
        <v>1.3429862364741045</v>
      </c>
      <c r="E6796" s="6">
        <v>2</v>
      </c>
      <c r="F6796" s="6">
        <v>6.1433984644843589</v>
      </c>
      <c r="G6796" s="6">
        <v>1.0043354783644547</v>
      </c>
      <c r="H6796" s="6">
        <v>29.512720714529625</v>
      </c>
      <c r="I6796" s="6">
        <v>2.3724872906111334</v>
      </c>
      <c r="J6796" s="6">
        <v>1.3855806681393994</v>
      </c>
      <c r="K6796" s="7">
        <v>0.44672909931228838</v>
      </c>
      <c r="L6796" s="7">
        <v>1.087435871628323</v>
      </c>
    </row>
    <row r="6797" spans="2:12" x14ac:dyDescent="0.25">
      <c r="B6797" s="4">
        <v>6794</v>
      </c>
      <c r="C6797" s="6">
        <v>11.340142351279056</v>
      </c>
      <c r="D6797" s="6">
        <v>1.5782346775699667</v>
      </c>
      <c r="E6797" s="6">
        <v>2</v>
      </c>
      <c r="F6797" s="6">
        <v>2.038666336917224</v>
      </c>
      <c r="G6797" s="6">
        <v>1.3201324180940088</v>
      </c>
      <c r="H6797" s="6">
        <v>28.822520505901849</v>
      </c>
      <c r="I6797" s="6">
        <v>2.1866983459772351</v>
      </c>
      <c r="J6797" s="6">
        <v>1.9464095983451972</v>
      </c>
      <c r="K6797" s="7">
        <v>0.1167185289700477</v>
      </c>
      <c r="L6797" s="7">
        <v>1.7317773534289258</v>
      </c>
    </row>
    <row r="6798" spans="2:12" x14ac:dyDescent="0.25">
      <c r="B6798" s="4">
        <v>6795</v>
      </c>
      <c r="C6798" s="6">
        <v>16.891559121144788</v>
      </c>
      <c r="D6798" s="6">
        <v>1.4419378983171136</v>
      </c>
      <c r="E6798" s="6">
        <v>1</v>
      </c>
      <c r="F6798" s="6">
        <v>4.5109452685356723</v>
      </c>
      <c r="G6798" s="6">
        <v>1.2138414008577414</v>
      </c>
      <c r="H6798" s="6">
        <v>15.467321016014353</v>
      </c>
      <c r="I6798" s="6">
        <v>2.1990816084981302</v>
      </c>
      <c r="J6798" s="6">
        <v>3.0816208680011989</v>
      </c>
      <c r="K6798" s="7">
        <v>0.13096386210017558</v>
      </c>
      <c r="L6798" s="7">
        <v>0.49880366098722934</v>
      </c>
    </row>
    <row r="6799" spans="2:12" x14ac:dyDescent="0.25">
      <c r="B6799" s="4">
        <v>6796</v>
      </c>
      <c r="C6799" s="6">
        <v>4.8118553828459429</v>
      </c>
      <c r="D6799" s="6">
        <v>1.6927427664119077</v>
      </c>
      <c r="E6799" s="6">
        <v>2</v>
      </c>
      <c r="F6799" s="6">
        <v>4.5043827905089291</v>
      </c>
      <c r="G6799" s="6">
        <v>0.52180095889767986</v>
      </c>
      <c r="H6799" s="6">
        <v>26.724884856192894</v>
      </c>
      <c r="I6799" s="6">
        <v>3.0559691749374234</v>
      </c>
      <c r="J6799" s="6">
        <v>2.8229268809813219</v>
      </c>
      <c r="K6799" s="7">
        <v>3.6003966749783928E-2</v>
      </c>
      <c r="L6799" s="7">
        <v>2.0046669931221954</v>
      </c>
    </row>
    <row r="6800" spans="2:12" x14ac:dyDescent="0.25">
      <c r="B6800" s="4">
        <v>6797</v>
      </c>
      <c r="C6800" s="6">
        <v>14.568518575672901</v>
      </c>
      <c r="D6800" s="6">
        <v>1.2960591386291682</v>
      </c>
      <c r="E6800" s="6">
        <v>1</v>
      </c>
      <c r="F6800" s="6">
        <v>0.23399102383950995</v>
      </c>
      <c r="G6800" s="6">
        <v>0.51520198603280476</v>
      </c>
      <c r="H6800" s="6">
        <v>13.473337836026914</v>
      </c>
      <c r="I6800" s="6">
        <v>2.9059041844173277</v>
      </c>
      <c r="J6800" s="6">
        <v>1.465935515197033</v>
      </c>
      <c r="K6800" s="7">
        <v>0.32912004569872</v>
      </c>
      <c r="L6800" s="7">
        <v>0.18630040323519859</v>
      </c>
    </row>
    <row r="6801" spans="2:12" x14ac:dyDescent="0.25">
      <c r="B6801" s="4">
        <v>6798</v>
      </c>
      <c r="C6801" s="6">
        <v>8.6513636074136233</v>
      </c>
      <c r="D6801" s="6">
        <v>1.2940525074867262</v>
      </c>
      <c r="E6801" s="6">
        <v>2</v>
      </c>
      <c r="F6801" s="6">
        <v>6.9895150691889025</v>
      </c>
      <c r="G6801" s="6">
        <v>0.60237415699347796</v>
      </c>
      <c r="H6801" s="6">
        <v>16.334032933083918</v>
      </c>
      <c r="I6801" s="6">
        <v>1.7767057706333509</v>
      </c>
      <c r="J6801" s="6">
        <v>1.687973940873206</v>
      </c>
      <c r="K6801" s="7">
        <v>0.18902776017554668</v>
      </c>
      <c r="L6801" s="7">
        <v>6.8695000769068731E-2</v>
      </c>
    </row>
    <row r="6802" spans="2:12" x14ac:dyDescent="0.25">
      <c r="B6802" s="4">
        <v>6799</v>
      </c>
      <c r="C6802" s="6">
        <v>11.457732327012835</v>
      </c>
      <c r="D6802" s="6">
        <v>1.18124776230693</v>
      </c>
      <c r="E6802" s="6">
        <v>1</v>
      </c>
      <c r="F6802" s="6">
        <v>0.71187854799332362</v>
      </c>
      <c r="G6802" s="6">
        <v>1.2652642042152744</v>
      </c>
      <c r="H6802" s="6">
        <v>21.892253096381793</v>
      </c>
      <c r="I6802" s="6">
        <v>1.756199829710362</v>
      </c>
      <c r="J6802" s="6">
        <v>0.90392968270456164</v>
      </c>
      <c r="K6802" s="7">
        <v>3.3957146389667954</v>
      </c>
      <c r="L6802" s="7">
        <v>0.39072981639992838</v>
      </c>
    </row>
    <row r="6803" spans="2:12" x14ac:dyDescent="0.25">
      <c r="B6803" s="4">
        <v>6800</v>
      </c>
      <c r="C6803" s="6">
        <v>10.054555738159426</v>
      </c>
      <c r="D6803" s="6">
        <v>1.869896549988983</v>
      </c>
      <c r="E6803" s="6">
        <v>1</v>
      </c>
      <c r="F6803" s="6">
        <v>3.3805260284079326</v>
      </c>
      <c r="G6803" s="6">
        <v>0.8455161401073128</v>
      </c>
      <c r="H6803" s="6">
        <v>22.219703620610659</v>
      </c>
      <c r="I6803" s="6">
        <v>1.4270879966983112</v>
      </c>
      <c r="J6803" s="6">
        <v>2.8956349768956708</v>
      </c>
      <c r="K6803" s="7">
        <v>9.2298065089026823E-3</v>
      </c>
      <c r="L6803" s="7">
        <v>5.526427834116561E-2</v>
      </c>
    </row>
    <row r="6804" spans="2:12" x14ac:dyDescent="0.25">
      <c r="B6804" s="4">
        <v>6801</v>
      </c>
      <c r="C6804" s="6">
        <v>0.85608709106759129</v>
      </c>
      <c r="D6804" s="6">
        <v>1.5161162139598789</v>
      </c>
      <c r="E6804" s="6">
        <v>2</v>
      </c>
      <c r="F6804" s="6">
        <v>2.1850302093153364</v>
      </c>
      <c r="G6804" s="6">
        <v>0.44083213440532365</v>
      </c>
      <c r="H6804" s="6">
        <v>41.040549115765728</v>
      </c>
      <c r="I6804" s="6">
        <v>3.2283294785463101</v>
      </c>
      <c r="J6804" s="6">
        <v>3.1817762732389747</v>
      </c>
      <c r="K6804" s="7">
        <v>0.52038898860218075</v>
      </c>
      <c r="L6804" s="7">
        <v>0.24290207850857384</v>
      </c>
    </row>
    <row r="6805" spans="2:12" x14ac:dyDescent="0.25">
      <c r="B6805" s="4">
        <v>6802</v>
      </c>
      <c r="C6805" s="6">
        <v>9.0746813200644851</v>
      </c>
      <c r="D6805" s="6">
        <v>1.5368040713867066</v>
      </c>
      <c r="E6805" s="6">
        <v>1</v>
      </c>
      <c r="F6805" s="6">
        <v>0.54309839807734606</v>
      </c>
      <c r="G6805" s="6">
        <v>1.1469755956976722</v>
      </c>
      <c r="H6805" s="6">
        <v>23.336031155033371</v>
      </c>
      <c r="I6805" s="6">
        <v>3.2454433088611494</v>
      </c>
      <c r="J6805" s="6">
        <v>1.5363409249485214</v>
      </c>
      <c r="K6805" s="7">
        <v>5.0634177142196037</v>
      </c>
      <c r="L6805" s="7">
        <v>0.26983238272116244</v>
      </c>
    </row>
    <row r="6806" spans="2:12" x14ac:dyDescent="0.25">
      <c r="B6806" s="4">
        <v>6803</v>
      </c>
      <c r="C6806" s="6">
        <v>16.5528930574364</v>
      </c>
      <c r="D6806" s="6">
        <v>1.6823541171422236</v>
      </c>
      <c r="E6806" s="6">
        <v>1</v>
      </c>
      <c r="F6806" s="6">
        <v>1.2176965379313243</v>
      </c>
      <c r="G6806" s="6">
        <v>1.1584060605630788</v>
      </c>
      <c r="H6806" s="6">
        <v>31.645715302631174</v>
      </c>
      <c r="I6806" s="6">
        <v>2.6797621037924233</v>
      </c>
      <c r="J6806" s="6">
        <v>2.6273611224614171</v>
      </c>
      <c r="K6806" s="7">
        <v>2.4802909213862181</v>
      </c>
      <c r="L6806" s="7">
        <v>3.9677800070535252</v>
      </c>
    </row>
    <row r="6807" spans="2:12" x14ac:dyDescent="0.25">
      <c r="B6807" s="4">
        <v>6804</v>
      </c>
      <c r="C6807" s="6">
        <v>5.5790822126189967</v>
      </c>
      <c r="D6807" s="6">
        <v>1.4861618246391581</v>
      </c>
      <c r="E6807" s="6">
        <v>2</v>
      </c>
      <c r="F6807" s="6">
        <v>2.365194611671432</v>
      </c>
      <c r="G6807" s="6">
        <v>1.4510158971574763</v>
      </c>
      <c r="H6807" s="6">
        <v>13.675536801461266</v>
      </c>
      <c r="I6807" s="6">
        <v>3.695414688944453</v>
      </c>
      <c r="J6807" s="6">
        <v>2.6401447722889952</v>
      </c>
      <c r="K6807" s="7">
        <v>1.3678401929852291</v>
      </c>
      <c r="L6807" s="7">
        <v>1.2320262032388589</v>
      </c>
    </row>
    <row r="6808" spans="2:12" x14ac:dyDescent="0.25">
      <c r="B6808" s="4">
        <v>6805</v>
      </c>
      <c r="C6808" s="6">
        <v>11.716378967438178</v>
      </c>
      <c r="D6808" s="6">
        <v>1.7131723894294515</v>
      </c>
      <c r="E6808" s="6">
        <v>1</v>
      </c>
      <c r="F6808" s="6">
        <v>0.58736549659178894</v>
      </c>
      <c r="G6808" s="6">
        <v>0.70610982744564887</v>
      </c>
      <c r="H6808" s="6">
        <v>19.706217957360352</v>
      </c>
      <c r="I6808" s="6">
        <v>2.2786796847501529</v>
      </c>
      <c r="J6808" s="6">
        <v>1.8880816517183037</v>
      </c>
      <c r="K6808" s="7">
        <v>2.9509808563569737</v>
      </c>
      <c r="L6808" s="7">
        <v>1.191525237543412</v>
      </c>
    </row>
    <row r="6809" spans="2:12" x14ac:dyDescent="0.25">
      <c r="B6809" s="4">
        <v>6806</v>
      </c>
      <c r="C6809" s="6">
        <v>15.508427809141786</v>
      </c>
      <c r="D6809" s="6">
        <v>2.1303940128413914</v>
      </c>
      <c r="E6809" s="6">
        <v>1</v>
      </c>
      <c r="F6809" s="6">
        <v>5.076629054860085</v>
      </c>
      <c r="G6809" s="6">
        <v>0.65172306664573865</v>
      </c>
      <c r="H6809" s="6">
        <v>13.558944056247558</v>
      </c>
      <c r="I6809" s="6">
        <v>2.1904198909041876</v>
      </c>
      <c r="J6809" s="6">
        <v>1.9105563836131985</v>
      </c>
      <c r="K6809" s="7">
        <v>0.54903982660417616</v>
      </c>
      <c r="L6809" s="7">
        <v>1.1166080473062234</v>
      </c>
    </row>
    <row r="6810" spans="2:12" x14ac:dyDescent="0.25">
      <c r="B6810" s="4">
        <v>6807</v>
      </c>
      <c r="C6810" s="6">
        <v>11.22883264094199</v>
      </c>
      <c r="D6810" s="6">
        <v>1.1713690211559258</v>
      </c>
      <c r="E6810" s="6">
        <v>2</v>
      </c>
      <c r="F6810" s="6">
        <v>3.041228383992181</v>
      </c>
      <c r="G6810" s="6">
        <v>1.1179492165276803</v>
      </c>
      <c r="H6810" s="6">
        <v>27.280790269644594</v>
      </c>
      <c r="I6810" s="6">
        <v>3.4901323935782678</v>
      </c>
      <c r="J6810" s="6">
        <v>2.878104045957611</v>
      </c>
      <c r="K6810" s="7">
        <v>0.15297677042612218</v>
      </c>
      <c r="L6810" s="7">
        <v>1.1430368120004759</v>
      </c>
    </row>
    <row r="6811" spans="2:12" x14ac:dyDescent="0.25">
      <c r="B6811" s="4">
        <v>6808</v>
      </c>
      <c r="C6811" s="6">
        <v>7.1705272512044989</v>
      </c>
      <c r="D6811" s="6">
        <v>1.2306921578346337</v>
      </c>
      <c r="E6811" s="6">
        <v>2</v>
      </c>
      <c r="F6811" s="6">
        <v>4.1548728366957146</v>
      </c>
      <c r="G6811" s="6">
        <v>1.0335286977673732</v>
      </c>
      <c r="H6811" s="6">
        <v>43.210944494262868</v>
      </c>
      <c r="I6811" s="6">
        <v>2.9331590648580708</v>
      </c>
      <c r="J6811" s="6">
        <v>3.360087393211912</v>
      </c>
      <c r="K6811" s="7">
        <v>0.50762729205880819</v>
      </c>
      <c r="L6811" s="7">
        <v>0.42713185104319135</v>
      </c>
    </row>
    <row r="6812" spans="2:12" x14ac:dyDescent="0.25">
      <c r="B6812" s="4">
        <v>6809</v>
      </c>
      <c r="C6812" s="6">
        <v>14.004465268464156</v>
      </c>
      <c r="D6812" s="6">
        <v>1.1530336194462083</v>
      </c>
      <c r="E6812" s="6">
        <v>2</v>
      </c>
      <c r="F6812" s="6">
        <v>0.61554077427285292</v>
      </c>
      <c r="G6812" s="6">
        <v>0.40046851381357768</v>
      </c>
      <c r="H6812" s="6">
        <v>19.191285858621519</v>
      </c>
      <c r="I6812" s="6">
        <v>3.4361432418913709</v>
      </c>
      <c r="J6812" s="6">
        <v>2.4805094482478984</v>
      </c>
      <c r="K6812" s="7">
        <v>3.2873401647443714</v>
      </c>
      <c r="L6812" s="7">
        <v>0.50078857247086717</v>
      </c>
    </row>
    <row r="6813" spans="2:12" x14ac:dyDescent="0.25">
      <c r="B6813" s="4">
        <v>6810</v>
      </c>
      <c r="C6813" s="6">
        <v>16.408025104146766</v>
      </c>
      <c r="D6813" s="6">
        <v>1.4413929609353358</v>
      </c>
      <c r="E6813" s="6">
        <v>1</v>
      </c>
      <c r="F6813" s="6">
        <v>3.0953383632936369</v>
      </c>
      <c r="G6813" s="6">
        <v>2.353953770551716</v>
      </c>
      <c r="H6813" s="6">
        <v>13.902197109730551</v>
      </c>
      <c r="I6813" s="6">
        <v>2.6076761781140685</v>
      </c>
      <c r="J6813" s="6">
        <v>4.5288478974497757</v>
      </c>
      <c r="K6813" s="7">
        <v>1.3343950218753877</v>
      </c>
      <c r="L6813" s="7">
        <v>3.9270761186116637E-2</v>
      </c>
    </row>
    <row r="6814" spans="2:12" x14ac:dyDescent="0.25">
      <c r="B6814" s="4">
        <v>6811</v>
      </c>
      <c r="C6814" s="6">
        <v>15.341220224816128</v>
      </c>
      <c r="D6814" s="6">
        <v>1.2434326328436791</v>
      </c>
      <c r="E6814" s="6">
        <v>2</v>
      </c>
      <c r="F6814" s="6">
        <v>4.3115342146517017</v>
      </c>
      <c r="G6814" s="6">
        <v>2.4243555055817465</v>
      </c>
      <c r="H6814" s="6">
        <v>30.27913434106808</v>
      </c>
      <c r="I6814" s="6">
        <v>2.8110144634521395</v>
      </c>
      <c r="J6814" s="6">
        <v>4.0452123912251645</v>
      </c>
      <c r="K6814" s="7">
        <v>2.2190559970108801</v>
      </c>
      <c r="L6814" s="7">
        <v>2.9894065671916961</v>
      </c>
    </row>
    <row r="6815" spans="2:12" x14ac:dyDescent="0.25">
      <c r="B6815" s="4">
        <v>6812</v>
      </c>
      <c r="C6815" s="6">
        <v>14.6627610188653</v>
      </c>
      <c r="D6815" s="6">
        <v>1.6046433675417775</v>
      </c>
      <c r="E6815" s="6">
        <v>2</v>
      </c>
      <c r="F6815" s="6">
        <v>2.1178843397178082</v>
      </c>
      <c r="G6815" s="6">
        <v>0.83336826812082831</v>
      </c>
      <c r="H6815" s="6">
        <v>36.759414532280296</v>
      </c>
      <c r="I6815" s="6">
        <v>5.0850401637848694</v>
      </c>
      <c r="J6815" s="6">
        <v>4.0425459795594803</v>
      </c>
      <c r="K6815" s="7">
        <v>3.4498960768755844</v>
      </c>
      <c r="L6815" s="7">
        <v>0.17377762521050935</v>
      </c>
    </row>
    <row r="6816" spans="2:12" x14ac:dyDescent="0.25">
      <c r="B6816" s="4">
        <v>6813</v>
      </c>
      <c r="C6816" s="6">
        <v>2.0929736129241219</v>
      </c>
      <c r="D6816" s="6">
        <v>1.4426681425551857</v>
      </c>
      <c r="E6816" s="6">
        <v>1</v>
      </c>
      <c r="F6816" s="6">
        <v>5.4408888794561054</v>
      </c>
      <c r="G6816" s="6">
        <v>0.78630161556094869</v>
      </c>
      <c r="H6816" s="6">
        <v>31.147346345795903</v>
      </c>
      <c r="I6816" s="6">
        <v>3.9254368407934521</v>
      </c>
      <c r="J6816" s="6">
        <v>3.3683386584305102</v>
      </c>
      <c r="K6816" s="7">
        <v>3.1770807341124239</v>
      </c>
      <c r="L6816" s="7">
        <v>1.5328191187456779</v>
      </c>
    </row>
    <row r="6817" spans="2:12" x14ac:dyDescent="0.25">
      <c r="B6817" s="4">
        <v>6814</v>
      </c>
      <c r="C6817" s="6">
        <v>12.515144955842143</v>
      </c>
      <c r="D6817" s="6">
        <v>1.4689528942340286</v>
      </c>
      <c r="E6817" s="6">
        <v>2</v>
      </c>
      <c r="F6817" s="6">
        <v>3.1592500031099706</v>
      </c>
      <c r="G6817" s="6">
        <v>1.5057141843210187</v>
      </c>
      <c r="H6817" s="6">
        <v>22.683640006603977</v>
      </c>
      <c r="I6817" s="6">
        <v>2.0940760077573009</v>
      </c>
      <c r="J6817" s="6">
        <v>1.7466008804400157</v>
      </c>
      <c r="K6817" s="7">
        <v>0.17530618129891415</v>
      </c>
      <c r="L6817" s="7">
        <v>0.57628408791729802</v>
      </c>
    </row>
    <row r="6818" spans="2:12" x14ac:dyDescent="0.25">
      <c r="B6818" s="4">
        <v>6815</v>
      </c>
      <c r="C6818" s="6">
        <v>12.642972710324781</v>
      </c>
      <c r="D6818" s="6">
        <v>1.3921228858937658</v>
      </c>
      <c r="E6818" s="6">
        <v>0</v>
      </c>
      <c r="F6818" s="6">
        <v>3.9619365207917343</v>
      </c>
      <c r="G6818" s="6">
        <v>1.377509590260857</v>
      </c>
      <c r="H6818" s="6">
        <v>16.422698760911608</v>
      </c>
      <c r="I6818" s="6">
        <v>2.6735284644754991</v>
      </c>
      <c r="J6818" s="6">
        <v>2.8297148567338795</v>
      </c>
      <c r="K6818" s="7">
        <v>0.18646074244269539</v>
      </c>
      <c r="L6818" s="7">
        <v>1.7161516684813583</v>
      </c>
    </row>
    <row r="6819" spans="2:12" x14ac:dyDescent="0.25">
      <c r="B6819" s="4">
        <v>6816</v>
      </c>
      <c r="C6819" s="6">
        <v>8.0359953681626326</v>
      </c>
      <c r="D6819" s="6">
        <v>1.3625164308829691</v>
      </c>
      <c r="E6819" s="6">
        <v>2</v>
      </c>
      <c r="F6819" s="6">
        <v>15.437215723963039</v>
      </c>
      <c r="G6819" s="6">
        <v>1.1746955123311198</v>
      </c>
      <c r="H6819" s="6">
        <v>18.475078221609618</v>
      </c>
      <c r="I6819" s="6">
        <v>2.2189491582587788</v>
      </c>
      <c r="J6819" s="6">
        <v>2.4859676622957241</v>
      </c>
      <c r="K6819" s="7">
        <v>0.35966049880022039</v>
      </c>
      <c r="L6819" s="7">
        <v>1.4684892061632024</v>
      </c>
    </row>
    <row r="6820" spans="2:12" x14ac:dyDescent="0.25">
      <c r="B6820" s="4">
        <v>6817</v>
      </c>
      <c r="C6820" s="6">
        <v>9.4233777029186694</v>
      </c>
      <c r="D6820" s="6">
        <v>2.2063714078215528</v>
      </c>
      <c r="E6820" s="6">
        <v>2</v>
      </c>
      <c r="F6820" s="6">
        <v>6.043041181819838</v>
      </c>
      <c r="G6820" s="6">
        <v>1.2704290149198085</v>
      </c>
      <c r="H6820" s="6">
        <v>14.850191414845984</v>
      </c>
      <c r="I6820" s="6">
        <v>3.0018933489452118</v>
      </c>
      <c r="J6820" s="6">
        <v>3.1872760617323186</v>
      </c>
      <c r="K6820" s="7">
        <v>2.2655905808595462</v>
      </c>
      <c r="L6820" s="7">
        <v>0.40001493758545575</v>
      </c>
    </row>
    <row r="6821" spans="2:12" x14ac:dyDescent="0.25">
      <c r="B6821" s="4">
        <v>6818</v>
      </c>
      <c r="C6821" s="6">
        <v>17.673732728459708</v>
      </c>
      <c r="D6821" s="6">
        <v>1.6512425679942619</v>
      </c>
      <c r="E6821" s="6">
        <v>1</v>
      </c>
      <c r="F6821" s="6">
        <v>3.8872235363563807</v>
      </c>
      <c r="G6821" s="6">
        <v>0.69393710133587483</v>
      </c>
      <c r="H6821" s="6">
        <v>14.427619172816126</v>
      </c>
      <c r="I6821" s="6">
        <v>2.9938847289255648</v>
      </c>
      <c r="J6821" s="6">
        <v>3.8518348075733595</v>
      </c>
      <c r="K6821" s="7">
        <v>0.76979684115182456</v>
      </c>
      <c r="L6821" s="7">
        <v>0.10066677943739702</v>
      </c>
    </row>
    <row r="6822" spans="2:12" x14ac:dyDescent="0.25">
      <c r="B6822" s="4">
        <v>6819</v>
      </c>
      <c r="C6822" s="6">
        <v>6.7541094520691454</v>
      </c>
      <c r="D6822" s="6">
        <v>1.6656527570991291</v>
      </c>
      <c r="E6822" s="6">
        <v>2</v>
      </c>
      <c r="F6822" s="6">
        <v>7.9474943100161788</v>
      </c>
      <c r="G6822" s="6">
        <v>1.2886150806867267</v>
      </c>
      <c r="H6822" s="6">
        <v>27.128543083102876</v>
      </c>
      <c r="I6822" s="6">
        <v>3.0747978891549703</v>
      </c>
      <c r="J6822" s="6">
        <v>2.5793214170149876</v>
      </c>
      <c r="K6822" s="7">
        <v>0.45926435477022398</v>
      </c>
      <c r="L6822" s="7">
        <v>0.14240756167730997</v>
      </c>
    </row>
    <row r="6823" spans="2:12" x14ac:dyDescent="0.25">
      <c r="B6823" s="4">
        <v>6820</v>
      </c>
      <c r="C6823" s="6">
        <v>14.480053005766525</v>
      </c>
      <c r="D6823" s="6">
        <v>1.3502652826563655</v>
      </c>
      <c r="E6823" s="6">
        <v>2</v>
      </c>
      <c r="F6823" s="6">
        <v>0.57611546805969716</v>
      </c>
      <c r="G6823" s="6">
        <v>1.2681032301395978</v>
      </c>
      <c r="H6823" s="6">
        <v>19.347836191689357</v>
      </c>
      <c r="I6823" s="6">
        <v>2.5244525917284459</v>
      </c>
      <c r="J6823" s="6">
        <v>2.5004110803124897</v>
      </c>
      <c r="K6823" s="7">
        <v>1.4929070229233086</v>
      </c>
      <c r="L6823" s="7">
        <v>0.12048846474281007</v>
      </c>
    </row>
    <row r="6824" spans="2:12" x14ac:dyDescent="0.25">
      <c r="B6824" s="4">
        <v>6821</v>
      </c>
      <c r="C6824" s="6">
        <v>10.603341566673848</v>
      </c>
      <c r="D6824" s="6">
        <v>1.6261113937520226</v>
      </c>
      <c r="E6824" s="6">
        <v>3</v>
      </c>
      <c r="F6824" s="6">
        <v>1.5420258312960518</v>
      </c>
      <c r="G6824" s="6">
        <v>0.76898468417451193</v>
      </c>
      <c r="H6824" s="6">
        <v>22.513703230183708</v>
      </c>
      <c r="I6824" s="6">
        <v>2.0686538172985069</v>
      </c>
      <c r="J6824" s="6">
        <v>1.7312005759191187</v>
      </c>
      <c r="K6824" s="7">
        <v>1.6289764199087766</v>
      </c>
      <c r="L6824" s="7">
        <v>1.7411214287550423</v>
      </c>
    </row>
    <row r="6825" spans="2:12" x14ac:dyDescent="0.25">
      <c r="B6825" s="4">
        <v>6822</v>
      </c>
      <c r="C6825" s="6">
        <v>11.06772663303118</v>
      </c>
      <c r="D6825" s="6">
        <v>1.3966835839731366</v>
      </c>
      <c r="E6825" s="6">
        <v>1</v>
      </c>
      <c r="F6825" s="6">
        <v>1.4858621093116551</v>
      </c>
      <c r="G6825" s="6">
        <v>1.2437152444888819</v>
      </c>
      <c r="H6825" s="6">
        <v>28.29536667808982</v>
      </c>
      <c r="I6825" s="6">
        <v>1.3797516305835955</v>
      </c>
      <c r="J6825" s="6">
        <v>2.7234224846751727</v>
      </c>
      <c r="K6825" s="7">
        <v>3.7397678009593611</v>
      </c>
      <c r="L6825" s="7">
        <v>2.0551808173667703</v>
      </c>
    </row>
    <row r="6826" spans="2:12" x14ac:dyDescent="0.25">
      <c r="B6826" s="4">
        <v>6823</v>
      </c>
      <c r="C6826" s="6">
        <v>13.761626153959947</v>
      </c>
      <c r="D6826" s="6">
        <v>1.7459559915429055</v>
      </c>
      <c r="E6826" s="6">
        <v>1</v>
      </c>
      <c r="F6826" s="6">
        <v>3.3463526128151471</v>
      </c>
      <c r="G6826" s="6">
        <v>0.50266155442726457</v>
      </c>
      <c r="H6826" s="6">
        <v>18.117133137167023</v>
      </c>
      <c r="I6826" s="6">
        <v>4.6927666691164251</v>
      </c>
      <c r="J6826" s="6">
        <v>2.6176917934644983</v>
      </c>
      <c r="K6826" s="7">
        <v>1.1007966080790021E-2</v>
      </c>
      <c r="L6826" s="7">
        <v>0.47604402107813659</v>
      </c>
    </row>
    <row r="6827" spans="2:12" x14ac:dyDescent="0.25">
      <c r="B6827" s="4">
        <v>6824</v>
      </c>
      <c r="C6827" s="6">
        <v>5.9236136933319594</v>
      </c>
      <c r="D6827" s="6">
        <v>1.8896422724632849</v>
      </c>
      <c r="E6827" s="6">
        <v>1</v>
      </c>
      <c r="F6827" s="6">
        <v>1.103614865820471</v>
      </c>
      <c r="G6827" s="6">
        <v>1.2356825207644784</v>
      </c>
      <c r="H6827" s="6">
        <v>15.318490909620628</v>
      </c>
      <c r="I6827" s="6">
        <v>2.5481856942561816</v>
      </c>
      <c r="J6827" s="6">
        <v>1.0538567126071747</v>
      </c>
      <c r="K6827" s="7">
        <v>0.6014175926021752</v>
      </c>
      <c r="L6827" s="7">
        <v>0.3351181189256644</v>
      </c>
    </row>
    <row r="6828" spans="2:12" x14ac:dyDescent="0.25">
      <c r="B6828" s="4">
        <v>6825</v>
      </c>
      <c r="C6828" s="6">
        <v>5.1075729587339733</v>
      </c>
      <c r="D6828" s="6">
        <v>1.6468793145628084</v>
      </c>
      <c r="E6828" s="6">
        <v>3</v>
      </c>
      <c r="F6828" s="6">
        <v>3.6617120771341178</v>
      </c>
      <c r="G6828" s="6">
        <v>0.80275478102475772</v>
      </c>
      <c r="H6828" s="6">
        <v>12.786512147148335</v>
      </c>
      <c r="I6828" s="6">
        <v>2.6451591637970573</v>
      </c>
      <c r="J6828" s="6">
        <v>2.791298949480852</v>
      </c>
      <c r="K6828" s="7">
        <v>1.3569259060406884</v>
      </c>
      <c r="L6828" s="7">
        <v>1.9147991715166228</v>
      </c>
    </row>
    <row r="6829" spans="2:12" x14ac:dyDescent="0.25">
      <c r="B6829" s="4">
        <v>6826</v>
      </c>
      <c r="C6829" s="6">
        <v>13.009716597209975</v>
      </c>
      <c r="D6829" s="6">
        <v>1.0854604482503962</v>
      </c>
      <c r="E6829" s="6">
        <v>1</v>
      </c>
      <c r="F6829" s="6">
        <v>1.9179515616280529</v>
      </c>
      <c r="G6829" s="6">
        <v>0.3146502646758414</v>
      </c>
      <c r="H6829" s="6">
        <v>14.33055218984688</v>
      </c>
      <c r="I6829" s="6">
        <v>4.3874172618469789</v>
      </c>
      <c r="J6829" s="6">
        <v>2.3857990253953099</v>
      </c>
      <c r="K6829" s="7">
        <v>1.7503054042028756</v>
      </c>
      <c r="L6829" s="7">
        <v>0.1608903204895957</v>
      </c>
    </row>
    <row r="6830" spans="2:12" x14ac:dyDescent="0.25">
      <c r="B6830" s="4">
        <v>6827</v>
      </c>
      <c r="C6830" s="6">
        <v>12.85233447020823</v>
      </c>
      <c r="D6830" s="6">
        <v>1.6294162606460949</v>
      </c>
      <c r="E6830" s="6">
        <v>2</v>
      </c>
      <c r="F6830" s="6">
        <v>1.9839769879301572</v>
      </c>
      <c r="G6830" s="6">
        <v>1.5738431867072216</v>
      </c>
      <c r="H6830" s="6">
        <v>32.760694433192356</v>
      </c>
      <c r="I6830" s="6">
        <v>3.1006904449587278</v>
      </c>
      <c r="J6830" s="6">
        <v>3.6987235218207646</v>
      </c>
      <c r="K6830" s="7">
        <v>3.5184626026958314</v>
      </c>
      <c r="L6830" s="7">
        <v>0.92717442495192393</v>
      </c>
    </row>
    <row r="6831" spans="2:12" x14ac:dyDescent="0.25">
      <c r="B6831" s="4">
        <v>6828</v>
      </c>
      <c r="C6831" s="6">
        <v>7.2738823885185084</v>
      </c>
      <c r="D6831" s="6">
        <v>1.1865475308420343</v>
      </c>
      <c r="E6831" s="6">
        <v>1</v>
      </c>
      <c r="F6831" s="6">
        <v>14.263089485279798</v>
      </c>
      <c r="G6831" s="6">
        <v>1.1548188216231359</v>
      </c>
      <c r="H6831" s="6">
        <v>36.879314252244477</v>
      </c>
      <c r="I6831" s="6">
        <v>2.5360099853040947</v>
      </c>
      <c r="J6831" s="6">
        <v>3.2790397261204429</v>
      </c>
      <c r="K6831" s="7">
        <v>0.302376010349936</v>
      </c>
      <c r="L6831" s="7">
        <v>1.1927098934102887</v>
      </c>
    </row>
    <row r="6832" spans="2:12" x14ac:dyDescent="0.25">
      <c r="B6832" s="4">
        <v>6829</v>
      </c>
      <c r="C6832" s="6">
        <v>5.2400669744174309</v>
      </c>
      <c r="D6832" s="6">
        <v>1.4401307864118638</v>
      </c>
      <c r="E6832" s="6">
        <v>2</v>
      </c>
      <c r="F6832" s="6">
        <v>0.64202531485606396</v>
      </c>
      <c r="G6832" s="6">
        <v>0.54069980306114618</v>
      </c>
      <c r="H6832" s="6">
        <v>18.905426967677432</v>
      </c>
      <c r="I6832" s="6">
        <v>2.2421727363838539</v>
      </c>
      <c r="J6832" s="6">
        <v>1.3210114971290214</v>
      </c>
      <c r="K6832" s="7">
        <v>6.9663188814930291E-2</v>
      </c>
      <c r="L6832" s="7">
        <v>0.9544278172031927</v>
      </c>
    </row>
    <row r="6833" spans="2:12" x14ac:dyDescent="0.25">
      <c r="B6833" s="4">
        <v>6830</v>
      </c>
      <c r="C6833" s="6">
        <v>17.782730056599632</v>
      </c>
      <c r="D6833" s="6">
        <v>1.3477557796935513</v>
      </c>
      <c r="E6833" s="6">
        <v>2</v>
      </c>
      <c r="F6833" s="6">
        <v>2.0650731180475579</v>
      </c>
      <c r="G6833" s="6">
        <v>1.8348875425995042</v>
      </c>
      <c r="H6833" s="6">
        <v>36.323324186275656</v>
      </c>
      <c r="I6833" s="6">
        <v>3.4616559160872238</v>
      </c>
      <c r="J6833" s="6">
        <v>2.6860533427909163</v>
      </c>
      <c r="K6833" s="7">
        <v>0.20776695937922249</v>
      </c>
      <c r="L6833" s="7">
        <v>0.401704657178314</v>
      </c>
    </row>
    <row r="6834" spans="2:12" x14ac:dyDescent="0.25">
      <c r="B6834" s="4">
        <v>6831</v>
      </c>
      <c r="C6834" s="6">
        <v>0.48569526918129746</v>
      </c>
      <c r="D6834" s="6">
        <v>1.9553552562152352</v>
      </c>
      <c r="E6834" s="6">
        <v>2</v>
      </c>
      <c r="F6834" s="6">
        <v>2.4085510226701188</v>
      </c>
      <c r="G6834" s="6">
        <v>0.54210826926224631</v>
      </c>
      <c r="H6834" s="6">
        <v>26.293560501167747</v>
      </c>
      <c r="I6834" s="6">
        <v>2.7602529014241401</v>
      </c>
      <c r="J6834" s="6">
        <v>3.5061444078530455</v>
      </c>
      <c r="K6834" s="7">
        <v>2.4348073438164559</v>
      </c>
      <c r="L6834" s="7">
        <v>3.854903637322503</v>
      </c>
    </row>
    <row r="6835" spans="2:12" x14ac:dyDescent="0.25">
      <c r="B6835" s="4">
        <v>6832</v>
      </c>
      <c r="C6835" s="6">
        <v>10.048067708307157</v>
      </c>
      <c r="D6835" s="6">
        <v>1.3264460796747917</v>
      </c>
      <c r="E6835" s="6">
        <v>3</v>
      </c>
      <c r="F6835" s="6">
        <v>3.0430267859226983</v>
      </c>
      <c r="G6835" s="6">
        <v>1.0568322990027277</v>
      </c>
      <c r="H6835" s="6">
        <v>20.954883580621321</v>
      </c>
      <c r="I6835" s="6">
        <v>1.6931511895049165</v>
      </c>
      <c r="J6835" s="6">
        <v>0.99054450296026653</v>
      </c>
      <c r="K6835" s="7">
        <v>1.9093305664802604</v>
      </c>
      <c r="L6835" s="7">
        <v>0.27095967324069037</v>
      </c>
    </row>
    <row r="6836" spans="2:12" x14ac:dyDescent="0.25">
      <c r="B6836" s="4">
        <v>6833</v>
      </c>
      <c r="C6836" s="6">
        <v>8.4869619605148223</v>
      </c>
      <c r="D6836" s="6">
        <v>1.6436254119153784</v>
      </c>
      <c r="E6836" s="6">
        <v>1</v>
      </c>
      <c r="F6836" s="6">
        <v>2.1179407198707909</v>
      </c>
      <c r="G6836" s="6">
        <v>0.97538017579336977</v>
      </c>
      <c r="H6836" s="6">
        <v>18.834248814543674</v>
      </c>
      <c r="I6836" s="6">
        <v>2.3556896806172625</v>
      </c>
      <c r="J6836" s="6">
        <v>4.0671759290235316</v>
      </c>
      <c r="K6836" s="7">
        <v>0.53716401464799235</v>
      </c>
      <c r="L6836" s="7">
        <v>1.3270663458356788</v>
      </c>
    </row>
    <row r="6837" spans="2:12" x14ac:dyDescent="0.25">
      <c r="B6837" s="4">
        <v>6834</v>
      </c>
      <c r="C6837" s="6">
        <v>5.2944752531530623</v>
      </c>
      <c r="D6837" s="6">
        <v>1.3381141729916137</v>
      </c>
      <c r="E6837" s="6">
        <v>2</v>
      </c>
      <c r="F6837" s="6">
        <v>7.9708674977058198</v>
      </c>
      <c r="G6837" s="6">
        <v>1.5733123458108966</v>
      </c>
      <c r="H6837" s="6">
        <v>15.483851138596378</v>
      </c>
      <c r="I6837" s="6">
        <v>3.7457390448317338</v>
      </c>
      <c r="J6837" s="6">
        <v>1.7520260499964673</v>
      </c>
      <c r="K6837" s="7">
        <v>1.4327064232536706</v>
      </c>
      <c r="L6837" s="7">
        <v>0.3014210648204193</v>
      </c>
    </row>
    <row r="6838" spans="2:12" x14ac:dyDescent="0.25">
      <c r="B6838" s="4">
        <v>6835</v>
      </c>
      <c r="C6838" s="6">
        <v>11.508166727730202</v>
      </c>
      <c r="D6838" s="6">
        <v>1.5087102485427137</v>
      </c>
      <c r="E6838" s="6">
        <v>1</v>
      </c>
      <c r="F6838" s="6">
        <v>6.2352441867258532</v>
      </c>
      <c r="G6838" s="6">
        <v>1.0299594782584671</v>
      </c>
      <c r="H6838" s="6">
        <v>20.780637531827303</v>
      </c>
      <c r="I6838" s="6">
        <v>3.9116324819065267</v>
      </c>
      <c r="J6838" s="6">
        <v>3.1014652061184953</v>
      </c>
      <c r="K6838" s="7">
        <v>0.97678049752209273</v>
      </c>
      <c r="L6838" s="7">
        <v>0.67491835828394853</v>
      </c>
    </row>
    <row r="6839" spans="2:12" x14ac:dyDescent="0.25">
      <c r="B6839" s="4">
        <v>6836</v>
      </c>
      <c r="C6839" s="6">
        <v>10.835304411025556</v>
      </c>
      <c r="D6839" s="6">
        <v>2.0155713230909633</v>
      </c>
      <c r="E6839" s="6">
        <v>1</v>
      </c>
      <c r="F6839" s="6">
        <v>3.1392844622206937</v>
      </c>
      <c r="G6839" s="6">
        <v>0.96185442705733781</v>
      </c>
      <c r="H6839" s="6">
        <v>19.30942170432014</v>
      </c>
      <c r="I6839" s="6">
        <v>2.0875785513931091</v>
      </c>
      <c r="J6839" s="6">
        <v>1.8102199047393281</v>
      </c>
      <c r="K6839" s="7">
        <v>1.9419239117706035</v>
      </c>
      <c r="L6839" s="7">
        <v>0.67261019682762735</v>
      </c>
    </row>
    <row r="6840" spans="2:12" x14ac:dyDescent="0.25">
      <c r="B6840" s="4">
        <v>6837</v>
      </c>
      <c r="C6840" s="6">
        <v>16.034509355082445</v>
      </c>
      <c r="D6840" s="6">
        <v>1.4847311926369746</v>
      </c>
      <c r="E6840" s="6">
        <v>1</v>
      </c>
      <c r="F6840" s="6">
        <v>2.8407444392195793</v>
      </c>
      <c r="G6840" s="6">
        <v>0.57227595012758814</v>
      </c>
      <c r="H6840" s="6">
        <v>27.444377141706067</v>
      </c>
      <c r="I6840" s="6">
        <v>3.5499739455325092</v>
      </c>
      <c r="J6840" s="6">
        <v>2.2705311079501045</v>
      </c>
      <c r="K6840" s="7">
        <v>0.54822563674918756</v>
      </c>
      <c r="L6840" s="7">
        <v>0.64339370536114993</v>
      </c>
    </row>
    <row r="6841" spans="2:12" x14ac:dyDescent="0.25">
      <c r="B6841" s="4">
        <v>6838</v>
      </c>
      <c r="C6841" s="6">
        <v>6.6733241567804455</v>
      </c>
      <c r="D6841" s="6">
        <v>1.4877615842175556</v>
      </c>
      <c r="E6841" s="6">
        <v>3</v>
      </c>
      <c r="F6841" s="6">
        <v>2.5273616466131923</v>
      </c>
      <c r="G6841" s="6">
        <v>1.4476851988273562</v>
      </c>
      <c r="H6841" s="6">
        <v>30.451910636459822</v>
      </c>
      <c r="I6841" s="6">
        <v>2.6640075704308144</v>
      </c>
      <c r="J6841" s="6">
        <v>4.572375050209053</v>
      </c>
      <c r="K6841" s="7">
        <v>6.9911456574565781E-2</v>
      </c>
      <c r="L6841" s="7">
        <v>1.1711815185239327</v>
      </c>
    </row>
    <row r="6842" spans="2:12" x14ac:dyDescent="0.25">
      <c r="B6842" s="4">
        <v>6839</v>
      </c>
      <c r="C6842" s="6">
        <v>17.193748621036683</v>
      </c>
      <c r="D6842" s="6">
        <v>1.5324490198196941</v>
      </c>
      <c r="E6842" s="6">
        <v>3</v>
      </c>
      <c r="F6842" s="6">
        <v>2.9389454663493693</v>
      </c>
      <c r="G6842" s="6">
        <v>0.41551530585014729</v>
      </c>
      <c r="H6842" s="6">
        <v>22.774565729554787</v>
      </c>
      <c r="I6842" s="6">
        <v>1.9197277438033766</v>
      </c>
      <c r="J6842" s="6">
        <v>4.0785479066536592</v>
      </c>
      <c r="K6842" s="7">
        <v>0.68357216284304734</v>
      </c>
      <c r="L6842" s="7">
        <v>1.8942203415136722</v>
      </c>
    </row>
    <row r="6843" spans="2:12" x14ac:dyDescent="0.25">
      <c r="B6843" s="4">
        <v>6840</v>
      </c>
      <c r="C6843" s="6">
        <v>11.731644495357362</v>
      </c>
      <c r="D6843" s="6">
        <v>1.4199494116253248</v>
      </c>
      <c r="E6843" s="6">
        <v>2</v>
      </c>
      <c r="F6843" s="6">
        <v>2.0029639426535453</v>
      </c>
      <c r="G6843" s="6">
        <v>0.83814649428105814</v>
      </c>
      <c r="H6843" s="6">
        <v>28.651470278247849</v>
      </c>
      <c r="I6843" s="6">
        <v>2.4602130686507531</v>
      </c>
      <c r="J6843" s="6">
        <v>2.3416336010832786</v>
      </c>
      <c r="K6843" s="7">
        <v>1.4551332438332754</v>
      </c>
      <c r="L6843" s="7">
        <v>7.5705283605970813E-2</v>
      </c>
    </row>
    <row r="6844" spans="2:12" x14ac:dyDescent="0.25">
      <c r="B6844" s="4">
        <v>6841</v>
      </c>
      <c r="C6844" s="6">
        <v>11.132511500132031</v>
      </c>
      <c r="D6844" s="6">
        <v>1.2069918838097802</v>
      </c>
      <c r="E6844" s="6">
        <v>2</v>
      </c>
      <c r="F6844" s="6">
        <v>0.83472928774650668</v>
      </c>
      <c r="G6844" s="6">
        <v>0.87083019224897484</v>
      </c>
      <c r="H6844" s="6">
        <v>24.801179972342602</v>
      </c>
      <c r="I6844" s="6">
        <v>2.6425187391985561</v>
      </c>
      <c r="J6844" s="6">
        <v>3.2974326913553336</v>
      </c>
      <c r="K6844" s="7">
        <v>0.42742887633274601</v>
      </c>
      <c r="L6844" s="7">
        <v>2.6875374242898746</v>
      </c>
    </row>
    <row r="6845" spans="2:12" x14ac:dyDescent="0.25">
      <c r="B6845" s="4">
        <v>6842</v>
      </c>
      <c r="C6845" s="6">
        <v>10.826174396703628</v>
      </c>
      <c r="D6845" s="6">
        <v>1.5427811654740691</v>
      </c>
      <c r="E6845" s="6">
        <v>2</v>
      </c>
      <c r="F6845" s="6">
        <v>5.6130372579588714</v>
      </c>
      <c r="G6845" s="6">
        <v>1.6230622380312789</v>
      </c>
      <c r="H6845" s="6">
        <v>26.253832982638926</v>
      </c>
      <c r="I6845" s="6">
        <v>1.8308450012988409</v>
      </c>
      <c r="J6845" s="6">
        <v>2.1592797778645614</v>
      </c>
      <c r="K6845" s="7">
        <v>0.53393479826337986</v>
      </c>
      <c r="L6845" s="7">
        <v>5.531148729540096E-2</v>
      </c>
    </row>
    <row r="6846" spans="2:12" x14ac:dyDescent="0.25">
      <c r="B6846" s="4">
        <v>6843</v>
      </c>
      <c r="C6846" s="6">
        <v>11.386519378417329</v>
      </c>
      <c r="D6846" s="6">
        <v>1.7575840321249023</v>
      </c>
      <c r="E6846" s="6">
        <v>1</v>
      </c>
      <c r="F6846" s="6">
        <v>9.4420152646618636</v>
      </c>
      <c r="G6846" s="6">
        <v>0.95628769546432835</v>
      </c>
      <c r="H6846" s="6">
        <v>21.845315092795655</v>
      </c>
      <c r="I6846" s="6">
        <v>3.6214777553328354</v>
      </c>
      <c r="J6846" s="6">
        <v>3.6551940796775222</v>
      </c>
      <c r="K6846" s="7">
        <v>1.5583099978096526</v>
      </c>
      <c r="L6846" s="7">
        <v>1.5442341353961804</v>
      </c>
    </row>
    <row r="6847" spans="2:12" x14ac:dyDescent="0.25">
      <c r="B6847" s="4">
        <v>6844</v>
      </c>
      <c r="C6847" s="6">
        <v>16.439071714130449</v>
      </c>
      <c r="D6847" s="6">
        <v>1.666947262760561</v>
      </c>
      <c r="E6847" s="6">
        <v>2</v>
      </c>
      <c r="F6847" s="6">
        <v>2.0092277298751045</v>
      </c>
      <c r="G6847" s="6">
        <v>0.79094062195153969</v>
      </c>
      <c r="H6847" s="6">
        <v>29.304692920900958</v>
      </c>
      <c r="I6847" s="6">
        <v>3.7252523369061943</v>
      </c>
      <c r="J6847" s="6">
        <v>3.6505844608937039</v>
      </c>
      <c r="K6847" s="7">
        <v>3.7152101957594126</v>
      </c>
      <c r="L6847" s="7">
        <v>1.3099418401801517</v>
      </c>
    </row>
    <row r="6848" spans="2:12" x14ac:dyDescent="0.25">
      <c r="B6848" s="4">
        <v>6845</v>
      </c>
      <c r="C6848" s="6">
        <v>10.0119917042986</v>
      </c>
      <c r="D6848" s="6">
        <v>1.7186252255988317</v>
      </c>
      <c r="E6848" s="6">
        <v>2</v>
      </c>
      <c r="F6848" s="6">
        <v>10.177334157814302</v>
      </c>
      <c r="G6848" s="6">
        <v>0.93416454728768905</v>
      </c>
      <c r="H6848" s="6">
        <v>42.16923523743634</v>
      </c>
      <c r="I6848" s="6">
        <v>3.4421825852050785</v>
      </c>
      <c r="J6848" s="6">
        <v>1.9488036870329981</v>
      </c>
      <c r="K6848" s="7">
        <v>3.8896688939357187</v>
      </c>
      <c r="L6848" s="7">
        <v>0.94098629858040206</v>
      </c>
    </row>
    <row r="6849" spans="2:12" x14ac:dyDescent="0.25">
      <c r="B6849" s="4">
        <v>6846</v>
      </c>
      <c r="C6849" s="6">
        <v>6.6414919532818315</v>
      </c>
      <c r="D6849" s="6">
        <v>1.6059734480457393</v>
      </c>
      <c r="E6849" s="6">
        <v>1</v>
      </c>
      <c r="F6849" s="6">
        <v>0.29603273451322282</v>
      </c>
      <c r="G6849" s="6">
        <v>0.69812259517454456</v>
      </c>
      <c r="H6849" s="6">
        <v>32.494609152426278</v>
      </c>
      <c r="I6849" s="6">
        <v>3.155786345185378</v>
      </c>
      <c r="J6849" s="6">
        <v>4.1907238254100116</v>
      </c>
      <c r="K6849" s="7">
        <v>0.51992643544567496</v>
      </c>
      <c r="L6849" s="7">
        <v>0.45997753148779863</v>
      </c>
    </row>
    <row r="6850" spans="2:12" x14ac:dyDescent="0.25">
      <c r="B6850" s="4">
        <v>6847</v>
      </c>
      <c r="C6850" s="6">
        <v>17.69175932384119</v>
      </c>
      <c r="D6850" s="6">
        <v>1.5034860896489777</v>
      </c>
      <c r="E6850" s="6">
        <v>2</v>
      </c>
      <c r="F6850" s="6">
        <v>0.95247694199825006</v>
      </c>
      <c r="G6850" s="6">
        <v>1.6516584878594327</v>
      </c>
      <c r="H6850" s="6">
        <v>24.934085397406193</v>
      </c>
      <c r="I6850" s="6">
        <v>3.3195706471859401</v>
      </c>
      <c r="J6850" s="6">
        <v>2.5296787240953216</v>
      </c>
      <c r="K6850" s="7">
        <v>1.6297825448888978</v>
      </c>
      <c r="L6850" s="7">
        <v>0.41768399281256746</v>
      </c>
    </row>
    <row r="6851" spans="2:12" x14ac:dyDescent="0.25">
      <c r="B6851" s="4">
        <v>6848</v>
      </c>
      <c r="C6851" s="6">
        <v>10.796131468536021</v>
      </c>
      <c r="D6851" s="6">
        <v>1.8582797925531853</v>
      </c>
      <c r="E6851" s="6">
        <v>2</v>
      </c>
      <c r="F6851" s="6">
        <v>7.2880814885770473</v>
      </c>
      <c r="G6851" s="6">
        <v>1.9176894056110474</v>
      </c>
      <c r="H6851" s="6">
        <v>25.658199076351522</v>
      </c>
      <c r="I6851" s="6">
        <v>1.8361673361056077</v>
      </c>
      <c r="J6851" s="6">
        <v>1.8718809395986427</v>
      </c>
      <c r="K6851" s="7">
        <v>0.28019744804210966</v>
      </c>
      <c r="L6851" s="7">
        <v>3.0728627562186226</v>
      </c>
    </row>
    <row r="6852" spans="2:12" x14ac:dyDescent="0.25">
      <c r="B6852" s="4">
        <v>6849</v>
      </c>
      <c r="C6852" s="6">
        <v>8.7527361939956574</v>
      </c>
      <c r="D6852" s="6">
        <v>1.7997312947799704</v>
      </c>
      <c r="E6852" s="6">
        <v>3</v>
      </c>
      <c r="F6852" s="6">
        <v>0.59313346257295652</v>
      </c>
      <c r="G6852" s="6">
        <v>0.52135492596517985</v>
      </c>
      <c r="H6852" s="6">
        <v>29.097638152922254</v>
      </c>
      <c r="I6852" s="6">
        <v>1.5551154984493762</v>
      </c>
      <c r="J6852" s="6">
        <v>3.1046230692856192</v>
      </c>
      <c r="K6852" s="7">
        <v>2.6993571753927088</v>
      </c>
      <c r="L6852" s="7">
        <v>0.29211745988403875</v>
      </c>
    </row>
    <row r="6853" spans="2:12" x14ac:dyDescent="0.25">
      <c r="B6853" s="4">
        <v>6850</v>
      </c>
      <c r="C6853" s="6">
        <v>23.137394995758804</v>
      </c>
      <c r="D6853" s="6">
        <v>1.9228548515130059</v>
      </c>
      <c r="E6853" s="6">
        <v>0</v>
      </c>
      <c r="F6853" s="6">
        <v>7.2487398232929898</v>
      </c>
      <c r="G6853" s="6">
        <v>0.77103075964521173</v>
      </c>
      <c r="H6853" s="6">
        <v>31.344156037992967</v>
      </c>
      <c r="I6853" s="6">
        <v>2.6767345820214605</v>
      </c>
      <c r="J6853" s="6">
        <v>3.4758430214350975</v>
      </c>
      <c r="K6853" s="7">
        <v>6.3125353972920637</v>
      </c>
      <c r="L6853" s="7">
        <v>1.7584868810455707</v>
      </c>
    </row>
    <row r="6854" spans="2:12" x14ac:dyDescent="0.25">
      <c r="B6854" s="4">
        <v>6851</v>
      </c>
      <c r="C6854" s="6">
        <v>17.467051506386156</v>
      </c>
      <c r="D6854" s="6">
        <v>1.8642295374652746</v>
      </c>
      <c r="E6854" s="6">
        <v>2</v>
      </c>
      <c r="F6854" s="6">
        <v>7.9910210165843578</v>
      </c>
      <c r="G6854" s="6">
        <v>1.3509733344627195</v>
      </c>
      <c r="H6854" s="6">
        <v>12.072568305822667</v>
      </c>
      <c r="I6854" s="6">
        <v>2.181229127045416</v>
      </c>
      <c r="J6854" s="6">
        <v>4.2942863167983392</v>
      </c>
      <c r="K6854" s="7">
        <v>0.30571594098443539</v>
      </c>
      <c r="L6854" s="7">
        <v>1.2018393414106034</v>
      </c>
    </row>
    <row r="6855" spans="2:12" x14ac:dyDescent="0.25">
      <c r="B6855" s="4">
        <v>6852</v>
      </c>
      <c r="C6855" s="6">
        <v>15.756246599077233</v>
      </c>
      <c r="D6855" s="6">
        <v>1.3541724913061046</v>
      </c>
      <c r="E6855" s="6">
        <v>1</v>
      </c>
      <c r="F6855" s="6">
        <v>2.7191214109427557</v>
      </c>
      <c r="G6855" s="6">
        <v>0.54463664581294458</v>
      </c>
      <c r="H6855" s="6">
        <v>20.865636492210044</v>
      </c>
      <c r="I6855" s="6">
        <v>2.3287602345333052</v>
      </c>
      <c r="J6855" s="6">
        <v>1.6778975072189786</v>
      </c>
      <c r="K6855" s="7">
        <v>1.2627802992257802</v>
      </c>
      <c r="L6855" s="7">
        <v>0.74400929006904892</v>
      </c>
    </row>
    <row r="6856" spans="2:12" x14ac:dyDescent="0.25">
      <c r="B6856" s="4">
        <v>6853</v>
      </c>
      <c r="C6856" s="6">
        <v>13.024891653320214</v>
      </c>
      <c r="D6856" s="6">
        <v>1.8546947773038607</v>
      </c>
      <c r="E6856" s="6">
        <v>1</v>
      </c>
      <c r="F6856" s="6">
        <v>1.7752110061754565</v>
      </c>
      <c r="G6856" s="6">
        <v>1.423561252654453</v>
      </c>
      <c r="H6856" s="6">
        <v>33.727953262539877</v>
      </c>
      <c r="I6856" s="6">
        <v>2.8447256957922828</v>
      </c>
      <c r="J6856" s="6">
        <v>2.6420600970501535</v>
      </c>
      <c r="K6856" s="7">
        <v>1.3929516139005254</v>
      </c>
      <c r="L6856" s="7">
        <v>0.25173443859686301</v>
      </c>
    </row>
    <row r="6857" spans="2:12" x14ac:dyDescent="0.25">
      <c r="B6857" s="4">
        <v>6854</v>
      </c>
      <c r="C6857" s="6">
        <v>13.556831647046348</v>
      </c>
      <c r="D6857" s="6">
        <v>1.6616875260466106</v>
      </c>
      <c r="E6857" s="6">
        <v>3</v>
      </c>
      <c r="F6857" s="6">
        <v>3.2696611805797038</v>
      </c>
      <c r="G6857" s="6">
        <v>0.77587819873329544</v>
      </c>
      <c r="H6857" s="6">
        <v>32.141138347006283</v>
      </c>
      <c r="I6857" s="6">
        <v>1.8241890725346863</v>
      </c>
      <c r="J6857" s="6">
        <v>1.7179489141989024</v>
      </c>
      <c r="K6857" s="7">
        <v>2.3575340666053357</v>
      </c>
      <c r="L6857" s="7">
        <v>1.8709728423406542</v>
      </c>
    </row>
    <row r="6858" spans="2:12" x14ac:dyDescent="0.25">
      <c r="B6858" s="4">
        <v>6855</v>
      </c>
      <c r="C6858" s="6">
        <v>8.4396286284833497</v>
      </c>
      <c r="D6858" s="6">
        <v>1.7823927413884568</v>
      </c>
      <c r="E6858" s="6">
        <v>3</v>
      </c>
      <c r="F6858" s="6">
        <v>4.2721226162157544</v>
      </c>
      <c r="G6858" s="6">
        <v>0.80308433226427489</v>
      </c>
      <c r="H6858" s="6">
        <v>17.942079631530241</v>
      </c>
      <c r="I6858" s="6">
        <v>3.0378703475509923</v>
      </c>
      <c r="J6858" s="6">
        <v>2.6437159360864371</v>
      </c>
      <c r="K6858" s="7">
        <v>4.2062936354493363</v>
      </c>
      <c r="L6858" s="7">
        <v>0.32466151195654286</v>
      </c>
    </row>
    <row r="6859" spans="2:12" x14ac:dyDescent="0.25">
      <c r="B6859" s="4">
        <v>6856</v>
      </c>
      <c r="C6859" s="6">
        <v>5.9462913825999211</v>
      </c>
      <c r="D6859" s="6">
        <v>1.7022125578157952</v>
      </c>
      <c r="E6859" s="6">
        <v>2</v>
      </c>
      <c r="F6859" s="6">
        <v>2.601288555936573</v>
      </c>
      <c r="G6859" s="6">
        <v>1.7439491661288837</v>
      </c>
      <c r="H6859" s="6">
        <v>19.118945973366841</v>
      </c>
      <c r="I6859" s="6">
        <v>2.1817375033123567</v>
      </c>
      <c r="J6859" s="6">
        <v>4.2003270059267184</v>
      </c>
      <c r="K6859" s="7">
        <v>1.3036457622845599</v>
      </c>
      <c r="L6859" s="7">
        <v>1.0080913326439322</v>
      </c>
    </row>
    <row r="6860" spans="2:12" x14ac:dyDescent="0.25">
      <c r="B6860" s="4">
        <v>6857</v>
      </c>
      <c r="C6860" s="6">
        <v>3.9436674937763474</v>
      </c>
      <c r="D6860" s="6">
        <v>1.7313140292371627</v>
      </c>
      <c r="E6860" s="6">
        <v>3</v>
      </c>
      <c r="F6860" s="6">
        <v>2.3928475761925507</v>
      </c>
      <c r="G6860" s="6">
        <v>1.6921472107898312</v>
      </c>
      <c r="H6860" s="6">
        <v>22.998942954149989</v>
      </c>
      <c r="I6860" s="6">
        <v>1.989404583120453</v>
      </c>
      <c r="J6860" s="6">
        <v>2.8722634300366798</v>
      </c>
      <c r="K6860" s="7">
        <v>3.2445449537548918</v>
      </c>
      <c r="L6860" s="7">
        <v>0.63742827543829428</v>
      </c>
    </row>
    <row r="6861" spans="2:12" x14ac:dyDescent="0.25">
      <c r="B6861" s="4">
        <v>6858</v>
      </c>
      <c r="C6861" s="6">
        <v>11.811114431959048</v>
      </c>
      <c r="D6861" s="6">
        <v>1.6952923073551012</v>
      </c>
      <c r="E6861" s="6">
        <v>2</v>
      </c>
      <c r="F6861" s="6">
        <v>1.6283460431458363</v>
      </c>
      <c r="G6861" s="6">
        <v>1.4493104651266213</v>
      </c>
      <c r="H6861" s="6">
        <v>20.738785569154714</v>
      </c>
      <c r="I6861" s="6">
        <v>2.7084693946677745</v>
      </c>
      <c r="J6861" s="6">
        <v>0.50004441004599331</v>
      </c>
      <c r="K6861" s="7">
        <v>2.3861907251153864</v>
      </c>
      <c r="L6861" s="7">
        <v>0.84252235968975453</v>
      </c>
    </row>
    <row r="6862" spans="2:12" x14ac:dyDescent="0.25">
      <c r="B6862" s="4">
        <v>6859</v>
      </c>
      <c r="C6862" s="6">
        <v>8.4433470831164534</v>
      </c>
      <c r="D6862" s="6">
        <v>1.5549850573525228</v>
      </c>
      <c r="E6862" s="6">
        <v>2</v>
      </c>
      <c r="F6862" s="6">
        <v>3.2702113930449879</v>
      </c>
      <c r="G6862" s="6">
        <v>0.57604263806011746</v>
      </c>
      <c r="H6862" s="6">
        <v>11.227290405152845</v>
      </c>
      <c r="I6862" s="6">
        <v>2.4558846107060308</v>
      </c>
      <c r="J6862" s="6">
        <v>3.8724503693093366</v>
      </c>
      <c r="K6862" s="7">
        <v>2.2270799927392151</v>
      </c>
      <c r="L6862" s="7">
        <v>1.660197860234278</v>
      </c>
    </row>
    <row r="6863" spans="2:12" x14ac:dyDescent="0.25">
      <c r="B6863" s="4">
        <v>6860</v>
      </c>
      <c r="C6863" s="6">
        <v>12.326403580298127</v>
      </c>
      <c r="D6863" s="6">
        <v>1.6419524014603142</v>
      </c>
      <c r="E6863" s="6">
        <v>2</v>
      </c>
      <c r="F6863" s="6">
        <v>4.1736887007812777</v>
      </c>
      <c r="G6863" s="6">
        <v>1.010286422857521</v>
      </c>
      <c r="H6863" s="6">
        <v>16.97248261038159</v>
      </c>
      <c r="I6863" s="6">
        <v>1.8367594448634177</v>
      </c>
      <c r="J6863" s="6">
        <v>3.3665134963977135</v>
      </c>
      <c r="K6863" s="7">
        <v>0.84763245319346048</v>
      </c>
      <c r="L6863" s="7">
        <v>0.11365927274330936</v>
      </c>
    </row>
    <row r="6864" spans="2:12" x14ac:dyDescent="0.25">
      <c r="B6864" s="4">
        <v>6861</v>
      </c>
      <c r="C6864" s="6">
        <v>24.230263665725111</v>
      </c>
      <c r="D6864" s="6">
        <v>1.5901195636957501</v>
      </c>
      <c r="E6864" s="6">
        <v>2</v>
      </c>
      <c r="F6864" s="6">
        <v>2.6711633692038972</v>
      </c>
      <c r="G6864" s="6">
        <v>1.1042902655684519</v>
      </c>
      <c r="H6864" s="6">
        <v>29.57613614251558</v>
      </c>
      <c r="I6864" s="6">
        <v>1.9658513578481671</v>
      </c>
      <c r="J6864" s="6">
        <v>3.4481811891762573</v>
      </c>
      <c r="K6864" s="7">
        <v>0.45748101262532015</v>
      </c>
      <c r="L6864" s="7">
        <v>1.0020220869806489</v>
      </c>
    </row>
    <row r="6865" spans="2:12" x14ac:dyDescent="0.25">
      <c r="B6865" s="4">
        <v>6862</v>
      </c>
      <c r="C6865" s="6">
        <v>19.80530798850868</v>
      </c>
      <c r="D6865" s="6">
        <v>1.7444196492833086</v>
      </c>
      <c r="E6865" s="6">
        <v>3</v>
      </c>
      <c r="F6865" s="6">
        <v>3.2664468835644507</v>
      </c>
      <c r="G6865" s="6">
        <v>1.4528970482981023</v>
      </c>
      <c r="H6865" s="6">
        <v>22.519559372214932</v>
      </c>
      <c r="I6865" s="6">
        <v>2.7016438123890243</v>
      </c>
      <c r="J6865" s="6">
        <v>2.1411576127921683</v>
      </c>
      <c r="K6865" s="7">
        <v>3.4473437023489599</v>
      </c>
      <c r="L6865" s="7">
        <v>0.24383831052200333</v>
      </c>
    </row>
    <row r="6866" spans="2:12" x14ac:dyDescent="0.25">
      <c r="B6866" s="4">
        <v>6863</v>
      </c>
      <c r="C6866" s="6">
        <v>2.7119265920029179</v>
      </c>
      <c r="D6866" s="6">
        <v>1.4398279753154546</v>
      </c>
      <c r="E6866" s="6">
        <v>2</v>
      </c>
      <c r="F6866" s="6">
        <v>5.6249556225580521</v>
      </c>
      <c r="G6866" s="6">
        <v>0.76203577880833284</v>
      </c>
      <c r="H6866" s="6">
        <v>24.681558148821054</v>
      </c>
      <c r="I6866" s="6">
        <v>2.0374612374660441</v>
      </c>
      <c r="J6866" s="6">
        <v>3.9386281831745706</v>
      </c>
      <c r="K6866" s="7">
        <v>1.6600975985652955</v>
      </c>
      <c r="L6866" s="7">
        <v>0.72575698105839215</v>
      </c>
    </row>
    <row r="6867" spans="2:12" x14ac:dyDescent="0.25">
      <c r="B6867" s="4">
        <v>6864</v>
      </c>
      <c r="C6867" s="6">
        <v>13.637208498543744</v>
      </c>
      <c r="D6867" s="6">
        <v>1.4375181383361635</v>
      </c>
      <c r="E6867" s="6">
        <v>1</v>
      </c>
      <c r="F6867" s="6">
        <v>4.3519609768118288</v>
      </c>
      <c r="G6867" s="6">
        <v>1.948611564829154</v>
      </c>
      <c r="H6867" s="6">
        <v>19.730271230045457</v>
      </c>
      <c r="I6867" s="6">
        <v>2.3952358806978467</v>
      </c>
      <c r="J6867" s="6">
        <v>1.9921360533923884</v>
      </c>
      <c r="K6867" s="7">
        <v>2.0743454287531695</v>
      </c>
      <c r="L6867" s="7">
        <v>0.67438982918113521</v>
      </c>
    </row>
    <row r="6868" spans="2:12" x14ac:dyDescent="0.25">
      <c r="B6868" s="4">
        <v>6865</v>
      </c>
      <c r="C6868" s="6">
        <v>4.4057679650262829</v>
      </c>
      <c r="D6868" s="6">
        <v>1.9506649839512582</v>
      </c>
      <c r="E6868" s="6">
        <v>1</v>
      </c>
      <c r="F6868" s="6">
        <v>2.5160129022200142</v>
      </c>
      <c r="G6868" s="6">
        <v>1.0423513569534328</v>
      </c>
      <c r="H6868" s="6">
        <v>33.655983822683581</v>
      </c>
      <c r="I6868" s="6">
        <v>2.7720894101391553</v>
      </c>
      <c r="J6868" s="6">
        <v>3.6972512817343297</v>
      </c>
      <c r="K6868" s="7">
        <v>3.7449150718288648</v>
      </c>
      <c r="L6868" s="7">
        <v>0.8848178790266541</v>
      </c>
    </row>
    <row r="6869" spans="2:12" x14ac:dyDescent="0.25">
      <c r="B6869" s="4">
        <v>6866</v>
      </c>
      <c r="C6869" s="6">
        <v>10.455032973172736</v>
      </c>
      <c r="D6869" s="6">
        <v>1.6423994064525274</v>
      </c>
      <c r="E6869" s="6">
        <v>3</v>
      </c>
      <c r="F6869" s="6">
        <v>8.6844921216008792</v>
      </c>
      <c r="G6869" s="6">
        <v>0.45605467345666217</v>
      </c>
      <c r="H6869" s="6">
        <v>20.808707850441735</v>
      </c>
      <c r="I6869" s="6">
        <v>2.7741867842362087</v>
      </c>
      <c r="J6869" s="6">
        <v>2.4357527296837596</v>
      </c>
      <c r="K6869" s="7">
        <v>0.79468219966547349</v>
      </c>
      <c r="L6869" s="7">
        <v>1.9244754460666689</v>
      </c>
    </row>
    <row r="6870" spans="2:12" x14ac:dyDescent="0.25">
      <c r="B6870" s="4">
        <v>6867</v>
      </c>
      <c r="C6870" s="6">
        <v>2.6411613007638266</v>
      </c>
      <c r="D6870" s="6">
        <v>1.5252686163697922</v>
      </c>
      <c r="E6870" s="6">
        <v>2</v>
      </c>
      <c r="F6870" s="6">
        <v>1.0043158987381229</v>
      </c>
      <c r="G6870" s="6">
        <v>0.68356687856150333</v>
      </c>
      <c r="H6870" s="6">
        <v>26.337453155242791</v>
      </c>
      <c r="I6870" s="6">
        <v>3.8367879941409848</v>
      </c>
      <c r="J6870" s="6">
        <v>2.4282254800265606</v>
      </c>
      <c r="K6870" s="7">
        <v>2.2485006538224517</v>
      </c>
      <c r="L6870" s="7">
        <v>0.49547966737804616</v>
      </c>
    </row>
    <row r="6871" spans="2:12" x14ac:dyDescent="0.25">
      <c r="B6871" s="4">
        <v>6868</v>
      </c>
      <c r="C6871" s="6">
        <v>12.845703430213636</v>
      </c>
      <c r="D6871" s="6">
        <v>1.9853015485477754</v>
      </c>
      <c r="E6871" s="6">
        <v>1</v>
      </c>
      <c r="F6871" s="6">
        <v>1.5440085910839625</v>
      </c>
      <c r="G6871" s="6">
        <v>0.86914012161252052</v>
      </c>
      <c r="H6871" s="6">
        <v>15.448621472535342</v>
      </c>
      <c r="I6871" s="6">
        <v>3.5767312849612862</v>
      </c>
      <c r="J6871" s="6">
        <v>1.7501247030924885</v>
      </c>
      <c r="K6871" s="7">
        <v>2.5237270139450061</v>
      </c>
      <c r="L6871" s="7">
        <v>0.41063923474135994</v>
      </c>
    </row>
    <row r="6872" spans="2:12" x14ac:dyDescent="0.25">
      <c r="B6872" s="4">
        <v>6869</v>
      </c>
      <c r="C6872" s="6">
        <v>12.041999713920308</v>
      </c>
      <c r="D6872" s="6">
        <v>1.4840274830724616</v>
      </c>
      <c r="E6872" s="6">
        <v>1</v>
      </c>
      <c r="F6872" s="6">
        <v>2.9470798497681545</v>
      </c>
      <c r="G6872" s="6">
        <v>1.2757169720297186</v>
      </c>
      <c r="H6872" s="6">
        <v>35.681406370136742</v>
      </c>
      <c r="I6872" s="6">
        <v>3.5289001021001702</v>
      </c>
      <c r="J6872" s="6">
        <v>2.4699560348384977</v>
      </c>
      <c r="K6872" s="7">
        <v>1.5764970699060163</v>
      </c>
      <c r="L6872" s="7">
        <v>0.57100546835279831</v>
      </c>
    </row>
    <row r="6873" spans="2:12" x14ac:dyDescent="0.25">
      <c r="B6873" s="4">
        <v>6870</v>
      </c>
      <c r="C6873" s="6">
        <v>14.961948983440138</v>
      </c>
      <c r="D6873" s="6">
        <v>1.7220844257030512</v>
      </c>
      <c r="E6873" s="6">
        <v>2</v>
      </c>
      <c r="F6873" s="6">
        <v>4.5203217092163674</v>
      </c>
      <c r="G6873" s="6">
        <v>1.3527807134553382</v>
      </c>
      <c r="H6873" s="6">
        <v>32.813118579774809</v>
      </c>
      <c r="I6873" s="6">
        <v>2.3690989617638403</v>
      </c>
      <c r="J6873" s="6">
        <v>1.8991329874628391</v>
      </c>
      <c r="K6873" s="7">
        <v>0.24631552999770406</v>
      </c>
      <c r="L6873" s="7">
        <v>0.10088809202201864</v>
      </c>
    </row>
    <row r="6874" spans="2:12" x14ac:dyDescent="0.25">
      <c r="B6874" s="4">
        <v>6871</v>
      </c>
      <c r="C6874" s="6">
        <v>6.5044027249260576</v>
      </c>
      <c r="D6874" s="6">
        <v>1.7832688635153466</v>
      </c>
      <c r="E6874" s="6">
        <v>2</v>
      </c>
      <c r="F6874" s="6">
        <v>11.218953875501629</v>
      </c>
      <c r="G6874" s="6">
        <v>0.99474460066284409</v>
      </c>
      <c r="H6874" s="6">
        <v>26.140318516057164</v>
      </c>
      <c r="I6874" s="6">
        <v>3.2905599105132577</v>
      </c>
      <c r="J6874" s="6">
        <v>4.3234175064322766</v>
      </c>
      <c r="K6874" s="7">
        <v>1.1488974869687694</v>
      </c>
      <c r="L6874" s="7">
        <v>0.30505232318886882</v>
      </c>
    </row>
    <row r="6875" spans="2:12" x14ac:dyDescent="0.25">
      <c r="B6875" s="4">
        <v>6872</v>
      </c>
      <c r="C6875" s="6">
        <v>16.934932414704647</v>
      </c>
      <c r="D6875" s="6">
        <v>1.6692031589946164</v>
      </c>
      <c r="E6875" s="6">
        <v>2</v>
      </c>
      <c r="F6875" s="6">
        <v>10.982986746859982</v>
      </c>
      <c r="G6875" s="6">
        <v>1.0694611840986656</v>
      </c>
      <c r="H6875" s="6">
        <v>36.45690743573509</v>
      </c>
      <c r="I6875" s="6">
        <v>3.1513409159736656</v>
      </c>
      <c r="J6875" s="6">
        <v>1.9668352224381813</v>
      </c>
      <c r="K6875" s="7">
        <v>3.6247584239606661</v>
      </c>
      <c r="L6875" s="7">
        <v>0.75189247168521378</v>
      </c>
    </row>
    <row r="6876" spans="2:12" x14ac:dyDescent="0.25">
      <c r="B6876" s="4">
        <v>6873</v>
      </c>
      <c r="C6876" s="6">
        <v>6.4240452123717731</v>
      </c>
      <c r="D6876" s="6">
        <v>1.4345061165266655</v>
      </c>
      <c r="E6876" s="6">
        <v>3</v>
      </c>
      <c r="F6876" s="6">
        <v>3.0400288851228141</v>
      </c>
      <c r="G6876" s="6">
        <v>0.9442847534999057</v>
      </c>
      <c r="H6876" s="6">
        <v>23.223387487142713</v>
      </c>
      <c r="I6876" s="6">
        <v>1.5301789517538416</v>
      </c>
      <c r="J6876" s="6">
        <v>4.3135988174767403</v>
      </c>
      <c r="K6876" s="7">
        <v>4.9535787726260362E-2</v>
      </c>
      <c r="L6876" s="7">
        <v>0.26689753805364486</v>
      </c>
    </row>
    <row r="6877" spans="2:12" x14ac:dyDescent="0.25">
      <c r="B6877" s="4">
        <v>6874</v>
      </c>
      <c r="C6877" s="6">
        <v>17.370484032685756</v>
      </c>
      <c r="D6877" s="6">
        <v>1.4809210038249863</v>
      </c>
      <c r="E6877" s="6">
        <v>3</v>
      </c>
      <c r="F6877" s="6">
        <v>5.4541404703972427</v>
      </c>
      <c r="G6877" s="6">
        <v>0.77833729764854742</v>
      </c>
      <c r="H6877" s="6">
        <v>51.573266025078176</v>
      </c>
      <c r="I6877" s="6">
        <v>2.7245614815868615</v>
      </c>
      <c r="J6877" s="6">
        <v>2.3361909539725261</v>
      </c>
      <c r="K6877" s="7">
        <v>3.0031725002229965</v>
      </c>
      <c r="L6877" s="7">
        <v>1.336650069124621</v>
      </c>
    </row>
    <row r="6878" spans="2:12" x14ac:dyDescent="0.25">
      <c r="B6878" s="4">
        <v>6875</v>
      </c>
      <c r="C6878" s="6">
        <v>13.627292854734595</v>
      </c>
      <c r="D6878" s="6">
        <v>1.5664538389978744</v>
      </c>
      <c r="E6878" s="6">
        <v>1</v>
      </c>
      <c r="F6878" s="6">
        <v>4.3478436277919243</v>
      </c>
      <c r="G6878" s="6">
        <v>0.99193812972275575</v>
      </c>
      <c r="H6878" s="6">
        <v>23.703549864547053</v>
      </c>
      <c r="I6878" s="6">
        <v>3.0239644981098301</v>
      </c>
      <c r="J6878" s="6">
        <v>4.5263848673265326</v>
      </c>
      <c r="K6878" s="7">
        <v>3.0233708619976887</v>
      </c>
      <c r="L6878" s="7">
        <v>1.7558155935387338</v>
      </c>
    </row>
    <row r="6879" spans="2:12" x14ac:dyDescent="0.25">
      <c r="B6879" s="4">
        <v>6876</v>
      </c>
      <c r="C6879" s="6">
        <v>9.0360631821124571</v>
      </c>
      <c r="D6879" s="6">
        <v>1.6645026693875558</v>
      </c>
      <c r="E6879" s="6">
        <v>2</v>
      </c>
      <c r="F6879" s="6">
        <v>1.920930475982934</v>
      </c>
      <c r="G6879" s="6">
        <v>1.9929346814381714</v>
      </c>
      <c r="H6879" s="6">
        <v>16.584781116617702</v>
      </c>
      <c r="I6879" s="6">
        <v>1.3279855275548083</v>
      </c>
      <c r="J6879" s="6">
        <v>3.4060797999412458</v>
      </c>
      <c r="K6879" s="7">
        <v>1.0024259730398071</v>
      </c>
      <c r="L6879" s="7">
        <v>1.0499339696126304</v>
      </c>
    </row>
    <row r="6880" spans="2:12" x14ac:dyDescent="0.25">
      <c r="B6880" s="4">
        <v>6877</v>
      </c>
      <c r="C6880" s="6">
        <v>9.9515683807447033</v>
      </c>
      <c r="D6880" s="6">
        <v>1.3298703979174509</v>
      </c>
      <c r="E6880" s="6">
        <v>2</v>
      </c>
      <c r="F6880" s="6">
        <v>3.7022268156451092</v>
      </c>
      <c r="G6880" s="6">
        <v>0.62098453692682276</v>
      </c>
      <c r="H6880" s="6">
        <v>17.485785085690786</v>
      </c>
      <c r="I6880" s="6">
        <v>2.1110824602094524</v>
      </c>
      <c r="J6880" s="6">
        <v>2.3389827038431639</v>
      </c>
      <c r="K6880" s="7">
        <v>0.39721715376973826</v>
      </c>
      <c r="L6880" s="7">
        <v>0.18288918520829958</v>
      </c>
    </row>
    <row r="6881" spans="2:12" x14ac:dyDescent="0.25">
      <c r="B6881" s="4">
        <v>6878</v>
      </c>
      <c r="C6881" s="6">
        <v>10.026593550763575</v>
      </c>
      <c r="D6881" s="6">
        <v>1.2743659230111848</v>
      </c>
      <c r="E6881" s="6">
        <v>3</v>
      </c>
      <c r="F6881" s="6">
        <v>4.3576830845484178</v>
      </c>
      <c r="G6881" s="6">
        <v>0.61306134231639087</v>
      </c>
      <c r="H6881" s="6">
        <v>20.732047068216573</v>
      </c>
      <c r="I6881" s="6">
        <v>2.3331740587739285</v>
      </c>
      <c r="J6881" s="6">
        <v>2.1268182323647236</v>
      </c>
      <c r="K6881" s="7">
        <v>1.8172989355496887</v>
      </c>
      <c r="L6881" s="7">
        <v>1.4126129438021635</v>
      </c>
    </row>
    <row r="6882" spans="2:12" x14ac:dyDescent="0.25">
      <c r="B6882" s="4">
        <v>6879</v>
      </c>
      <c r="C6882" s="6">
        <v>21.134865796631885</v>
      </c>
      <c r="D6882" s="6">
        <v>1.534767582117631</v>
      </c>
      <c r="E6882" s="6">
        <v>2</v>
      </c>
      <c r="F6882" s="6">
        <v>1.3605032868120766</v>
      </c>
      <c r="G6882" s="6">
        <v>0.7993926620717845</v>
      </c>
      <c r="H6882" s="6">
        <v>15.783217464232951</v>
      </c>
      <c r="I6882" s="6">
        <v>2.7026604591464949</v>
      </c>
      <c r="J6882" s="6">
        <v>3.0850004042307546</v>
      </c>
      <c r="K6882" s="7">
        <v>1.9525537935258106E-2</v>
      </c>
      <c r="L6882" s="7">
        <v>1.0562165343938521</v>
      </c>
    </row>
    <row r="6883" spans="2:12" x14ac:dyDescent="0.25">
      <c r="B6883" s="4">
        <v>6880</v>
      </c>
      <c r="C6883" s="6">
        <v>5.8204652618578052</v>
      </c>
      <c r="D6883" s="6">
        <v>1.8470317090599613</v>
      </c>
      <c r="E6883" s="6">
        <v>3</v>
      </c>
      <c r="F6883" s="6">
        <v>1.9278335012951739</v>
      </c>
      <c r="G6883" s="6">
        <v>0.22422519412795611</v>
      </c>
      <c r="H6883" s="6">
        <v>28.085149409403158</v>
      </c>
      <c r="I6883" s="6">
        <v>3.208084191113314</v>
      </c>
      <c r="J6883" s="6">
        <v>0.3952249240425994</v>
      </c>
      <c r="K6883" s="7">
        <v>0.39331525810605966</v>
      </c>
      <c r="L6883" s="7">
        <v>0.61585571030268904</v>
      </c>
    </row>
    <row r="6884" spans="2:12" x14ac:dyDescent="0.25">
      <c r="B6884" s="4">
        <v>6881</v>
      </c>
      <c r="C6884" s="6">
        <v>11.446693656041596</v>
      </c>
      <c r="D6884" s="6">
        <v>1.6357106874470082</v>
      </c>
      <c r="E6884" s="6">
        <v>2</v>
      </c>
      <c r="F6884" s="6">
        <v>3.2538911118442222</v>
      </c>
      <c r="G6884" s="6">
        <v>0.87463761921260208</v>
      </c>
      <c r="H6884" s="6">
        <v>34.67325268812386</v>
      </c>
      <c r="I6884" s="6">
        <v>2.2147302581220045</v>
      </c>
      <c r="J6884" s="6">
        <v>3.3046305181555771</v>
      </c>
      <c r="K6884" s="7">
        <v>1.8612137790640955</v>
      </c>
      <c r="L6884" s="7">
        <v>0.20684285053868703</v>
      </c>
    </row>
    <row r="6885" spans="2:12" x14ac:dyDescent="0.25">
      <c r="B6885" s="4">
        <v>6882</v>
      </c>
      <c r="C6885" s="6">
        <v>2.95334910756897</v>
      </c>
      <c r="D6885" s="6">
        <v>1.5467605960148747</v>
      </c>
      <c r="E6885" s="6">
        <v>1</v>
      </c>
      <c r="F6885" s="6">
        <v>5.0103027798966489</v>
      </c>
      <c r="G6885" s="6">
        <v>0.4082743840966771</v>
      </c>
      <c r="H6885" s="6">
        <v>27.172457925927311</v>
      </c>
      <c r="I6885" s="6">
        <v>2.6973919036032759</v>
      </c>
      <c r="J6885" s="6">
        <v>1.8751181384963438</v>
      </c>
      <c r="K6885" s="7">
        <v>1.1428488170260895</v>
      </c>
      <c r="L6885" s="7">
        <v>0.62723134577940065</v>
      </c>
    </row>
    <row r="6886" spans="2:12" x14ac:dyDescent="0.25">
      <c r="B6886" s="4">
        <v>6883</v>
      </c>
      <c r="C6886" s="6">
        <v>7.3741648250088421</v>
      </c>
      <c r="D6886" s="6">
        <v>1.2456159661018851</v>
      </c>
      <c r="E6886" s="6">
        <v>0</v>
      </c>
      <c r="F6886" s="6">
        <v>3.9274213770815343</v>
      </c>
      <c r="G6886" s="6">
        <v>1.0398120391890686</v>
      </c>
      <c r="H6886" s="6">
        <v>17.00303202406403</v>
      </c>
      <c r="I6886" s="6">
        <v>2.3109620200282688</v>
      </c>
      <c r="J6886" s="6">
        <v>3.0490691486017862</v>
      </c>
      <c r="K6886" s="7">
        <v>4.3399413440353838</v>
      </c>
      <c r="L6886" s="7">
        <v>2.7168870763056594</v>
      </c>
    </row>
    <row r="6887" spans="2:12" x14ac:dyDescent="0.25">
      <c r="B6887" s="4">
        <v>6884</v>
      </c>
      <c r="C6887" s="6">
        <v>9.0528941044493134</v>
      </c>
      <c r="D6887" s="6">
        <v>1.5230191049680175</v>
      </c>
      <c r="E6887" s="6">
        <v>2</v>
      </c>
      <c r="F6887" s="6">
        <v>2.1931409537883049</v>
      </c>
      <c r="G6887" s="6">
        <v>0.5837475234257864</v>
      </c>
      <c r="H6887" s="6">
        <v>22.606477381967089</v>
      </c>
      <c r="I6887" s="6">
        <v>2.4563568700302016</v>
      </c>
      <c r="J6887" s="6">
        <v>0.59484424045210393</v>
      </c>
      <c r="K6887" s="7">
        <v>3.4712220461070373</v>
      </c>
      <c r="L6887" s="7">
        <v>1.3295660025813851</v>
      </c>
    </row>
    <row r="6888" spans="2:12" x14ac:dyDescent="0.25">
      <c r="B6888" s="4">
        <v>6885</v>
      </c>
      <c r="C6888" s="6">
        <v>2.2003503637836355</v>
      </c>
      <c r="D6888" s="6">
        <v>1.173830190906251</v>
      </c>
      <c r="E6888" s="6">
        <v>2</v>
      </c>
      <c r="F6888" s="6">
        <v>1.3829894809839025</v>
      </c>
      <c r="G6888" s="6">
        <v>0.80524970446199307</v>
      </c>
      <c r="H6888" s="6">
        <v>26.883628792084629</v>
      </c>
      <c r="I6888" s="6">
        <v>2.0338377465070394</v>
      </c>
      <c r="J6888" s="6">
        <v>3.9813391485210072</v>
      </c>
      <c r="K6888" s="7">
        <v>1.5622707866452814</v>
      </c>
      <c r="L6888" s="7">
        <v>0.44227328907844315</v>
      </c>
    </row>
    <row r="6889" spans="2:12" x14ac:dyDescent="0.25">
      <c r="B6889" s="4">
        <v>6886</v>
      </c>
      <c r="C6889" s="6">
        <v>-5.5891204886001908</v>
      </c>
      <c r="D6889" s="6">
        <v>1.4082370236093884</v>
      </c>
      <c r="E6889" s="6">
        <v>2</v>
      </c>
      <c r="F6889" s="6">
        <v>1.733872526502297</v>
      </c>
      <c r="G6889" s="6">
        <v>0.99397254847027017</v>
      </c>
      <c r="H6889" s="6">
        <v>26.122292785567176</v>
      </c>
      <c r="I6889" s="6">
        <v>2.876450223300036</v>
      </c>
      <c r="J6889" s="6">
        <v>2.2545271403131992</v>
      </c>
      <c r="K6889" s="7">
        <v>1.7465249846744049</v>
      </c>
      <c r="L6889" s="7">
        <v>0.42568057227563416</v>
      </c>
    </row>
    <row r="6890" spans="2:12" x14ac:dyDescent="0.25">
      <c r="B6890" s="4">
        <v>6887</v>
      </c>
      <c r="C6890" s="6">
        <v>8.4428948989996506</v>
      </c>
      <c r="D6890" s="6">
        <v>1.6560601091166265</v>
      </c>
      <c r="E6890" s="6">
        <v>3</v>
      </c>
      <c r="F6890" s="6">
        <v>6.2176927372146071</v>
      </c>
      <c r="G6890" s="6">
        <v>1.7972829417614551</v>
      </c>
      <c r="H6890" s="6">
        <v>25.062071972040837</v>
      </c>
      <c r="I6890" s="6">
        <v>2.3080697168276951</v>
      </c>
      <c r="J6890" s="6">
        <v>4.221317845497742</v>
      </c>
      <c r="K6890" s="7">
        <v>2.1039169193214526</v>
      </c>
      <c r="L6890" s="7">
        <v>0.25655887248745307</v>
      </c>
    </row>
    <row r="6891" spans="2:12" x14ac:dyDescent="0.25">
      <c r="B6891" s="4">
        <v>6888</v>
      </c>
      <c r="C6891" s="6">
        <v>6.1443181237235507</v>
      </c>
      <c r="D6891" s="6">
        <v>1.2563913093225634</v>
      </c>
      <c r="E6891" s="6">
        <v>2</v>
      </c>
      <c r="F6891" s="6">
        <v>4.0273769706685805</v>
      </c>
      <c r="G6891" s="6">
        <v>0.76292269432239701</v>
      </c>
      <c r="H6891" s="6">
        <v>39.894079914792798</v>
      </c>
      <c r="I6891" s="6">
        <v>2.4674017986238153</v>
      </c>
      <c r="J6891" s="6">
        <v>2.4792876978862433</v>
      </c>
      <c r="K6891" s="7">
        <v>1.7124265932248537</v>
      </c>
      <c r="L6891" s="7">
        <v>1.7401241762625086</v>
      </c>
    </row>
    <row r="6892" spans="2:12" x14ac:dyDescent="0.25">
      <c r="B6892" s="4">
        <v>6889</v>
      </c>
      <c r="C6892" s="6">
        <v>11.313415913853387</v>
      </c>
      <c r="D6892" s="6">
        <v>1.2039527703386037</v>
      </c>
      <c r="E6892" s="6">
        <v>2</v>
      </c>
      <c r="F6892" s="6">
        <v>3.0732027405109803</v>
      </c>
      <c r="G6892" s="6">
        <v>1.0819542850736441</v>
      </c>
      <c r="H6892" s="6">
        <v>27.883490395588389</v>
      </c>
      <c r="I6892" s="6">
        <v>3.5925495822245423</v>
      </c>
      <c r="J6892" s="6">
        <v>3.522976862795812</v>
      </c>
      <c r="K6892" s="7">
        <v>2.0625705677307971</v>
      </c>
      <c r="L6892" s="7">
        <v>0.293183494673807</v>
      </c>
    </row>
    <row r="6893" spans="2:12" x14ac:dyDescent="0.25">
      <c r="B6893" s="4">
        <v>6890</v>
      </c>
      <c r="C6893" s="6">
        <v>11.975011957364623</v>
      </c>
      <c r="D6893" s="6">
        <v>2.0545644683372668</v>
      </c>
      <c r="E6893" s="6">
        <v>0</v>
      </c>
      <c r="F6893" s="6">
        <v>9.1671098773750881</v>
      </c>
      <c r="G6893" s="6">
        <v>0.43628495405936729</v>
      </c>
      <c r="H6893" s="6">
        <v>14.406650934436378</v>
      </c>
      <c r="I6893" s="6">
        <v>3.2225003897393325</v>
      </c>
      <c r="J6893" s="6">
        <v>3.7523502099567936</v>
      </c>
      <c r="K6893" s="7">
        <v>0.5752739630423187</v>
      </c>
      <c r="L6893" s="7">
        <v>1.8600388722042671</v>
      </c>
    </row>
    <row r="6894" spans="2:12" x14ac:dyDescent="0.25">
      <c r="B6894" s="4">
        <v>6891</v>
      </c>
      <c r="C6894" s="6">
        <v>8.5812611710158997</v>
      </c>
      <c r="D6894" s="6">
        <v>1.519903750213486</v>
      </c>
      <c r="E6894" s="6">
        <v>1</v>
      </c>
      <c r="F6894" s="6">
        <v>2.2009169945803997</v>
      </c>
      <c r="G6894" s="6">
        <v>0.8322605089649302</v>
      </c>
      <c r="H6894" s="6">
        <v>25.981124595651139</v>
      </c>
      <c r="I6894" s="6">
        <v>3.0027908887877794</v>
      </c>
      <c r="J6894" s="6">
        <v>2.7190329777981499</v>
      </c>
      <c r="K6894" s="7">
        <v>8.2822365428673557</v>
      </c>
      <c r="L6894" s="7">
        <v>0.14757456698938035</v>
      </c>
    </row>
    <row r="6895" spans="2:12" x14ac:dyDescent="0.25">
      <c r="B6895" s="4">
        <v>6892</v>
      </c>
      <c r="C6895" s="6">
        <v>6.0237832877608266</v>
      </c>
      <c r="D6895" s="6">
        <v>1.4739713923211375</v>
      </c>
      <c r="E6895" s="6">
        <v>2</v>
      </c>
      <c r="F6895" s="6">
        <v>1.270577478206645</v>
      </c>
      <c r="G6895" s="6">
        <v>0.54820666133216567</v>
      </c>
      <c r="H6895" s="6">
        <v>30.764576399541181</v>
      </c>
      <c r="I6895" s="6">
        <v>2.3804056727161171</v>
      </c>
      <c r="J6895" s="6">
        <v>1.2754247102401475</v>
      </c>
      <c r="K6895" s="7">
        <v>8.1144394251106462</v>
      </c>
      <c r="L6895" s="7">
        <v>5.4500826732836729E-3</v>
      </c>
    </row>
    <row r="6896" spans="2:12" x14ac:dyDescent="0.25">
      <c r="B6896" s="4">
        <v>6893</v>
      </c>
      <c r="C6896" s="6">
        <v>12.153668708004256</v>
      </c>
      <c r="D6896" s="6">
        <v>1.3262455862712157</v>
      </c>
      <c r="E6896" s="6">
        <v>1</v>
      </c>
      <c r="F6896" s="6">
        <v>4.2619101491402755</v>
      </c>
      <c r="G6896" s="6">
        <v>1.3945696984652192</v>
      </c>
      <c r="H6896" s="6">
        <v>22.364215478401125</v>
      </c>
      <c r="I6896" s="6">
        <v>3.368146218647992</v>
      </c>
      <c r="J6896" s="6">
        <v>2.7893746907437884</v>
      </c>
      <c r="K6896" s="7">
        <v>1.5988403201024108</v>
      </c>
      <c r="L6896" s="7">
        <v>1.2741059657464122</v>
      </c>
    </row>
    <row r="6897" spans="2:12" x14ac:dyDescent="0.25">
      <c r="B6897" s="4">
        <v>6894</v>
      </c>
      <c r="C6897" s="6">
        <v>10.605992917066416</v>
      </c>
      <c r="D6897" s="6">
        <v>1.4663325314962354</v>
      </c>
      <c r="E6897" s="6">
        <v>1</v>
      </c>
      <c r="F6897" s="6">
        <v>0.88705053489555286</v>
      </c>
      <c r="G6897" s="6">
        <v>0.77494674478025083</v>
      </c>
      <c r="H6897" s="6">
        <v>19.318810994084735</v>
      </c>
      <c r="I6897" s="6">
        <v>2.4244908482503593</v>
      </c>
      <c r="J6897" s="6">
        <v>1.8270026626704132</v>
      </c>
      <c r="K6897" s="7">
        <v>2.6245806882823682E-3</v>
      </c>
      <c r="L6897" s="7">
        <v>0.87291107453522565</v>
      </c>
    </row>
    <row r="6898" spans="2:12" x14ac:dyDescent="0.25">
      <c r="B6898" s="4">
        <v>6895</v>
      </c>
      <c r="C6898" s="6">
        <v>9.1596449236465673</v>
      </c>
      <c r="D6898" s="6">
        <v>1.5653265888266357</v>
      </c>
      <c r="E6898" s="6">
        <v>2</v>
      </c>
      <c r="F6898" s="6">
        <v>5.7955465457198994</v>
      </c>
      <c r="G6898" s="6">
        <v>1.8468269311344216</v>
      </c>
      <c r="H6898" s="6">
        <v>31.751092831684602</v>
      </c>
      <c r="I6898" s="6">
        <v>3.677374661458567</v>
      </c>
      <c r="J6898" s="6">
        <v>2.0163891337583433</v>
      </c>
      <c r="K6898" s="7">
        <v>0.12446328452347967</v>
      </c>
      <c r="L6898" s="7">
        <v>0.38538794473886617</v>
      </c>
    </row>
    <row r="6899" spans="2:12" x14ac:dyDescent="0.25">
      <c r="B6899" s="4">
        <v>6896</v>
      </c>
      <c r="C6899" s="6">
        <v>8.0620857123905285</v>
      </c>
      <c r="D6899" s="6">
        <v>1.3436085694424205</v>
      </c>
      <c r="E6899" s="6">
        <v>1</v>
      </c>
      <c r="F6899" s="6">
        <v>14.528680270349517</v>
      </c>
      <c r="G6899" s="6">
        <v>1.3177845738780518</v>
      </c>
      <c r="H6899" s="6">
        <v>30.280906485768909</v>
      </c>
      <c r="I6899" s="6">
        <v>2.9633075148696713</v>
      </c>
      <c r="J6899" s="6">
        <v>4.6511847110620304</v>
      </c>
      <c r="K6899" s="7">
        <v>1.3681733919726224</v>
      </c>
      <c r="L6899" s="7">
        <v>3.6050351022058238</v>
      </c>
    </row>
    <row r="6900" spans="2:12" x14ac:dyDescent="0.25">
      <c r="B6900" s="4">
        <v>6897</v>
      </c>
      <c r="C6900" s="6">
        <v>12.694712180248731</v>
      </c>
      <c r="D6900" s="6">
        <v>1.92256868132476</v>
      </c>
      <c r="E6900" s="6">
        <v>2</v>
      </c>
      <c r="F6900" s="6">
        <v>1.4399438532625044</v>
      </c>
      <c r="G6900" s="6">
        <v>0.72115554646257229</v>
      </c>
      <c r="H6900" s="6">
        <v>10.183179080079354</v>
      </c>
      <c r="I6900" s="6">
        <v>3.6546231094772041</v>
      </c>
      <c r="J6900" s="6">
        <v>1.5337985667502476</v>
      </c>
      <c r="K6900" s="7">
        <v>2.2135443326584423</v>
      </c>
      <c r="L6900" s="7">
        <v>1.9324703718415484</v>
      </c>
    </row>
    <row r="6901" spans="2:12" x14ac:dyDescent="0.25">
      <c r="B6901" s="4">
        <v>6898</v>
      </c>
      <c r="C6901" s="6">
        <v>10.150865447733043</v>
      </c>
      <c r="D6901" s="6">
        <v>1.9733200636826556</v>
      </c>
      <c r="E6901" s="6">
        <v>2</v>
      </c>
      <c r="F6901" s="6">
        <v>2.4434396056561076</v>
      </c>
      <c r="G6901" s="6">
        <v>0.73736492638989948</v>
      </c>
      <c r="H6901" s="6">
        <v>17.486952549424778</v>
      </c>
      <c r="I6901" s="6">
        <v>4.2995122651827948</v>
      </c>
      <c r="J6901" s="6">
        <v>2.4277166043637401</v>
      </c>
      <c r="K6901" s="7">
        <v>1.1015613349769096</v>
      </c>
      <c r="L6901" s="7">
        <v>0.69483748493491027</v>
      </c>
    </row>
    <row r="6902" spans="2:12" x14ac:dyDescent="0.25">
      <c r="B6902" s="4">
        <v>6899</v>
      </c>
      <c r="C6902" s="6">
        <v>8.5257175686891991</v>
      </c>
      <c r="D6902" s="6">
        <v>1.5122571436226888</v>
      </c>
      <c r="E6902" s="6">
        <v>3</v>
      </c>
      <c r="F6902" s="6">
        <v>2.4483230435576826</v>
      </c>
      <c r="G6902" s="6">
        <v>0.68223347345035401</v>
      </c>
      <c r="H6902" s="6">
        <v>17.047051702700465</v>
      </c>
      <c r="I6902" s="6">
        <v>3.3084330514222424</v>
      </c>
      <c r="J6902" s="6">
        <v>3.1864701276699536</v>
      </c>
      <c r="K6902" s="7">
        <v>0.37786717114723062</v>
      </c>
      <c r="L6902" s="7">
        <v>1.1542404519612732</v>
      </c>
    </row>
    <row r="6903" spans="2:12" x14ac:dyDescent="0.25">
      <c r="B6903" s="4">
        <v>6900</v>
      </c>
      <c r="C6903" s="6">
        <v>4.6216372709352669</v>
      </c>
      <c r="D6903" s="6">
        <v>1.579540738551136</v>
      </c>
      <c r="E6903" s="6">
        <v>2</v>
      </c>
      <c r="F6903" s="6">
        <v>3.2647237779514326</v>
      </c>
      <c r="G6903" s="6">
        <v>1.4014875822864816</v>
      </c>
      <c r="H6903" s="6">
        <v>9.6164967222148956</v>
      </c>
      <c r="I6903" s="6">
        <v>2.4666764281795066</v>
      </c>
      <c r="J6903" s="6">
        <v>2.9700658404516407</v>
      </c>
      <c r="K6903" s="7">
        <v>7.4038565198055055</v>
      </c>
      <c r="L6903" s="7">
        <v>0.99566672237014309</v>
      </c>
    </row>
    <row r="6904" spans="2:12" x14ac:dyDescent="0.25">
      <c r="B6904" s="4">
        <v>6901</v>
      </c>
      <c r="C6904" s="6">
        <v>3.4602139248152053</v>
      </c>
      <c r="D6904" s="6">
        <v>1.4323582169572082</v>
      </c>
      <c r="E6904" s="6">
        <v>2</v>
      </c>
      <c r="F6904" s="6">
        <v>0.1824019453950575</v>
      </c>
      <c r="G6904" s="6">
        <v>1.4905907542154471</v>
      </c>
      <c r="H6904" s="6">
        <v>13.777593263697959</v>
      </c>
      <c r="I6904" s="6">
        <v>2.1632716774630505</v>
      </c>
      <c r="J6904" s="6">
        <v>2.7938797261626216</v>
      </c>
      <c r="K6904" s="7">
        <v>0.91119578437768745</v>
      </c>
      <c r="L6904" s="7">
        <v>1.172957254144299</v>
      </c>
    </row>
    <row r="6905" spans="2:12" x14ac:dyDescent="0.25">
      <c r="B6905" s="4">
        <v>6902</v>
      </c>
      <c r="C6905" s="6">
        <v>11.891341095390533</v>
      </c>
      <c r="D6905" s="6">
        <v>1.2876541024259152</v>
      </c>
      <c r="E6905" s="6">
        <v>3</v>
      </c>
      <c r="F6905" s="6">
        <v>0.90795447685217823</v>
      </c>
      <c r="G6905" s="6">
        <v>0.94538750435740115</v>
      </c>
      <c r="H6905" s="6">
        <v>12.878116191498847</v>
      </c>
      <c r="I6905" s="6">
        <v>3.2679261302232496</v>
      </c>
      <c r="J6905" s="6">
        <v>2.8712265020470049</v>
      </c>
      <c r="K6905" s="7">
        <v>0.93274607128522835</v>
      </c>
      <c r="L6905" s="7">
        <v>0.88582058798928431</v>
      </c>
    </row>
    <row r="6906" spans="2:12" x14ac:dyDescent="0.25">
      <c r="B6906" s="4">
        <v>6903</v>
      </c>
      <c r="C6906" s="6">
        <v>15.106439403852779</v>
      </c>
      <c r="D6906" s="6">
        <v>1.6546031485406174</v>
      </c>
      <c r="E6906" s="6">
        <v>2</v>
      </c>
      <c r="F6906" s="6">
        <v>0.58480210810538225</v>
      </c>
      <c r="G6906" s="6">
        <v>1.8588775526297068</v>
      </c>
      <c r="H6906" s="6">
        <v>22.623483775778432</v>
      </c>
      <c r="I6906" s="6">
        <v>1.542875543779344</v>
      </c>
      <c r="J6906" s="6">
        <v>3.2886146481464751</v>
      </c>
      <c r="K6906" s="7">
        <v>3.0878080520536644</v>
      </c>
      <c r="L6906" s="7">
        <v>1.5391295997529491</v>
      </c>
    </row>
    <row r="6907" spans="2:12" x14ac:dyDescent="0.25">
      <c r="B6907" s="4">
        <v>6904</v>
      </c>
      <c r="C6907" s="6">
        <v>9.3775434655029777</v>
      </c>
      <c r="D6907" s="6">
        <v>1.3214093832671723</v>
      </c>
      <c r="E6907" s="6">
        <v>1</v>
      </c>
      <c r="F6907" s="6">
        <v>3.4427615025650393</v>
      </c>
      <c r="G6907" s="6">
        <v>0.45848649242055828</v>
      </c>
      <c r="H6907" s="6">
        <v>38.154344398751135</v>
      </c>
      <c r="I6907" s="6">
        <v>1.5829016652356123</v>
      </c>
      <c r="J6907" s="6">
        <v>3.3645086075502295</v>
      </c>
      <c r="K6907" s="7">
        <v>0.43766363062130487</v>
      </c>
      <c r="L6907" s="7">
        <v>0.45777110915155939</v>
      </c>
    </row>
    <row r="6908" spans="2:12" x14ac:dyDescent="0.25">
      <c r="B6908" s="4">
        <v>6905</v>
      </c>
      <c r="C6908" s="6">
        <v>11.481387540642542</v>
      </c>
      <c r="D6908" s="6">
        <v>1.3953585790731795</v>
      </c>
      <c r="E6908" s="6">
        <v>2</v>
      </c>
      <c r="F6908" s="6">
        <v>1.4876741482597791</v>
      </c>
      <c r="G6908" s="6">
        <v>0.5451664887398403</v>
      </c>
      <c r="H6908" s="6">
        <v>18.132709787922025</v>
      </c>
      <c r="I6908" s="6">
        <v>3.2107801876370918</v>
      </c>
      <c r="J6908" s="6">
        <v>2.4727045444348699</v>
      </c>
      <c r="K6908" s="7">
        <v>0.23599607097761124</v>
      </c>
      <c r="L6908" s="7">
        <v>0.34278565364775548</v>
      </c>
    </row>
    <row r="6909" spans="2:12" x14ac:dyDescent="0.25">
      <c r="B6909" s="4">
        <v>6906</v>
      </c>
      <c r="C6909" s="6">
        <v>7.9299199282379185</v>
      </c>
      <c r="D6909" s="6">
        <v>1.1876849003622711</v>
      </c>
      <c r="E6909" s="6">
        <v>2</v>
      </c>
      <c r="F6909" s="6">
        <v>1.950975744987653</v>
      </c>
      <c r="G6909" s="6">
        <v>0.90305510209111028</v>
      </c>
      <c r="H6909" s="6">
        <v>10.909242791347339</v>
      </c>
      <c r="I6909" s="6">
        <v>3.713737643356084</v>
      </c>
      <c r="J6909" s="6">
        <v>0.48996950016243801</v>
      </c>
      <c r="K6909" s="7">
        <v>0.35687857767067555</v>
      </c>
      <c r="L6909" s="7">
        <v>0.72842394479286965</v>
      </c>
    </row>
    <row r="6910" spans="2:12" x14ac:dyDescent="0.25">
      <c r="B6910" s="4">
        <v>6907</v>
      </c>
      <c r="C6910" s="6">
        <v>6.3978278953141352</v>
      </c>
      <c r="D6910" s="6">
        <v>1.8591351551123949</v>
      </c>
      <c r="E6910" s="6">
        <v>3</v>
      </c>
      <c r="F6910" s="6">
        <v>3.4773682344461356</v>
      </c>
      <c r="G6910" s="6">
        <v>2.1416352573715134</v>
      </c>
      <c r="H6910" s="6">
        <v>37.38022328833803</v>
      </c>
      <c r="I6910" s="6">
        <v>2.9900731949103632</v>
      </c>
      <c r="J6910" s="6">
        <v>3.9763162412120794</v>
      </c>
      <c r="K6910" s="7">
        <v>2.7266162729859098</v>
      </c>
      <c r="L6910" s="7">
        <v>0.74148531288290631</v>
      </c>
    </row>
    <row r="6911" spans="2:12" x14ac:dyDescent="0.25">
      <c r="B6911" s="4">
        <v>6908</v>
      </c>
      <c r="C6911" s="6">
        <v>12.32393991033072</v>
      </c>
      <c r="D6911" s="6">
        <v>1.3139793143022067</v>
      </c>
      <c r="E6911" s="6">
        <v>2</v>
      </c>
      <c r="F6911" s="6">
        <v>3.4112559686351864</v>
      </c>
      <c r="G6911" s="6">
        <v>1.087400992313271</v>
      </c>
      <c r="H6911" s="6">
        <v>23.900153012949133</v>
      </c>
      <c r="I6911" s="6">
        <v>2.9796504314340351</v>
      </c>
      <c r="J6911" s="6">
        <v>2.0186294156928417</v>
      </c>
      <c r="K6911" s="7">
        <v>2.2035840410962337</v>
      </c>
      <c r="L6911" s="7">
        <v>1.7604008995268214</v>
      </c>
    </row>
    <row r="6912" spans="2:12" x14ac:dyDescent="0.25">
      <c r="B6912" s="4">
        <v>6909</v>
      </c>
      <c r="C6912" s="6">
        <v>7.9296870067556036</v>
      </c>
      <c r="D6912" s="6">
        <v>1.3860962167682587</v>
      </c>
      <c r="E6912" s="6">
        <v>1</v>
      </c>
      <c r="F6912" s="6">
        <v>3.8445051635251906</v>
      </c>
      <c r="G6912" s="6">
        <v>0.60111622882168592</v>
      </c>
      <c r="H6912" s="6">
        <v>23.307531113339465</v>
      </c>
      <c r="I6912" s="6">
        <v>2.2474211494091327</v>
      </c>
      <c r="J6912" s="6">
        <v>2.7921744702347695</v>
      </c>
      <c r="K6912" s="7">
        <v>5.5933812180918192</v>
      </c>
      <c r="L6912" s="7">
        <v>1.7163662402546911</v>
      </c>
    </row>
    <row r="6913" spans="2:12" x14ac:dyDescent="0.25">
      <c r="B6913" s="4">
        <v>6910</v>
      </c>
      <c r="C6913" s="6">
        <v>14.334727641541701</v>
      </c>
      <c r="D6913" s="6">
        <v>1.4287591758535851</v>
      </c>
      <c r="E6913" s="6">
        <v>1</v>
      </c>
      <c r="F6913" s="6">
        <v>7.2891772914971273</v>
      </c>
      <c r="G6913" s="6">
        <v>1.8836364415050966</v>
      </c>
      <c r="H6913" s="6">
        <v>20.34822373650065</v>
      </c>
      <c r="I6913" s="6">
        <v>2.4871682101992105</v>
      </c>
      <c r="J6913" s="6">
        <v>2.9801464760740113</v>
      </c>
      <c r="K6913" s="7">
        <v>0.27372790353925808</v>
      </c>
      <c r="L6913" s="7">
        <v>0.31138284307284431</v>
      </c>
    </row>
    <row r="6914" spans="2:12" x14ac:dyDescent="0.25">
      <c r="B6914" s="4">
        <v>6911</v>
      </c>
      <c r="C6914" s="6">
        <v>5.5639562143074617</v>
      </c>
      <c r="D6914" s="6">
        <v>1.2509631509136474</v>
      </c>
      <c r="E6914" s="6">
        <v>1</v>
      </c>
      <c r="F6914" s="6">
        <v>1.8429926501269263</v>
      </c>
      <c r="G6914" s="6">
        <v>0.95311673390294482</v>
      </c>
      <c r="H6914" s="6">
        <v>32.201359842537315</v>
      </c>
      <c r="I6914" s="6">
        <v>1.4771140223852501</v>
      </c>
      <c r="J6914" s="6">
        <v>2.8076307922048973</v>
      </c>
      <c r="K6914" s="7">
        <v>3.6769329923725138</v>
      </c>
      <c r="L6914" s="7">
        <v>0.53624062994937149</v>
      </c>
    </row>
    <row r="6915" spans="2:12" x14ac:dyDescent="0.25">
      <c r="B6915" s="4">
        <v>6912</v>
      </c>
      <c r="C6915" s="6">
        <v>8.4797225750861127</v>
      </c>
      <c r="D6915" s="6">
        <v>1.4021589957337699</v>
      </c>
      <c r="E6915" s="6">
        <v>3</v>
      </c>
      <c r="F6915" s="6">
        <v>3.2499372589595743</v>
      </c>
      <c r="G6915" s="6">
        <v>0.29804545713391345</v>
      </c>
      <c r="H6915" s="6">
        <v>24.672497535026778</v>
      </c>
      <c r="I6915" s="6">
        <v>5.3561281462220691</v>
      </c>
      <c r="J6915" s="6">
        <v>3.0507782714531126</v>
      </c>
      <c r="K6915" s="7">
        <v>1.6250515910803216</v>
      </c>
      <c r="L6915" s="7">
        <v>0.63971926559611691</v>
      </c>
    </row>
    <row r="6916" spans="2:12" x14ac:dyDescent="0.25">
      <c r="B6916" s="4">
        <v>6913</v>
      </c>
      <c r="C6916" s="6">
        <v>6.3561054292132981</v>
      </c>
      <c r="D6916" s="6">
        <v>1.3419396346063794</v>
      </c>
      <c r="E6916" s="6">
        <v>2</v>
      </c>
      <c r="F6916" s="6">
        <v>7.3841540782116137</v>
      </c>
      <c r="G6916" s="6">
        <v>0.74496543579207963</v>
      </c>
      <c r="H6916" s="6">
        <v>38.083837501373011</v>
      </c>
      <c r="I6916" s="6">
        <v>4.1299864312310737</v>
      </c>
      <c r="J6916" s="6">
        <v>2.2560352409521767</v>
      </c>
      <c r="K6916" s="7">
        <v>2.4663208647031114</v>
      </c>
      <c r="L6916" s="7">
        <v>2.2913278613338606</v>
      </c>
    </row>
    <row r="6917" spans="2:12" x14ac:dyDescent="0.25">
      <c r="B6917" s="4">
        <v>6914</v>
      </c>
      <c r="C6917" s="6">
        <v>8.9859661257429604</v>
      </c>
      <c r="D6917" s="6">
        <v>1.9012662204215929</v>
      </c>
      <c r="E6917" s="6">
        <v>1</v>
      </c>
      <c r="F6917" s="6">
        <v>3.1775697034929142</v>
      </c>
      <c r="G6917" s="6">
        <v>0.90288397410131693</v>
      </c>
      <c r="H6917" s="6">
        <v>39.828985746313421</v>
      </c>
      <c r="I6917" s="6">
        <v>2.1850353101238063</v>
      </c>
      <c r="J6917" s="6">
        <v>2.7745078996419421</v>
      </c>
      <c r="K6917" s="7">
        <v>1.219119083532705</v>
      </c>
      <c r="L6917" s="7">
        <v>1.7935013908761819</v>
      </c>
    </row>
    <row r="6918" spans="2:12" x14ac:dyDescent="0.25">
      <c r="B6918" s="4">
        <v>6915</v>
      </c>
      <c r="C6918" s="6">
        <v>8.4895363465775748</v>
      </c>
      <c r="D6918" s="6">
        <v>1.5477558011286532</v>
      </c>
      <c r="E6918" s="6">
        <v>1</v>
      </c>
      <c r="F6918" s="6">
        <v>7.817063722231067</v>
      </c>
      <c r="G6918" s="6">
        <v>0.72249335881923604</v>
      </c>
      <c r="H6918" s="6">
        <v>15.362642111762151</v>
      </c>
      <c r="I6918" s="6">
        <v>3.9272100367998091</v>
      </c>
      <c r="J6918" s="6">
        <v>1.8682709063498064</v>
      </c>
      <c r="K6918" s="7">
        <v>2.3688559824802251</v>
      </c>
      <c r="L6918" s="7">
        <v>2.2713574866729229</v>
      </c>
    </row>
    <row r="6919" spans="2:12" x14ac:dyDescent="0.25">
      <c r="B6919" s="4">
        <v>6916</v>
      </c>
      <c r="C6919" s="6">
        <v>10.311017897754908</v>
      </c>
      <c r="D6919" s="6">
        <v>1.9716680910743818</v>
      </c>
      <c r="E6919" s="6">
        <v>2</v>
      </c>
      <c r="F6919" s="6">
        <v>1.4017103421726316</v>
      </c>
      <c r="G6919" s="6">
        <v>0.74601181095459002</v>
      </c>
      <c r="H6919" s="6">
        <v>24.166982583717314</v>
      </c>
      <c r="I6919" s="6">
        <v>3.0513168061150822</v>
      </c>
      <c r="J6919" s="6">
        <v>2.8778338133633099</v>
      </c>
      <c r="K6919" s="7">
        <v>1.7611935573648956</v>
      </c>
      <c r="L6919" s="7">
        <v>3.8963268643988587E-2</v>
      </c>
    </row>
    <row r="6920" spans="2:12" x14ac:dyDescent="0.25">
      <c r="B6920" s="4">
        <v>6917</v>
      </c>
      <c r="C6920" s="6">
        <v>16.081454828345066</v>
      </c>
      <c r="D6920" s="6">
        <v>1.2911547665185847</v>
      </c>
      <c r="E6920" s="6">
        <v>2</v>
      </c>
      <c r="F6920" s="6">
        <v>4.1895023778913485</v>
      </c>
      <c r="G6920" s="6">
        <v>1.5554324491314659</v>
      </c>
      <c r="H6920" s="6">
        <v>34.743354689160974</v>
      </c>
      <c r="I6920" s="6">
        <v>3.0759625849408643</v>
      </c>
      <c r="J6920" s="6">
        <v>3.980550513568625</v>
      </c>
      <c r="K6920" s="7">
        <v>3.4437993775018287</v>
      </c>
      <c r="L6920" s="7">
        <v>8.9429938777274939E-2</v>
      </c>
    </row>
    <row r="6921" spans="2:12" x14ac:dyDescent="0.25">
      <c r="B6921" s="4">
        <v>6918</v>
      </c>
      <c r="C6921" s="6">
        <v>6.0446449951246972</v>
      </c>
      <c r="D6921" s="6">
        <v>1.7982758524848046</v>
      </c>
      <c r="E6921" s="6">
        <v>3</v>
      </c>
      <c r="F6921" s="6">
        <v>2.9197196729031725</v>
      </c>
      <c r="G6921" s="6">
        <v>1.8753511344253806</v>
      </c>
      <c r="H6921" s="6">
        <v>44.058922123318936</v>
      </c>
      <c r="I6921" s="6">
        <v>3.3432848891165419</v>
      </c>
      <c r="J6921" s="6">
        <v>1.9331721050551409</v>
      </c>
      <c r="K6921" s="7">
        <v>1.1096721099399918</v>
      </c>
      <c r="L6921" s="7">
        <v>1.1359165758501604</v>
      </c>
    </row>
    <row r="6922" spans="2:12" x14ac:dyDescent="0.25">
      <c r="B6922" s="4">
        <v>6919</v>
      </c>
      <c r="C6922" s="6">
        <v>14.774291993136803</v>
      </c>
      <c r="D6922" s="6">
        <v>1.2539855638345747</v>
      </c>
      <c r="E6922" s="6">
        <v>2</v>
      </c>
      <c r="F6922" s="6">
        <v>2.7802309766487507</v>
      </c>
      <c r="G6922" s="6">
        <v>0.56280744524281567</v>
      </c>
      <c r="H6922" s="6">
        <v>29.026195501779661</v>
      </c>
      <c r="I6922" s="6">
        <v>2.0308746148451982</v>
      </c>
      <c r="J6922" s="6">
        <v>2.1676440672754951</v>
      </c>
      <c r="K6922" s="7">
        <v>1.8951508720491224</v>
      </c>
      <c r="L6922" s="7">
        <v>0.30913921055380372</v>
      </c>
    </row>
    <row r="6923" spans="2:12" x14ac:dyDescent="0.25">
      <c r="B6923" s="4">
        <v>6920</v>
      </c>
      <c r="C6923" s="6">
        <v>16.220441121039244</v>
      </c>
      <c r="D6923" s="6">
        <v>1.6091565665763412</v>
      </c>
      <c r="E6923" s="6">
        <v>2</v>
      </c>
      <c r="F6923" s="6">
        <v>3.8883299372319668</v>
      </c>
      <c r="G6923" s="6">
        <v>1.207568371415999</v>
      </c>
      <c r="H6923" s="6">
        <v>33.739603470076474</v>
      </c>
      <c r="I6923" s="6">
        <v>3.001529004010103</v>
      </c>
      <c r="J6923" s="6">
        <v>2.5648764445709671</v>
      </c>
      <c r="K6923" s="7">
        <v>0.69526041498802349</v>
      </c>
      <c r="L6923" s="7">
        <v>2.1815191919899517</v>
      </c>
    </row>
    <row r="6924" spans="2:12" x14ac:dyDescent="0.25">
      <c r="B6924" s="4">
        <v>6921</v>
      </c>
      <c r="C6924" s="6">
        <v>17.907521070625794</v>
      </c>
      <c r="D6924" s="6">
        <v>1.7425232775103365</v>
      </c>
      <c r="E6924" s="6">
        <v>2</v>
      </c>
      <c r="F6924" s="6">
        <v>0.76271853984719129</v>
      </c>
      <c r="G6924" s="6">
        <v>1.2440980121189578</v>
      </c>
      <c r="H6924" s="6">
        <v>39.449150802087971</v>
      </c>
      <c r="I6924" s="6">
        <v>1.3241242810465412</v>
      </c>
      <c r="J6924" s="6">
        <v>2.0995688067020639</v>
      </c>
      <c r="K6924" s="7">
        <v>1.2150472793140066</v>
      </c>
      <c r="L6924" s="7">
        <v>0.7602811183816689</v>
      </c>
    </row>
    <row r="6925" spans="2:12" x14ac:dyDescent="0.25">
      <c r="B6925" s="4">
        <v>6922</v>
      </c>
      <c r="C6925" s="6">
        <v>8.2766335590574709</v>
      </c>
      <c r="D6925" s="6">
        <v>1.6737504903347902</v>
      </c>
      <c r="E6925" s="6">
        <v>2</v>
      </c>
      <c r="F6925" s="6">
        <v>8.5893195215071287</v>
      </c>
      <c r="G6925" s="6">
        <v>0.81464505685312183</v>
      </c>
      <c r="H6925" s="6">
        <v>20.135916888103555</v>
      </c>
      <c r="I6925" s="6">
        <v>3.4299180510562555</v>
      </c>
      <c r="J6925" s="6">
        <v>3.1500437312227803</v>
      </c>
      <c r="K6925" s="7">
        <v>3.2558158306171561</v>
      </c>
      <c r="L6925" s="7">
        <v>0.25091208168971502</v>
      </c>
    </row>
    <row r="6926" spans="2:12" x14ac:dyDescent="0.25">
      <c r="B6926" s="4">
        <v>6923</v>
      </c>
      <c r="C6926" s="6">
        <v>14.650024191812435</v>
      </c>
      <c r="D6926" s="6">
        <v>1.8838926180245048</v>
      </c>
      <c r="E6926" s="6">
        <v>0</v>
      </c>
      <c r="F6926" s="6">
        <v>1.5322434063107002</v>
      </c>
      <c r="G6926" s="6">
        <v>0.90343202620841889</v>
      </c>
      <c r="H6926" s="6">
        <v>14.175053729215049</v>
      </c>
      <c r="I6926" s="6">
        <v>1.9596905358053001</v>
      </c>
      <c r="J6926" s="6">
        <v>1.5074693213562536</v>
      </c>
      <c r="K6926" s="7">
        <v>0.25531713824053981</v>
      </c>
      <c r="L6926" s="7">
        <v>4.7857225734261578E-2</v>
      </c>
    </row>
    <row r="6927" spans="2:12" x14ac:dyDescent="0.25">
      <c r="B6927" s="4">
        <v>6924</v>
      </c>
      <c r="C6927" s="6">
        <v>9.1345695759755561</v>
      </c>
      <c r="D6927" s="6">
        <v>1.4991873508392364</v>
      </c>
      <c r="E6927" s="6">
        <v>0</v>
      </c>
      <c r="F6927" s="6">
        <v>8.4048895033226803</v>
      </c>
      <c r="G6927" s="6">
        <v>0.50615248028274684</v>
      </c>
      <c r="H6927" s="6">
        <v>27.372490047437985</v>
      </c>
      <c r="I6927" s="6">
        <v>2.5975459789299116</v>
      </c>
      <c r="J6927" s="6">
        <v>3.4427309893410833</v>
      </c>
      <c r="K6927" s="7">
        <v>1.3937091997891822</v>
      </c>
      <c r="L6927" s="7">
        <v>0.8151661291909601</v>
      </c>
    </row>
    <row r="6928" spans="2:12" x14ac:dyDescent="0.25">
      <c r="B6928" s="4">
        <v>6925</v>
      </c>
      <c r="C6928" s="6">
        <v>15.531622649089625</v>
      </c>
      <c r="D6928" s="6">
        <v>1.3915745473813534</v>
      </c>
      <c r="E6928" s="6">
        <v>3</v>
      </c>
      <c r="F6928" s="6">
        <v>3.1602036210513003</v>
      </c>
      <c r="G6928" s="6">
        <v>2.0441974801479232</v>
      </c>
      <c r="H6928" s="6">
        <v>24.033254639879964</v>
      </c>
      <c r="I6928" s="6">
        <v>2.5968162610517274</v>
      </c>
      <c r="J6928" s="6">
        <v>3.9524474608509985</v>
      </c>
      <c r="K6928" s="7">
        <v>0.16909254343907484</v>
      </c>
      <c r="L6928" s="7">
        <v>1.3224465774733896</v>
      </c>
    </row>
    <row r="6929" spans="2:12" x14ac:dyDescent="0.25">
      <c r="B6929" s="4">
        <v>6926</v>
      </c>
      <c r="C6929" s="6">
        <v>15.685044774036689</v>
      </c>
      <c r="D6929" s="6">
        <v>1.0856276756322141</v>
      </c>
      <c r="E6929" s="6">
        <v>1</v>
      </c>
      <c r="F6929" s="6">
        <v>2.4581515467154098</v>
      </c>
      <c r="G6929" s="6">
        <v>1.551463543124824</v>
      </c>
      <c r="H6929" s="6">
        <v>20.356618635422862</v>
      </c>
      <c r="I6929" s="6">
        <v>2.6800589931273167</v>
      </c>
      <c r="J6929" s="6">
        <v>1.1728458684472163</v>
      </c>
      <c r="K6929" s="7">
        <v>6.0847920362357382</v>
      </c>
      <c r="L6929" s="7">
        <v>0.21413318608800952</v>
      </c>
    </row>
    <row r="6930" spans="2:12" x14ac:dyDescent="0.25">
      <c r="B6930" s="4">
        <v>6927</v>
      </c>
      <c r="C6930" s="6">
        <v>7.6703213878927414</v>
      </c>
      <c r="D6930" s="6">
        <v>1.3395787770053256</v>
      </c>
      <c r="E6930" s="6">
        <v>2</v>
      </c>
      <c r="F6930" s="6">
        <v>3.4919040296317805</v>
      </c>
      <c r="G6930" s="6">
        <v>1.1047769613043963</v>
      </c>
      <c r="H6930" s="6">
        <v>17.949238891723255</v>
      </c>
      <c r="I6930" s="6">
        <v>3.3772801706003981</v>
      </c>
      <c r="J6930" s="6">
        <v>2.6260018785697041</v>
      </c>
      <c r="K6930" s="7">
        <v>2.281613084422478</v>
      </c>
      <c r="L6930" s="7">
        <v>1.8244771784758358</v>
      </c>
    </row>
    <row r="6931" spans="2:12" x14ac:dyDescent="0.25">
      <c r="B6931" s="4">
        <v>6928</v>
      </c>
      <c r="C6931" s="6">
        <v>10.143101699305886</v>
      </c>
      <c r="D6931" s="6">
        <v>1.76317108066172</v>
      </c>
      <c r="E6931" s="6">
        <v>3</v>
      </c>
      <c r="F6931" s="6">
        <v>4.8931392342350932</v>
      </c>
      <c r="G6931" s="6">
        <v>1.8006227735383578</v>
      </c>
      <c r="H6931" s="6">
        <v>32.481489880647324</v>
      </c>
      <c r="I6931" s="6">
        <v>3.088038783671299</v>
      </c>
      <c r="J6931" s="6">
        <v>2.656939392981521</v>
      </c>
      <c r="K6931" s="7">
        <v>1.3781325547616563</v>
      </c>
      <c r="L6931" s="7">
        <v>0.28413810281276025</v>
      </c>
    </row>
    <row r="6932" spans="2:12" x14ac:dyDescent="0.25">
      <c r="B6932" s="4">
        <v>6929</v>
      </c>
      <c r="C6932" s="6">
        <v>8.5960388995620534</v>
      </c>
      <c r="D6932" s="6">
        <v>1.4593631716052236</v>
      </c>
      <c r="E6932" s="6">
        <v>2</v>
      </c>
      <c r="F6932" s="6">
        <v>0.76946413399990543</v>
      </c>
      <c r="G6932" s="6">
        <v>0.98933277339323311</v>
      </c>
      <c r="H6932" s="6">
        <v>22.185012949947833</v>
      </c>
      <c r="I6932" s="6">
        <v>2.5308473636355786</v>
      </c>
      <c r="J6932" s="6">
        <v>1.4114030023842987</v>
      </c>
      <c r="K6932" s="7">
        <v>3.6303915349445472</v>
      </c>
      <c r="L6932" s="7">
        <v>0.20925741047430652</v>
      </c>
    </row>
    <row r="6933" spans="2:12" x14ac:dyDescent="0.25">
      <c r="B6933" s="4">
        <v>6930</v>
      </c>
      <c r="C6933" s="6">
        <v>5.1636483842348966</v>
      </c>
      <c r="D6933" s="6">
        <v>1.4635739094311364</v>
      </c>
      <c r="E6933" s="6">
        <v>2</v>
      </c>
      <c r="F6933" s="6">
        <v>5.5226115712314137</v>
      </c>
      <c r="G6933" s="6">
        <v>0.64814123182160566</v>
      </c>
      <c r="H6933" s="6">
        <v>32.572439018149673</v>
      </c>
      <c r="I6933" s="6">
        <v>4.7717972051870783</v>
      </c>
      <c r="J6933" s="6">
        <v>2.484127334455184</v>
      </c>
      <c r="K6933" s="7">
        <v>0.49522255829753781</v>
      </c>
      <c r="L6933" s="7">
        <v>0.26718018051801423</v>
      </c>
    </row>
    <row r="6934" spans="2:12" x14ac:dyDescent="0.25">
      <c r="B6934" s="4">
        <v>6931</v>
      </c>
      <c r="C6934" s="6">
        <v>11.082804818891809</v>
      </c>
      <c r="D6934" s="6">
        <v>1.6420656261266826</v>
      </c>
      <c r="E6934" s="6">
        <v>1</v>
      </c>
      <c r="F6934" s="6">
        <v>9.0766307306881213</v>
      </c>
      <c r="G6934" s="6">
        <v>1.866244508178839</v>
      </c>
      <c r="H6934" s="6">
        <v>15.132354937260306</v>
      </c>
      <c r="I6934" s="6">
        <v>3.5310481937399807</v>
      </c>
      <c r="J6934" s="6">
        <v>2.4840211856114469</v>
      </c>
      <c r="K6934" s="7">
        <v>0.50224525878700643</v>
      </c>
      <c r="L6934" s="7">
        <v>0.44268201011752112</v>
      </c>
    </row>
    <row r="6935" spans="2:12" x14ac:dyDescent="0.25">
      <c r="B6935" s="4">
        <v>6932</v>
      </c>
      <c r="C6935" s="6">
        <v>3.0664420809319202</v>
      </c>
      <c r="D6935" s="6">
        <v>1.6045619588264939</v>
      </c>
      <c r="E6935" s="6">
        <v>3</v>
      </c>
      <c r="F6935" s="6">
        <v>2.1455622306301558</v>
      </c>
      <c r="G6935" s="6">
        <v>1.4033806291328463</v>
      </c>
      <c r="H6935" s="6">
        <v>15.944012678863768</v>
      </c>
      <c r="I6935" s="6">
        <v>2.2650337901301643</v>
      </c>
      <c r="J6935" s="6">
        <v>2.918150735534391</v>
      </c>
      <c r="K6935" s="7">
        <v>5.0491243971987876</v>
      </c>
      <c r="L6935" s="7">
        <v>0.19673804990878982</v>
      </c>
    </row>
    <row r="6936" spans="2:12" x14ac:dyDescent="0.25">
      <c r="B6936" s="4">
        <v>6933</v>
      </c>
      <c r="C6936" s="6">
        <v>14.909804785674726</v>
      </c>
      <c r="D6936" s="6">
        <v>1.7921148864630951</v>
      </c>
      <c r="E6936" s="6">
        <v>1</v>
      </c>
      <c r="F6936" s="6">
        <v>6.0054984599706929</v>
      </c>
      <c r="G6936" s="6">
        <v>0.86205267627713433</v>
      </c>
      <c r="H6936" s="6">
        <v>46.740864514611374</v>
      </c>
      <c r="I6936" s="6">
        <v>1.9686372312981051</v>
      </c>
      <c r="J6936" s="6">
        <v>1.2572172465996312</v>
      </c>
      <c r="K6936" s="7">
        <v>0.22004215445690617</v>
      </c>
      <c r="L6936" s="7">
        <v>0.71041484802037824</v>
      </c>
    </row>
    <row r="6937" spans="2:12" x14ac:dyDescent="0.25">
      <c r="B6937" s="4">
        <v>6934</v>
      </c>
      <c r="C6937" s="6">
        <v>5.7088934133868783</v>
      </c>
      <c r="D6937" s="6">
        <v>1.5683428618851685</v>
      </c>
      <c r="E6937" s="6">
        <v>2</v>
      </c>
      <c r="F6937" s="6">
        <v>8.390262803587559</v>
      </c>
      <c r="G6937" s="6">
        <v>1.0739796393415961</v>
      </c>
      <c r="H6937" s="6">
        <v>18.972704988159553</v>
      </c>
      <c r="I6937" s="6">
        <v>2.1243238995853573</v>
      </c>
      <c r="J6937" s="6">
        <v>3.7367388800294705</v>
      </c>
      <c r="K6937" s="7">
        <v>0.42177876779826162</v>
      </c>
      <c r="L6937" s="7">
        <v>0.81741847838637505</v>
      </c>
    </row>
    <row r="6938" spans="2:12" x14ac:dyDescent="0.25">
      <c r="B6938" s="4">
        <v>6935</v>
      </c>
      <c r="C6938" s="6">
        <v>12.84983604765946</v>
      </c>
      <c r="D6938" s="6">
        <v>1.5847714490267137</v>
      </c>
      <c r="E6938" s="6">
        <v>1</v>
      </c>
      <c r="F6938" s="6">
        <v>7.102824509091926</v>
      </c>
      <c r="G6938" s="6">
        <v>0.58280164372657139</v>
      </c>
      <c r="H6938" s="6">
        <v>36.533784976464034</v>
      </c>
      <c r="I6938" s="6">
        <v>2.5084400894645498</v>
      </c>
      <c r="J6938" s="6">
        <v>1.9560001646631677</v>
      </c>
      <c r="K6938" s="7">
        <v>1.5747932950796344</v>
      </c>
      <c r="L6938" s="7">
        <v>0.74358574120438337</v>
      </c>
    </row>
    <row r="6939" spans="2:12" x14ac:dyDescent="0.25">
      <c r="B6939" s="4">
        <v>6936</v>
      </c>
      <c r="C6939" s="6">
        <v>5.8280267048422507</v>
      </c>
      <c r="D6939" s="6">
        <v>1.2019185597070694</v>
      </c>
      <c r="E6939" s="6">
        <v>2</v>
      </c>
      <c r="F6939" s="6">
        <v>2.5702220279163734</v>
      </c>
      <c r="G6939" s="6">
        <v>0.95635655520745599</v>
      </c>
      <c r="H6939" s="6">
        <v>21.36882179079025</v>
      </c>
      <c r="I6939" s="6">
        <v>1.8206796598674957</v>
      </c>
      <c r="J6939" s="6">
        <v>3.4916951235389506</v>
      </c>
      <c r="K6939" s="7">
        <v>2.3042744105892239</v>
      </c>
      <c r="L6939" s="7">
        <v>3.0429399990983175</v>
      </c>
    </row>
    <row r="6940" spans="2:12" x14ac:dyDescent="0.25">
      <c r="B6940" s="4">
        <v>6937</v>
      </c>
      <c r="C6940" s="6">
        <v>4.8176603883064395</v>
      </c>
      <c r="D6940" s="6">
        <v>1.2333643707722799</v>
      </c>
      <c r="E6940" s="6">
        <v>3</v>
      </c>
      <c r="F6940" s="6">
        <v>7.8740328912643864</v>
      </c>
      <c r="G6940" s="6">
        <v>1.2607121420582053</v>
      </c>
      <c r="H6940" s="6">
        <v>15.425083112164955</v>
      </c>
      <c r="I6940" s="6">
        <v>1.8344007832031419</v>
      </c>
      <c r="J6940" s="6">
        <v>2.684162347424603</v>
      </c>
      <c r="K6940" s="7">
        <v>1.8441433110325165</v>
      </c>
      <c r="L6940" s="7">
        <v>0.27962891250709909</v>
      </c>
    </row>
    <row r="6941" spans="2:12" x14ac:dyDescent="0.25">
      <c r="B6941" s="4">
        <v>6938</v>
      </c>
      <c r="C6941" s="6">
        <v>4.2480927342812951</v>
      </c>
      <c r="D6941" s="6">
        <v>1.5725420626287225</v>
      </c>
      <c r="E6941" s="6">
        <v>2</v>
      </c>
      <c r="F6941" s="6">
        <v>0.19043961093594686</v>
      </c>
      <c r="G6941" s="6">
        <v>0.90629942131187347</v>
      </c>
      <c r="H6941" s="6">
        <v>23.613763230596359</v>
      </c>
      <c r="I6941" s="6">
        <v>2.8927400090804589</v>
      </c>
      <c r="J6941" s="6">
        <v>2.3682583190752182</v>
      </c>
      <c r="K6941" s="7">
        <v>2.6079644890129496</v>
      </c>
      <c r="L6941" s="7">
        <v>0.2223844251663662</v>
      </c>
    </row>
    <row r="6942" spans="2:12" x14ac:dyDescent="0.25">
      <c r="B6942" s="4">
        <v>6939</v>
      </c>
      <c r="C6942" s="6">
        <v>14.239169266499644</v>
      </c>
      <c r="D6942" s="6">
        <v>1.6068729237083872</v>
      </c>
      <c r="E6942" s="6">
        <v>2</v>
      </c>
      <c r="F6942" s="6">
        <v>1.7926770750392484</v>
      </c>
      <c r="G6942" s="6">
        <v>0.70405851698596444</v>
      </c>
      <c r="H6942" s="6">
        <v>24.905769902087222</v>
      </c>
      <c r="I6942" s="6">
        <v>3.4716040309922476</v>
      </c>
      <c r="J6942" s="6">
        <v>2.3755254189245973</v>
      </c>
      <c r="K6942" s="7">
        <v>1.0355919160362528</v>
      </c>
      <c r="L6942" s="7">
        <v>0.34553668611788813</v>
      </c>
    </row>
    <row r="6943" spans="2:12" x14ac:dyDescent="0.25">
      <c r="B6943" s="4">
        <v>6940</v>
      </c>
      <c r="C6943" s="6">
        <v>9.5796193051680874</v>
      </c>
      <c r="D6943" s="6">
        <v>1.7198188984823739</v>
      </c>
      <c r="E6943" s="6">
        <v>1</v>
      </c>
      <c r="F6943" s="6">
        <v>1.0608232088233547</v>
      </c>
      <c r="G6943" s="6">
        <v>0.4517007375428182</v>
      </c>
      <c r="H6943" s="6">
        <v>20.331301784561632</v>
      </c>
      <c r="I6943" s="6">
        <v>3.3404883954134026</v>
      </c>
      <c r="J6943" s="6">
        <v>3.8543392723304821</v>
      </c>
      <c r="K6943" s="7">
        <v>0.49385711047561726</v>
      </c>
      <c r="L6943" s="7">
        <v>2.1220148441523867</v>
      </c>
    </row>
    <row r="6944" spans="2:12" x14ac:dyDescent="0.25">
      <c r="B6944" s="4">
        <v>6941</v>
      </c>
      <c r="C6944" s="6">
        <v>3.9450944462105433</v>
      </c>
      <c r="D6944" s="6">
        <v>1.5558886481497789</v>
      </c>
      <c r="E6944" s="6">
        <v>3</v>
      </c>
      <c r="F6944" s="6">
        <v>0.91402208983247002</v>
      </c>
      <c r="G6944" s="6">
        <v>0.88763992489793841</v>
      </c>
      <c r="H6944" s="6">
        <v>24.596150033330119</v>
      </c>
      <c r="I6944" s="6">
        <v>2.8948526665580467</v>
      </c>
      <c r="J6944" s="6">
        <v>2.8430248477280977</v>
      </c>
      <c r="K6944" s="7">
        <v>2.1415535422239165</v>
      </c>
      <c r="L6944" s="7">
        <v>0.72883269786176275</v>
      </c>
    </row>
    <row r="6945" spans="2:12" x14ac:dyDescent="0.25">
      <c r="B6945" s="4">
        <v>6942</v>
      </c>
      <c r="C6945" s="6">
        <v>17.379779588553451</v>
      </c>
      <c r="D6945" s="6">
        <v>1.6228226596695354</v>
      </c>
      <c r="E6945" s="6">
        <v>3</v>
      </c>
      <c r="F6945" s="6">
        <v>2.9394168345231089</v>
      </c>
      <c r="G6945" s="6">
        <v>0.63377393198213994</v>
      </c>
      <c r="H6945" s="6">
        <v>33.454866030322918</v>
      </c>
      <c r="I6945" s="6">
        <v>2.1496619416860931</v>
      </c>
      <c r="J6945" s="6">
        <v>2.6958200148135747</v>
      </c>
      <c r="K6945" s="7">
        <v>0.523672475371321</v>
      </c>
      <c r="L6945" s="7">
        <v>0.85003321586006464</v>
      </c>
    </row>
    <row r="6946" spans="2:12" x14ac:dyDescent="0.25">
      <c r="B6946" s="4">
        <v>6943</v>
      </c>
      <c r="C6946" s="6">
        <v>13.714670863220871</v>
      </c>
      <c r="D6946" s="6">
        <v>1.6000423103740817</v>
      </c>
      <c r="E6946" s="6">
        <v>3</v>
      </c>
      <c r="F6946" s="6">
        <v>13.557174071747184</v>
      </c>
      <c r="G6946" s="6">
        <v>1.1821385982213264</v>
      </c>
      <c r="H6946" s="6">
        <v>13.85965376195788</v>
      </c>
      <c r="I6946" s="6">
        <v>2.1183207485686069</v>
      </c>
      <c r="J6946" s="6">
        <v>2.4239263585445303</v>
      </c>
      <c r="K6946" s="7">
        <v>0.87272283642287762</v>
      </c>
      <c r="L6946" s="7">
        <v>0.10792507747093096</v>
      </c>
    </row>
    <row r="6947" spans="2:12" x14ac:dyDescent="0.25">
      <c r="B6947" s="4">
        <v>6944</v>
      </c>
      <c r="C6947" s="6">
        <v>7.2569403670652814</v>
      </c>
      <c r="D6947" s="6">
        <v>1.417688570642438</v>
      </c>
      <c r="E6947" s="6">
        <v>2</v>
      </c>
      <c r="F6947" s="6">
        <v>1.4283490058606765</v>
      </c>
      <c r="G6947" s="6">
        <v>0.44272988467566193</v>
      </c>
      <c r="H6947" s="6">
        <v>28.192612110252803</v>
      </c>
      <c r="I6947" s="6">
        <v>2.4125542049750131</v>
      </c>
      <c r="J6947" s="6">
        <v>1.5283371113637141</v>
      </c>
      <c r="K6947" s="7">
        <v>3.6733594100929259</v>
      </c>
      <c r="L6947" s="7">
        <v>1.1836947212292797</v>
      </c>
    </row>
    <row r="6948" spans="2:12" x14ac:dyDescent="0.25">
      <c r="B6948" s="4">
        <v>6945</v>
      </c>
      <c r="C6948" s="6">
        <v>15.207074867476276</v>
      </c>
      <c r="D6948" s="6">
        <v>1.8659417248087056</v>
      </c>
      <c r="E6948" s="6">
        <v>2</v>
      </c>
      <c r="F6948" s="6">
        <v>3.6176602624513565</v>
      </c>
      <c r="G6948" s="6">
        <v>0.67153500578370584</v>
      </c>
      <c r="H6948" s="6">
        <v>27.150837274338642</v>
      </c>
      <c r="I6948" s="6">
        <v>1.750124931604196</v>
      </c>
      <c r="J6948" s="6">
        <v>1.0127942265005061</v>
      </c>
      <c r="K6948" s="7">
        <v>0.15643510125856164</v>
      </c>
      <c r="L6948" s="7">
        <v>0.49093158765895517</v>
      </c>
    </row>
    <row r="6949" spans="2:12" x14ac:dyDescent="0.25">
      <c r="B6949" s="4">
        <v>6946</v>
      </c>
      <c r="C6949" s="6">
        <v>13.204672813206704</v>
      </c>
      <c r="D6949" s="6">
        <v>1.7769893806933292</v>
      </c>
      <c r="E6949" s="6">
        <v>2</v>
      </c>
      <c r="F6949" s="6">
        <v>0.3443336045297567</v>
      </c>
      <c r="G6949" s="6">
        <v>0.57812241847167123</v>
      </c>
      <c r="H6949" s="6">
        <v>16.679371873182738</v>
      </c>
      <c r="I6949" s="6">
        <v>2.527998142203963</v>
      </c>
      <c r="J6949" s="6">
        <v>2.0860246786303325</v>
      </c>
      <c r="K6949" s="7">
        <v>1.1497743040772876</v>
      </c>
      <c r="L6949" s="7">
        <v>0.47956501541573998</v>
      </c>
    </row>
    <row r="6950" spans="2:12" x14ac:dyDescent="0.25">
      <c r="B6950" s="4">
        <v>6947</v>
      </c>
      <c r="C6950" s="6">
        <v>8.1488953767760215</v>
      </c>
      <c r="D6950" s="6">
        <v>1.3593321465405639</v>
      </c>
      <c r="E6950" s="6">
        <v>2</v>
      </c>
      <c r="F6950" s="6">
        <v>9.2560236844357924</v>
      </c>
      <c r="G6950" s="6">
        <v>0.75695157709715277</v>
      </c>
      <c r="H6950" s="6">
        <v>20.68754317817033</v>
      </c>
      <c r="I6950" s="6">
        <v>2.4273054164826822</v>
      </c>
      <c r="J6950" s="6">
        <v>3.145003312654902</v>
      </c>
      <c r="K6950" s="7">
        <v>1.276282611769864</v>
      </c>
      <c r="L6950" s="7">
        <v>0.48895687130017712</v>
      </c>
    </row>
    <row r="6951" spans="2:12" x14ac:dyDescent="0.25">
      <c r="B6951" s="4">
        <v>6948</v>
      </c>
      <c r="C6951" s="6">
        <v>8.4236260871015602</v>
      </c>
      <c r="D6951" s="6">
        <v>1.8377473612582578</v>
      </c>
      <c r="E6951" s="6">
        <v>3</v>
      </c>
      <c r="F6951" s="6">
        <v>4.8284499160307028</v>
      </c>
      <c r="G6951" s="6">
        <v>0.60689930940611403</v>
      </c>
      <c r="H6951" s="6">
        <v>16.638153208862008</v>
      </c>
      <c r="I6951" s="6">
        <v>2.324495595708695</v>
      </c>
      <c r="J6951" s="6">
        <v>2.8652663363035331</v>
      </c>
      <c r="K6951" s="7">
        <v>1.0900712701475532</v>
      </c>
      <c r="L6951" s="7">
        <v>1.3587010792144754</v>
      </c>
    </row>
    <row r="6952" spans="2:12" x14ac:dyDescent="0.25">
      <c r="B6952" s="4">
        <v>6949</v>
      </c>
      <c r="C6952" s="6">
        <v>8.4743953839398802</v>
      </c>
      <c r="D6952" s="6">
        <v>1.632826403484366</v>
      </c>
      <c r="E6952" s="6">
        <v>0</v>
      </c>
      <c r="F6952" s="6">
        <v>4.7033589524005155</v>
      </c>
      <c r="G6952" s="6">
        <v>1.6618857256599957</v>
      </c>
      <c r="H6952" s="6">
        <v>56.240483761499377</v>
      </c>
      <c r="I6952" s="6">
        <v>2.6388676956119705</v>
      </c>
      <c r="J6952" s="6">
        <v>4.593139139005622</v>
      </c>
      <c r="K6952" s="7">
        <v>4.5141659432993855</v>
      </c>
      <c r="L6952" s="7">
        <v>1.1416378672171845</v>
      </c>
    </row>
    <row r="6953" spans="2:12" x14ac:dyDescent="0.25">
      <c r="B6953" s="4">
        <v>6950</v>
      </c>
      <c r="C6953" s="6">
        <v>9.605476829420482</v>
      </c>
      <c r="D6953" s="6">
        <v>1.6276346980480736</v>
      </c>
      <c r="E6953" s="6">
        <v>1</v>
      </c>
      <c r="F6953" s="6">
        <v>6.3689074734311353</v>
      </c>
      <c r="G6953" s="6">
        <v>1.0874599243677148</v>
      </c>
      <c r="H6953" s="6">
        <v>31.419496857886102</v>
      </c>
      <c r="I6953" s="6">
        <v>2.5885551135781548</v>
      </c>
      <c r="J6953" s="6">
        <v>4.412268502271977</v>
      </c>
      <c r="K6953" s="7">
        <v>1.2429687706374333</v>
      </c>
      <c r="L6953" s="7">
        <v>1.1685700169058697</v>
      </c>
    </row>
    <row r="6954" spans="2:12" x14ac:dyDescent="0.25">
      <c r="B6954" s="4">
        <v>6951</v>
      </c>
      <c r="C6954" s="6">
        <v>6.2408195701897462</v>
      </c>
      <c r="D6954" s="6">
        <v>1.781348684032388</v>
      </c>
      <c r="E6954" s="6">
        <v>1</v>
      </c>
      <c r="F6954" s="6">
        <v>2.3691601700633895</v>
      </c>
      <c r="G6954" s="6">
        <v>1.8740792900574554</v>
      </c>
      <c r="H6954" s="6">
        <v>36.968106766934419</v>
      </c>
      <c r="I6954" s="6">
        <v>3.7202836382499345</v>
      </c>
      <c r="J6954" s="6">
        <v>2.4355774634658927</v>
      </c>
      <c r="K6954" s="7">
        <v>1.8721101132184805</v>
      </c>
      <c r="L6954" s="7">
        <v>1.4668880234654402</v>
      </c>
    </row>
    <row r="6955" spans="2:12" x14ac:dyDescent="0.25">
      <c r="B6955" s="4">
        <v>6952</v>
      </c>
      <c r="C6955" s="6">
        <v>16.875003207178349</v>
      </c>
      <c r="D6955" s="6">
        <v>1.8114476516678872</v>
      </c>
      <c r="E6955" s="6">
        <v>1</v>
      </c>
      <c r="F6955" s="6">
        <v>5.3315443581923034</v>
      </c>
      <c r="G6955" s="6">
        <v>1.2265913642657118</v>
      </c>
      <c r="H6955" s="6">
        <v>27.980774555416104</v>
      </c>
      <c r="I6955" s="6">
        <v>2.1165794229441186</v>
      </c>
      <c r="J6955" s="6">
        <v>4.5164339940331271</v>
      </c>
      <c r="K6955" s="7">
        <v>0.13042186708104783</v>
      </c>
      <c r="L6955" s="7">
        <v>1.1850081429274875</v>
      </c>
    </row>
    <row r="6956" spans="2:12" x14ac:dyDescent="0.25">
      <c r="B6956" s="4">
        <v>6953</v>
      </c>
      <c r="C6956" s="6">
        <v>14.099604787570417</v>
      </c>
      <c r="D6956" s="6">
        <v>1.6563896135822556</v>
      </c>
      <c r="E6956" s="6">
        <v>0</v>
      </c>
      <c r="F6956" s="6">
        <v>2.6247228959095477</v>
      </c>
      <c r="G6956" s="6">
        <v>1.4488976972825864</v>
      </c>
      <c r="H6956" s="6">
        <v>9.7228221085467847</v>
      </c>
      <c r="I6956" s="6">
        <v>2.5371133033697597</v>
      </c>
      <c r="J6956" s="6">
        <v>1.375652556513653</v>
      </c>
      <c r="K6956" s="7">
        <v>0.37896841671668724</v>
      </c>
      <c r="L6956" s="7">
        <v>3.4652138174918186</v>
      </c>
    </row>
    <row r="6957" spans="2:12" x14ac:dyDescent="0.25">
      <c r="B6957" s="4">
        <v>6954</v>
      </c>
      <c r="C6957" s="6">
        <v>10.816429918369456</v>
      </c>
      <c r="D6957" s="6">
        <v>1.1710751548706173</v>
      </c>
      <c r="E6957" s="6">
        <v>1</v>
      </c>
      <c r="F6957" s="6">
        <v>3.6626442397314585</v>
      </c>
      <c r="G6957" s="6">
        <v>1.6924131530832547</v>
      </c>
      <c r="H6957" s="6">
        <v>36.1775103790686</v>
      </c>
      <c r="I6957" s="6">
        <v>2.6390762325356985</v>
      </c>
      <c r="J6957" s="6">
        <v>4.1266426086512933</v>
      </c>
      <c r="K6957" s="7">
        <v>0.86704075146288428</v>
      </c>
      <c r="L6957" s="7">
        <v>1.6305001103025565</v>
      </c>
    </row>
    <row r="6958" spans="2:12" x14ac:dyDescent="0.25">
      <c r="B6958" s="4">
        <v>6955</v>
      </c>
      <c r="C6958" s="6">
        <v>21.615131125888631</v>
      </c>
      <c r="D6958" s="6">
        <v>1.7511500866203062</v>
      </c>
      <c r="E6958" s="6">
        <v>1</v>
      </c>
      <c r="F6958" s="6">
        <v>7.3714682579279502</v>
      </c>
      <c r="G6958" s="6">
        <v>1.5457031051707417</v>
      </c>
      <c r="H6958" s="6">
        <v>22.824628898839276</v>
      </c>
      <c r="I6958" s="6">
        <v>2.3692198599762277</v>
      </c>
      <c r="J6958" s="6">
        <v>1.0988157385550705</v>
      </c>
      <c r="K6958" s="7">
        <v>1.139449384609535</v>
      </c>
      <c r="L6958" s="7">
        <v>2.2212553315795138</v>
      </c>
    </row>
    <row r="6959" spans="2:12" x14ac:dyDescent="0.25">
      <c r="B6959" s="4">
        <v>6956</v>
      </c>
      <c r="C6959" s="6">
        <v>11.64030076726764</v>
      </c>
      <c r="D6959" s="6">
        <v>1.4032514937606153</v>
      </c>
      <c r="E6959" s="6">
        <v>2</v>
      </c>
      <c r="F6959" s="6">
        <v>3.2312403854409508</v>
      </c>
      <c r="G6959" s="6">
        <v>0.6475691000865258</v>
      </c>
      <c r="H6959" s="6">
        <v>17.485577277021783</v>
      </c>
      <c r="I6959" s="6">
        <v>1.8686730893324306</v>
      </c>
      <c r="J6959" s="6">
        <v>2.6063012029938988</v>
      </c>
      <c r="K6959" s="7">
        <v>0.14113256308721753</v>
      </c>
      <c r="L6959" s="7">
        <v>1.4220538584532967</v>
      </c>
    </row>
    <row r="6960" spans="2:12" x14ac:dyDescent="0.25">
      <c r="B6960" s="4">
        <v>6957</v>
      </c>
      <c r="C6960" s="6">
        <v>14.250292782648522</v>
      </c>
      <c r="D6960" s="6">
        <v>1.7627761794266055</v>
      </c>
      <c r="E6960" s="6">
        <v>2</v>
      </c>
      <c r="F6960" s="6">
        <v>4.7355227985428483</v>
      </c>
      <c r="G6960" s="6">
        <v>0.32693612927338078</v>
      </c>
      <c r="H6960" s="6">
        <v>7.9277039146360861</v>
      </c>
      <c r="I6960" s="6">
        <v>2.4536938019696604</v>
      </c>
      <c r="J6960" s="6">
        <v>3.8019294070114995</v>
      </c>
      <c r="K6960" s="7">
        <v>2.3562780728974517</v>
      </c>
      <c r="L6960" s="7">
        <v>1.2867831789172661</v>
      </c>
    </row>
    <row r="6961" spans="2:12" x14ac:dyDescent="0.25">
      <c r="B6961" s="4">
        <v>6958</v>
      </c>
      <c r="C6961" s="6">
        <v>5.2527937235470281</v>
      </c>
      <c r="D6961" s="6">
        <v>1.3484568856598087</v>
      </c>
      <c r="E6961" s="6">
        <v>1</v>
      </c>
      <c r="F6961" s="6">
        <v>6.3357601896380702</v>
      </c>
      <c r="G6961" s="6">
        <v>1.2548681092023135</v>
      </c>
      <c r="H6961" s="6">
        <v>19.378157158412691</v>
      </c>
      <c r="I6961" s="6">
        <v>3.1156010928162323</v>
      </c>
      <c r="J6961" s="6">
        <v>2.0006977507330244</v>
      </c>
      <c r="K6961" s="7">
        <v>0.343892983050546</v>
      </c>
      <c r="L6961" s="7">
        <v>0.91862498659029423</v>
      </c>
    </row>
    <row r="6962" spans="2:12" x14ac:dyDescent="0.25">
      <c r="B6962" s="4">
        <v>6959</v>
      </c>
      <c r="C6962" s="6">
        <v>8.0854527171055555</v>
      </c>
      <c r="D6962" s="6">
        <v>1.7181369552939461</v>
      </c>
      <c r="E6962" s="6">
        <v>3</v>
      </c>
      <c r="F6962" s="6">
        <v>2.0206307466271509</v>
      </c>
      <c r="G6962" s="6">
        <v>0.29763861425770477</v>
      </c>
      <c r="H6962" s="6">
        <v>13.777305076912535</v>
      </c>
      <c r="I6962" s="6">
        <v>2.1012518274377432</v>
      </c>
      <c r="J6962" s="6">
        <v>2.7762415204302626</v>
      </c>
      <c r="K6962" s="7">
        <v>1.1631703851006032</v>
      </c>
      <c r="L6962" s="7">
        <v>1.8921664493357986</v>
      </c>
    </row>
    <row r="6963" spans="2:12" x14ac:dyDescent="0.25">
      <c r="B6963" s="4">
        <v>6960</v>
      </c>
      <c r="C6963" s="6">
        <v>5.8113274249917781</v>
      </c>
      <c r="D6963" s="6">
        <v>1.7284057541287765</v>
      </c>
      <c r="E6963" s="6">
        <v>2</v>
      </c>
      <c r="F6963" s="6">
        <v>4.7349609418303675</v>
      </c>
      <c r="G6963" s="6">
        <v>1.1753500934372252</v>
      </c>
      <c r="H6963" s="6">
        <v>20.474534980135683</v>
      </c>
      <c r="I6963" s="6">
        <v>2.296024284060147</v>
      </c>
      <c r="J6963" s="6">
        <v>2.474649026858796</v>
      </c>
      <c r="K6963" s="7">
        <v>1.0858256649406512</v>
      </c>
      <c r="L6963" s="7">
        <v>2.1737805519370172</v>
      </c>
    </row>
    <row r="6964" spans="2:12" x14ac:dyDescent="0.25">
      <c r="B6964" s="4">
        <v>6961</v>
      </c>
      <c r="C6964" s="6">
        <v>11.788742069452722</v>
      </c>
      <c r="D6964" s="6">
        <v>1.4642796093698065</v>
      </c>
      <c r="E6964" s="6">
        <v>3</v>
      </c>
      <c r="F6964" s="6">
        <v>4.2034319545291527</v>
      </c>
      <c r="G6964" s="6">
        <v>0.76049560368207625</v>
      </c>
      <c r="H6964" s="6">
        <v>18.105734792143355</v>
      </c>
      <c r="I6964" s="6">
        <v>4.0513226618283866</v>
      </c>
      <c r="J6964" s="6">
        <v>2.2208324905441401</v>
      </c>
      <c r="K6964" s="7">
        <v>1.5608766199607516</v>
      </c>
      <c r="L6964" s="7">
        <v>0.50408106793279872</v>
      </c>
    </row>
    <row r="6965" spans="2:12" x14ac:dyDescent="0.25">
      <c r="B6965" s="4">
        <v>6962</v>
      </c>
      <c r="C6965" s="6">
        <v>3.0097055148149474</v>
      </c>
      <c r="D6965" s="6">
        <v>1.4477862413740545</v>
      </c>
      <c r="E6965" s="6">
        <v>2</v>
      </c>
      <c r="F6965" s="6">
        <v>4.0498046837898194</v>
      </c>
      <c r="G6965" s="6">
        <v>0.6504119625631809</v>
      </c>
      <c r="H6965" s="6">
        <v>13.704552127787245</v>
      </c>
      <c r="I6965" s="6">
        <v>3.311250959837893</v>
      </c>
      <c r="J6965" s="6">
        <v>3.3815100813218946</v>
      </c>
      <c r="K6965" s="7">
        <v>1.6438275654478602</v>
      </c>
      <c r="L6965" s="7">
        <v>2.6479037706307071</v>
      </c>
    </row>
    <row r="6966" spans="2:12" x14ac:dyDescent="0.25">
      <c r="B6966" s="4">
        <v>6963</v>
      </c>
      <c r="C6966" s="6">
        <v>12.553226727689177</v>
      </c>
      <c r="D6966" s="6">
        <v>1.3836846947159398</v>
      </c>
      <c r="E6966" s="6">
        <v>2</v>
      </c>
      <c r="F6966" s="6">
        <v>4.3733720364322108</v>
      </c>
      <c r="G6966" s="6">
        <v>3.1599232546609564</v>
      </c>
      <c r="H6966" s="6">
        <v>9.2694536436342574</v>
      </c>
      <c r="I6966" s="6">
        <v>2.9427437009069517</v>
      </c>
      <c r="J6966" s="6">
        <v>3.7104895812501626</v>
      </c>
      <c r="K6966" s="7">
        <v>2.8779912675645427</v>
      </c>
      <c r="L6966" s="7">
        <v>1.2940938658105043</v>
      </c>
    </row>
    <row r="6967" spans="2:12" x14ac:dyDescent="0.25">
      <c r="B6967" s="4">
        <v>6964</v>
      </c>
      <c r="C6967" s="6">
        <v>13.198263524228301</v>
      </c>
      <c r="D6967" s="6">
        <v>1.4309788011891347</v>
      </c>
      <c r="E6967" s="6">
        <v>2</v>
      </c>
      <c r="F6967" s="6">
        <v>0.3144430231023147</v>
      </c>
      <c r="G6967" s="6">
        <v>0.72648382612395912</v>
      </c>
      <c r="H6967" s="6">
        <v>28.56608072328628</v>
      </c>
      <c r="I6967" s="6">
        <v>6.1429610955358367</v>
      </c>
      <c r="J6967" s="6">
        <v>2.2096046994682621</v>
      </c>
      <c r="K6967" s="7">
        <v>1.2961803921101809</v>
      </c>
      <c r="L6967" s="7">
        <v>0.38855399079607511</v>
      </c>
    </row>
    <row r="6968" spans="2:12" x14ac:dyDescent="0.25">
      <c r="B6968" s="4">
        <v>6965</v>
      </c>
      <c r="C6968" s="6">
        <v>16.036083120585801</v>
      </c>
      <c r="D6968" s="6">
        <v>1.9333325919081079</v>
      </c>
      <c r="E6968" s="6">
        <v>2</v>
      </c>
      <c r="F6968" s="6">
        <v>9.9863456408047977</v>
      </c>
      <c r="G6968" s="6">
        <v>0.88010357658435767</v>
      </c>
      <c r="H6968" s="6">
        <v>15.418093147296984</v>
      </c>
      <c r="I6968" s="6">
        <v>3.5494571997983653</v>
      </c>
      <c r="J6968" s="6">
        <v>2.3820184656668415</v>
      </c>
      <c r="K6968" s="7">
        <v>1.7318915715912535</v>
      </c>
      <c r="L6968" s="7">
        <v>1.152219231805965</v>
      </c>
    </row>
    <row r="6969" spans="2:12" x14ac:dyDescent="0.25">
      <c r="B6969" s="4">
        <v>6966</v>
      </c>
      <c r="C6969" s="6">
        <v>5.1328596819159449</v>
      </c>
      <c r="D6969" s="6">
        <v>1.6106399917879228</v>
      </c>
      <c r="E6969" s="6">
        <v>1</v>
      </c>
      <c r="F6969" s="6">
        <v>2.0497827861833695</v>
      </c>
      <c r="G6969" s="6">
        <v>0.58644678302389164</v>
      </c>
      <c r="H6969" s="6">
        <v>25.679850025368072</v>
      </c>
      <c r="I6969" s="6">
        <v>1.9911801899546338</v>
      </c>
      <c r="J6969" s="6">
        <v>4.6027038801324691</v>
      </c>
      <c r="K6969" s="7">
        <v>1.6318607657185786</v>
      </c>
      <c r="L6969" s="7">
        <v>7.4148870111016479E-2</v>
      </c>
    </row>
    <row r="6970" spans="2:12" x14ac:dyDescent="0.25">
      <c r="B6970" s="4">
        <v>6967</v>
      </c>
      <c r="C6970" s="6">
        <v>13.190500512655376</v>
      </c>
      <c r="D6970" s="6">
        <v>2.1273343149845685</v>
      </c>
      <c r="E6970" s="6">
        <v>1</v>
      </c>
      <c r="F6970" s="6">
        <v>1.1849037421240476</v>
      </c>
      <c r="G6970" s="6">
        <v>0.43287323532559607</v>
      </c>
      <c r="H6970" s="6">
        <v>34.377071793490124</v>
      </c>
      <c r="I6970" s="6">
        <v>3.612463043441025</v>
      </c>
      <c r="J6970" s="6">
        <v>4.5036756418664332</v>
      </c>
      <c r="K6970" s="7">
        <v>6.8374886662977454</v>
      </c>
      <c r="L6970" s="7">
        <v>0.76434198795180142</v>
      </c>
    </row>
    <row r="6971" spans="2:12" x14ac:dyDescent="0.25">
      <c r="B6971" s="4">
        <v>6968</v>
      </c>
      <c r="C6971" s="6">
        <v>1.5104552142545185</v>
      </c>
      <c r="D6971" s="6">
        <v>1.428748811458604</v>
      </c>
      <c r="E6971" s="6">
        <v>1</v>
      </c>
      <c r="F6971" s="6">
        <v>3.1591496244200141</v>
      </c>
      <c r="G6971" s="6">
        <v>1.2051559697032159</v>
      </c>
      <c r="H6971" s="6">
        <v>18.97073595386772</v>
      </c>
      <c r="I6971" s="6">
        <v>3.8021522975681394</v>
      </c>
      <c r="J6971" s="6">
        <v>2.5640624619862402</v>
      </c>
      <c r="K6971" s="7">
        <v>9.73610127913591E-2</v>
      </c>
      <c r="L6971" s="7">
        <v>0.23902483873480895</v>
      </c>
    </row>
    <row r="6972" spans="2:12" x14ac:dyDescent="0.25">
      <c r="B6972" s="4">
        <v>6969</v>
      </c>
      <c r="C6972" s="6">
        <v>13.459609017380014</v>
      </c>
      <c r="D6972" s="6">
        <v>1.3619344947576917</v>
      </c>
      <c r="E6972" s="6">
        <v>0</v>
      </c>
      <c r="F6972" s="6">
        <v>0.75395280566283396</v>
      </c>
      <c r="G6972" s="6">
        <v>0.86428093161423991</v>
      </c>
      <c r="H6972" s="6">
        <v>35.027771237189377</v>
      </c>
      <c r="I6972" s="6">
        <v>3.1437164759538079</v>
      </c>
      <c r="J6972" s="6">
        <v>3.3334590673832194</v>
      </c>
      <c r="K6972" s="7">
        <v>2.9616975582863381</v>
      </c>
      <c r="L6972" s="7">
        <v>0.14812339056252755</v>
      </c>
    </row>
    <row r="6973" spans="2:12" x14ac:dyDescent="0.25">
      <c r="B6973" s="4">
        <v>6970</v>
      </c>
      <c r="C6973" s="6">
        <v>17.630074099717127</v>
      </c>
      <c r="D6973" s="6">
        <v>1.7040785643463621</v>
      </c>
      <c r="E6973" s="6">
        <v>2</v>
      </c>
      <c r="F6973" s="6">
        <v>4.1571280228282657</v>
      </c>
      <c r="G6973" s="6">
        <v>0.78947234360959417</v>
      </c>
      <c r="H6973" s="6">
        <v>22.731644165415346</v>
      </c>
      <c r="I6973" s="6">
        <v>1.9555236145672026</v>
      </c>
      <c r="J6973" s="6">
        <v>3.6204037226745416</v>
      </c>
      <c r="K6973" s="7">
        <v>0.28460158043605444</v>
      </c>
      <c r="L6973" s="7">
        <v>1.5318269819475425</v>
      </c>
    </row>
    <row r="6974" spans="2:12" x14ac:dyDescent="0.25">
      <c r="B6974" s="4">
        <v>6971</v>
      </c>
      <c r="C6974" s="6">
        <v>10.81868366937992</v>
      </c>
      <c r="D6974" s="6">
        <v>1.2311003705391586</v>
      </c>
      <c r="E6974" s="6">
        <v>3</v>
      </c>
      <c r="F6974" s="6">
        <v>5.836942041216826</v>
      </c>
      <c r="G6974" s="6">
        <v>1.0138275019189009</v>
      </c>
      <c r="H6974" s="6">
        <v>19.964038882636146</v>
      </c>
      <c r="I6974" s="6">
        <v>2.3729257694814079</v>
      </c>
      <c r="J6974" s="6">
        <v>3.3321025765147967</v>
      </c>
      <c r="K6974" s="7">
        <v>4.7143972010170625</v>
      </c>
      <c r="L6974" s="7">
        <v>0.58804822765184528</v>
      </c>
    </row>
    <row r="6975" spans="2:12" x14ac:dyDescent="0.25">
      <c r="B6975" s="4">
        <v>6972</v>
      </c>
      <c r="C6975" s="6">
        <v>3.1445243671763663</v>
      </c>
      <c r="D6975" s="6">
        <v>1.4365152238430439</v>
      </c>
      <c r="E6975" s="6">
        <v>3</v>
      </c>
      <c r="F6975" s="6">
        <v>0.65613444118184772</v>
      </c>
      <c r="G6975" s="6">
        <v>1.6396390575556199</v>
      </c>
      <c r="H6975" s="6">
        <v>10.27915836176572</v>
      </c>
      <c r="I6975" s="6">
        <v>2.3705431159485824</v>
      </c>
      <c r="J6975" s="6">
        <v>3.6700357056876056</v>
      </c>
      <c r="K6975" s="7">
        <v>2.5047581938045993</v>
      </c>
      <c r="L6975" s="7">
        <v>2.9491341458247338E-3</v>
      </c>
    </row>
    <row r="6976" spans="2:12" x14ac:dyDescent="0.25">
      <c r="B6976" s="4">
        <v>6973</v>
      </c>
      <c r="C6976" s="6">
        <v>12.279900519546921</v>
      </c>
      <c r="D6976" s="6">
        <v>1.4073785218745698</v>
      </c>
      <c r="E6976" s="6">
        <v>3</v>
      </c>
      <c r="F6976" s="6">
        <v>2.0173092364618737</v>
      </c>
      <c r="G6976" s="6">
        <v>0.97481502068129322</v>
      </c>
      <c r="H6976" s="6">
        <v>24.257758870937458</v>
      </c>
      <c r="I6976" s="6">
        <v>3.2973147101146161</v>
      </c>
      <c r="J6976" s="6">
        <v>2.6312881902898293</v>
      </c>
      <c r="K6976" s="7">
        <v>0.63354138768593948</v>
      </c>
      <c r="L6976" s="7">
        <v>0.63390247840330716</v>
      </c>
    </row>
    <row r="6977" spans="2:12" x14ac:dyDescent="0.25">
      <c r="B6977" s="4">
        <v>6974</v>
      </c>
      <c r="C6977" s="6">
        <v>9.1848064120649404</v>
      </c>
      <c r="D6977" s="6">
        <v>1.6360265370295155</v>
      </c>
      <c r="E6977" s="6">
        <v>1</v>
      </c>
      <c r="F6977" s="6">
        <v>5.4032682907413694</v>
      </c>
      <c r="G6977" s="6">
        <v>0.86478479550782372</v>
      </c>
      <c r="H6977" s="6">
        <v>24.319218479336946</v>
      </c>
      <c r="I6977" s="6">
        <v>2.9647749866012214</v>
      </c>
      <c r="J6977" s="6">
        <v>1.7052689532543994</v>
      </c>
      <c r="K6977" s="7">
        <v>0.73898229668008264</v>
      </c>
      <c r="L6977" s="7">
        <v>7.6694933842188007E-2</v>
      </c>
    </row>
    <row r="6978" spans="2:12" x14ac:dyDescent="0.25">
      <c r="B6978" s="4">
        <v>6975</v>
      </c>
      <c r="C6978" s="6">
        <v>8.9946242354495567</v>
      </c>
      <c r="D6978" s="6">
        <v>1.4772746371483587</v>
      </c>
      <c r="E6978" s="6">
        <v>2</v>
      </c>
      <c r="F6978" s="6">
        <v>2.7221300483224078</v>
      </c>
      <c r="G6978" s="6">
        <v>1.1995441745500839</v>
      </c>
      <c r="H6978" s="6">
        <v>27.550535680802767</v>
      </c>
      <c r="I6978" s="6">
        <v>3.2513401163571647</v>
      </c>
      <c r="J6978" s="6">
        <v>0.80676418206136846</v>
      </c>
      <c r="K6978" s="7">
        <v>1.123366915003539</v>
      </c>
      <c r="L6978" s="7">
        <v>0.17131391177984687</v>
      </c>
    </row>
    <row r="6979" spans="2:12" x14ac:dyDescent="0.25">
      <c r="B6979" s="4">
        <v>6976</v>
      </c>
      <c r="C6979" s="6">
        <v>13.3103570061939</v>
      </c>
      <c r="D6979" s="6">
        <v>1.4341974683269727</v>
      </c>
      <c r="E6979" s="6">
        <v>3</v>
      </c>
      <c r="F6979" s="6">
        <v>9.488866960034759</v>
      </c>
      <c r="G6979" s="6">
        <v>1.506148327993593</v>
      </c>
      <c r="H6979" s="6">
        <v>17.236416690647395</v>
      </c>
      <c r="I6979" s="6">
        <v>3.096597620978756</v>
      </c>
      <c r="J6979" s="6">
        <v>1.9055161516232035</v>
      </c>
      <c r="K6979" s="7">
        <v>0.18545120244532831</v>
      </c>
      <c r="L6979" s="7">
        <v>2.6844208971694248</v>
      </c>
    </row>
    <row r="6980" spans="2:12" x14ac:dyDescent="0.25">
      <c r="B6980" s="4">
        <v>6977</v>
      </c>
      <c r="C6980" s="6">
        <v>1.7717220118222947</v>
      </c>
      <c r="D6980" s="6">
        <v>1.4185346826829923</v>
      </c>
      <c r="E6980" s="6">
        <v>0</v>
      </c>
      <c r="F6980" s="6">
        <v>3.3501843066068941</v>
      </c>
      <c r="G6980" s="6">
        <v>1.1097005550818972</v>
      </c>
      <c r="H6980" s="6">
        <v>13.624426098778063</v>
      </c>
      <c r="I6980" s="6">
        <v>3.2186286438915332</v>
      </c>
      <c r="J6980" s="6">
        <v>3.3905034304530375</v>
      </c>
      <c r="K6980" s="7">
        <v>0.73895105289353602</v>
      </c>
      <c r="L6980" s="7">
        <v>0.21311964325180158</v>
      </c>
    </row>
    <row r="6981" spans="2:12" x14ac:dyDescent="0.25">
      <c r="B6981" s="4">
        <v>6978</v>
      </c>
      <c r="C6981" s="6">
        <v>10.211575440020534</v>
      </c>
      <c r="D6981" s="6">
        <v>1.4765019446346788</v>
      </c>
      <c r="E6981" s="6">
        <v>2</v>
      </c>
      <c r="F6981" s="6">
        <v>11.296407486150761</v>
      </c>
      <c r="G6981" s="6">
        <v>1.2089821745499181</v>
      </c>
      <c r="H6981" s="6">
        <v>19.459102777821421</v>
      </c>
      <c r="I6981" s="6">
        <v>1.7235960930280381</v>
      </c>
      <c r="J6981" s="6">
        <v>3.2169226639761703</v>
      </c>
      <c r="K6981" s="7">
        <v>4.1181135981330339</v>
      </c>
      <c r="L6981" s="7">
        <v>1.412581146654216</v>
      </c>
    </row>
    <row r="6982" spans="2:12" x14ac:dyDescent="0.25">
      <c r="B6982" s="4">
        <v>6979</v>
      </c>
      <c r="C6982" s="6">
        <v>5.9435091586711781</v>
      </c>
      <c r="D6982" s="6">
        <v>1.4158736309593056</v>
      </c>
      <c r="E6982" s="6">
        <v>0</v>
      </c>
      <c r="F6982" s="6">
        <v>1.9730325129691217</v>
      </c>
      <c r="G6982" s="6">
        <v>0.90158604467985548</v>
      </c>
      <c r="H6982" s="6">
        <v>20.706769158587765</v>
      </c>
      <c r="I6982" s="6">
        <v>3.1988136061510781</v>
      </c>
      <c r="J6982" s="6">
        <v>2.9095258751945328</v>
      </c>
      <c r="K6982" s="7">
        <v>0.17136041389742121</v>
      </c>
      <c r="L6982" s="7">
        <v>1.4160635973341846</v>
      </c>
    </row>
    <row r="6983" spans="2:12" x14ac:dyDescent="0.25">
      <c r="B6983" s="4">
        <v>6980</v>
      </c>
      <c r="C6983" s="6">
        <v>15.442153742672488</v>
      </c>
      <c r="D6983" s="6">
        <v>1.528732329988661</v>
      </c>
      <c r="E6983" s="6">
        <v>2</v>
      </c>
      <c r="F6983" s="6">
        <v>3.960560322790474</v>
      </c>
      <c r="G6983" s="6">
        <v>1.229796838228145</v>
      </c>
      <c r="H6983" s="6">
        <v>30.226141429572728</v>
      </c>
      <c r="I6983" s="6">
        <v>2.0645610773014118</v>
      </c>
      <c r="J6983" s="6">
        <v>3.6136400518460894</v>
      </c>
      <c r="K6983" s="7">
        <v>0.25494389159761055</v>
      </c>
      <c r="L6983" s="7">
        <v>0.77294977893563688</v>
      </c>
    </row>
    <row r="6984" spans="2:12" x14ac:dyDescent="0.25">
      <c r="B6984" s="4">
        <v>6981</v>
      </c>
      <c r="C6984" s="6">
        <v>3.9251720125146363</v>
      </c>
      <c r="D6984" s="6">
        <v>2.1236498087094446</v>
      </c>
      <c r="E6984" s="6">
        <v>1</v>
      </c>
      <c r="F6984" s="6">
        <v>1.2869245415805493</v>
      </c>
      <c r="G6984" s="6">
        <v>1.7131524933704065</v>
      </c>
      <c r="H6984" s="6">
        <v>31.317675101233924</v>
      </c>
      <c r="I6984" s="6">
        <v>3.8564496194404545</v>
      </c>
      <c r="J6984" s="6">
        <v>2.9436104661501656</v>
      </c>
      <c r="K6984" s="7">
        <v>1.1393956475083851</v>
      </c>
      <c r="L6984" s="7">
        <v>6.8374745486848867E-2</v>
      </c>
    </row>
    <row r="6985" spans="2:12" x14ac:dyDescent="0.25">
      <c r="B6985" s="4">
        <v>6982</v>
      </c>
      <c r="C6985" s="6">
        <v>10.937332700538068</v>
      </c>
      <c r="D6985" s="6">
        <v>2.0453155255449973</v>
      </c>
      <c r="E6985" s="6">
        <v>2</v>
      </c>
      <c r="F6985" s="6">
        <v>1.5825460497904584</v>
      </c>
      <c r="G6985" s="6">
        <v>2.0290464412400109</v>
      </c>
      <c r="H6985" s="6">
        <v>21.185143920822512</v>
      </c>
      <c r="I6985" s="6">
        <v>1.1837921380131804</v>
      </c>
      <c r="J6985" s="6">
        <v>2.0519685440774511</v>
      </c>
      <c r="K6985" s="7">
        <v>5.7701670753742542</v>
      </c>
      <c r="L6985" s="7">
        <v>0.24588485015936162</v>
      </c>
    </row>
    <row r="6986" spans="2:12" x14ac:dyDescent="0.25">
      <c r="B6986" s="4">
        <v>6983</v>
      </c>
      <c r="C6986" s="6">
        <v>21.015911706801692</v>
      </c>
      <c r="D6986" s="6">
        <v>1.8625761203917319</v>
      </c>
      <c r="E6986" s="6">
        <v>2</v>
      </c>
      <c r="F6986" s="6">
        <v>3.6958324383839982</v>
      </c>
      <c r="G6986" s="6">
        <v>0.92895950279837336</v>
      </c>
      <c r="H6986" s="6">
        <v>24.446309416185372</v>
      </c>
      <c r="I6986" s="6">
        <v>3.3776073181374282</v>
      </c>
      <c r="J6986" s="6">
        <v>2.1772793047202432</v>
      </c>
      <c r="K6986" s="7">
        <v>1.1708129451608211</v>
      </c>
      <c r="L6986" s="7">
        <v>0.68287402554734244</v>
      </c>
    </row>
    <row r="6987" spans="2:12" x14ac:dyDescent="0.25">
      <c r="B6987" s="4">
        <v>6984</v>
      </c>
      <c r="C6987" s="6">
        <v>7.5890610742078088</v>
      </c>
      <c r="D6987" s="6">
        <v>1.1771505279590775</v>
      </c>
      <c r="E6987" s="6">
        <v>1</v>
      </c>
      <c r="F6987" s="6">
        <v>4.012235020046468</v>
      </c>
      <c r="G6987" s="6">
        <v>0.82254014502929262</v>
      </c>
      <c r="H6987" s="6">
        <v>17.084088574485605</v>
      </c>
      <c r="I6987" s="6">
        <v>2.8091694657894024</v>
      </c>
      <c r="J6987" s="6">
        <v>3.2546534688781557</v>
      </c>
      <c r="K6987" s="7">
        <v>0.37230739506728389</v>
      </c>
      <c r="L6987" s="7">
        <v>1.008736378475289</v>
      </c>
    </row>
    <row r="6988" spans="2:12" x14ac:dyDescent="0.25">
      <c r="B6988" s="4">
        <v>6985</v>
      </c>
      <c r="C6988" s="6">
        <v>11.123180623393877</v>
      </c>
      <c r="D6988" s="6">
        <v>2.1140988896612041</v>
      </c>
      <c r="E6988" s="6">
        <v>2</v>
      </c>
      <c r="F6988" s="6">
        <v>2.3042279593552681</v>
      </c>
      <c r="G6988" s="6">
        <v>1.319384542266016</v>
      </c>
      <c r="H6988" s="6">
        <v>25.802483111943815</v>
      </c>
      <c r="I6988" s="6">
        <v>2.1547902703948734</v>
      </c>
      <c r="J6988" s="6">
        <v>2.4341057916531157</v>
      </c>
      <c r="K6988" s="7">
        <v>0.51802812909377371</v>
      </c>
      <c r="L6988" s="7">
        <v>2.739200793005673</v>
      </c>
    </row>
    <row r="6989" spans="2:12" x14ac:dyDescent="0.25">
      <c r="B6989" s="4">
        <v>6986</v>
      </c>
      <c r="C6989" s="6">
        <v>10.95752752545882</v>
      </c>
      <c r="D6989" s="6">
        <v>1.1630128562238631</v>
      </c>
      <c r="E6989" s="6">
        <v>3</v>
      </c>
      <c r="F6989" s="6">
        <v>1.3738541539523172</v>
      </c>
      <c r="G6989" s="6">
        <v>0.77660764566679985</v>
      </c>
      <c r="H6989" s="6">
        <v>27.875420485887883</v>
      </c>
      <c r="I6989" s="6">
        <v>3.1502922584495567</v>
      </c>
      <c r="J6989" s="6">
        <v>2.5325787300152713</v>
      </c>
      <c r="K6989" s="7">
        <v>0.26723667995083716</v>
      </c>
      <c r="L6989" s="7">
        <v>0.91559532015813072</v>
      </c>
    </row>
    <row r="6990" spans="2:12" x14ac:dyDescent="0.25">
      <c r="B6990" s="4">
        <v>6987</v>
      </c>
      <c r="C6990" s="6">
        <v>4.8244244666551559</v>
      </c>
      <c r="D6990" s="6">
        <v>1.2958420611301213</v>
      </c>
      <c r="E6990" s="6">
        <v>2</v>
      </c>
      <c r="F6990" s="6">
        <v>4.5368047553874167</v>
      </c>
      <c r="G6990" s="6">
        <v>0.82692977766528475</v>
      </c>
      <c r="H6990" s="6">
        <v>21.103235497211244</v>
      </c>
      <c r="I6990" s="6">
        <v>4.2144990955933581</v>
      </c>
      <c r="J6990" s="6">
        <v>3.0851448077755546</v>
      </c>
      <c r="K6990" s="7">
        <v>3.4947397672854041</v>
      </c>
      <c r="L6990" s="7">
        <v>4.0880317925940268E-2</v>
      </c>
    </row>
    <row r="6991" spans="2:12" x14ac:dyDescent="0.25">
      <c r="B6991" s="4">
        <v>6988</v>
      </c>
      <c r="C6991" s="6">
        <v>11.576753799591842</v>
      </c>
      <c r="D6991" s="6">
        <v>1.3336804307629591</v>
      </c>
      <c r="E6991" s="6">
        <v>1</v>
      </c>
      <c r="F6991" s="6">
        <v>5.3035801661592723</v>
      </c>
      <c r="G6991" s="6">
        <v>0.42371850889941831</v>
      </c>
      <c r="H6991" s="6">
        <v>29.021121250835741</v>
      </c>
      <c r="I6991" s="6">
        <v>2.0631827178195894</v>
      </c>
      <c r="J6991" s="6">
        <v>2.5338126578889448</v>
      </c>
      <c r="K6991" s="7">
        <v>1.4716484481354539</v>
      </c>
      <c r="L6991" s="7">
        <v>0.12044688298010436</v>
      </c>
    </row>
    <row r="6992" spans="2:12" x14ac:dyDescent="0.25">
      <c r="B6992" s="4">
        <v>6989</v>
      </c>
      <c r="C6992" s="6">
        <v>16.262982116482956</v>
      </c>
      <c r="D6992" s="6">
        <v>1.5918612224353934</v>
      </c>
      <c r="E6992" s="6">
        <v>3</v>
      </c>
      <c r="F6992" s="6">
        <v>1.8335300444873111</v>
      </c>
      <c r="G6992" s="6">
        <v>0.57437967240125509</v>
      </c>
      <c r="H6992" s="6">
        <v>39.225845299113018</v>
      </c>
      <c r="I6992" s="6">
        <v>2.6007255733987948</v>
      </c>
      <c r="J6992" s="6">
        <v>2.3704512622478857</v>
      </c>
      <c r="K6992" s="7">
        <v>1.622805899669904</v>
      </c>
      <c r="L6992" s="7">
        <v>1.4704609806686919</v>
      </c>
    </row>
    <row r="6993" spans="2:12" x14ac:dyDescent="0.25">
      <c r="B6993" s="4">
        <v>6990</v>
      </c>
      <c r="C6993" s="6">
        <v>4.8447541007790527</v>
      </c>
      <c r="D6993" s="6">
        <v>1.4861724718319602</v>
      </c>
      <c r="E6993" s="6">
        <v>1</v>
      </c>
      <c r="F6993" s="6">
        <v>2.4354536170919543</v>
      </c>
      <c r="G6993" s="6">
        <v>1.0476003486567402</v>
      </c>
      <c r="H6993" s="6">
        <v>26.550379064641568</v>
      </c>
      <c r="I6993" s="6">
        <v>2.3115003915883126</v>
      </c>
      <c r="J6993" s="6">
        <v>3.5209758568688114</v>
      </c>
      <c r="K6993" s="7">
        <v>0.5101372648239515</v>
      </c>
      <c r="L6993" s="7">
        <v>0.73727384662218809</v>
      </c>
    </row>
    <row r="6994" spans="2:12" x14ac:dyDescent="0.25">
      <c r="B6994" s="4">
        <v>6991</v>
      </c>
      <c r="C6994" s="6">
        <v>6.8831638568474158</v>
      </c>
      <c r="D6994" s="6">
        <v>1.5263109764676788</v>
      </c>
      <c r="E6994" s="6">
        <v>2</v>
      </c>
      <c r="F6994" s="6">
        <v>2.2474170653052714</v>
      </c>
      <c r="G6994" s="6">
        <v>0.61883114000360739</v>
      </c>
      <c r="H6994" s="6">
        <v>18.20912052732951</v>
      </c>
      <c r="I6994" s="6">
        <v>2.4173625322975085</v>
      </c>
      <c r="J6994" s="6">
        <v>3.3104413864903401</v>
      </c>
      <c r="K6994" s="7">
        <v>2.9435652407351718</v>
      </c>
      <c r="L6994" s="7">
        <v>8.8079553708802841E-2</v>
      </c>
    </row>
    <row r="6995" spans="2:12" x14ac:dyDescent="0.25">
      <c r="B6995" s="4">
        <v>6992</v>
      </c>
      <c r="C6995" s="6">
        <v>10.321170169197998</v>
      </c>
      <c r="D6995" s="6">
        <v>1.5317071873312065</v>
      </c>
      <c r="E6995" s="6">
        <v>3</v>
      </c>
      <c r="F6995" s="6">
        <v>3.0440127018350536</v>
      </c>
      <c r="G6995" s="6">
        <v>0.84281895637344084</v>
      </c>
      <c r="H6995" s="6">
        <v>31.477222910757327</v>
      </c>
      <c r="I6995" s="6">
        <v>3.8550852269461693</v>
      </c>
      <c r="J6995" s="6">
        <v>2.1968555084875976</v>
      </c>
      <c r="K6995" s="7">
        <v>6.2984862658215555</v>
      </c>
      <c r="L6995" s="7">
        <v>0.55679024925827403</v>
      </c>
    </row>
    <row r="6996" spans="2:12" x14ac:dyDescent="0.25">
      <c r="B6996" s="4">
        <v>6993</v>
      </c>
      <c r="C6996" s="6">
        <v>9.2468722364073681</v>
      </c>
      <c r="D6996" s="6">
        <v>1.6650323397275604</v>
      </c>
      <c r="E6996" s="6">
        <v>3</v>
      </c>
      <c r="F6996" s="6">
        <v>1.2961089892460576</v>
      </c>
      <c r="G6996" s="6">
        <v>0.96624211904477375</v>
      </c>
      <c r="H6996" s="6">
        <v>28.86746996771938</v>
      </c>
      <c r="I6996" s="6">
        <v>2.9189335202704241</v>
      </c>
      <c r="J6996" s="6">
        <v>1.1732844075228097</v>
      </c>
      <c r="K6996" s="7">
        <v>0.32992020016087159</v>
      </c>
      <c r="L6996" s="7">
        <v>0.14322594931529029</v>
      </c>
    </row>
    <row r="6997" spans="2:12" x14ac:dyDescent="0.25">
      <c r="B6997" s="4">
        <v>6994</v>
      </c>
      <c r="C6997" s="6">
        <v>11.508463465972175</v>
      </c>
      <c r="D6997" s="6">
        <v>1.9055271339791353</v>
      </c>
      <c r="E6997" s="6">
        <v>2</v>
      </c>
      <c r="F6997" s="6">
        <v>5.996481381755375</v>
      </c>
      <c r="G6997" s="6">
        <v>0.97625639944910803</v>
      </c>
      <c r="H6997" s="6">
        <v>18.614666146556665</v>
      </c>
      <c r="I6997" s="6">
        <v>1.9112902817848434</v>
      </c>
      <c r="J6997" s="6">
        <v>1.5255414332383366</v>
      </c>
      <c r="K6997" s="7">
        <v>4.5560505472498614</v>
      </c>
      <c r="L6997" s="7">
        <v>2.1719392662914654</v>
      </c>
    </row>
    <row r="6998" spans="2:12" x14ac:dyDescent="0.25">
      <c r="B6998" s="4">
        <v>6995</v>
      </c>
      <c r="C6998" s="6">
        <v>8.0201008706020609</v>
      </c>
      <c r="D6998" s="6">
        <v>1.7040159248901394</v>
      </c>
      <c r="E6998" s="6">
        <v>2</v>
      </c>
      <c r="F6998" s="6">
        <v>2.029118194317737</v>
      </c>
      <c r="G6998" s="6">
        <v>1.0862739450519228</v>
      </c>
      <c r="H6998" s="6">
        <v>28.569697522566756</v>
      </c>
      <c r="I6998" s="6">
        <v>2.882278664479871</v>
      </c>
      <c r="J6998" s="6">
        <v>2.8118103433080543</v>
      </c>
      <c r="K6998" s="7">
        <v>0.32505891111927071</v>
      </c>
      <c r="L6998" s="7">
        <v>2.7222717393182725</v>
      </c>
    </row>
    <row r="6999" spans="2:12" x14ac:dyDescent="0.25">
      <c r="B6999" s="4">
        <v>6996</v>
      </c>
      <c r="C6999" s="6">
        <v>5.7576976506742428</v>
      </c>
      <c r="D6999" s="6">
        <v>1.6351293939465648</v>
      </c>
      <c r="E6999" s="6">
        <v>2</v>
      </c>
      <c r="F6999" s="6">
        <v>1.6386715836178158</v>
      </c>
      <c r="G6999" s="6">
        <v>0.88555902477259685</v>
      </c>
      <c r="H6999" s="6">
        <v>16.485215681576879</v>
      </c>
      <c r="I6999" s="6">
        <v>3.800091557826359</v>
      </c>
      <c r="J6999" s="6">
        <v>2.7426369635221364</v>
      </c>
      <c r="K6999" s="7">
        <v>1.2558838848648059E-2</v>
      </c>
      <c r="L6999" s="7">
        <v>0.65456052549361687</v>
      </c>
    </row>
    <row r="7000" spans="2:12" x14ac:dyDescent="0.25">
      <c r="B7000" s="4">
        <v>6997</v>
      </c>
      <c r="C7000" s="6">
        <v>7.6179502294528794</v>
      </c>
      <c r="D7000" s="6">
        <v>1.2057392075117492</v>
      </c>
      <c r="E7000" s="6">
        <v>1</v>
      </c>
      <c r="F7000" s="6">
        <v>0.38017697244789389</v>
      </c>
      <c r="G7000" s="6">
        <v>1.2004619514089518</v>
      </c>
      <c r="H7000" s="6">
        <v>16.88915261301063</v>
      </c>
      <c r="I7000" s="6">
        <v>2.1343846683655712</v>
      </c>
      <c r="J7000" s="6">
        <v>1.475339238933312</v>
      </c>
      <c r="K7000" s="7">
        <v>1.8365874310215609</v>
      </c>
      <c r="L7000" s="7">
        <v>0.79933450512196846</v>
      </c>
    </row>
    <row r="7001" spans="2:12" x14ac:dyDescent="0.25">
      <c r="B7001" s="4">
        <v>6998</v>
      </c>
      <c r="C7001" s="6">
        <v>6.0820382962287605</v>
      </c>
      <c r="D7001" s="6">
        <v>1.4900127996487491</v>
      </c>
      <c r="E7001" s="6">
        <v>2</v>
      </c>
      <c r="F7001" s="6">
        <v>2.4591221503119725</v>
      </c>
      <c r="G7001" s="6">
        <v>0.8393219690546232</v>
      </c>
      <c r="H7001" s="6">
        <v>33.429305148641006</v>
      </c>
      <c r="I7001" s="6">
        <v>2.558640285953484</v>
      </c>
      <c r="J7001" s="6">
        <v>4.0091998412315935</v>
      </c>
      <c r="K7001" s="7">
        <v>1.4595277724437867</v>
      </c>
      <c r="L7001" s="7">
        <v>0.68209459354322766</v>
      </c>
    </row>
    <row r="7002" spans="2:12" x14ac:dyDescent="0.25">
      <c r="B7002" s="4">
        <v>6999</v>
      </c>
      <c r="C7002" s="6">
        <v>0.77234002253002032</v>
      </c>
      <c r="D7002" s="6">
        <v>1.7272278379197583</v>
      </c>
      <c r="E7002" s="6">
        <v>1</v>
      </c>
      <c r="F7002" s="6">
        <v>3.2239710901374647</v>
      </c>
      <c r="G7002" s="6">
        <v>0.94621212752922867</v>
      </c>
      <c r="H7002" s="6">
        <v>43.248839852978286</v>
      </c>
      <c r="I7002" s="6">
        <v>1.8806655238339787</v>
      </c>
      <c r="J7002" s="6">
        <v>2.8720161935062216</v>
      </c>
      <c r="K7002" s="7">
        <v>1.6411353916370162</v>
      </c>
      <c r="L7002" s="7">
        <v>1.0122175287013391</v>
      </c>
    </row>
    <row r="7003" spans="2:12" x14ac:dyDescent="0.25">
      <c r="B7003" s="4">
        <v>7000</v>
      </c>
      <c r="C7003" s="6">
        <v>4.723612476636907</v>
      </c>
      <c r="D7003" s="6">
        <v>1.3840200444286879</v>
      </c>
      <c r="E7003" s="6">
        <v>2</v>
      </c>
      <c r="F7003" s="6">
        <v>1.8130950058624535</v>
      </c>
      <c r="G7003" s="6">
        <v>0.91824568270521056</v>
      </c>
      <c r="H7003" s="6">
        <v>13.29728093201766</v>
      </c>
      <c r="I7003" s="6">
        <v>2.1674447039496814</v>
      </c>
      <c r="J7003" s="6">
        <v>3.1599690958955606</v>
      </c>
      <c r="K7003" s="7">
        <v>0.71730419125125877</v>
      </c>
      <c r="L7003" s="7">
        <v>1.1414437270968281</v>
      </c>
    </row>
    <row r="7004" spans="2:12" x14ac:dyDescent="0.25">
      <c r="B7004" s="4">
        <v>7001</v>
      </c>
      <c r="C7004" s="6">
        <v>18.822736551925949</v>
      </c>
      <c r="D7004" s="6">
        <v>1.4091894462143362</v>
      </c>
      <c r="E7004" s="6">
        <v>1</v>
      </c>
      <c r="F7004" s="6">
        <v>2.5690746206938226</v>
      </c>
      <c r="G7004" s="6">
        <v>0.58301084004568982</v>
      </c>
      <c r="H7004" s="6">
        <v>13.241454225727832</v>
      </c>
      <c r="I7004" s="6">
        <v>4.612511421592953</v>
      </c>
      <c r="J7004" s="6">
        <v>3.4126673156882443</v>
      </c>
      <c r="K7004" s="7">
        <v>1.0607804574193276</v>
      </c>
      <c r="L7004" s="7">
        <v>0.45232120829584732</v>
      </c>
    </row>
    <row r="7005" spans="2:12" x14ac:dyDescent="0.25">
      <c r="B7005" s="4">
        <v>7002</v>
      </c>
      <c r="C7005" s="6">
        <v>4.4185296565722929</v>
      </c>
      <c r="D7005" s="6">
        <v>1.2818999160686637</v>
      </c>
      <c r="E7005" s="6">
        <v>1</v>
      </c>
      <c r="F7005" s="6">
        <v>3.4119127413881269</v>
      </c>
      <c r="G7005" s="6">
        <v>0.87045509568752144</v>
      </c>
      <c r="H7005" s="6">
        <v>22.912701320744642</v>
      </c>
      <c r="I7005" s="6">
        <v>3.1349421639932449</v>
      </c>
      <c r="J7005" s="6">
        <v>2.7215669039309436</v>
      </c>
      <c r="K7005" s="7">
        <v>2.5241054425547351</v>
      </c>
      <c r="L7005" s="7">
        <v>1.0366723113553808</v>
      </c>
    </row>
    <row r="7006" spans="2:12" x14ac:dyDescent="0.25">
      <c r="B7006" s="4">
        <v>7003</v>
      </c>
      <c r="C7006" s="6">
        <v>6.98680523409167</v>
      </c>
      <c r="D7006" s="6">
        <v>1.4427943364804838</v>
      </c>
      <c r="E7006" s="6">
        <v>2</v>
      </c>
      <c r="F7006" s="6">
        <v>0.235793540613362</v>
      </c>
      <c r="G7006" s="6">
        <v>1.0676050070886594</v>
      </c>
      <c r="H7006" s="6">
        <v>24.008957773931087</v>
      </c>
      <c r="I7006" s="6">
        <v>2.2314919213309086</v>
      </c>
      <c r="J7006" s="6">
        <v>1.3111122673744524</v>
      </c>
      <c r="K7006" s="7">
        <v>0.59934695342828981</v>
      </c>
      <c r="L7006" s="7">
        <v>0.40376568866430629</v>
      </c>
    </row>
    <row r="7007" spans="2:12" x14ac:dyDescent="0.25">
      <c r="B7007" s="4">
        <v>7004</v>
      </c>
      <c r="C7007" s="6">
        <v>13.522524509570038</v>
      </c>
      <c r="D7007" s="6">
        <v>1.6654674690236106</v>
      </c>
      <c r="E7007" s="6">
        <v>1</v>
      </c>
      <c r="F7007" s="6">
        <v>2.4092775316141282</v>
      </c>
      <c r="G7007" s="6">
        <v>0.76321639470874714</v>
      </c>
      <c r="H7007" s="6">
        <v>25.40262606837139</v>
      </c>
      <c r="I7007" s="6">
        <v>3.8163497508135578</v>
      </c>
      <c r="J7007" s="6">
        <v>2.6093418287867638</v>
      </c>
      <c r="K7007" s="7">
        <v>0.97259531672927269</v>
      </c>
      <c r="L7007" s="7">
        <v>0.88460231400430755</v>
      </c>
    </row>
    <row r="7008" spans="2:12" x14ac:dyDescent="0.25">
      <c r="B7008" s="4">
        <v>7005</v>
      </c>
      <c r="C7008" s="6">
        <v>4.0641817881387929</v>
      </c>
      <c r="D7008" s="6">
        <v>1.5160853466011841</v>
      </c>
      <c r="E7008" s="6">
        <v>2</v>
      </c>
      <c r="F7008" s="6">
        <v>2.7688547580765981</v>
      </c>
      <c r="G7008" s="6">
        <v>0.73287083565479993</v>
      </c>
      <c r="H7008" s="6">
        <v>56.702436111733093</v>
      </c>
      <c r="I7008" s="6">
        <v>3.4061742409651639</v>
      </c>
      <c r="J7008" s="6">
        <v>4.6350322247481124</v>
      </c>
      <c r="K7008" s="7">
        <v>0.70040444100488586</v>
      </c>
      <c r="L7008" s="7">
        <v>0.44268856402189677</v>
      </c>
    </row>
    <row r="7009" spans="2:12" x14ac:dyDescent="0.25">
      <c r="B7009" s="4">
        <v>7006</v>
      </c>
      <c r="C7009" s="6">
        <v>1.4503054493270557</v>
      </c>
      <c r="D7009" s="6">
        <v>1.5674006817773292</v>
      </c>
      <c r="E7009" s="6">
        <v>3</v>
      </c>
      <c r="F7009" s="6">
        <v>0.69346432819515513</v>
      </c>
      <c r="G7009" s="6">
        <v>0.5299943355722031</v>
      </c>
      <c r="H7009" s="6">
        <v>25.586583474737829</v>
      </c>
      <c r="I7009" s="6">
        <v>2.8401594436222615</v>
      </c>
      <c r="J7009" s="6">
        <v>2.549185200423759</v>
      </c>
      <c r="K7009" s="7">
        <v>1.0351426039125156</v>
      </c>
      <c r="L7009" s="7">
        <v>1.8355247374866908</v>
      </c>
    </row>
    <row r="7010" spans="2:12" x14ac:dyDescent="0.25">
      <c r="B7010" s="4">
        <v>7007</v>
      </c>
      <c r="C7010" s="6">
        <v>13.830471744162814</v>
      </c>
      <c r="D7010" s="6">
        <v>1.7623191320328968</v>
      </c>
      <c r="E7010" s="6">
        <v>2</v>
      </c>
      <c r="F7010" s="6">
        <v>2.798256519761773</v>
      </c>
      <c r="G7010" s="6">
        <v>0.62982065282203648</v>
      </c>
      <c r="H7010" s="6">
        <v>22.544211196873285</v>
      </c>
      <c r="I7010" s="6">
        <v>3.5988153286931435</v>
      </c>
      <c r="J7010" s="6">
        <v>3.0807992337221131</v>
      </c>
      <c r="K7010" s="7">
        <v>2.5977188472169859</v>
      </c>
      <c r="L7010" s="7">
        <v>0.81873760676834917</v>
      </c>
    </row>
    <row r="7011" spans="2:12" x14ac:dyDescent="0.25">
      <c r="B7011" s="4">
        <v>7008</v>
      </c>
      <c r="C7011" s="6">
        <v>17.126944470113063</v>
      </c>
      <c r="D7011" s="6">
        <v>1.2889333637064386</v>
      </c>
      <c r="E7011" s="6">
        <v>2</v>
      </c>
      <c r="F7011" s="6">
        <v>3.894478453644119</v>
      </c>
      <c r="G7011" s="6">
        <v>0.7478782560971593</v>
      </c>
      <c r="H7011" s="6">
        <v>20.745451019863317</v>
      </c>
      <c r="I7011" s="6">
        <v>1.9708158175537114</v>
      </c>
      <c r="J7011" s="6">
        <v>1.145428112304204</v>
      </c>
      <c r="K7011" s="7">
        <v>0.16113858213297191</v>
      </c>
      <c r="L7011" s="7">
        <v>2.4813445959229546E-2</v>
      </c>
    </row>
    <row r="7012" spans="2:12" x14ac:dyDescent="0.25">
      <c r="B7012" s="4">
        <v>7009</v>
      </c>
      <c r="C7012" s="6">
        <v>14.785890895501304</v>
      </c>
      <c r="D7012" s="6">
        <v>1.7743481051363124</v>
      </c>
      <c r="E7012" s="6">
        <v>3</v>
      </c>
      <c r="F7012" s="6">
        <v>2.4851060315869087</v>
      </c>
      <c r="G7012" s="6">
        <v>1.1427458036346207</v>
      </c>
      <c r="H7012" s="6">
        <v>29.167221605505365</v>
      </c>
      <c r="I7012" s="6">
        <v>2.8738511411685215</v>
      </c>
      <c r="J7012" s="6">
        <v>2.9668958438017352</v>
      </c>
      <c r="K7012" s="7">
        <v>2.8459971084504065</v>
      </c>
      <c r="L7012" s="7">
        <v>0.33327392363679476</v>
      </c>
    </row>
    <row r="7013" spans="2:12" x14ac:dyDescent="0.25">
      <c r="B7013" s="4">
        <v>7010</v>
      </c>
      <c r="C7013" s="6">
        <v>9.7963720021684804</v>
      </c>
      <c r="D7013" s="6">
        <v>1.6432123695717495</v>
      </c>
      <c r="E7013" s="6">
        <v>1</v>
      </c>
      <c r="F7013" s="6">
        <v>2.1384801567425717</v>
      </c>
      <c r="G7013" s="6">
        <v>1.0479511998996642</v>
      </c>
      <c r="H7013" s="6">
        <v>44.738260259975171</v>
      </c>
      <c r="I7013" s="6">
        <v>2.2033587440850608</v>
      </c>
      <c r="J7013" s="6">
        <v>0.96118293387808784</v>
      </c>
      <c r="K7013" s="7">
        <v>5.8580382518968612</v>
      </c>
      <c r="L7013" s="7">
        <v>1.8542958959641542</v>
      </c>
    </row>
    <row r="7014" spans="2:12" x14ac:dyDescent="0.25">
      <c r="B7014" s="4">
        <v>7011</v>
      </c>
      <c r="C7014" s="6">
        <v>2.9105991277599035</v>
      </c>
      <c r="D7014" s="6">
        <v>1.8958545373851452</v>
      </c>
      <c r="E7014" s="6">
        <v>0</v>
      </c>
      <c r="F7014" s="6">
        <v>4.8708141750182055</v>
      </c>
      <c r="G7014" s="6">
        <v>0.61906931184422875</v>
      </c>
      <c r="H7014" s="6">
        <v>22.359753579356678</v>
      </c>
      <c r="I7014" s="6">
        <v>1.4140476386834571</v>
      </c>
      <c r="J7014" s="6">
        <v>1.3261572226943263</v>
      </c>
      <c r="K7014" s="7">
        <v>0.26727001519593152</v>
      </c>
      <c r="L7014" s="7">
        <v>4.6793669617713718</v>
      </c>
    </row>
    <row r="7015" spans="2:12" x14ac:dyDescent="0.25">
      <c r="B7015" s="4">
        <v>7012</v>
      </c>
      <c r="C7015" s="6">
        <v>13.782770442392595</v>
      </c>
      <c r="D7015" s="6">
        <v>1.6993881751950539</v>
      </c>
      <c r="E7015" s="6">
        <v>1</v>
      </c>
      <c r="F7015" s="6">
        <v>2.6144147112588709</v>
      </c>
      <c r="G7015" s="6">
        <v>1.2185448965217995</v>
      </c>
      <c r="H7015" s="6">
        <v>36.538866840773551</v>
      </c>
      <c r="I7015" s="6">
        <v>1.4987387228857967</v>
      </c>
      <c r="J7015" s="6">
        <v>3.5195732485624447</v>
      </c>
      <c r="K7015" s="7">
        <v>2.9806947020784071</v>
      </c>
      <c r="L7015" s="7">
        <v>0.76138334754405024</v>
      </c>
    </row>
    <row r="7016" spans="2:12" x14ac:dyDescent="0.25">
      <c r="B7016" s="4">
        <v>7013</v>
      </c>
      <c r="C7016" s="6">
        <v>8.4518692106078426</v>
      </c>
      <c r="D7016" s="6">
        <v>1.8409853503343376</v>
      </c>
      <c r="E7016" s="6">
        <v>2</v>
      </c>
      <c r="F7016" s="6">
        <v>0.8410185451565213</v>
      </c>
      <c r="G7016" s="6">
        <v>0.97967689370481281</v>
      </c>
      <c r="H7016" s="6">
        <v>15.513394730098574</v>
      </c>
      <c r="I7016" s="6">
        <v>1.8955475293908535</v>
      </c>
      <c r="J7016" s="6">
        <v>1.6795165729791131</v>
      </c>
      <c r="K7016" s="7">
        <v>1.6160469870014229</v>
      </c>
      <c r="L7016" s="7">
        <v>0.1851274558353142</v>
      </c>
    </row>
    <row r="7017" spans="2:12" x14ac:dyDescent="0.25">
      <c r="B7017" s="4">
        <v>7014</v>
      </c>
      <c r="C7017" s="6">
        <v>8.7028962629257212</v>
      </c>
      <c r="D7017" s="6">
        <v>1.3957100682930936</v>
      </c>
      <c r="E7017" s="6">
        <v>1</v>
      </c>
      <c r="F7017" s="6">
        <v>3.097957436344783</v>
      </c>
      <c r="G7017" s="6">
        <v>0.93690665644443794</v>
      </c>
      <c r="H7017" s="6">
        <v>20.160589449316255</v>
      </c>
      <c r="I7017" s="6">
        <v>3.4921183716423609</v>
      </c>
      <c r="J7017" s="6">
        <v>4.7498929640310763</v>
      </c>
      <c r="K7017" s="7">
        <v>0.14921871936570949</v>
      </c>
      <c r="L7017" s="7">
        <v>4.3703845148784115</v>
      </c>
    </row>
    <row r="7018" spans="2:12" x14ac:dyDescent="0.25">
      <c r="B7018" s="4">
        <v>7015</v>
      </c>
      <c r="C7018" s="6">
        <v>6.0412505934834897</v>
      </c>
      <c r="D7018" s="6">
        <v>1.2494006202750114</v>
      </c>
      <c r="E7018" s="6">
        <v>2</v>
      </c>
      <c r="F7018" s="6">
        <v>1.5985692113474206</v>
      </c>
      <c r="G7018" s="6">
        <v>0.73414265102721421</v>
      </c>
      <c r="H7018" s="6">
        <v>37.859366314107888</v>
      </c>
      <c r="I7018" s="6">
        <v>2.3640671298905538</v>
      </c>
      <c r="J7018" s="6">
        <v>0.9615751149580859</v>
      </c>
      <c r="K7018" s="7">
        <v>2.200988892171043</v>
      </c>
      <c r="L7018" s="7">
        <v>1.0945089101169899E-2</v>
      </c>
    </row>
    <row r="7019" spans="2:12" x14ac:dyDescent="0.25">
      <c r="B7019" s="4">
        <v>7016</v>
      </c>
      <c r="C7019" s="6">
        <v>12.317943823868582</v>
      </c>
      <c r="D7019" s="6">
        <v>1.7342663953410875</v>
      </c>
      <c r="E7019" s="6">
        <v>1</v>
      </c>
      <c r="F7019" s="6">
        <v>5.1558437460002118</v>
      </c>
      <c r="G7019" s="6">
        <v>1.9440968273516586</v>
      </c>
      <c r="H7019" s="6">
        <v>33.638849690108209</v>
      </c>
      <c r="I7019" s="6">
        <v>2.8608569019618848</v>
      </c>
      <c r="J7019" s="6">
        <v>3.1153419829996185</v>
      </c>
      <c r="K7019" s="7">
        <v>5.1302261747718099</v>
      </c>
      <c r="L7019" s="7">
        <v>0.9459093905166952</v>
      </c>
    </row>
    <row r="7020" spans="2:12" x14ac:dyDescent="0.25">
      <c r="B7020" s="4">
        <v>7017</v>
      </c>
      <c r="C7020" s="6">
        <v>9.8442601534596577</v>
      </c>
      <c r="D7020" s="6">
        <v>1.2019131511539412</v>
      </c>
      <c r="E7020" s="6">
        <v>2</v>
      </c>
      <c r="F7020" s="6">
        <v>5.9633355626885329</v>
      </c>
      <c r="G7020" s="6">
        <v>0.8475439869023067</v>
      </c>
      <c r="H7020" s="6">
        <v>32.817895242775407</v>
      </c>
      <c r="I7020" s="6">
        <v>1.6569544476340046</v>
      </c>
      <c r="J7020" s="6">
        <v>4.0544620269632929</v>
      </c>
      <c r="K7020" s="7">
        <v>1.3756621336037629</v>
      </c>
      <c r="L7020" s="7">
        <v>0.29640788359483461</v>
      </c>
    </row>
    <row r="7021" spans="2:12" x14ac:dyDescent="0.25">
      <c r="B7021" s="4">
        <v>7018</v>
      </c>
      <c r="C7021" s="6">
        <v>9.189158528882249</v>
      </c>
      <c r="D7021" s="6">
        <v>1.5582749635404394</v>
      </c>
      <c r="E7021" s="6">
        <v>2</v>
      </c>
      <c r="F7021" s="6">
        <v>4.7086260099056485</v>
      </c>
      <c r="G7021" s="6">
        <v>0.25609562366027827</v>
      </c>
      <c r="H7021" s="6">
        <v>17.272718317441978</v>
      </c>
      <c r="I7021" s="6">
        <v>1.5271117924609294</v>
      </c>
      <c r="J7021" s="6">
        <v>2.3007758536349603</v>
      </c>
      <c r="K7021" s="7">
        <v>4.6028152786889311</v>
      </c>
      <c r="L7021" s="7">
        <v>1.1408277437165659</v>
      </c>
    </row>
    <row r="7022" spans="2:12" x14ac:dyDescent="0.25">
      <c r="B7022" s="4">
        <v>7019</v>
      </c>
      <c r="C7022" s="6">
        <v>16.346303924356462</v>
      </c>
      <c r="D7022" s="6">
        <v>1.4526137200200102</v>
      </c>
      <c r="E7022" s="6">
        <v>2</v>
      </c>
      <c r="F7022" s="6">
        <v>3.7637953361912659</v>
      </c>
      <c r="G7022" s="6">
        <v>1.3807687710428509</v>
      </c>
      <c r="H7022" s="6">
        <v>30.870990464297307</v>
      </c>
      <c r="I7022" s="6">
        <v>3.589435376767248</v>
      </c>
      <c r="J7022" s="6">
        <v>4.1531515169881184</v>
      </c>
      <c r="K7022" s="7">
        <v>0.26449543903654049</v>
      </c>
      <c r="L7022" s="7">
        <v>0.62483317120812631</v>
      </c>
    </row>
    <row r="7023" spans="2:12" x14ac:dyDescent="0.25">
      <c r="B7023" s="4">
        <v>7020</v>
      </c>
      <c r="C7023" s="6">
        <v>9.0172674296328825</v>
      </c>
      <c r="D7023" s="6">
        <v>1.2843927087194098</v>
      </c>
      <c r="E7023" s="6">
        <v>2</v>
      </c>
      <c r="F7023" s="6">
        <v>3.4447250181924578</v>
      </c>
      <c r="G7023" s="6">
        <v>0.68081507096812155</v>
      </c>
      <c r="H7023" s="6">
        <v>20.466024343595191</v>
      </c>
      <c r="I7023" s="6">
        <v>3.1192646005582612</v>
      </c>
      <c r="J7023" s="6">
        <v>0.45961935331665266</v>
      </c>
      <c r="K7023" s="7">
        <v>0.46589312343489214</v>
      </c>
      <c r="L7023" s="7">
        <v>0.11931898719517574</v>
      </c>
    </row>
    <row r="7024" spans="2:12" x14ac:dyDescent="0.25">
      <c r="B7024" s="4">
        <v>7021</v>
      </c>
      <c r="C7024" s="6">
        <v>2.2680492318929364</v>
      </c>
      <c r="D7024" s="6">
        <v>1.6871388920601544</v>
      </c>
      <c r="E7024" s="6">
        <v>3</v>
      </c>
      <c r="F7024" s="6">
        <v>9.840045180014048</v>
      </c>
      <c r="G7024" s="6">
        <v>0.62719592603797725</v>
      </c>
      <c r="H7024" s="6">
        <v>14.760927073833432</v>
      </c>
      <c r="I7024" s="6">
        <v>1.3914174944170277</v>
      </c>
      <c r="J7024" s="6">
        <v>2.5561071643851245</v>
      </c>
      <c r="K7024" s="7">
        <v>2.1829525907929375</v>
      </c>
      <c r="L7024" s="7">
        <v>1.132367667774526</v>
      </c>
    </row>
    <row r="7025" spans="2:12" x14ac:dyDescent="0.25">
      <c r="B7025" s="4">
        <v>7022</v>
      </c>
      <c r="C7025" s="6">
        <v>-0.12781477879743619</v>
      </c>
      <c r="D7025" s="6">
        <v>1.7537516607555419</v>
      </c>
      <c r="E7025" s="6">
        <v>3</v>
      </c>
      <c r="F7025" s="6">
        <v>5.3023505664365445</v>
      </c>
      <c r="G7025" s="6">
        <v>1.0298759971855893</v>
      </c>
      <c r="H7025" s="6">
        <v>24.890143430463297</v>
      </c>
      <c r="I7025" s="6">
        <v>2.0233758157465216</v>
      </c>
      <c r="J7025" s="6">
        <v>1.5931617149388404</v>
      </c>
      <c r="K7025" s="7">
        <v>6.3217367536488392E-2</v>
      </c>
      <c r="L7025" s="7">
        <v>0.48800980564851543</v>
      </c>
    </row>
    <row r="7026" spans="2:12" x14ac:dyDescent="0.25">
      <c r="B7026" s="4">
        <v>7023</v>
      </c>
      <c r="C7026" s="6">
        <v>12.396258143259072</v>
      </c>
      <c r="D7026" s="6">
        <v>1.6048874758305416</v>
      </c>
      <c r="E7026" s="6">
        <v>2</v>
      </c>
      <c r="F7026" s="6">
        <v>1.2392132243093852</v>
      </c>
      <c r="G7026" s="6">
        <v>2.013374806286778</v>
      </c>
      <c r="H7026" s="6">
        <v>33.202169576739081</v>
      </c>
      <c r="I7026" s="6">
        <v>2.128448058644242</v>
      </c>
      <c r="J7026" s="6">
        <v>2.3932327826537723</v>
      </c>
      <c r="K7026" s="7">
        <v>0.92204648307202575</v>
      </c>
      <c r="L7026" s="7">
        <v>0.51913484516733721</v>
      </c>
    </row>
    <row r="7027" spans="2:12" x14ac:dyDescent="0.25">
      <c r="B7027" s="4">
        <v>7024</v>
      </c>
      <c r="C7027" s="6">
        <v>7.5460754915629877</v>
      </c>
      <c r="D7027" s="6">
        <v>1.6691419425071223</v>
      </c>
      <c r="E7027" s="6">
        <v>1</v>
      </c>
      <c r="F7027" s="6">
        <v>1.4390128092161432</v>
      </c>
      <c r="G7027" s="6">
        <v>1.0393458182155413</v>
      </c>
      <c r="H7027" s="6">
        <v>12.221810775349258</v>
      </c>
      <c r="I7027" s="6">
        <v>3.4542117994241326</v>
      </c>
      <c r="J7027" s="6">
        <v>0.57818241263591097</v>
      </c>
      <c r="K7027" s="7">
        <v>0.23339455928166794</v>
      </c>
      <c r="L7027" s="7">
        <v>0.40946072298839331</v>
      </c>
    </row>
    <row r="7028" spans="2:12" x14ac:dyDescent="0.25">
      <c r="B7028" s="4">
        <v>7025</v>
      </c>
      <c r="C7028" s="6">
        <v>16.424444836233729</v>
      </c>
      <c r="D7028" s="6">
        <v>1.4724363959153901</v>
      </c>
      <c r="E7028" s="6">
        <v>2</v>
      </c>
      <c r="F7028" s="6">
        <v>2.4254859409188883</v>
      </c>
      <c r="G7028" s="6">
        <v>0.38242647947099029</v>
      </c>
      <c r="H7028" s="6">
        <v>31.20955910412124</v>
      </c>
      <c r="I7028" s="6">
        <v>2.5537880176045658</v>
      </c>
      <c r="J7028" s="6">
        <v>3.2954081462477038</v>
      </c>
      <c r="K7028" s="7">
        <v>0.40726021485417424</v>
      </c>
      <c r="L7028" s="7">
        <v>0.4424234801534625</v>
      </c>
    </row>
    <row r="7029" spans="2:12" x14ac:dyDescent="0.25">
      <c r="B7029" s="4">
        <v>7026</v>
      </c>
      <c r="C7029" s="6">
        <v>12.401011102478677</v>
      </c>
      <c r="D7029" s="6">
        <v>1.785467563449866</v>
      </c>
      <c r="E7029" s="6">
        <v>2</v>
      </c>
      <c r="F7029" s="6">
        <v>12.654683300888014</v>
      </c>
      <c r="G7029" s="6">
        <v>0.67620202105408367</v>
      </c>
      <c r="H7029" s="6">
        <v>34.527854409017507</v>
      </c>
      <c r="I7029" s="6">
        <v>2.3716659288041586</v>
      </c>
      <c r="J7029" s="6">
        <v>0.92038408494287194</v>
      </c>
      <c r="K7029" s="7">
        <v>3.5467265432588055</v>
      </c>
      <c r="L7029" s="7">
        <v>1.4884764315514214</v>
      </c>
    </row>
    <row r="7030" spans="2:12" x14ac:dyDescent="0.25">
      <c r="B7030" s="4">
        <v>7027</v>
      </c>
      <c r="C7030" s="6">
        <v>3.1073552802729809</v>
      </c>
      <c r="D7030" s="6">
        <v>1.1652331607606168</v>
      </c>
      <c r="E7030" s="6">
        <v>2</v>
      </c>
      <c r="F7030" s="6">
        <v>6.0792888105648908</v>
      </c>
      <c r="G7030" s="6">
        <v>0.78167435438692723</v>
      </c>
      <c r="H7030" s="6">
        <v>25.307164323421517</v>
      </c>
      <c r="I7030" s="6">
        <v>2.9127194149171087</v>
      </c>
      <c r="J7030" s="6">
        <v>3.7546686569154688</v>
      </c>
      <c r="K7030" s="7">
        <v>5.6454583461698373</v>
      </c>
      <c r="L7030" s="7">
        <v>1.2889587058317291</v>
      </c>
    </row>
    <row r="7031" spans="2:12" x14ac:dyDescent="0.25">
      <c r="B7031" s="4">
        <v>7028</v>
      </c>
      <c r="C7031" s="6">
        <v>14.604540212688251</v>
      </c>
      <c r="D7031" s="6">
        <v>1.4835091323785388</v>
      </c>
      <c r="E7031" s="6">
        <v>2</v>
      </c>
      <c r="F7031" s="6">
        <v>0.28280919291463813</v>
      </c>
      <c r="G7031" s="6">
        <v>1.2551145862578057</v>
      </c>
      <c r="H7031" s="6">
        <v>18.294090197650725</v>
      </c>
      <c r="I7031" s="6">
        <v>2.7413066528828871</v>
      </c>
      <c r="J7031" s="6">
        <v>3.7734812025023752</v>
      </c>
      <c r="K7031" s="7">
        <v>0.78498165421689914</v>
      </c>
      <c r="L7031" s="7">
        <v>0.6702579824996644</v>
      </c>
    </row>
    <row r="7032" spans="2:12" x14ac:dyDescent="0.25">
      <c r="B7032" s="4">
        <v>7029</v>
      </c>
      <c r="C7032" s="6">
        <v>9.1998465769142257</v>
      </c>
      <c r="D7032" s="6">
        <v>1.4505837051189765</v>
      </c>
      <c r="E7032" s="6">
        <v>0</v>
      </c>
      <c r="F7032" s="6">
        <v>2.879584011007414</v>
      </c>
      <c r="G7032" s="6">
        <v>0.77283020295498883</v>
      </c>
      <c r="H7032" s="6">
        <v>30.735658884845748</v>
      </c>
      <c r="I7032" s="6">
        <v>4.2643336832798306</v>
      </c>
      <c r="J7032" s="6">
        <v>3.6557651233891795</v>
      </c>
      <c r="K7032" s="7">
        <v>6.2502728366827087</v>
      </c>
      <c r="L7032" s="7">
        <v>0.4000893140809898</v>
      </c>
    </row>
    <row r="7033" spans="2:12" x14ac:dyDescent="0.25">
      <c r="B7033" s="4">
        <v>7030</v>
      </c>
      <c r="C7033" s="6">
        <v>9.322284873846904</v>
      </c>
      <c r="D7033" s="6">
        <v>1.6075304265578598</v>
      </c>
      <c r="E7033" s="6">
        <v>2</v>
      </c>
      <c r="F7033" s="6">
        <v>5.0463106512617983</v>
      </c>
      <c r="G7033" s="6">
        <v>1.2702087226304988</v>
      </c>
      <c r="H7033" s="6">
        <v>29.240658681511817</v>
      </c>
      <c r="I7033" s="6">
        <v>2.345097142704379</v>
      </c>
      <c r="J7033" s="6">
        <v>1.5664757553188697</v>
      </c>
      <c r="K7033" s="7">
        <v>0.63785449478608647</v>
      </c>
      <c r="L7033" s="7">
        <v>0.15889174586851726</v>
      </c>
    </row>
    <row r="7034" spans="2:12" x14ac:dyDescent="0.25">
      <c r="B7034" s="4">
        <v>7031</v>
      </c>
      <c r="C7034" s="6">
        <v>13.695234713503927</v>
      </c>
      <c r="D7034" s="6">
        <v>1.393322349070498</v>
      </c>
      <c r="E7034" s="6">
        <v>2</v>
      </c>
      <c r="F7034" s="6">
        <v>5.8665147881272306</v>
      </c>
      <c r="G7034" s="6">
        <v>1.4404981402588755</v>
      </c>
      <c r="H7034" s="6">
        <v>31.534340059770859</v>
      </c>
      <c r="I7034" s="6">
        <v>3.0898780305819522</v>
      </c>
      <c r="J7034" s="6">
        <v>1.9463402232019911</v>
      </c>
      <c r="K7034" s="7">
        <v>1.0433934139348116</v>
      </c>
      <c r="L7034" s="7">
        <v>4.8640966719946709E-3</v>
      </c>
    </row>
    <row r="7035" spans="2:12" x14ac:dyDescent="0.25">
      <c r="B7035" s="4">
        <v>7032</v>
      </c>
      <c r="C7035" s="6">
        <v>-1.254769348017188</v>
      </c>
      <c r="D7035" s="6">
        <v>1.2635651261944911</v>
      </c>
      <c r="E7035" s="6">
        <v>1</v>
      </c>
      <c r="F7035" s="6">
        <v>9.3942690875268458</v>
      </c>
      <c r="G7035" s="6">
        <v>0.48068119685536431</v>
      </c>
      <c r="H7035" s="6">
        <v>18.785297714012703</v>
      </c>
      <c r="I7035" s="6">
        <v>3.2441141710562231</v>
      </c>
      <c r="J7035" s="6">
        <v>4.5115165229864536</v>
      </c>
      <c r="K7035" s="7">
        <v>0.22945026279348221</v>
      </c>
      <c r="L7035" s="7">
        <v>0.95449231099451359</v>
      </c>
    </row>
    <row r="7036" spans="2:12" x14ac:dyDescent="0.25">
      <c r="B7036" s="4">
        <v>7033</v>
      </c>
      <c r="C7036" s="6">
        <v>-3.4692375109129259</v>
      </c>
      <c r="D7036" s="6">
        <v>1.4365717325932128</v>
      </c>
      <c r="E7036" s="6">
        <v>3</v>
      </c>
      <c r="F7036" s="6">
        <v>2.5537377075280179</v>
      </c>
      <c r="G7036" s="6">
        <v>0.88161968299593974</v>
      </c>
      <c r="H7036" s="6">
        <v>35.53162606759782</v>
      </c>
      <c r="I7036" s="6">
        <v>2.8741350927971063</v>
      </c>
      <c r="J7036" s="6">
        <v>2.2623700732804277</v>
      </c>
      <c r="K7036" s="7">
        <v>1.1570095515020935</v>
      </c>
      <c r="L7036" s="7">
        <v>0.22143592782171337</v>
      </c>
    </row>
    <row r="7037" spans="2:12" x14ac:dyDescent="0.25">
      <c r="B7037" s="4">
        <v>7034</v>
      </c>
      <c r="C7037" s="6">
        <v>1.7744608428612647</v>
      </c>
      <c r="D7037" s="6">
        <v>1.6606986618790411</v>
      </c>
      <c r="E7037" s="6">
        <v>2</v>
      </c>
      <c r="F7037" s="6">
        <v>0.44127494913162169</v>
      </c>
      <c r="G7037" s="6">
        <v>1.1386226221594842</v>
      </c>
      <c r="H7037" s="6">
        <v>36.955745516063246</v>
      </c>
      <c r="I7037" s="6">
        <v>3.5031420971544405</v>
      </c>
      <c r="J7037" s="6">
        <v>3.1148701935402405</v>
      </c>
      <c r="K7037" s="7">
        <v>1.9783442441843293</v>
      </c>
      <c r="L7037" s="7">
        <v>1.7214438864885542</v>
      </c>
    </row>
    <row r="7038" spans="2:12" x14ac:dyDescent="0.25">
      <c r="B7038" s="4">
        <v>7035</v>
      </c>
      <c r="C7038" s="6">
        <v>12.922958632151916</v>
      </c>
      <c r="D7038" s="6">
        <v>1.5951896603976121</v>
      </c>
      <c r="E7038" s="6">
        <v>2</v>
      </c>
      <c r="F7038" s="6">
        <v>1.4358020634837863</v>
      </c>
      <c r="G7038" s="6">
        <v>0.65077321376964881</v>
      </c>
      <c r="H7038" s="6">
        <v>33.88165911508672</v>
      </c>
      <c r="I7038" s="6">
        <v>3.8281665800389382</v>
      </c>
      <c r="J7038" s="6">
        <v>1.845038506298853</v>
      </c>
      <c r="K7038" s="7">
        <v>2.9503541295118936</v>
      </c>
      <c r="L7038" s="7">
        <v>0.24408165389338893</v>
      </c>
    </row>
    <row r="7039" spans="2:12" x14ac:dyDescent="0.25">
      <c r="B7039" s="4">
        <v>7036</v>
      </c>
      <c r="C7039" s="6">
        <v>-2.0271156755587754</v>
      </c>
      <c r="D7039" s="6">
        <v>1.35863827124063</v>
      </c>
      <c r="E7039" s="6">
        <v>1</v>
      </c>
      <c r="F7039" s="6">
        <v>1.3026658122221901</v>
      </c>
      <c r="G7039" s="6">
        <v>0.55685266698330826</v>
      </c>
      <c r="H7039" s="6">
        <v>22.426418258643352</v>
      </c>
      <c r="I7039" s="6">
        <v>2.0535867699233181</v>
      </c>
      <c r="J7039" s="6">
        <v>2.7917127106107471</v>
      </c>
      <c r="K7039" s="7">
        <v>2.9594236491268666</v>
      </c>
      <c r="L7039" s="7">
        <v>0.59723505948858913</v>
      </c>
    </row>
    <row r="7040" spans="2:12" x14ac:dyDescent="0.25">
      <c r="B7040" s="4">
        <v>7037</v>
      </c>
      <c r="C7040" s="6">
        <v>8.237358664648033</v>
      </c>
      <c r="D7040" s="6">
        <v>1.5020639279087522</v>
      </c>
      <c r="E7040" s="6">
        <v>1</v>
      </c>
      <c r="F7040" s="6">
        <v>6.4646898466843341</v>
      </c>
      <c r="G7040" s="6">
        <v>0.33586905444605164</v>
      </c>
      <c r="H7040" s="6">
        <v>16.307802698786535</v>
      </c>
      <c r="I7040" s="6">
        <v>2.4785124375791105</v>
      </c>
      <c r="J7040" s="6">
        <v>2.6134659871937664</v>
      </c>
      <c r="K7040" s="7">
        <v>4.5058686955611667E-2</v>
      </c>
      <c r="L7040" s="7">
        <v>0.39804028684480192</v>
      </c>
    </row>
    <row r="7041" spans="2:12" x14ac:dyDescent="0.25">
      <c r="B7041" s="4">
        <v>7038</v>
      </c>
      <c r="C7041" s="6">
        <v>11.366954475813642</v>
      </c>
      <c r="D7041" s="6">
        <v>1.1241520200161834</v>
      </c>
      <c r="E7041" s="6">
        <v>2</v>
      </c>
      <c r="F7041" s="6">
        <v>3.0313294968284588</v>
      </c>
      <c r="G7041" s="6">
        <v>1.6001364528079731</v>
      </c>
      <c r="H7041" s="6">
        <v>25.085372449729498</v>
      </c>
      <c r="I7041" s="6">
        <v>3.8071355713207669</v>
      </c>
      <c r="J7041" s="6">
        <v>1.1399382732336041</v>
      </c>
      <c r="K7041" s="7">
        <v>2.9936445726584466</v>
      </c>
      <c r="L7041" s="7">
        <v>0.43715532442592997</v>
      </c>
    </row>
    <row r="7042" spans="2:12" x14ac:dyDescent="0.25">
      <c r="B7042" s="4">
        <v>7039</v>
      </c>
      <c r="C7042" s="6">
        <v>5.3841812674207725</v>
      </c>
      <c r="D7042" s="6">
        <v>1.5764236393097488</v>
      </c>
      <c r="E7042" s="6">
        <v>2</v>
      </c>
      <c r="F7042" s="6">
        <v>0.66389752992359263</v>
      </c>
      <c r="G7042" s="6">
        <v>0.43860212695243522</v>
      </c>
      <c r="H7042" s="6">
        <v>31.184517437327131</v>
      </c>
      <c r="I7042" s="6">
        <v>5.1555068947070719</v>
      </c>
      <c r="J7042" s="6">
        <v>2.9230825544398709</v>
      </c>
      <c r="K7042" s="7">
        <v>4.4577980657341865</v>
      </c>
      <c r="L7042" s="7">
        <v>0.24413744199157628</v>
      </c>
    </row>
    <row r="7043" spans="2:12" x14ac:dyDescent="0.25">
      <c r="B7043" s="4">
        <v>7040</v>
      </c>
      <c r="C7043" s="6">
        <v>2.6436069016471393</v>
      </c>
      <c r="D7043" s="6">
        <v>1.4114810502752992</v>
      </c>
      <c r="E7043" s="6">
        <v>2</v>
      </c>
      <c r="F7043" s="6">
        <v>2.8728052172264809</v>
      </c>
      <c r="G7043" s="6">
        <v>0.50548416695706311</v>
      </c>
      <c r="H7043" s="6">
        <v>16.336518140994666</v>
      </c>
      <c r="I7043" s="6">
        <v>4.7355063669870248</v>
      </c>
      <c r="J7043" s="6">
        <v>3.4836412152929732</v>
      </c>
      <c r="K7043" s="7">
        <v>5.9041978201145815</v>
      </c>
      <c r="L7043" s="7">
        <v>1.2906175433346669</v>
      </c>
    </row>
    <row r="7044" spans="2:12" x14ac:dyDescent="0.25">
      <c r="B7044" s="4">
        <v>7041</v>
      </c>
      <c r="C7044" s="6">
        <v>7.9600461716561153</v>
      </c>
      <c r="D7044" s="6">
        <v>1.3209769890674115</v>
      </c>
      <c r="E7044" s="6">
        <v>1</v>
      </c>
      <c r="F7044" s="6">
        <v>0.45697300756945614</v>
      </c>
      <c r="G7044" s="6">
        <v>1.0910965212523707</v>
      </c>
      <c r="H7044" s="6">
        <v>21.129493088643464</v>
      </c>
      <c r="I7044" s="6">
        <v>3.1513497262753942</v>
      </c>
      <c r="J7044" s="6">
        <v>3.7152904409885297</v>
      </c>
      <c r="K7044" s="7">
        <v>0.65779271505285175</v>
      </c>
      <c r="L7044" s="7">
        <v>5.6486017266036264</v>
      </c>
    </row>
    <row r="7045" spans="2:12" x14ac:dyDescent="0.25">
      <c r="B7045" s="4">
        <v>7042</v>
      </c>
      <c r="C7045" s="6">
        <v>14.815010770707271</v>
      </c>
      <c r="D7045" s="6">
        <v>1.2144836923072717</v>
      </c>
      <c r="E7045" s="6">
        <v>3</v>
      </c>
      <c r="F7045" s="6">
        <v>7.1898716762474244</v>
      </c>
      <c r="G7045" s="6">
        <v>0.15632331916645953</v>
      </c>
      <c r="H7045" s="6">
        <v>24.169097668811325</v>
      </c>
      <c r="I7045" s="6">
        <v>4.0219578515315932</v>
      </c>
      <c r="J7045" s="6">
        <v>2.2424464119683734</v>
      </c>
      <c r="K7045" s="7">
        <v>1.3736484709923849</v>
      </c>
      <c r="L7045" s="7">
        <v>0.62983649866545666</v>
      </c>
    </row>
    <row r="7046" spans="2:12" x14ac:dyDescent="0.25">
      <c r="B7046" s="4">
        <v>7043</v>
      </c>
      <c r="C7046" s="6">
        <v>8.5141591507359564</v>
      </c>
      <c r="D7046" s="6">
        <v>1.5424006725406727</v>
      </c>
      <c r="E7046" s="6">
        <v>3</v>
      </c>
      <c r="F7046" s="6">
        <v>0.96315621552119279</v>
      </c>
      <c r="G7046" s="6">
        <v>0.40786539025389962</v>
      </c>
      <c r="H7046" s="6">
        <v>30.714214914279161</v>
      </c>
      <c r="I7046" s="6">
        <v>2.8061874397646824</v>
      </c>
      <c r="J7046" s="6">
        <v>2.8114683431792633</v>
      </c>
      <c r="K7046" s="7">
        <v>6.4628326941119694</v>
      </c>
      <c r="L7046" s="7">
        <v>1.0831614404824168</v>
      </c>
    </row>
    <row r="7047" spans="2:12" x14ac:dyDescent="0.25">
      <c r="B7047" s="4">
        <v>7044</v>
      </c>
      <c r="C7047" s="6">
        <v>10.840880192441743</v>
      </c>
      <c r="D7047" s="6">
        <v>1.6478271276100971</v>
      </c>
      <c r="E7047" s="6">
        <v>3</v>
      </c>
      <c r="F7047" s="6">
        <v>6.5823866832695188</v>
      </c>
      <c r="G7047" s="6">
        <v>1.4217745985665902</v>
      </c>
      <c r="H7047" s="6">
        <v>32.891804770808065</v>
      </c>
      <c r="I7047" s="6">
        <v>3.0901597628214232</v>
      </c>
      <c r="J7047" s="6">
        <v>3.5537069046771892</v>
      </c>
      <c r="K7047" s="7">
        <v>1.7404798894628564</v>
      </c>
      <c r="L7047" s="7">
        <v>0.63688628482408949</v>
      </c>
    </row>
    <row r="7048" spans="2:12" x14ac:dyDescent="0.25">
      <c r="B7048" s="4">
        <v>7045</v>
      </c>
      <c r="C7048" s="6">
        <v>9.8907520085434424</v>
      </c>
      <c r="D7048" s="6">
        <v>1.8064571040862261</v>
      </c>
      <c r="E7048" s="6">
        <v>3</v>
      </c>
      <c r="F7048" s="6">
        <v>0.9328836137349994</v>
      </c>
      <c r="G7048" s="6">
        <v>1.5896932723977268</v>
      </c>
      <c r="H7048" s="6">
        <v>13.379117044692723</v>
      </c>
      <c r="I7048" s="6">
        <v>2.0102845647428285</v>
      </c>
      <c r="J7048" s="6">
        <v>2.4365350723762624</v>
      </c>
      <c r="K7048" s="7">
        <v>0.24168801990130673</v>
      </c>
      <c r="L7048" s="7">
        <v>0.37632185688749842</v>
      </c>
    </row>
    <row r="7049" spans="2:12" x14ac:dyDescent="0.25">
      <c r="B7049" s="4">
        <v>7046</v>
      </c>
      <c r="C7049" s="6">
        <v>15.431106703861364</v>
      </c>
      <c r="D7049" s="6">
        <v>1.6353353852517629</v>
      </c>
      <c r="E7049" s="6">
        <v>2</v>
      </c>
      <c r="F7049" s="6">
        <v>6.1023182433958514</v>
      </c>
      <c r="G7049" s="6">
        <v>0.58447964967473065</v>
      </c>
      <c r="H7049" s="6">
        <v>35.248597341886807</v>
      </c>
      <c r="I7049" s="6">
        <v>1.8811956551988342</v>
      </c>
      <c r="J7049" s="6">
        <v>3.0118374659532181</v>
      </c>
      <c r="K7049" s="7">
        <v>3.0653364456809666</v>
      </c>
      <c r="L7049" s="7">
        <v>6.3304845800437243E-2</v>
      </c>
    </row>
    <row r="7050" spans="2:12" x14ac:dyDescent="0.25">
      <c r="B7050" s="4">
        <v>7047</v>
      </c>
      <c r="C7050" s="6">
        <v>12.765719691340353</v>
      </c>
      <c r="D7050" s="6">
        <v>1.601052951948537</v>
      </c>
      <c r="E7050" s="6">
        <v>3</v>
      </c>
      <c r="F7050" s="6">
        <v>3.4028776940499195</v>
      </c>
      <c r="G7050" s="6">
        <v>1.1898336664325844</v>
      </c>
      <c r="H7050" s="6">
        <v>29.985464396531896</v>
      </c>
      <c r="I7050" s="6">
        <v>3.1561030560452958</v>
      </c>
      <c r="J7050" s="6">
        <v>2.7720589982136783</v>
      </c>
      <c r="K7050" s="7">
        <v>4.0463718358085297</v>
      </c>
      <c r="L7050" s="7">
        <v>0.11529813463597563</v>
      </c>
    </row>
    <row r="7051" spans="2:12" x14ac:dyDescent="0.25">
      <c r="B7051" s="4">
        <v>7048</v>
      </c>
      <c r="C7051" s="6">
        <v>4.6159510435801323</v>
      </c>
      <c r="D7051" s="6">
        <v>1.3387639292673106</v>
      </c>
      <c r="E7051" s="6">
        <v>1</v>
      </c>
      <c r="F7051" s="6">
        <v>7.3605568597950839</v>
      </c>
      <c r="G7051" s="6">
        <v>1.0723276594444129</v>
      </c>
      <c r="H7051" s="6">
        <v>20.205116583959914</v>
      </c>
      <c r="I7051" s="6">
        <v>4.2680948537314007</v>
      </c>
      <c r="J7051" s="6">
        <v>2.1126207117301452</v>
      </c>
      <c r="K7051" s="7">
        <v>8.3417150532185307</v>
      </c>
      <c r="L7051" s="7">
        <v>1.2097490962245614</v>
      </c>
    </row>
    <row r="7052" spans="2:12" x14ac:dyDescent="0.25">
      <c r="B7052" s="4">
        <v>7049</v>
      </c>
      <c r="C7052" s="6">
        <v>5.1972774147816239</v>
      </c>
      <c r="D7052" s="6">
        <v>1.3304892019972041</v>
      </c>
      <c r="E7052" s="6">
        <v>1</v>
      </c>
      <c r="F7052" s="6">
        <v>3.6821544478316186</v>
      </c>
      <c r="G7052" s="6">
        <v>1.2059454329114332</v>
      </c>
      <c r="H7052" s="6">
        <v>8.0841061512642227</v>
      </c>
      <c r="I7052" s="6">
        <v>3.8961568674286875</v>
      </c>
      <c r="J7052" s="6">
        <v>1.1918124497554534</v>
      </c>
      <c r="K7052" s="7">
        <v>4.1396322387000444</v>
      </c>
      <c r="L7052" s="7">
        <v>1.2391887048665233</v>
      </c>
    </row>
    <row r="7053" spans="2:12" x14ac:dyDescent="0.25">
      <c r="B7053" s="4">
        <v>7050</v>
      </c>
      <c r="C7053" s="6">
        <v>13.800372941156384</v>
      </c>
      <c r="D7053" s="6">
        <v>1.2895720048573311</v>
      </c>
      <c r="E7053" s="6">
        <v>1</v>
      </c>
      <c r="F7053" s="6">
        <v>7.0979015182126552</v>
      </c>
      <c r="G7053" s="6">
        <v>0.92154765575593311</v>
      </c>
      <c r="H7053" s="6">
        <v>19.125607598838279</v>
      </c>
      <c r="I7053" s="6">
        <v>2.1137427488589324</v>
      </c>
      <c r="J7053" s="6">
        <v>3.2569891059269849</v>
      </c>
      <c r="K7053" s="7">
        <v>1.3399212612145843</v>
      </c>
      <c r="L7053" s="7">
        <v>0.89719820878855716</v>
      </c>
    </row>
    <row r="7054" spans="2:12" x14ac:dyDescent="0.25">
      <c r="B7054" s="4">
        <v>7051</v>
      </c>
      <c r="C7054" s="6">
        <v>9.0873366609195632</v>
      </c>
      <c r="D7054" s="6">
        <v>1.5108932254294327</v>
      </c>
      <c r="E7054" s="6">
        <v>0</v>
      </c>
      <c r="F7054" s="6">
        <v>1.3547138119098956</v>
      </c>
      <c r="G7054" s="6">
        <v>0.49820238588305593</v>
      </c>
      <c r="H7054" s="6">
        <v>30.092623229422763</v>
      </c>
      <c r="I7054" s="6">
        <v>3.6255251312887178</v>
      </c>
      <c r="J7054" s="6">
        <v>3.0942654430470782</v>
      </c>
      <c r="K7054" s="7">
        <v>2.4035782484270367</v>
      </c>
      <c r="L7054" s="7">
        <v>0.48206219738771688</v>
      </c>
    </row>
    <row r="7055" spans="2:12" x14ac:dyDescent="0.25">
      <c r="B7055" s="4">
        <v>7052</v>
      </c>
      <c r="C7055" s="6">
        <v>1.4394773931346112</v>
      </c>
      <c r="D7055" s="6">
        <v>1.9052324616894296</v>
      </c>
      <c r="E7055" s="6">
        <v>2</v>
      </c>
      <c r="F7055" s="6">
        <v>4.4293658833836762</v>
      </c>
      <c r="G7055" s="6">
        <v>1.0784905222906767</v>
      </c>
      <c r="H7055" s="6">
        <v>38.914559816974787</v>
      </c>
      <c r="I7055" s="6">
        <v>3.5257329394142913</v>
      </c>
      <c r="J7055" s="6">
        <v>2.5994628558148398</v>
      </c>
      <c r="K7055" s="7">
        <v>0.93951138271942503</v>
      </c>
      <c r="L7055" s="7">
        <v>2.3559674897734948</v>
      </c>
    </row>
    <row r="7056" spans="2:12" x14ac:dyDescent="0.25">
      <c r="B7056" s="4">
        <v>7053</v>
      </c>
      <c r="C7056" s="6">
        <v>11.316332377212639</v>
      </c>
      <c r="D7056" s="6">
        <v>1.4093253564134218</v>
      </c>
      <c r="E7056" s="6">
        <v>1</v>
      </c>
      <c r="F7056" s="6">
        <v>2.6737031074845379</v>
      </c>
      <c r="G7056" s="6">
        <v>0.58513950814495308</v>
      </c>
      <c r="H7056" s="6">
        <v>16.888850890290641</v>
      </c>
      <c r="I7056" s="6">
        <v>1.5988707556156649</v>
      </c>
      <c r="J7056" s="6">
        <v>4.0934302495351318</v>
      </c>
      <c r="K7056" s="7">
        <v>2.5684631552403872</v>
      </c>
      <c r="L7056" s="7">
        <v>5.8399358526945194E-2</v>
      </c>
    </row>
    <row r="7057" spans="2:12" x14ac:dyDescent="0.25">
      <c r="B7057" s="4">
        <v>7054</v>
      </c>
      <c r="C7057" s="6">
        <v>11.720735741845107</v>
      </c>
      <c r="D7057" s="6">
        <v>1.642534640302024</v>
      </c>
      <c r="E7057" s="6">
        <v>1</v>
      </c>
      <c r="F7057" s="6">
        <v>5.7881989868975223</v>
      </c>
      <c r="G7057" s="6">
        <v>0.93158507273971281</v>
      </c>
      <c r="H7057" s="6">
        <v>43.060685069610038</v>
      </c>
      <c r="I7057" s="6">
        <v>3.0063856636267623</v>
      </c>
      <c r="J7057" s="6">
        <v>2.9252057284749937</v>
      </c>
      <c r="K7057" s="7">
        <v>5.4772248095025935</v>
      </c>
      <c r="L7057" s="7">
        <v>1.9236074838295072</v>
      </c>
    </row>
    <row r="7058" spans="2:12" x14ac:dyDescent="0.25">
      <c r="B7058" s="4">
        <v>7055</v>
      </c>
      <c r="C7058" s="6">
        <v>4.6625722441051458</v>
      </c>
      <c r="D7058" s="6">
        <v>1.5908815210499783</v>
      </c>
      <c r="E7058" s="6">
        <v>1</v>
      </c>
      <c r="F7058" s="6">
        <v>1.7915969969744407</v>
      </c>
      <c r="G7058" s="6">
        <v>1.7444327412752199</v>
      </c>
      <c r="H7058" s="6">
        <v>15.345991469575944</v>
      </c>
      <c r="I7058" s="6">
        <v>2.7929999118004112</v>
      </c>
      <c r="J7058" s="6">
        <v>3.3560944952436711</v>
      </c>
      <c r="K7058" s="7">
        <v>4.4117239689901409</v>
      </c>
      <c r="L7058" s="7">
        <v>2.5958539277103069E-2</v>
      </c>
    </row>
    <row r="7059" spans="2:12" x14ac:dyDescent="0.25">
      <c r="B7059" s="4">
        <v>7056</v>
      </c>
      <c r="C7059" s="6">
        <v>8.0574299226116395</v>
      </c>
      <c r="D7059" s="6">
        <v>1.8028347142410435</v>
      </c>
      <c r="E7059" s="6">
        <v>1</v>
      </c>
      <c r="F7059" s="6">
        <v>0.94364679748192004</v>
      </c>
      <c r="G7059" s="6">
        <v>0.7562259902935009</v>
      </c>
      <c r="H7059" s="6">
        <v>19.086003337273453</v>
      </c>
      <c r="I7059" s="6">
        <v>1.9263229086305753</v>
      </c>
      <c r="J7059" s="6">
        <v>2.5658393185563226</v>
      </c>
      <c r="K7059" s="7">
        <v>2.5561286581901261</v>
      </c>
      <c r="L7059" s="7">
        <v>0.98028714487989665</v>
      </c>
    </row>
    <row r="7060" spans="2:12" x14ac:dyDescent="0.25">
      <c r="B7060" s="4">
        <v>7057</v>
      </c>
      <c r="C7060" s="6">
        <v>2.8827392240659861</v>
      </c>
      <c r="D7060" s="6">
        <v>1.5969076225665662</v>
      </c>
      <c r="E7060" s="6">
        <v>2</v>
      </c>
      <c r="F7060" s="6">
        <v>2.9074536064013312</v>
      </c>
      <c r="G7060" s="6">
        <v>1.1070749284216741</v>
      </c>
      <c r="H7060" s="6">
        <v>21.949144442908793</v>
      </c>
      <c r="I7060" s="6">
        <v>2.0684851344713873</v>
      </c>
      <c r="J7060" s="6">
        <v>3.6983552105464037</v>
      </c>
      <c r="K7060" s="7">
        <v>1.5825221408334194</v>
      </c>
      <c r="L7060" s="7">
        <v>0.93161890161762084</v>
      </c>
    </row>
    <row r="7061" spans="2:12" x14ac:dyDescent="0.25">
      <c r="B7061" s="4">
        <v>7058</v>
      </c>
      <c r="C7061" s="6">
        <v>11.012073030511974</v>
      </c>
      <c r="D7061" s="6">
        <v>1.3299648996312972</v>
      </c>
      <c r="E7061" s="6">
        <v>2</v>
      </c>
      <c r="F7061" s="6">
        <v>11.213796074059417</v>
      </c>
      <c r="G7061" s="6">
        <v>0.87668036755876222</v>
      </c>
      <c r="H7061" s="6">
        <v>23.267406153318831</v>
      </c>
      <c r="I7061" s="6">
        <v>1.8712522554437274</v>
      </c>
      <c r="J7061" s="6">
        <v>1.9154879872695167</v>
      </c>
      <c r="K7061" s="7">
        <v>0.32017622346356728</v>
      </c>
      <c r="L7061" s="7">
        <v>0.78005080983041375</v>
      </c>
    </row>
    <row r="7062" spans="2:12" x14ac:dyDescent="0.25">
      <c r="B7062" s="4">
        <v>7059</v>
      </c>
      <c r="C7062" s="6">
        <v>14.438943268524055</v>
      </c>
      <c r="D7062" s="6">
        <v>1.4641423120416805</v>
      </c>
      <c r="E7062" s="6">
        <v>1</v>
      </c>
      <c r="F7062" s="6">
        <v>8.3682532515600609</v>
      </c>
      <c r="G7062" s="6">
        <v>1.0929746834444478</v>
      </c>
      <c r="H7062" s="6">
        <v>21.873785327749239</v>
      </c>
      <c r="I7062" s="6">
        <v>2.051602994608523</v>
      </c>
      <c r="J7062" s="6">
        <v>1.7767897650526634</v>
      </c>
      <c r="K7062" s="7">
        <v>0.13131177772525462</v>
      </c>
      <c r="L7062" s="7">
        <v>1.0492825183596113</v>
      </c>
    </row>
    <row r="7063" spans="2:12" x14ac:dyDescent="0.25">
      <c r="B7063" s="4">
        <v>7060</v>
      </c>
      <c r="C7063" s="6">
        <v>14.241752511719163</v>
      </c>
      <c r="D7063" s="6">
        <v>2.1035348445040825</v>
      </c>
      <c r="E7063" s="6">
        <v>1</v>
      </c>
      <c r="F7063" s="6">
        <v>1.6895886198033623</v>
      </c>
      <c r="G7063" s="6">
        <v>1.5728937579326974</v>
      </c>
      <c r="H7063" s="6">
        <v>25.885918772227686</v>
      </c>
      <c r="I7063" s="6">
        <v>4.5764463591249491</v>
      </c>
      <c r="J7063" s="6">
        <v>2.9151216751732303</v>
      </c>
      <c r="K7063" s="7">
        <v>0.66411771262532027</v>
      </c>
      <c r="L7063" s="7">
        <v>1.2180681572837593</v>
      </c>
    </row>
    <row r="7064" spans="2:12" x14ac:dyDescent="0.25">
      <c r="B7064" s="4">
        <v>7061</v>
      </c>
      <c r="C7064" s="6">
        <v>16.237867391850656</v>
      </c>
      <c r="D7064" s="6">
        <v>2.1355247303356046</v>
      </c>
      <c r="E7064" s="6">
        <v>2</v>
      </c>
      <c r="F7064" s="6">
        <v>2.6172165281370336</v>
      </c>
      <c r="G7064" s="6">
        <v>1.8189043986024722</v>
      </c>
      <c r="H7064" s="6">
        <v>31.447847704435951</v>
      </c>
      <c r="I7064" s="6">
        <v>2.9265258633048061</v>
      </c>
      <c r="J7064" s="6">
        <v>3.447298800121958</v>
      </c>
      <c r="K7064" s="7">
        <v>0.20364453015219616</v>
      </c>
      <c r="L7064" s="7">
        <v>0.45390649427047008</v>
      </c>
    </row>
    <row r="7065" spans="2:12" x14ac:dyDescent="0.25">
      <c r="B7065" s="4">
        <v>7062</v>
      </c>
      <c r="C7065" s="6">
        <v>17.543841062285342</v>
      </c>
      <c r="D7065" s="6">
        <v>1.6742581994471319</v>
      </c>
      <c r="E7065" s="6">
        <v>1</v>
      </c>
      <c r="F7065" s="6">
        <v>0.98629697374196768</v>
      </c>
      <c r="G7065" s="6">
        <v>1.2068679631411197</v>
      </c>
      <c r="H7065" s="6">
        <v>19.965665484442798</v>
      </c>
      <c r="I7065" s="6">
        <v>1.8647528645767495</v>
      </c>
      <c r="J7065" s="6">
        <v>3.1110163675782379</v>
      </c>
      <c r="K7065" s="7">
        <v>0.93832007518256744</v>
      </c>
      <c r="L7065" s="7">
        <v>3.8264818965160321E-3</v>
      </c>
    </row>
    <row r="7066" spans="2:12" x14ac:dyDescent="0.25">
      <c r="B7066" s="4">
        <v>7063</v>
      </c>
      <c r="C7066" s="6">
        <v>13.19585456533461</v>
      </c>
      <c r="D7066" s="6">
        <v>1.7918453070861389</v>
      </c>
      <c r="E7066" s="6">
        <v>3</v>
      </c>
      <c r="F7066" s="6">
        <v>1.1696987257064193</v>
      </c>
      <c r="G7066" s="6">
        <v>2.3397465576827572</v>
      </c>
      <c r="H7066" s="6">
        <v>20.381983893840903</v>
      </c>
      <c r="I7066" s="6">
        <v>2.2851545023657995</v>
      </c>
      <c r="J7066" s="6">
        <v>2.9300367871922601</v>
      </c>
      <c r="K7066" s="7">
        <v>0.16988216766296654</v>
      </c>
      <c r="L7066" s="7">
        <v>0.54545373302962552</v>
      </c>
    </row>
    <row r="7067" spans="2:12" x14ac:dyDescent="0.25">
      <c r="B7067" s="4">
        <v>7064</v>
      </c>
      <c r="C7067" s="6">
        <v>11.297608003466497</v>
      </c>
      <c r="D7067" s="6">
        <v>1.2209612993502343</v>
      </c>
      <c r="E7067" s="6">
        <v>2</v>
      </c>
      <c r="F7067" s="6">
        <v>2.5375729751377651</v>
      </c>
      <c r="G7067" s="6">
        <v>0.68055311584174649</v>
      </c>
      <c r="H7067" s="6">
        <v>12.733146417920519</v>
      </c>
      <c r="I7067" s="6">
        <v>3.6934815338948064</v>
      </c>
      <c r="J7067" s="6">
        <v>1.4273952939347236</v>
      </c>
      <c r="K7067" s="7">
        <v>1.3162051725361943</v>
      </c>
      <c r="L7067" s="7">
        <v>9.2799666976775066E-2</v>
      </c>
    </row>
    <row r="7068" spans="2:12" x14ac:dyDescent="0.25">
      <c r="B7068" s="4">
        <v>7065</v>
      </c>
      <c r="C7068" s="6">
        <v>-0.29575030518519441</v>
      </c>
      <c r="D7068" s="6">
        <v>1.7505256487116856</v>
      </c>
      <c r="E7068" s="6">
        <v>2</v>
      </c>
      <c r="F7068" s="6">
        <v>5.0038878654787373</v>
      </c>
      <c r="G7068" s="6">
        <v>1.058783454730196</v>
      </c>
      <c r="H7068" s="6">
        <v>14.639933279334485</v>
      </c>
      <c r="I7068" s="6">
        <v>3.5446349185712611</v>
      </c>
      <c r="J7068" s="6">
        <v>3.1579526249680923</v>
      </c>
      <c r="K7068" s="7">
        <v>3.0737968219706384</v>
      </c>
      <c r="L7068" s="7">
        <v>0.56131401194770525</v>
      </c>
    </row>
    <row r="7069" spans="2:12" x14ac:dyDescent="0.25">
      <c r="B7069" s="4">
        <v>7066</v>
      </c>
      <c r="C7069" s="6">
        <v>9.0141512634101879</v>
      </c>
      <c r="D7069" s="6">
        <v>1.4792265309229797</v>
      </c>
      <c r="E7069" s="6">
        <v>1</v>
      </c>
      <c r="F7069" s="6">
        <v>2.9331501273460332</v>
      </c>
      <c r="G7069" s="6">
        <v>0.49774144871232134</v>
      </c>
      <c r="H7069" s="6">
        <v>17.510167692653571</v>
      </c>
      <c r="I7069" s="6">
        <v>2.0792626442929327</v>
      </c>
      <c r="J7069" s="6">
        <v>4.7011745684951789</v>
      </c>
      <c r="K7069" s="7">
        <v>0.56966328496057794</v>
      </c>
      <c r="L7069" s="7">
        <v>5.0293532590495009E-2</v>
      </c>
    </row>
    <row r="7070" spans="2:12" x14ac:dyDescent="0.25">
      <c r="B7070" s="4">
        <v>7067</v>
      </c>
      <c r="C7070" s="6">
        <v>14.547970476199662</v>
      </c>
      <c r="D7070" s="6">
        <v>1.8974946917960918</v>
      </c>
      <c r="E7070" s="6">
        <v>3</v>
      </c>
      <c r="F7070" s="6">
        <v>0.50334349500201048</v>
      </c>
      <c r="G7070" s="6">
        <v>0.89208129125560165</v>
      </c>
      <c r="H7070" s="6">
        <v>23.446483243555868</v>
      </c>
      <c r="I7070" s="6">
        <v>3.0436105961673632</v>
      </c>
      <c r="J7070" s="6">
        <v>2.7815379628705861</v>
      </c>
      <c r="K7070" s="7">
        <v>2.3111632593501983</v>
      </c>
      <c r="L7070" s="7">
        <v>1.5694487828577366</v>
      </c>
    </row>
    <row r="7071" spans="2:12" x14ac:dyDescent="0.25">
      <c r="B7071" s="4">
        <v>7068</v>
      </c>
      <c r="C7071" s="6">
        <v>10.396386852762115</v>
      </c>
      <c r="D7071" s="6">
        <v>1.421354136640931</v>
      </c>
      <c r="E7071" s="6">
        <v>3</v>
      </c>
      <c r="F7071" s="6">
        <v>2.5105588214864403</v>
      </c>
      <c r="G7071" s="6">
        <v>0.77284058628920682</v>
      </c>
      <c r="H7071" s="6">
        <v>21.928071092899796</v>
      </c>
      <c r="I7071" s="6">
        <v>2.1845883018400802</v>
      </c>
      <c r="J7071" s="6">
        <v>3.222876772727671</v>
      </c>
      <c r="K7071" s="7">
        <v>5.1561639977196707</v>
      </c>
      <c r="L7071" s="7">
        <v>0.16045435835769142</v>
      </c>
    </row>
    <row r="7072" spans="2:12" x14ac:dyDescent="0.25">
      <c r="B7072" s="4">
        <v>7069</v>
      </c>
      <c r="C7072" s="6">
        <v>8.1587080028870194</v>
      </c>
      <c r="D7072" s="6">
        <v>1.5980722076822582</v>
      </c>
      <c r="E7072" s="6">
        <v>2</v>
      </c>
      <c r="F7072" s="6">
        <v>0.49629272570060201</v>
      </c>
      <c r="G7072" s="6">
        <v>0.40946156711720311</v>
      </c>
      <c r="H7072" s="6">
        <v>28.292866644458307</v>
      </c>
      <c r="I7072" s="6">
        <v>1.7806091830278801</v>
      </c>
      <c r="J7072" s="6">
        <v>2.276930326610215</v>
      </c>
      <c r="K7072" s="7">
        <v>9.7928292399613384E-2</v>
      </c>
      <c r="L7072" s="7">
        <v>0.12063994394282272</v>
      </c>
    </row>
    <row r="7073" spans="2:12" x14ac:dyDescent="0.25">
      <c r="B7073" s="4">
        <v>7070</v>
      </c>
      <c r="C7073" s="6">
        <v>14.756593692678265</v>
      </c>
      <c r="D7073" s="6">
        <v>1.4256872675639103</v>
      </c>
      <c r="E7073" s="6">
        <v>2</v>
      </c>
      <c r="F7073" s="6">
        <v>5.362088838484433</v>
      </c>
      <c r="G7073" s="6">
        <v>1.3093214962447397</v>
      </c>
      <c r="H7073" s="6">
        <v>14.167299415075433</v>
      </c>
      <c r="I7073" s="6">
        <v>3.5068733812148203</v>
      </c>
      <c r="J7073" s="6">
        <v>1.5710786265506496</v>
      </c>
      <c r="K7073" s="7">
        <v>0.33804949813576463</v>
      </c>
      <c r="L7073" s="7">
        <v>1.0085669796676053</v>
      </c>
    </row>
    <row r="7074" spans="2:12" x14ac:dyDescent="0.25">
      <c r="B7074" s="4">
        <v>7071</v>
      </c>
      <c r="C7074" s="6">
        <v>8.575231231676046</v>
      </c>
      <c r="D7074" s="6">
        <v>1.8882676602924064</v>
      </c>
      <c r="E7074" s="6">
        <v>1</v>
      </c>
      <c r="F7074" s="6">
        <v>3.8511104289000508</v>
      </c>
      <c r="G7074" s="6">
        <v>0.68241136728999918</v>
      </c>
      <c r="H7074" s="6">
        <v>27.705493924545735</v>
      </c>
      <c r="I7074" s="6">
        <v>2.6302293230356812</v>
      </c>
      <c r="J7074" s="6">
        <v>3.2498204586238559</v>
      </c>
      <c r="K7074" s="7">
        <v>0.3856758214742948</v>
      </c>
      <c r="L7074" s="7">
        <v>0.42266440859353099</v>
      </c>
    </row>
    <row r="7075" spans="2:12" x14ac:dyDescent="0.25">
      <c r="B7075" s="4">
        <v>7072</v>
      </c>
      <c r="C7075" s="6">
        <v>21.18890309200896</v>
      </c>
      <c r="D7075" s="6">
        <v>1.1987497497768023</v>
      </c>
      <c r="E7075" s="6">
        <v>2</v>
      </c>
      <c r="F7075" s="6">
        <v>6.254868123666272</v>
      </c>
      <c r="G7075" s="6">
        <v>0.76169847309645178</v>
      </c>
      <c r="H7075" s="6">
        <v>22.352837750443751</v>
      </c>
      <c r="I7075" s="6">
        <v>1.3913066044006388</v>
      </c>
      <c r="J7075" s="6">
        <v>2.3367037274738935</v>
      </c>
      <c r="K7075" s="7">
        <v>3.1037084720417103</v>
      </c>
      <c r="L7075" s="7">
        <v>2.251405193596983</v>
      </c>
    </row>
    <row r="7076" spans="2:12" x14ac:dyDescent="0.25">
      <c r="B7076" s="4">
        <v>7073</v>
      </c>
      <c r="C7076" s="6">
        <v>9.9309189784202765</v>
      </c>
      <c r="D7076" s="6">
        <v>1.2636961949314804</v>
      </c>
      <c r="E7076" s="6">
        <v>2</v>
      </c>
      <c r="F7076" s="6">
        <v>0.23427807727810132</v>
      </c>
      <c r="G7076" s="6">
        <v>1.7311816443112535</v>
      </c>
      <c r="H7076" s="6">
        <v>19.309150121938202</v>
      </c>
      <c r="I7076" s="6">
        <v>4.1272665079206519</v>
      </c>
      <c r="J7076" s="6">
        <v>3.5098647526710467</v>
      </c>
      <c r="K7076" s="7">
        <v>0.63031201957932292</v>
      </c>
      <c r="L7076" s="7">
        <v>0.51282294228374681</v>
      </c>
    </row>
    <row r="7077" spans="2:12" x14ac:dyDescent="0.25">
      <c r="B7077" s="4">
        <v>7074</v>
      </c>
      <c r="C7077" s="6">
        <v>14.640073630124739</v>
      </c>
      <c r="D7077" s="6">
        <v>1.8754202366385742</v>
      </c>
      <c r="E7077" s="6">
        <v>2</v>
      </c>
      <c r="F7077" s="6">
        <v>10.194130674798055</v>
      </c>
      <c r="G7077" s="6">
        <v>1.0786611732962406</v>
      </c>
      <c r="H7077" s="6">
        <v>17.82805153379422</v>
      </c>
      <c r="I7077" s="6">
        <v>2.4522924898962377</v>
      </c>
      <c r="J7077" s="6">
        <v>1.4163519474797024</v>
      </c>
      <c r="K7077" s="7">
        <v>3.7462068105969895</v>
      </c>
      <c r="L7077" s="7">
        <v>0.20932202213675188</v>
      </c>
    </row>
    <row r="7078" spans="2:12" x14ac:dyDescent="0.25">
      <c r="B7078" s="4">
        <v>7075</v>
      </c>
      <c r="C7078" s="6">
        <v>15.370239006706861</v>
      </c>
      <c r="D7078" s="6">
        <v>1.4468750030419852</v>
      </c>
      <c r="E7078" s="6">
        <v>1</v>
      </c>
      <c r="F7078" s="6">
        <v>6.4093151290927501</v>
      </c>
      <c r="G7078" s="6">
        <v>0.50802319924028672</v>
      </c>
      <c r="H7078" s="6">
        <v>16.338059418290012</v>
      </c>
      <c r="I7078" s="6">
        <v>3.1952897780209546</v>
      </c>
      <c r="J7078" s="6">
        <v>4.8148526698115122</v>
      </c>
      <c r="K7078" s="7">
        <v>1.761146136254311</v>
      </c>
      <c r="L7078" s="7">
        <v>0.59934479499844839</v>
      </c>
    </row>
    <row r="7079" spans="2:12" x14ac:dyDescent="0.25">
      <c r="B7079" s="4">
        <v>7076</v>
      </c>
      <c r="C7079" s="6">
        <v>10.76991103209099</v>
      </c>
      <c r="D7079" s="6">
        <v>1.618659289409988</v>
      </c>
      <c r="E7079" s="6">
        <v>1</v>
      </c>
      <c r="F7079" s="6">
        <v>2.38440655055485</v>
      </c>
      <c r="G7079" s="6">
        <v>0.57196104587094898</v>
      </c>
      <c r="H7079" s="6">
        <v>39.221638821849744</v>
      </c>
      <c r="I7079" s="6">
        <v>4.2109894461862929</v>
      </c>
      <c r="J7079" s="6">
        <v>2.0767659566827801</v>
      </c>
      <c r="K7079" s="7">
        <v>2.1794644142847979</v>
      </c>
      <c r="L7079" s="7">
        <v>2.6787300321156087</v>
      </c>
    </row>
    <row r="7080" spans="2:12" x14ac:dyDescent="0.25">
      <c r="B7080" s="4">
        <v>7077</v>
      </c>
      <c r="C7080" s="6">
        <v>4.63551806984814</v>
      </c>
      <c r="D7080" s="6">
        <v>1.5788710136945081</v>
      </c>
      <c r="E7080" s="6">
        <v>2</v>
      </c>
      <c r="F7080" s="6">
        <v>3.5060298919732293</v>
      </c>
      <c r="G7080" s="6">
        <v>2.0412600793039211</v>
      </c>
      <c r="H7080" s="6">
        <v>33.402569318590579</v>
      </c>
      <c r="I7080" s="6">
        <v>2.2413457974388193</v>
      </c>
      <c r="J7080" s="6">
        <v>2.7681545666138221</v>
      </c>
      <c r="K7080" s="7">
        <v>0.79287941373779114</v>
      </c>
      <c r="L7080" s="7">
        <v>0.90932250198235709</v>
      </c>
    </row>
    <row r="7081" spans="2:12" x14ac:dyDescent="0.25">
      <c r="B7081" s="4">
        <v>7078</v>
      </c>
      <c r="C7081" s="6">
        <v>3.3497076096552911</v>
      </c>
      <c r="D7081" s="6">
        <v>1.5387103885453199</v>
      </c>
      <c r="E7081" s="6">
        <v>1</v>
      </c>
      <c r="F7081" s="6">
        <v>4.2789283524823132</v>
      </c>
      <c r="G7081" s="6">
        <v>0.67467875000990007</v>
      </c>
      <c r="H7081" s="6">
        <v>28.222059455817465</v>
      </c>
      <c r="I7081" s="6">
        <v>1.8594811596124687</v>
      </c>
      <c r="J7081" s="6">
        <v>1.7420814367211852</v>
      </c>
      <c r="K7081" s="7">
        <v>0.38090734386366543</v>
      </c>
      <c r="L7081" s="7">
        <v>2.4085172322146242</v>
      </c>
    </row>
    <row r="7082" spans="2:12" x14ac:dyDescent="0.25">
      <c r="B7082" s="4">
        <v>7079</v>
      </c>
      <c r="C7082" s="6">
        <v>4.5073222112956142</v>
      </c>
      <c r="D7082" s="6">
        <v>1.7528217856085595</v>
      </c>
      <c r="E7082" s="6">
        <v>1</v>
      </c>
      <c r="F7082" s="6">
        <v>1.9969194750027581</v>
      </c>
      <c r="G7082" s="6">
        <v>1.1245663163833779</v>
      </c>
      <c r="H7082" s="6">
        <v>25.438122606313261</v>
      </c>
      <c r="I7082" s="6">
        <v>2.7838612681334634</v>
      </c>
      <c r="J7082" s="6">
        <v>3.8116739045242003</v>
      </c>
      <c r="K7082" s="7">
        <v>0.4001400895571488</v>
      </c>
      <c r="L7082" s="7">
        <v>0.33628836523212913</v>
      </c>
    </row>
    <row r="7083" spans="2:12" x14ac:dyDescent="0.25">
      <c r="B7083" s="4">
        <v>7080</v>
      </c>
      <c r="C7083" s="6">
        <v>15.425411600636952</v>
      </c>
      <c r="D7083" s="6">
        <v>1.7523487167194967</v>
      </c>
      <c r="E7083" s="6">
        <v>3</v>
      </c>
      <c r="F7083" s="6">
        <v>2.3290245167638597</v>
      </c>
      <c r="G7083" s="6">
        <v>0.72925839683480309</v>
      </c>
      <c r="H7083" s="6">
        <v>43.006998141899587</v>
      </c>
      <c r="I7083" s="6">
        <v>2.6855460639658872</v>
      </c>
      <c r="J7083" s="6">
        <v>2.4293191859053334</v>
      </c>
      <c r="K7083" s="7">
        <v>1.5998773614564736</v>
      </c>
      <c r="L7083" s="7">
        <v>1.2934191592752038</v>
      </c>
    </row>
    <row r="7084" spans="2:12" x14ac:dyDescent="0.25">
      <c r="B7084" s="4">
        <v>7081</v>
      </c>
      <c r="C7084" s="6">
        <v>5.156605293076991</v>
      </c>
      <c r="D7084" s="6">
        <v>1.2507878714227041</v>
      </c>
      <c r="E7084" s="6">
        <v>3</v>
      </c>
      <c r="F7084" s="6">
        <v>3.579886511369522</v>
      </c>
      <c r="G7084" s="6">
        <v>2.1610486240124995</v>
      </c>
      <c r="H7084" s="6">
        <v>18.763525632020951</v>
      </c>
      <c r="I7084" s="6">
        <v>3.3287519240158066</v>
      </c>
      <c r="J7084" s="6">
        <v>1.6724646111010901</v>
      </c>
      <c r="K7084" s="7">
        <v>0.62031210155514016</v>
      </c>
      <c r="L7084" s="7">
        <v>1.2588923212973944</v>
      </c>
    </row>
    <row r="7085" spans="2:12" x14ac:dyDescent="0.25">
      <c r="B7085" s="4">
        <v>7082</v>
      </c>
      <c r="C7085" s="6">
        <v>10.527117169222665</v>
      </c>
      <c r="D7085" s="6">
        <v>1.3280662990008225</v>
      </c>
      <c r="E7085" s="6">
        <v>3</v>
      </c>
      <c r="F7085" s="6">
        <v>0.92568230075962288</v>
      </c>
      <c r="G7085" s="6">
        <v>0.63722456260408911</v>
      </c>
      <c r="H7085" s="6">
        <v>22.173107621487233</v>
      </c>
      <c r="I7085" s="6">
        <v>4.4691718872660147</v>
      </c>
      <c r="J7085" s="6">
        <v>3.0468172940109701</v>
      </c>
      <c r="K7085" s="7">
        <v>0.61018078107714346</v>
      </c>
      <c r="L7085" s="7">
        <v>0.80489005863283658</v>
      </c>
    </row>
    <row r="7086" spans="2:12" x14ac:dyDescent="0.25">
      <c r="B7086" s="4">
        <v>7083</v>
      </c>
      <c r="C7086" s="6">
        <v>14.576315948983108</v>
      </c>
      <c r="D7086" s="6">
        <v>1.4219072532826722</v>
      </c>
      <c r="E7086" s="6">
        <v>0</v>
      </c>
      <c r="F7086" s="6">
        <v>6.2824241927837701</v>
      </c>
      <c r="G7086" s="6">
        <v>0.54885102246422235</v>
      </c>
      <c r="H7086" s="6">
        <v>13.464668131848139</v>
      </c>
      <c r="I7086" s="6">
        <v>2.5726285301667247</v>
      </c>
      <c r="J7086" s="6">
        <v>3.3728686592063641</v>
      </c>
      <c r="K7086" s="7">
        <v>0.14122140049731893</v>
      </c>
      <c r="L7086" s="7">
        <v>1.0792445656023542</v>
      </c>
    </row>
    <row r="7087" spans="2:12" x14ac:dyDescent="0.25">
      <c r="B7087" s="4">
        <v>7084</v>
      </c>
      <c r="C7087" s="6">
        <v>6.4438767010052231</v>
      </c>
      <c r="D7087" s="6">
        <v>1.4103889231150184</v>
      </c>
      <c r="E7087" s="6">
        <v>2</v>
      </c>
      <c r="F7087" s="6">
        <v>2.1694482079995363</v>
      </c>
      <c r="G7087" s="6">
        <v>1.4133906589856453</v>
      </c>
      <c r="H7087" s="6">
        <v>24.657232389673993</v>
      </c>
      <c r="I7087" s="6">
        <v>2.2208936845746585</v>
      </c>
      <c r="J7087" s="6">
        <v>4.0190382963614244</v>
      </c>
      <c r="K7087" s="7">
        <v>1.7891050296510875</v>
      </c>
      <c r="L7087" s="7">
        <v>0.75888378528348754</v>
      </c>
    </row>
    <row r="7088" spans="2:12" x14ac:dyDescent="0.25">
      <c r="B7088" s="4">
        <v>7085</v>
      </c>
      <c r="C7088" s="6">
        <v>10.847346966368651</v>
      </c>
      <c r="D7088" s="6">
        <v>1.2459699651387579</v>
      </c>
      <c r="E7088" s="6">
        <v>2</v>
      </c>
      <c r="F7088" s="6">
        <v>1.7710672483504803</v>
      </c>
      <c r="G7088" s="6">
        <v>1.0385047446673352</v>
      </c>
      <c r="H7088" s="6">
        <v>10.199752589676198</v>
      </c>
      <c r="I7088" s="6">
        <v>1.6339501604227409</v>
      </c>
      <c r="J7088" s="6">
        <v>2.782525620052875</v>
      </c>
      <c r="K7088" s="7">
        <v>2.5624551724615023</v>
      </c>
      <c r="L7088" s="7">
        <v>1.9969031954131451</v>
      </c>
    </row>
    <row r="7089" spans="2:12" x14ac:dyDescent="0.25">
      <c r="B7089" s="4">
        <v>7086</v>
      </c>
      <c r="C7089" s="6">
        <v>5.2037445531890905</v>
      </c>
      <c r="D7089" s="6">
        <v>1.3926580948586162</v>
      </c>
      <c r="E7089" s="6">
        <v>1</v>
      </c>
      <c r="F7089" s="6">
        <v>9.9168512370005857</v>
      </c>
      <c r="G7089" s="6">
        <v>0.48362205508082368</v>
      </c>
      <c r="H7089" s="6">
        <v>20.429714228415119</v>
      </c>
      <c r="I7089" s="6">
        <v>2.5876384504568102</v>
      </c>
      <c r="J7089" s="6">
        <v>1.5023858588028913</v>
      </c>
      <c r="K7089" s="7">
        <v>2.5155471673464005</v>
      </c>
      <c r="L7089" s="7">
        <v>0.48012842767603936</v>
      </c>
    </row>
    <row r="7090" spans="2:12" x14ac:dyDescent="0.25">
      <c r="B7090" s="4">
        <v>7087</v>
      </c>
      <c r="C7090" s="6">
        <v>0.21842707317842169</v>
      </c>
      <c r="D7090" s="6">
        <v>1.665417530882715</v>
      </c>
      <c r="E7090" s="6">
        <v>2</v>
      </c>
      <c r="F7090" s="6">
        <v>7.7137424290824868</v>
      </c>
      <c r="G7090" s="6">
        <v>1.4593800820912308</v>
      </c>
      <c r="H7090" s="6">
        <v>24.75939294107798</v>
      </c>
      <c r="I7090" s="6">
        <v>4.2576309920882078</v>
      </c>
      <c r="J7090" s="6">
        <v>3.9853993147890883</v>
      </c>
      <c r="K7090" s="7">
        <v>5.2485119456686187</v>
      </c>
      <c r="L7090" s="7">
        <v>0.69464204022436304</v>
      </c>
    </row>
    <row r="7091" spans="2:12" x14ac:dyDescent="0.25">
      <c r="B7091" s="4">
        <v>7088</v>
      </c>
      <c r="C7091" s="6">
        <v>12.052606942786543</v>
      </c>
      <c r="D7091" s="6">
        <v>1.5356670397265746</v>
      </c>
      <c r="E7091" s="6">
        <v>2</v>
      </c>
      <c r="F7091" s="6">
        <v>1.952655953947682</v>
      </c>
      <c r="G7091" s="6">
        <v>1.7129739429108852</v>
      </c>
      <c r="H7091" s="6">
        <v>16.718954090948255</v>
      </c>
      <c r="I7091" s="6">
        <v>2.3721867141734965</v>
      </c>
      <c r="J7091" s="6">
        <v>2.7992809692590135</v>
      </c>
      <c r="K7091" s="7">
        <v>2.7978345275385514</v>
      </c>
      <c r="L7091" s="7">
        <v>1.8262389522791469</v>
      </c>
    </row>
    <row r="7092" spans="2:12" x14ac:dyDescent="0.25">
      <c r="B7092" s="4">
        <v>7089</v>
      </c>
      <c r="C7092" s="6">
        <v>10.580099106580326</v>
      </c>
      <c r="D7092" s="6">
        <v>1.4658160570652923</v>
      </c>
      <c r="E7092" s="6">
        <v>3</v>
      </c>
      <c r="F7092" s="6">
        <v>2.206771080401944</v>
      </c>
      <c r="G7092" s="6">
        <v>0.87537619205361483</v>
      </c>
      <c r="H7092" s="6">
        <v>13.506047675473052</v>
      </c>
      <c r="I7092" s="6">
        <v>2.410037005405937</v>
      </c>
      <c r="J7092" s="6">
        <v>1.8741678317445825</v>
      </c>
      <c r="K7092" s="7">
        <v>0.1877175638482762</v>
      </c>
      <c r="L7092" s="7">
        <v>0.88434836181016407</v>
      </c>
    </row>
    <row r="7093" spans="2:12" x14ac:dyDescent="0.25">
      <c r="B7093" s="4">
        <v>7090</v>
      </c>
      <c r="C7093" s="6">
        <v>17.248260282199162</v>
      </c>
      <c r="D7093" s="6">
        <v>1.3760662396241579</v>
      </c>
      <c r="E7093" s="6">
        <v>1</v>
      </c>
      <c r="F7093" s="6">
        <v>0.60773828839443456</v>
      </c>
      <c r="G7093" s="6">
        <v>1.1813186256040711</v>
      </c>
      <c r="H7093" s="6">
        <v>14.500092304962017</v>
      </c>
      <c r="I7093" s="6">
        <v>2.6751470214103921</v>
      </c>
      <c r="J7093" s="6">
        <v>2.1412489577128606</v>
      </c>
      <c r="K7093" s="7">
        <v>3.3105602610873763</v>
      </c>
      <c r="L7093" s="7">
        <v>0.67126554296866936</v>
      </c>
    </row>
    <row r="7094" spans="2:12" x14ac:dyDescent="0.25">
      <c r="B7094" s="4">
        <v>7091</v>
      </c>
      <c r="C7094" s="6">
        <v>4.7721001587444443</v>
      </c>
      <c r="D7094" s="6">
        <v>1.3727146906393244</v>
      </c>
      <c r="E7094" s="6">
        <v>2</v>
      </c>
      <c r="F7094" s="6">
        <v>4.2612563719647651</v>
      </c>
      <c r="G7094" s="6">
        <v>1.9170944842424515</v>
      </c>
      <c r="H7094" s="6">
        <v>23.666623511855658</v>
      </c>
      <c r="I7094" s="6">
        <v>2.4006195428148822</v>
      </c>
      <c r="J7094" s="6">
        <v>3.4695175722431655</v>
      </c>
      <c r="K7094" s="7">
        <v>2.1088609344815823</v>
      </c>
      <c r="L7094" s="7">
        <v>1.6532526482284611</v>
      </c>
    </row>
    <row r="7095" spans="2:12" x14ac:dyDescent="0.25">
      <c r="B7095" s="4">
        <v>7092</v>
      </c>
      <c r="C7095" s="6">
        <v>11.367420390899369</v>
      </c>
      <c r="D7095" s="6">
        <v>1.3900884483407623</v>
      </c>
      <c r="E7095" s="6">
        <v>1</v>
      </c>
      <c r="F7095" s="6">
        <v>8.8012455553628364</v>
      </c>
      <c r="G7095" s="6">
        <v>1.2528979738280317</v>
      </c>
      <c r="H7095" s="6">
        <v>23.529301127787548</v>
      </c>
      <c r="I7095" s="6">
        <v>2.0607873763667803</v>
      </c>
      <c r="J7095" s="6">
        <v>2.6757646924870944</v>
      </c>
      <c r="K7095" s="7">
        <v>6.9046155724322773</v>
      </c>
      <c r="L7095" s="7">
        <v>0.29694732036614369</v>
      </c>
    </row>
    <row r="7096" spans="2:12" x14ac:dyDescent="0.25">
      <c r="B7096" s="4">
        <v>7093</v>
      </c>
      <c r="C7096" s="6">
        <v>6.5575901916822099</v>
      </c>
      <c r="D7096" s="6">
        <v>1.4103170355310972</v>
      </c>
      <c r="E7096" s="6">
        <v>2</v>
      </c>
      <c r="F7096" s="6">
        <v>5.561311587965605</v>
      </c>
      <c r="G7096" s="6">
        <v>1.2685848478971178</v>
      </c>
      <c r="H7096" s="6">
        <v>14.935694913760454</v>
      </c>
      <c r="I7096" s="6">
        <v>2.6632360036521385</v>
      </c>
      <c r="J7096" s="6">
        <v>2.9347805765898372</v>
      </c>
      <c r="K7096" s="7">
        <v>0.5943174733201062</v>
      </c>
      <c r="L7096" s="7">
        <v>0.8514403999691057</v>
      </c>
    </row>
    <row r="7097" spans="2:12" x14ac:dyDescent="0.25">
      <c r="B7097" s="4">
        <v>7094</v>
      </c>
      <c r="C7097" s="6">
        <v>7.2403454855457294</v>
      </c>
      <c r="D7097" s="6">
        <v>1.8359148347638865</v>
      </c>
      <c r="E7097" s="6">
        <v>3</v>
      </c>
      <c r="F7097" s="6">
        <v>9.3607220629199404</v>
      </c>
      <c r="G7097" s="6">
        <v>1.1327470598563167</v>
      </c>
      <c r="H7097" s="6">
        <v>9.9030924016505271</v>
      </c>
      <c r="I7097" s="6">
        <v>2.7126928276986777</v>
      </c>
      <c r="J7097" s="6">
        <v>2.3313654861374595</v>
      </c>
      <c r="K7097" s="7">
        <v>1.4684265727581998</v>
      </c>
      <c r="L7097" s="7">
        <v>1.0777258563900747</v>
      </c>
    </row>
    <row r="7098" spans="2:12" x14ac:dyDescent="0.25">
      <c r="B7098" s="4">
        <v>7095</v>
      </c>
      <c r="C7098" s="6">
        <v>16.953843483066443</v>
      </c>
      <c r="D7098" s="6">
        <v>1.4391680450199797</v>
      </c>
      <c r="E7098" s="6">
        <v>3</v>
      </c>
      <c r="F7098" s="6">
        <v>6.9796799375595224</v>
      </c>
      <c r="G7098" s="6">
        <v>0.85221050552268185</v>
      </c>
      <c r="H7098" s="6">
        <v>17.592212047560775</v>
      </c>
      <c r="I7098" s="6">
        <v>3.3121584405778992</v>
      </c>
      <c r="J7098" s="6">
        <v>3.5059226682388487</v>
      </c>
      <c r="K7098" s="7">
        <v>0.30783906717181397</v>
      </c>
      <c r="L7098" s="7">
        <v>0.10259542936996294</v>
      </c>
    </row>
    <row r="7099" spans="2:12" x14ac:dyDescent="0.25">
      <c r="B7099" s="4">
        <v>7096</v>
      </c>
      <c r="C7099" s="6">
        <v>3.0898452736330464</v>
      </c>
      <c r="D7099" s="6">
        <v>2.1502643829694259</v>
      </c>
      <c r="E7099" s="6">
        <v>2</v>
      </c>
      <c r="F7099" s="6">
        <v>5.0274102803890584</v>
      </c>
      <c r="G7099" s="6">
        <v>0.5730177427857297</v>
      </c>
      <c r="H7099" s="6">
        <v>34.870899207934798</v>
      </c>
      <c r="I7099" s="6">
        <v>2.2932577703456212</v>
      </c>
      <c r="J7099" s="6">
        <v>3.9378740330517283</v>
      </c>
      <c r="K7099" s="7">
        <v>0.16618979764485892</v>
      </c>
      <c r="L7099" s="7">
        <v>0.92657900375117963</v>
      </c>
    </row>
    <row r="7100" spans="2:12" x14ac:dyDescent="0.25">
      <c r="B7100" s="4">
        <v>7097</v>
      </c>
      <c r="C7100" s="6">
        <v>-2.1801744132265668</v>
      </c>
      <c r="D7100" s="6">
        <v>1.9039492332934156</v>
      </c>
      <c r="E7100" s="6">
        <v>2</v>
      </c>
      <c r="F7100" s="6">
        <v>4.4364378730415206</v>
      </c>
      <c r="G7100" s="6">
        <v>0.81470996336717838</v>
      </c>
      <c r="H7100" s="6">
        <v>18.295042074847164</v>
      </c>
      <c r="I7100" s="6">
        <v>3.5584872363432831</v>
      </c>
      <c r="J7100" s="6">
        <v>2.8764462554263623</v>
      </c>
      <c r="K7100" s="7">
        <v>1.6779891922600623</v>
      </c>
      <c r="L7100" s="7">
        <v>3.5591926151100441</v>
      </c>
    </row>
    <row r="7101" spans="2:12" x14ac:dyDescent="0.25">
      <c r="B7101" s="4">
        <v>7098</v>
      </c>
      <c r="C7101" s="6">
        <v>9.650749180732916</v>
      </c>
      <c r="D7101" s="6">
        <v>1.7659621705340824</v>
      </c>
      <c r="E7101" s="6">
        <v>3</v>
      </c>
      <c r="F7101" s="6">
        <v>4.799228529137558</v>
      </c>
      <c r="G7101" s="6">
        <v>0.84557206795223427</v>
      </c>
      <c r="H7101" s="6">
        <v>13.102775968907729</v>
      </c>
      <c r="I7101" s="6">
        <v>2.0996762017189265</v>
      </c>
      <c r="J7101" s="6">
        <v>1.4103635392197322</v>
      </c>
      <c r="K7101" s="7">
        <v>8.3434733320447521</v>
      </c>
      <c r="L7101" s="7">
        <v>1.6037157325930453</v>
      </c>
    </row>
    <row r="7102" spans="2:12" x14ac:dyDescent="0.25">
      <c r="B7102" s="4">
        <v>7099</v>
      </c>
      <c r="C7102" s="6">
        <v>4.3026689929225173</v>
      </c>
      <c r="D7102" s="6">
        <v>1.9545155653282444</v>
      </c>
      <c r="E7102" s="6">
        <v>3</v>
      </c>
      <c r="F7102" s="6">
        <v>6.8371763823335279</v>
      </c>
      <c r="G7102" s="6">
        <v>1.422061829305062</v>
      </c>
      <c r="H7102" s="6">
        <v>28.105740764658826</v>
      </c>
      <c r="I7102" s="6">
        <v>2.3943023494712046</v>
      </c>
      <c r="J7102" s="6">
        <v>2.7600373658114026</v>
      </c>
      <c r="K7102" s="7">
        <v>7.3454540531004824</v>
      </c>
      <c r="L7102" s="7">
        <v>2.2367128154947666</v>
      </c>
    </row>
    <row r="7103" spans="2:12" x14ac:dyDescent="0.25">
      <c r="B7103" s="4">
        <v>7100</v>
      </c>
      <c r="C7103" s="6">
        <v>11.946681081070452</v>
      </c>
      <c r="D7103" s="6">
        <v>1.7061985728881088</v>
      </c>
      <c r="E7103" s="6">
        <v>1</v>
      </c>
      <c r="F7103" s="6">
        <v>3.5693176573874577</v>
      </c>
      <c r="G7103" s="6">
        <v>2.290213489020958</v>
      </c>
      <c r="H7103" s="6">
        <v>6.7336701550097553</v>
      </c>
      <c r="I7103" s="6">
        <v>2.2827462057351742</v>
      </c>
      <c r="J7103" s="6">
        <v>2.0980700192091732</v>
      </c>
      <c r="K7103" s="7">
        <v>0.70253509362708755</v>
      </c>
      <c r="L7103" s="7">
        <v>5.4746958097367085E-2</v>
      </c>
    </row>
    <row r="7104" spans="2:12" x14ac:dyDescent="0.25">
      <c r="B7104" s="4">
        <v>7101</v>
      </c>
      <c r="C7104" s="6">
        <v>19.569607233930757</v>
      </c>
      <c r="D7104" s="6">
        <v>1.2816422026904541</v>
      </c>
      <c r="E7104" s="6">
        <v>3</v>
      </c>
      <c r="F7104" s="6">
        <v>4.777422733767323</v>
      </c>
      <c r="G7104" s="6">
        <v>0.79611197685248769</v>
      </c>
      <c r="H7104" s="6">
        <v>21.130621144628325</v>
      </c>
      <c r="I7104" s="6">
        <v>1.9788586702023172</v>
      </c>
      <c r="J7104" s="6">
        <v>3.0538085243101789</v>
      </c>
      <c r="K7104" s="7">
        <v>3.6609585846209827</v>
      </c>
      <c r="L7104" s="7">
        <v>2.7917863585139604</v>
      </c>
    </row>
    <row r="7105" spans="2:12" x14ac:dyDescent="0.25">
      <c r="B7105" s="4">
        <v>7102</v>
      </c>
      <c r="C7105" s="6">
        <v>8.4075816781503043</v>
      </c>
      <c r="D7105" s="6">
        <v>1.4662331512147013</v>
      </c>
      <c r="E7105" s="6">
        <v>2</v>
      </c>
      <c r="F7105" s="6">
        <v>5.9871423941063675</v>
      </c>
      <c r="G7105" s="6">
        <v>1.1131576342578622</v>
      </c>
      <c r="H7105" s="6">
        <v>10.199723982537858</v>
      </c>
      <c r="I7105" s="6">
        <v>3.5934516221500892</v>
      </c>
      <c r="J7105" s="6">
        <v>1.4766500914964755</v>
      </c>
      <c r="K7105" s="7">
        <v>4.6360384247465181</v>
      </c>
      <c r="L7105" s="7">
        <v>0.94203898869841696</v>
      </c>
    </row>
    <row r="7106" spans="2:12" x14ac:dyDescent="0.25">
      <c r="B7106" s="4">
        <v>7103</v>
      </c>
      <c r="C7106" s="6">
        <v>6.4104082980800792</v>
      </c>
      <c r="D7106" s="6">
        <v>1.2804435545122173</v>
      </c>
      <c r="E7106" s="6">
        <v>2</v>
      </c>
      <c r="F7106" s="6">
        <v>10.497899216756124</v>
      </c>
      <c r="G7106" s="6">
        <v>0.81656249875677311</v>
      </c>
      <c r="H7106" s="6">
        <v>37.017552534831864</v>
      </c>
      <c r="I7106" s="6">
        <v>1.9137336684615056</v>
      </c>
      <c r="J7106" s="6">
        <v>3.3713850676627004</v>
      </c>
      <c r="K7106" s="7">
        <v>1.198912964805666</v>
      </c>
      <c r="L7106" s="7">
        <v>2.0719203776545028</v>
      </c>
    </row>
    <row r="7107" spans="2:12" x14ac:dyDescent="0.25">
      <c r="B7107" s="4">
        <v>7104</v>
      </c>
      <c r="C7107" s="6">
        <v>10.509102716853979</v>
      </c>
      <c r="D7107" s="6">
        <v>1.8959069850278867</v>
      </c>
      <c r="E7107" s="6">
        <v>2</v>
      </c>
      <c r="F7107" s="6">
        <v>1.5455503651832783</v>
      </c>
      <c r="G7107" s="6">
        <v>3.374392533006227</v>
      </c>
      <c r="H7107" s="6">
        <v>26.534187362205216</v>
      </c>
      <c r="I7107" s="6">
        <v>1.7149217318259888</v>
      </c>
      <c r="J7107" s="6">
        <v>1.8880500514397636</v>
      </c>
      <c r="K7107" s="7">
        <v>0.23077574938583037</v>
      </c>
      <c r="L7107" s="7">
        <v>3.2882131923383722</v>
      </c>
    </row>
    <row r="7108" spans="2:12" x14ac:dyDescent="0.25">
      <c r="B7108" s="4">
        <v>7105</v>
      </c>
      <c r="C7108" s="6">
        <v>9.3418190211185976</v>
      </c>
      <c r="D7108" s="6">
        <v>1.5352947426453205</v>
      </c>
      <c r="E7108" s="6">
        <v>2</v>
      </c>
      <c r="F7108" s="6">
        <v>5.103951096429153</v>
      </c>
      <c r="G7108" s="6">
        <v>1.5071966070671372</v>
      </c>
      <c r="H7108" s="6">
        <v>27.552997665275477</v>
      </c>
      <c r="I7108" s="6">
        <v>3.8761487553323728</v>
      </c>
      <c r="J7108" s="6">
        <v>4.2309263856449881</v>
      </c>
      <c r="K7108" s="7">
        <v>4.1098414097549583</v>
      </c>
      <c r="L7108" s="7">
        <v>2.3774598383191887</v>
      </c>
    </row>
    <row r="7109" spans="2:12" x14ac:dyDescent="0.25">
      <c r="B7109" s="4">
        <v>7106</v>
      </c>
      <c r="C7109" s="6">
        <v>6.7076413566890638</v>
      </c>
      <c r="D7109" s="6">
        <v>1.7399416809171289</v>
      </c>
      <c r="E7109" s="6">
        <v>1</v>
      </c>
      <c r="F7109" s="6">
        <v>6.1111414344985437</v>
      </c>
      <c r="G7109" s="6">
        <v>0.49838026477524883</v>
      </c>
      <c r="H7109" s="6">
        <v>17.963811741577338</v>
      </c>
      <c r="I7109" s="6">
        <v>3.5715894130359214</v>
      </c>
      <c r="J7109" s="6">
        <v>2.5914424567266896</v>
      </c>
      <c r="K7109" s="7">
        <v>0.55510176502577735</v>
      </c>
      <c r="L7109" s="7">
        <v>0.86463763301946672</v>
      </c>
    </row>
    <row r="7110" spans="2:12" x14ac:dyDescent="0.25">
      <c r="B7110" s="4">
        <v>7107</v>
      </c>
      <c r="C7110" s="6">
        <v>10.086895718117775</v>
      </c>
      <c r="D7110" s="6">
        <v>1.3838920663213026</v>
      </c>
      <c r="E7110" s="6">
        <v>2</v>
      </c>
      <c r="F7110" s="6">
        <v>5.394362162884482</v>
      </c>
      <c r="G7110" s="6">
        <v>0.52685719874983761</v>
      </c>
      <c r="H7110" s="6">
        <v>27.347186020717494</v>
      </c>
      <c r="I7110" s="6">
        <v>1.7086842674879406</v>
      </c>
      <c r="J7110" s="6">
        <v>0.68687316742476379</v>
      </c>
      <c r="K7110" s="7">
        <v>3.501033621051882</v>
      </c>
      <c r="L7110" s="7">
        <v>1.7915434590213601</v>
      </c>
    </row>
    <row r="7111" spans="2:12" x14ac:dyDescent="0.25">
      <c r="B7111" s="4">
        <v>7108</v>
      </c>
      <c r="C7111" s="6">
        <v>12.913512557846531</v>
      </c>
      <c r="D7111" s="6">
        <v>1.3465726496440276</v>
      </c>
      <c r="E7111" s="6">
        <v>0</v>
      </c>
      <c r="F7111" s="6">
        <v>5.7917233982373277</v>
      </c>
      <c r="G7111" s="6">
        <v>1.4365573638744205</v>
      </c>
      <c r="H7111" s="6">
        <v>19.539755564814151</v>
      </c>
      <c r="I7111" s="6">
        <v>3.1139458821461452</v>
      </c>
      <c r="J7111" s="6">
        <v>2.6216149885209039</v>
      </c>
      <c r="K7111" s="7">
        <v>1.9469562573423205</v>
      </c>
      <c r="L7111" s="7">
        <v>1.1267524650851384</v>
      </c>
    </row>
    <row r="7112" spans="2:12" x14ac:dyDescent="0.25">
      <c r="B7112" s="4">
        <v>7109</v>
      </c>
      <c r="C7112" s="6">
        <v>6.4157348303104147</v>
      </c>
      <c r="D7112" s="6">
        <v>1.5759538509062971</v>
      </c>
      <c r="E7112" s="6">
        <v>2</v>
      </c>
      <c r="F7112" s="6">
        <v>5.3616876974186871</v>
      </c>
      <c r="G7112" s="6">
        <v>0.82934781805700442</v>
      </c>
      <c r="H7112" s="6">
        <v>38.078182833537866</v>
      </c>
      <c r="I7112" s="6">
        <v>1.7925318541187731</v>
      </c>
      <c r="J7112" s="6">
        <v>3.9832172188124755</v>
      </c>
      <c r="K7112" s="7">
        <v>2.9664349114507402</v>
      </c>
      <c r="L7112" s="7">
        <v>0.33619156531693806</v>
      </c>
    </row>
    <row r="7113" spans="2:12" x14ac:dyDescent="0.25">
      <c r="B7113" s="4">
        <v>7110</v>
      </c>
      <c r="C7113" s="6">
        <v>10.612357124769289</v>
      </c>
      <c r="D7113" s="6">
        <v>1.4986725982790168</v>
      </c>
      <c r="E7113" s="6">
        <v>2</v>
      </c>
      <c r="F7113" s="6">
        <v>3.3027109988157841</v>
      </c>
      <c r="G7113" s="6">
        <v>0.6176575190361252</v>
      </c>
      <c r="H7113" s="6">
        <v>18.963121153357498</v>
      </c>
      <c r="I7113" s="6">
        <v>1.8885658711405442</v>
      </c>
      <c r="J7113" s="6">
        <v>1.3019023850058999</v>
      </c>
      <c r="K7113" s="7">
        <v>0.35374742738643206</v>
      </c>
      <c r="L7113" s="7">
        <v>0.28661828814918211</v>
      </c>
    </row>
    <row r="7114" spans="2:12" x14ac:dyDescent="0.25">
      <c r="B7114" s="4">
        <v>7111</v>
      </c>
      <c r="C7114" s="6">
        <v>11.870836043630325</v>
      </c>
      <c r="D7114" s="6">
        <v>1.2932249286773185</v>
      </c>
      <c r="E7114" s="6">
        <v>2</v>
      </c>
      <c r="F7114" s="6">
        <v>4.5759106366897671</v>
      </c>
      <c r="G7114" s="6">
        <v>0.98075934362445794</v>
      </c>
      <c r="H7114" s="6">
        <v>37.125475205364801</v>
      </c>
      <c r="I7114" s="6">
        <v>3.7834578672482961</v>
      </c>
      <c r="J7114" s="6">
        <v>3.1572512596307685</v>
      </c>
      <c r="K7114" s="7">
        <v>3.0974358636133181</v>
      </c>
      <c r="L7114" s="7">
        <v>0.35247897552247737</v>
      </c>
    </row>
    <row r="7115" spans="2:12" x14ac:dyDescent="0.25">
      <c r="B7115" s="4">
        <v>7112</v>
      </c>
      <c r="C7115" s="6">
        <v>13.890311312596332</v>
      </c>
      <c r="D7115" s="6">
        <v>1.5395185194398171</v>
      </c>
      <c r="E7115" s="6">
        <v>1</v>
      </c>
      <c r="F7115" s="6">
        <v>10.730021729857567</v>
      </c>
      <c r="G7115" s="6">
        <v>0.69190982103616139</v>
      </c>
      <c r="H7115" s="6">
        <v>25.47309941521214</v>
      </c>
      <c r="I7115" s="6">
        <v>5.9861418341386479</v>
      </c>
      <c r="J7115" s="6">
        <v>2.1361325536865037</v>
      </c>
      <c r="K7115" s="7">
        <v>1.2806805088843143</v>
      </c>
      <c r="L7115" s="7">
        <v>0.14646421138978757</v>
      </c>
    </row>
    <row r="7116" spans="2:12" x14ac:dyDescent="0.25">
      <c r="B7116" s="4">
        <v>7113</v>
      </c>
      <c r="C7116" s="6">
        <v>1.71531061738877</v>
      </c>
      <c r="D7116" s="6">
        <v>1.5822139707288321</v>
      </c>
      <c r="E7116" s="6">
        <v>3</v>
      </c>
      <c r="F7116" s="6">
        <v>3.2123860302595348</v>
      </c>
      <c r="G7116" s="6">
        <v>0.51032995274202309</v>
      </c>
      <c r="H7116" s="6">
        <v>24.30054945939936</v>
      </c>
      <c r="I7116" s="6">
        <v>3.3937988211196588</v>
      </c>
      <c r="J7116" s="6">
        <v>2.7463188178720173</v>
      </c>
      <c r="K7116" s="7">
        <v>5.0680725246805389</v>
      </c>
      <c r="L7116" s="7">
        <v>6.4901287092030899E-3</v>
      </c>
    </row>
    <row r="7117" spans="2:12" x14ac:dyDescent="0.25">
      <c r="B7117" s="4">
        <v>7114</v>
      </c>
      <c r="C7117" s="6">
        <v>16.12641887778522</v>
      </c>
      <c r="D7117" s="6">
        <v>1.8328050262368234</v>
      </c>
      <c r="E7117" s="6">
        <v>2</v>
      </c>
      <c r="F7117" s="6">
        <v>5.6419646982921847</v>
      </c>
      <c r="G7117" s="6">
        <v>0.9501560668252288</v>
      </c>
      <c r="H7117" s="6">
        <v>24.907124353071801</v>
      </c>
      <c r="I7117" s="6">
        <v>3.2450545676276152</v>
      </c>
      <c r="J7117" s="6">
        <v>0.7256651919399234</v>
      </c>
      <c r="K7117" s="7">
        <v>3.387126359634256</v>
      </c>
      <c r="L7117" s="7">
        <v>0.52767568501847484</v>
      </c>
    </row>
    <row r="7118" spans="2:12" x14ac:dyDescent="0.25">
      <c r="B7118" s="4">
        <v>7115</v>
      </c>
      <c r="C7118" s="6">
        <v>9.1290894123691757</v>
      </c>
      <c r="D7118" s="6">
        <v>1.7634949678692202</v>
      </c>
      <c r="E7118" s="6">
        <v>0</v>
      </c>
      <c r="F7118" s="6">
        <v>0.90095456527017903</v>
      </c>
      <c r="G7118" s="6">
        <v>1.0129209336973575</v>
      </c>
      <c r="H7118" s="6">
        <v>7.4357654554155808</v>
      </c>
      <c r="I7118" s="6">
        <v>3.5527964086663579</v>
      </c>
      <c r="J7118" s="6">
        <v>2.4927473006238023</v>
      </c>
      <c r="K7118" s="7">
        <v>3.3124702252519693</v>
      </c>
      <c r="L7118" s="7">
        <v>0.46954474280237563</v>
      </c>
    </row>
    <row r="7119" spans="2:12" x14ac:dyDescent="0.25">
      <c r="B7119" s="4">
        <v>7116</v>
      </c>
      <c r="C7119" s="6">
        <v>8.9570958568687136</v>
      </c>
      <c r="D7119" s="6">
        <v>1.4089657341140354</v>
      </c>
      <c r="E7119" s="6">
        <v>2</v>
      </c>
      <c r="F7119" s="6">
        <v>6.422179936860994</v>
      </c>
      <c r="G7119" s="6">
        <v>1.1861197071432679</v>
      </c>
      <c r="H7119" s="6">
        <v>26.536705005493811</v>
      </c>
      <c r="I7119" s="6">
        <v>2.2009537935310846</v>
      </c>
      <c r="J7119" s="6">
        <v>4.4023214022550876</v>
      </c>
      <c r="K7119" s="7">
        <v>1.4109304192366985</v>
      </c>
      <c r="L7119" s="7">
        <v>1.2092309749123669</v>
      </c>
    </row>
    <row r="7120" spans="2:12" x14ac:dyDescent="0.25">
      <c r="B7120" s="4">
        <v>7117</v>
      </c>
      <c r="C7120" s="6">
        <v>9.4454345971928575</v>
      </c>
      <c r="D7120" s="6">
        <v>1.556505420647841</v>
      </c>
      <c r="E7120" s="6">
        <v>1</v>
      </c>
      <c r="F7120" s="6">
        <v>3.6127719396163127</v>
      </c>
      <c r="G7120" s="6">
        <v>1.964937798745952</v>
      </c>
      <c r="H7120" s="6">
        <v>27.666557396543602</v>
      </c>
      <c r="I7120" s="6">
        <v>3.5242391758322227</v>
      </c>
      <c r="J7120" s="6">
        <v>4.8760630306687833</v>
      </c>
      <c r="K7120" s="7">
        <v>0.39405090266693943</v>
      </c>
      <c r="L7120" s="7">
        <v>2.3333657738213476</v>
      </c>
    </row>
    <row r="7121" spans="2:12" x14ac:dyDescent="0.25">
      <c r="B7121" s="4">
        <v>7118</v>
      </c>
      <c r="C7121" s="6">
        <v>19.346984985297006</v>
      </c>
      <c r="D7121" s="6">
        <v>1.4520077765678137</v>
      </c>
      <c r="E7121" s="6">
        <v>2</v>
      </c>
      <c r="F7121" s="6">
        <v>3.2534086560082862</v>
      </c>
      <c r="G7121" s="6">
        <v>0.84072999611557142</v>
      </c>
      <c r="H7121" s="6">
        <v>29.837294583720116</v>
      </c>
      <c r="I7121" s="6">
        <v>3.759497049459545</v>
      </c>
      <c r="J7121" s="6">
        <v>3.9804816753282171</v>
      </c>
      <c r="K7121" s="7">
        <v>2.8016518031266302</v>
      </c>
      <c r="L7121" s="7">
        <v>0.53006874546511773</v>
      </c>
    </row>
    <row r="7122" spans="2:12" x14ac:dyDescent="0.25">
      <c r="B7122" s="4">
        <v>7119</v>
      </c>
      <c r="C7122" s="6">
        <v>14.052364969134889</v>
      </c>
      <c r="D7122" s="6">
        <v>1.903335009354773</v>
      </c>
      <c r="E7122" s="6">
        <v>0</v>
      </c>
      <c r="F7122" s="6">
        <v>3.7637701277814886</v>
      </c>
      <c r="G7122" s="6">
        <v>0.92484234933114795</v>
      </c>
      <c r="H7122" s="6">
        <v>12.131461793240057</v>
      </c>
      <c r="I7122" s="6">
        <v>2.3761346213386676</v>
      </c>
      <c r="J7122" s="6">
        <v>2.2418780692115825</v>
      </c>
      <c r="K7122" s="7">
        <v>0.43284973647105307</v>
      </c>
      <c r="L7122" s="7">
        <v>0.82088022429449514</v>
      </c>
    </row>
    <row r="7123" spans="2:12" x14ac:dyDescent="0.25">
      <c r="B7123" s="4">
        <v>7120</v>
      </c>
      <c r="C7123" s="6">
        <v>11.218320265801029</v>
      </c>
      <c r="D7123" s="6">
        <v>1.6310944956495057</v>
      </c>
      <c r="E7123" s="6">
        <v>1</v>
      </c>
      <c r="F7123" s="6">
        <v>4.1138158555649138</v>
      </c>
      <c r="G7123" s="6">
        <v>1.0838557498014512</v>
      </c>
      <c r="H7123" s="6">
        <v>28.812017000050677</v>
      </c>
      <c r="I7123" s="6">
        <v>3.1745422121434252</v>
      </c>
      <c r="J7123" s="6">
        <v>3.359025705937384</v>
      </c>
      <c r="K7123" s="7">
        <v>1.6081229481118136</v>
      </c>
      <c r="L7123" s="7">
        <v>0.5569990549956837</v>
      </c>
    </row>
    <row r="7124" spans="2:12" x14ac:dyDescent="0.25">
      <c r="B7124" s="4">
        <v>7121</v>
      </c>
      <c r="C7124" s="6">
        <v>6.2770563503481629</v>
      </c>
      <c r="D7124" s="6">
        <v>1.5306531703214021</v>
      </c>
      <c r="E7124" s="6">
        <v>3</v>
      </c>
      <c r="F7124" s="6">
        <v>0.74297648251331472</v>
      </c>
      <c r="G7124" s="6">
        <v>1.2632551681786035</v>
      </c>
      <c r="H7124" s="6">
        <v>22.139152628598847</v>
      </c>
      <c r="I7124" s="6">
        <v>1.8745459806050295</v>
      </c>
      <c r="J7124" s="6">
        <v>1.8811403092202024</v>
      </c>
      <c r="K7124" s="7">
        <v>0.30687060221499035</v>
      </c>
      <c r="L7124" s="7">
        <v>0.37224446343462991</v>
      </c>
    </row>
    <row r="7125" spans="2:12" x14ac:dyDescent="0.25">
      <c r="B7125" s="4">
        <v>7122</v>
      </c>
      <c r="C7125" s="6">
        <v>18.804687565800698</v>
      </c>
      <c r="D7125" s="6">
        <v>1.8392132518975564</v>
      </c>
      <c r="E7125" s="6">
        <v>1</v>
      </c>
      <c r="F7125" s="6">
        <v>1.4281453525785344</v>
      </c>
      <c r="G7125" s="6">
        <v>1.3177691030947063</v>
      </c>
      <c r="H7125" s="6">
        <v>26.449358135684506</v>
      </c>
      <c r="I7125" s="6">
        <v>3.8470223629823197</v>
      </c>
      <c r="J7125" s="6">
        <v>0.13946830260402923</v>
      </c>
      <c r="K7125" s="7">
        <v>3.6299190743837828</v>
      </c>
      <c r="L7125" s="7">
        <v>0.24470450086194268</v>
      </c>
    </row>
    <row r="7126" spans="2:12" x14ac:dyDescent="0.25">
      <c r="B7126" s="4">
        <v>7123</v>
      </c>
      <c r="C7126" s="6">
        <v>4.9864840605336935</v>
      </c>
      <c r="D7126" s="6">
        <v>1.2847340682381434</v>
      </c>
      <c r="E7126" s="6">
        <v>0</v>
      </c>
      <c r="F7126" s="6">
        <v>1.982140566062282</v>
      </c>
      <c r="G7126" s="6">
        <v>0.78851805919945628</v>
      </c>
      <c r="H7126" s="6">
        <v>16.334973901831994</v>
      </c>
      <c r="I7126" s="6">
        <v>2.2330069268314388</v>
      </c>
      <c r="J7126" s="6">
        <v>0.82277682515301931</v>
      </c>
      <c r="K7126" s="7">
        <v>0.3502135775384132</v>
      </c>
      <c r="L7126" s="7">
        <v>6.7859553020809218E-2</v>
      </c>
    </row>
    <row r="7127" spans="2:12" x14ac:dyDescent="0.25">
      <c r="B7127" s="4">
        <v>7124</v>
      </c>
      <c r="C7127" s="6">
        <v>16.065779843488329</v>
      </c>
      <c r="D7127" s="6">
        <v>1.7172976387066408</v>
      </c>
      <c r="E7127" s="6">
        <v>3</v>
      </c>
      <c r="F7127" s="6">
        <v>0.67916908421022504</v>
      </c>
      <c r="G7127" s="6">
        <v>0.50857703807990473</v>
      </c>
      <c r="H7127" s="6">
        <v>25.872321383072556</v>
      </c>
      <c r="I7127" s="6">
        <v>2.5529377629180807</v>
      </c>
      <c r="J7127" s="6">
        <v>1.6874631507769942</v>
      </c>
      <c r="K7127" s="7">
        <v>1.8800248365894492</v>
      </c>
      <c r="L7127" s="7">
        <v>1.1336911136102654</v>
      </c>
    </row>
    <row r="7128" spans="2:12" x14ac:dyDescent="0.25">
      <c r="B7128" s="4">
        <v>7125</v>
      </c>
      <c r="C7128" s="6">
        <v>4.446543763969788</v>
      </c>
      <c r="D7128" s="6">
        <v>1.644785998972496</v>
      </c>
      <c r="E7128" s="6">
        <v>1</v>
      </c>
      <c r="F7128" s="6">
        <v>2.371017398183441</v>
      </c>
      <c r="G7128" s="6">
        <v>0.84726800154933257</v>
      </c>
      <c r="H7128" s="6">
        <v>48.464412402958502</v>
      </c>
      <c r="I7128" s="6">
        <v>2.7760461589318979</v>
      </c>
      <c r="J7128" s="6">
        <v>3.9441680781339592</v>
      </c>
      <c r="K7128" s="7">
        <v>0.52886593131543336</v>
      </c>
      <c r="L7128" s="7">
        <v>1.0943420515166864</v>
      </c>
    </row>
    <row r="7129" spans="2:12" x14ac:dyDescent="0.25">
      <c r="B7129" s="4">
        <v>7126</v>
      </c>
      <c r="C7129" s="6">
        <v>11.637611862526812</v>
      </c>
      <c r="D7129" s="6">
        <v>1.5013852054024388</v>
      </c>
      <c r="E7129" s="6">
        <v>2</v>
      </c>
      <c r="F7129" s="6">
        <v>2.149092074181516</v>
      </c>
      <c r="G7129" s="6">
        <v>0.74465920240613781</v>
      </c>
      <c r="H7129" s="6">
        <v>20.377316737055416</v>
      </c>
      <c r="I7129" s="6">
        <v>3.7007693760226537</v>
      </c>
      <c r="J7129" s="6">
        <v>3.31220891303572</v>
      </c>
      <c r="K7129" s="7">
        <v>0.80006654739806304</v>
      </c>
      <c r="L7129" s="7">
        <v>1.6619720165436778</v>
      </c>
    </row>
    <row r="7130" spans="2:12" x14ac:dyDescent="0.25">
      <c r="B7130" s="4">
        <v>7127</v>
      </c>
      <c r="C7130" s="6">
        <v>8.2550126517247246</v>
      </c>
      <c r="D7130" s="6">
        <v>1.6440887237888406</v>
      </c>
      <c r="E7130" s="6">
        <v>3</v>
      </c>
      <c r="F7130" s="6">
        <v>2.4292467616328657</v>
      </c>
      <c r="G7130" s="6">
        <v>0.8117720018450667</v>
      </c>
      <c r="H7130" s="6">
        <v>24.48393357844844</v>
      </c>
      <c r="I7130" s="6">
        <v>1.7101360475352154</v>
      </c>
      <c r="J7130" s="6">
        <v>1.1054598186092359</v>
      </c>
      <c r="K7130" s="7">
        <v>0.95057279188065247</v>
      </c>
      <c r="L7130" s="7">
        <v>0.40673109649618833</v>
      </c>
    </row>
    <row r="7131" spans="2:12" x14ac:dyDescent="0.25">
      <c r="B7131" s="4">
        <v>7128</v>
      </c>
      <c r="C7131" s="6">
        <v>6.6406783843365496</v>
      </c>
      <c r="D7131" s="6">
        <v>1.277639952907291</v>
      </c>
      <c r="E7131" s="6">
        <v>2</v>
      </c>
      <c r="F7131" s="6">
        <v>2.0095260261738597</v>
      </c>
      <c r="G7131" s="6">
        <v>1.2784496549278668</v>
      </c>
      <c r="H7131" s="6">
        <v>22.714293331549676</v>
      </c>
      <c r="I7131" s="6">
        <v>2.4166698713958836</v>
      </c>
      <c r="J7131" s="6">
        <v>4.0298518843783704</v>
      </c>
      <c r="K7131" s="7">
        <v>7.3949187554393845</v>
      </c>
      <c r="L7131" s="7">
        <v>1.725114028161798</v>
      </c>
    </row>
    <row r="7132" spans="2:12" x14ac:dyDescent="0.25">
      <c r="B7132" s="4">
        <v>7129</v>
      </c>
      <c r="C7132" s="6">
        <v>3.4529168510167887</v>
      </c>
      <c r="D7132" s="6">
        <v>1.3211624286305739</v>
      </c>
      <c r="E7132" s="6">
        <v>2</v>
      </c>
      <c r="F7132" s="6">
        <v>3.6846483493613085</v>
      </c>
      <c r="G7132" s="6">
        <v>0.4306731571666052</v>
      </c>
      <c r="H7132" s="6">
        <v>27.945691222464593</v>
      </c>
      <c r="I7132" s="6">
        <v>2.3640562699221359</v>
      </c>
      <c r="J7132" s="6">
        <v>4.0187960192120009</v>
      </c>
      <c r="K7132" s="7">
        <v>0.15723034479555487</v>
      </c>
      <c r="L7132" s="7">
        <v>0.9849041120276234</v>
      </c>
    </row>
    <row r="7133" spans="2:12" x14ac:dyDescent="0.25">
      <c r="B7133" s="4">
        <v>7130</v>
      </c>
      <c r="C7133" s="6">
        <v>10.966476400979197</v>
      </c>
      <c r="D7133" s="6">
        <v>1.6572829992658114</v>
      </c>
      <c r="E7133" s="6">
        <v>1</v>
      </c>
      <c r="F7133" s="6">
        <v>1.8754079372985135</v>
      </c>
      <c r="G7133" s="6">
        <v>2.4967673390038057</v>
      </c>
      <c r="H7133" s="6">
        <v>17.406480848571753</v>
      </c>
      <c r="I7133" s="6">
        <v>1.764788586937085</v>
      </c>
      <c r="J7133" s="6">
        <v>3.3204119566105312</v>
      </c>
      <c r="K7133" s="7">
        <v>0.47874996191558578</v>
      </c>
      <c r="L7133" s="7">
        <v>0.37983102653111583</v>
      </c>
    </row>
    <row r="7134" spans="2:12" x14ac:dyDescent="0.25">
      <c r="B7134" s="4">
        <v>7131</v>
      </c>
      <c r="C7134" s="6">
        <v>5.2064498630502722</v>
      </c>
      <c r="D7134" s="6">
        <v>1.2490829029745465</v>
      </c>
      <c r="E7134" s="6">
        <v>3</v>
      </c>
      <c r="F7134" s="6">
        <v>1.9776279507396157</v>
      </c>
      <c r="G7134" s="6">
        <v>0.47290754293349557</v>
      </c>
      <c r="H7134" s="6">
        <v>12.3721782047452</v>
      </c>
      <c r="I7134" s="6">
        <v>3.0135607678812586</v>
      </c>
      <c r="J7134" s="6">
        <v>4.1047778305050144</v>
      </c>
      <c r="K7134" s="7">
        <v>4.8073747288849367</v>
      </c>
      <c r="L7134" s="7">
        <v>1.827444191481451</v>
      </c>
    </row>
    <row r="7135" spans="2:12" x14ac:dyDescent="0.25">
      <c r="B7135" s="4">
        <v>7132</v>
      </c>
      <c r="C7135" s="6">
        <v>9.3398502301770403</v>
      </c>
      <c r="D7135" s="6">
        <v>1.5279494960238491</v>
      </c>
      <c r="E7135" s="6">
        <v>1</v>
      </c>
      <c r="F7135" s="6">
        <v>12.433573876910888</v>
      </c>
      <c r="G7135" s="6">
        <v>0.79185110968551953</v>
      </c>
      <c r="H7135" s="6">
        <v>17.768869051051222</v>
      </c>
      <c r="I7135" s="6">
        <v>1.6683557972607097</v>
      </c>
      <c r="J7135" s="6">
        <v>2.917563619413639</v>
      </c>
      <c r="K7135" s="7">
        <v>1.4526650202694991</v>
      </c>
      <c r="L7135" s="7">
        <v>1.239098523547282</v>
      </c>
    </row>
    <row r="7136" spans="2:12" x14ac:dyDescent="0.25">
      <c r="B7136" s="4">
        <v>7133</v>
      </c>
      <c r="C7136" s="6">
        <v>7.7302228916585145</v>
      </c>
      <c r="D7136" s="6">
        <v>1.5497649878169357</v>
      </c>
      <c r="E7136" s="6">
        <v>3</v>
      </c>
      <c r="F7136" s="6">
        <v>1.3765424408391815</v>
      </c>
      <c r="G7136" s="6">
        <v>0.82262676168069471</v>
      </c>
      <c r="H7136" s="6">
        <v>20.078066859295152</v>
      </c>
      <c r="I7136" s="6">
        <v>3.2956148613475973</v>
      </c>
      <c r="J7136" s="6">
        <v>1.9454024153879352</v>
      </c>
      <c r="K7136" s="7">
        <v>0.34914793706891295</v>
      </c>
      <c r="L7136" s="7">
        <v>7.4641167927324711E-2</v>
      </c>
    </row>
    <row r="7137" spans="2:12" x14ac:dyDescent="0.25">
      <c r="B7137" s="4">
        <v>7134</v>
      </c>
      <c r="C7137" s="6">
        <v>4.993213635291502</v>
      </c>
      <c r="D7137" s="6">
        <v>1.2022621336591954</v>
      </c>
      <c r="E7137" s="6">
        <v>3</v>
      </c>
      <c r="F7137" s="6">
        <v>6.0167477504712421</v>
      </c>
      <c r="G7137" s="6">
        <v>0.64969253367339441</v>
      </c>
      <c r="H7137" s="6">
        <v>21.997208315350491</v>
      </c>
      <c r="I7137" s="6">
        <v>3.1839462007959582</v>
      </c>
      <c r="J7137" s="6">
        <v>2.603913848364575</v>
      </c>
      <c r="K7137" s="7">
        <v>1.4848993821051386</v>
      </c>
      <c r="L7137" s="7">
        <v>0.47077997288268231</v>
      </c>
    </row>
    <row r="7138" spans="2:12" x14ac:dyDescent="0.25">
      <c r="B7138" s="4">
        <v>7135</v>
      </c>
      <c r="C7138" s="6">
        <v>24.129019864753694</v>
      </c>
      <c r="D7138" s="6">
        <v>1.3842362693032526</v>
      </c>
      <c r="E7138" s="6">
        <v>2</v>
      </c>
      <c r="F7138" s="6">
        <v>2.2769981464387006</v>
      </c>
      <c r="G7138" s="6">
        <v>1.0329820247185586</v>
      </c>
      <c r="H7138" s="6">
        <v>22.795813487340446</v>
      </c>
      <c r="I7138" s="6">
        <v>2.9390670359719655</v>
      </c>
      <c r="J7138" s="6">
        <v>1.2197621917916097</v>
      </c>
      <c r="K7138" s="7">
        <v>1.8523995051022202</v>
      </c>
      <c r="L7138" s="7">
        <v>0.47729969485099089</v>
      </c>
    </row>
    <row r="7139" spans="2:12" x14ac:dyDescent="0.25">
      <c r="B7139" s="4">
        <v>7136</v>
      </c>
      <c r="C7139" s="6">
        <v>14.028354840158283</v>
      </c>
      <c r="D7139" s="6">
        <v>1.934601536791466</v>
      </c>
      <c r="E7139" s="6">
        <v>3</v>
      </c>
      <c r="F7139" s="6">
        <v>3.4371717879772237</v>
      </c>
      <c r="G7139" s="6">
        <v>0.46543172475338601</v>
      </c>
      <c r="H7139" s="6">
        <v>31.181967383980659</v>
      </c>
      <c r="I7139" s="6">
        <v>2.0136225229574887</v>
      </c>
      <c r="J7139" s="6">
        <v>1.8732755219140877</v>
      </c>
      <c r="K7139" s="7">
        <v>2.9129209927991462</v>
      </c>
      <c r="L7139" s="7">
        <v>1.531279839245707</v>
      </c>
    </row>
    <row r="7140" spans="2:12" x14ac:dyDescent="0.25">
      <c r="B7140" s="4">
        <v>7137</v>
      </c>
      <c r="C7140" s="6">
        <v>4.5657777276358136</v>
      </c>
      <c r="D7140" s="6">
        <v>1.6952705537613491</v>
      </c>
      <c r="E7140" s="6">
        <v>2</v>
      </c>
      <c r="F7140" s="6">
        <v>2.6318059179008708</v>
      </c>
      <c r="G7140" s="6">
        <v>1.1847615783670291</v>
      </c>
      <c r="H7140" s="6">
        <v>22.987726437260449</v>
      </c>
      <c r="I7140" s="6">
        <v>2.4012976013419971</v>
      </c>
      <c r="J7140" s="6">
        <v>2.569855222218608</v>
      </c>
      <c r="K7140" s="7">
        <v>4.2385282903785066</v>
      </c>
      <c r="L7140" s="7">
        <v>0.47278978502139835</v>
      </c>
    </row>
    <row r="7141" spans="2:12" x14ac:dyDescent="0.25">
      <c r="B7141" s="4">
        <v>7138</v>
      </c>
      <c r="C7141" s="6">
        <v>5.6007209165458987</v>
      </c>
      <c r="D7141" s="6">
        <v>1.4929480012155754</v>
      </c>
      <c r="E7141" s="6">
        <v>1</v>
      </c>
      <c r="F7141" s="6">
        <v>4.0316652795767798</v>
      </c>
      <c r="G7141" s="6">
        <v>0.85557595303674772</v>
      </c>
      <c r="H7141" s="6">
        <v>20.805632531845372</v>
      </c>
      <c r="I7141" s="6">
        <v>1.2456534424031682</v>
      </c>
      <c r="J7141" s="6">
        <v>4.7183033696400729</v>
      </c>
      <c r="K7141" s="7">
        <v>7.0737337845627568</v>
      </c>
      <c r="L7141" s="7">
        <v>0.48098929663136436</v>
      </c>
    </row>
    <row r="7142" spans="2:12" x14ac:dyDescent="0.25">
      <c r="B7142" s="4">
        <v>7139</v>
      </c>
      <c r="C7142" s="6">
        <v>8.371211186158531</v>
      </c>
      <c r="D7142" s="6">
        <v>1.6999264500013505</v>
      </c>
      <c r="E7142" s="6">
        <v>3</v>
      </c>
      <c r="F7142" s="6">
        <v>0.75027390395912408</v>
      </c>
      <c r="G7142" s="6">
        <v>0.55655304113732373</v>
      </c>
      <c r="H7142" s="6">
        <v>42.801599811534494</v>
      </c>
      <c r="I7142" s="6">
        <v>3.8440961224153067</v>
      </c>
      <c r="J7142" s="6">
        <v>0.67224145226428644</v>
      </c>
      <c r="K7142" s="7">
        <v>3.4556048125504506</v>
      </c>
      <c r="L7142" s="7">
        <v>0.76111853273464358</v>
      </c>
    </row>
    <row r="7143" spans="2:12" x14ac:dyDescent="0.25">
      <c r="B7143" s="4">
        <v>7140</v>
      </c>
      <c r="C7143" s="6">
        <v>3.7037084860184333</v>
      </c>
      <c r="D7143" s="6">
        <v>1.316931954674228</v>
      </c>
      <c r="E7143" s="6">
        <v>2</v>
      </c>
      <c r="F7143" s="6">
        <v>1.6409155963340749</v>
      </c>
      <c r="G7143" s="6">
        <v>2.7828274821592967</v>
      </c>
      <c r="H7143" s="6">
        <v>18.522840726146615</v>
      </c>
      <c r="I7143" s="6">
        <v>3.1368917952962398</v>
      </c>
      <c r="J7143" s="6">
        <v>2.9024885460757397</v>
      </c>
      <c r="K7143" s="7">
        <v>0.73065472926233277</v>
      </c>
      <c r="L7143" s="7">
        <v>0.14041241809581434</v>
      </c>
    </row>
    <row r="7144" spans="2:12" x14ac:dyDescent="0.25">
      <c r="B7144" s="4">
        <v>7141</v>
      </c>
      <c r="C7144" s="6">
        <v>9.2713397538966049</v>
      </c>
      <c r="D7144" s="6">
        <v>1.3022075993402042</v>
      </c>
      <c r="E7144" s="6">
        <v>1</v>
      </c>
      <c r="F7144" s="6">
        <v>3.9810174084890702</v>
      </c>
      <c r="G7144" s="6">
        <v>1.1731563324416228</v>
      </c>
      <c r="H7144" s="6">
        <v>19.137085808795277</v>
      </c>
      <c r="I7144" s="6">
        <v>3.8373061915227415</v>
      </c>
      <c r="J7144" s="6">
        <v>3.9952055905486983</v>
      </c>
      <c r="K7144" s="7">
        <v>5.7465736443812814</v>
      </c>
      <c r="L7144" s="7">
        <v>0.47788652011313265</v>
      </c>
    </row>
    <row r="7145" spans="2:12" x14ac:dyDescent="0.25">
      <c r="B7145" s="4">
        <v>7142</v>
      </c>
      <c r="C7145" s="6">
        <v>13.221220674094939</v>
      </c>
      <c r="D7145" s="6">
        <v>1.8976256894617374</v>
      </c>
      <c r="E7145" s="6">
        <v>3</v>
      </c>
      <c r="F7145" s="6">
        <v>3.2987771071734602</v>
      </c>
      <c r="G7145" s="6">
        <v>0.73074876618488693</v>
      </c>
      <c r="H7145" s="6">
        <v>23.994253570199366</v>
      </c>
      <c r="I7145" s="6">
        <v>1.5521436050455639</v>
      </c>
      <c r="J7145" s="6">
        <v>4.1384842012689846</v>
      </c>
      <c r="K7145" s="7">
        <v>8.2118104460544732</v>
      </c>
      <c r="L7145" s="7">
        <v>3.4437870170710561</v>
      </c>
    </row>
    <row r="7146" spans="2:12" x14ac:dyDescent="0.25">
      <c r="B7146" s="4">
        <v>7143</v>
      </c>
      <c r="C7146" s="6">
        <v>15.159128752060395</v>
      </c>
      <c r="D7146" s="6">
        <v>1.3889623002873894</v>
      </c>
      <c r="E7146" s="6">
        <v>3</v>
      </c>
      <c r="F7146" s="6">
        <v>1.6633790682231646</v>
      </c>
      <c r="G7146" s="6">
        <v>0.57941974103772231</v>
      </c>
      <c r="H7146" s="6">
        <v>19.205531007296695</v>
      </c>
      <c r="I7146" s="6">
        <v>2.3803741206040909</v>
      </c>
      <c r="J7146" s="6">
        <v>3.1688133180771718</v>
      </c>
      <c r="K7146" s="7">
        <v>1.9574570964134244</v>
      </c>
      <c r="L7146" s="7">
        <v>0.53187094902062759</v>
      </c>
    </row>
    <row r="7147" spans="2:12" x14ac:dyDescent="0.25">
      <c r="B7147" s="4">
        <v>7144</v>
      </c>
      <c r="C7147" s="6">
        <v>6.702398961542249</v>
      </c>
      <c r="D7147" s="6">
        <v>1.4472114518113559</v>
      </c>
      <c r="E7147" s="6">
        <v>1</v>
      </c>
      <c r="F7147" s="6">
        <v>5.2450616236785477</v>
      </c>
      <c r="G7147" s="6">
        <v>0.92627846951111903</v>
      </c>
      <c r="H7147" s="6">
        <v>14.042909371884772</v>
      </c>
      <c r="I7147" s="6">
        <v>3.3734735888276162</v>
      </c>
      <c r="J7147" s="6">
        <v>3.3248648642926257</v>
      </c>
      <c r="K7147" s="7">
        <v>0.48161397460386057</v>
      </c>
      <c r="L7147" s="7">
        <v>0.46134490056084027</v>
      </c>
    </row>
    <row r="7148" spans="2:12" x14ac:dyDescent="0.25">
      <c r="B7148" s="4">
        <v>7145</v>
      </c>
      <c r="C7148" s="6">
        <v>6.0144983717099931</v>
      </c>
      <c r="D7148" s="6">
        <v>1.5599678516840836</v>
      </c>
      <c r="E7148" s="6">
        <v>1</v>
      </c>
      <c r="F7148" s="6">
        <v>2.6828802310314921</v>
      </c>
      <c r="G7148" s="6">
        <v>0.62840876533969625</v>
      </c>
      <c r="H7148" s="6">
        <v>14.823697244590974</v>
      </c>
      <c r="I7148" s="6">
        <v>3.8905451778400448</v>
      </c>
      <c r="J7148" s="6">
        <v>3.9837232121876744</v>
      </c>
      <c r="K7148" s="7">
        <v>2.4309075341494406</v>
      </c>
      <c r="L7148" s="7">
        <v>0.14263069166254874</v>
      </c>
    </row>
    <row r="7149" spans="2:12" x14ac:dyDescent="0.25">
      <c r="B7149" s="4">
        <v>7146</v>
      </c>
      <c r="C7149" s="6">
        <v>12.994423476653902</v>
      </c>
      <c r="D7149" s="6">
        <v>1.374614356552609</v>
      </c>
      <c r="E7149" s="6">
        <v>1</v>
      </c>
      <c r="F7149" s="6">
        <v>3.4269089328925824</v>
      </c>
      <c r="G7149" s="6">
        <v>0.75608813335799063</v>
      </c>
      <c r="H7149" s="6">
        <v>14.487930782571409</v>
      </c>
      <c r="I7149" s="6">
        <v>3.0936311904662155</v>
      </c>
      <c r="J7149" s="6">
        <v>3.0883210023055065</v>
      </c>
      <c r="K7149" s="7">
        <v>0.41663586901928523</v>
      </c>
      <c r="L7149" s="7">
        <v>0.70335033480121578</v>
      </c>
    </row>
    <row r="7150" spans="2:12" x14ac:dyDescent="0.25">
      <c r="B7150" s="4">
        <v>7147</v>
      </c>
      <c r="C7150" s="6">
        <v>9.5480274241261647</v>
      </c>
      <c r="D7150" s="6">
        <v>1.4800058340839115</v>
      </c>
      <c r="E7150" s="6">
        <v>1</v>
      </c>
      <c r="F7150" s="6">
        <v>4.1067331381445582</v>
      </c>
      <c r="G7150" s="6">
        <v>1.102876609571162</v>
      </c>
      <c r="H7150" s="6">
        <v>14.517966628157389</v>
      </c>
      <c r="I7150" s="6">
        <v>2.5404480562727283</v>
      </c>
      <c r="J7150" s="6">
        <v>3.7194223439527656</v>
      </c>
      <c r="K7150" s="7">
        <v>0.37091156879408532</v>
      </c>
      <c r="L7150" s="7">
        <v>0.14452435252663998</v>
      </c>
    </row>
    <row r="7151" spans="2:12" x14ac:dyDescent="0.25">
      <c r="B7151" s="4">
        <v>7148</v>
      </c>
      <c r="C7151" s="6">
        <v>7.7825239903096239</v>
      </c>
      <c r="D7151" s="6">
        <v>1.6021819426542754</v>
      </c>
      <c r="E7151" s="6">
        <v>1</v>
      </c>
      <c r="F7151" s="6">
        <v>1.947230277331363</v>
      </c>
      <c r="G7151" s="6">
        <v>0.80189354984535788</v>
      </c>
      <c r="H7151" s="6">
        <v>42.835149365995434</v>
      </c>
      <c r="I7151" s="6">
        <v>3.1107692235811246</v>
      </c>
      <c r="J7151" s="6">
        <v>3.7364353827691108</v>
      </c>
      <c r="K7151" s="7">
        <v>0.53278744188567473</v>
      </c>
      <c r="L7151" s="7">
        <v>0.40864806593701308</v>
      </c>
    </row>
    <row r="7152" spans="2:12" x14ac:dyDescent="0.25">
      <c r="B7152" s="4">
        <v>7149</v>
      </c>
      <c r="C7152" s="6">
        <v>14.322254349648787</v>
      </c>
      <c r="D7152" s="6">
        <v>1.252904585914794</v>
      </c>
      <c r="E7152" s="6">
        <v>1</v>
      </c>
      <c r="F7152" s="6">
        <v>0.58663698160507949</v>
      </c>
      <c r="G7152" s="6">
        <v>0.8240983806601262</v>
      </c>
      <c r="H7152" s="6">
        <v>27.888435414753367</v>
      </c>
      <c r="I7152" s="6">
        <v>3.2962366713408344</v>
      </c>
      <c r="J7152" s="6">
        <v>2.5242353947476692</v>
      </c>
      <c r="K7152" s="7">
        <v>1.2001989346590891</v>
      </c>
      <c r="L7152" s="7">
        <v>0.71855814793885708</v>
      </c>
    </row>
    <row r="7153" spans="2:12" x14ac:dyDescent="0.25">
      <c r="B7153" s="4">
        <v>7150</v>
      </c>
      <c r="C7153" s="6">
        <v>8.3568209526197776</v>
      </c>
      <c r="D7153" s="6">
        <v>1.7081952383113652</v>
      </c>
      <c r="E7153" s="6">
        <v>3</v>
      </c>
      <c r="F7153" s="6">
        <v>5.7840324662516815</v>
      </c>
      <c r="G7153" s="6">
        <v>1.3042814218039378</v>
      </c>
      <c r="H7153" s="6">
        <v>36.258212126480565</v>
      </c>
      <c r="I7153" s="6">
        <v>2.9060334409151234</v>
      </c>
      <c r="J7153" s="6">
        <v>3.2243225871689929</v>
      </c>
      <c r="K7153" s="7">
        <v>5.4138748748443524</v>
      </c>
      <c r="L7153" s="7">
        <v>0.21781373247651253</v>
      </c>
    </row>
    <row r="7154" spans="2:12" x14ac:dyDescent="0.25">
      <c r="B7154" s="4">
        <v>7151</v>
      </c>
      <c r="C7154" s="6">
        <v>6.2944208874377816</v>
      </c>
      <c r="D7154" s="6">
        <v>1.6695304368247084</v>
      </c>
      <c r="E7154" s="6">
        <v>2</v>
      </c>
      <c r="F7154" s="6">
        <v>8.9509951436433592</v>
      </c>
      <c r="G7154" s="6">
        <v>1.2121548822079644</v>
      </c>
      <c r="H7154" s="6">
        <v>28.628997981340319</v>
      </c>
      <c r="I7154" s="6">
        <v>3.65197105559694</v>
      </c>
      <c r="J7154" s="6">
        <v>2.4425593131212109</v>
      </c>
      <c r="K7154" s="7">
        <v>3.1108322960722554</v>
      </c>
      <c r="L7154" s="7">
        <v>1.8213587374111169</v>
      </c>
    </row>
    <row r="7155" spans="2:12" x14ac:dyDescent="0.25">
      <c r="B7155" s="4">
        <v>7152</v>
      </c>
      <c r="C7155" s="6">
        <v>3.4586454417258441</v>
      </c>
      <c r="D7155" s="6">
        <v>1.3402250709242578</v>
      </c>
      <c r="E7155" s="6">
        <v>3</v>
      </c>
      <c r="F7155" s="6">
        <v>3.8160597550645607</v>
      </c>
      <c r="G7155" s="6">
        <v>0.67326173713484994</v>
      </c>
      <c r="H7155" s="6">
        <v>21.08203713111854</v>
      </c>
      <c r="I7155" s="6">
        <v>4.8681169024334672</v>
      </c>
      <c r="J7155" s="6">
        <v>1.5268753885597439</v>
      </c>
      <c r="K7155" s="7">
        <v>4.870266191405209</v>
      </c>
      <c r="L7155" s="7">
        <v>0.48970379402836939</v>
      </c>
    </row>
    <row r="7156" spans="2:12" x14ac:dyDescent="0.25">
      <c r="B7156" s="4">
        <v>7153</v>
      </c>
      <c r="C7156" s="6">
        <v>11.612130569448421</v>
      </c>
      <c r="D7156" s="6">
        <v>1.2588521107613617</v>
      </c>
      <c r="E7156" s="6">
        <v>0</v>
      </c>
      <c r="F7156" s="6">
        <v>0.34902982844626351</v>
      </c>
      <c r="G7156" s="6">
        <v>1.1597545616790188</v>
      </c>
      <c r="H7156" s="6">
        <v>23.164867355022054</v>
      </c>
      <c r="I7156" s="6">
        <v>2.1821174268293473</v>
      </c>
      <c r="J7156" s="6">
        <v>3.4320077549041397</v>
      </c>
      <c r="K7156" s="7">
        <v>1.188395134670337</v>
      </c>
      <c r="L7156" s="7">
        <v>0.74926289754047015</v>
      </c>
    </row>
    <row r="7157" spans="2:12" x14ac:dyDescent="0.25">
      <c r="B7157" s="4">
        <v>7154</v>
      </c>
      <c r="C7157" s="6">
        <v>15.580371204263072</v>
      </c>
      <c r="D7157" s="6">
        <v>1.2194668338034509</v>
      </c>
      <c r="E7157" s="6">
        <v>0</v>
      </c>
      <c r="F7157" s="6">
        <v>2.6337086386443134</v>
      </c>
      <c r="G7157" s="6">
        <v>0.52380238262840173</v>
      </c>
      <c r="H7157" s="6">
        <v>20.95382005364258</v>
      </c>
      <c r="I7157" s="6">
        <v>2.3290021992115122</v>
      </c>
      <c r="J7157" s="6">
        <v>3.8248361158545476</v>
      </c>
      <c r="K7157" s="7">
        <v>8.1556432004224536E-2</v>
      </c>
      <c r="L7157" s="7">
        <v>0.18696468915581566</v>
      </c>
    </row>
    <row r="7158" spans="2:12" x14ac:dyDescent="0.25">
      <c r="B7158" s="4">
        <v>7155</v>
      </c>
      <c r="C7158" s="6">
        <v>6.1590254411901455</v>
      </c>
      <c r="D7158" s="6">
        <v>1.4007269476860877</v>
      </c>
      <c r="E7158" s="6">
        <v>1</v>
      </c>
      <c r="F7158" s="6">
        <v>2.062245300049284</v>
      </c>
      <c r="G7158" s="6">
        <v>1.0232135260583548</v>
      </c>
      <c r="H7158" s="6">
        <v>29.139635450353722</v>
      </c>
      <c r="I7158" s="6">
        <v>3.2483715604969863</v>
      </c>
      <c r="J7158" s="6">
        <v>4.3951158828615293</v>
      </c>
      <c r="K7158" s="7">
        <v>2.6321963746920427</v>
      </c>
      <c r="L7158" s="7">
        <v>3.9766390999941156E-2</v>
      </c>
    </row>
    <row r="7159" spans="2:12" x14ac:dyDescent="0.25">
      <c r="B7159" s="4">
        <v>7156</v>
      </c>
      <c r="C7159" s="6">
        <v>14.701498660091238</v>
      </c>
      <c r="D7159" s="6">
        <v>1.723794351479347</v>
      </c>
      <c r="E7159" s="6">
        <v>2</v>
      </c>
      <c r="F7159" s="6">
        <v>3.1218787978698237</v>
      </c>
      <c r="G7159" s="6">
        <v>1.1954636091916748</v>
      </c>
      <c r="H7159" s="6">
        <v>36.337412261258635</v>
      </c>
      <c r="I7159" s="6">
        <v>4.3816642538863633</v>
      </c>
      <c r="J7159" s="6">
        <v>1.1197640544837864</v>
      </c>
      <c r="K7159" s="7">
        <v>1.9703954587653352</v>
      </c>
      <c r="L7159" s="7">
        <v>0.64406235424663705</v>
      </c>
    </row>
    <row r="7160" spans="2:12" x14ac:dyDescent="0.25">
      <c r="B7160" s="4">
        <v>7157</v>
      </c>
      <c r="C7160" s="6">
        <v>7.5628307605494216</v>
      </c>
      <c r="D7160" s="6">
        <v>1.4306391366949121</v>
      </c>
      <c r="E7160" s="6">
        <v>2</v>
      </c>
      <c r="F7160" s="6">
        <v>8.7092403866014649</v>
      </c>
      <c r="G7160" s="6">
        <v>0.90103345958407799</v>
      </c>
      <c r="H7160" s="6">
        <v>20.648506000048808</v>
      </c>
      <c r="I7160" s="6">
        <v>2.2916059941420084</v>
      </c>
      <c r="J7160" s="6">
        <v>1.9904000831361872</v>
      </c>
      <c r="K7160" s="7">
        <v>0.63781499426294841</v>
      </c>
      <c r="L7160" s="7">
        <v>0.82978596711033537</v>
      </c>
    </row>
    <row r="7161" spans="2:12" x14ac:dyDescent="0.25">
      <c r="B7161" s="4">
        <v>7158</v>
      </c>
      <c r="C7161" s="6">
        <v>9.1976262599099723</v>
      </c>
      <c r="D7161" s="6">
        <v>1.451110842693454</v>
      </c>
      <c r="E7161" s="6">
        <v>2</v>
      </c>
      <c r="F7161" s="6">
        <v>3.0968511684359465</v>
      </c>
      <c r="G7161" s="6">
        <v>0.26144799427221532</v>
      </c>
      <c r="H7161" s="6">
        <v>33.125190412891435</v>
      </c>
      <c r="I7161" s="6">
        <v>2.792404414042422</v>
      </c>
      <c r="J7161" s="6">
        <v>2.029264588840245</v>
      </c>
      <c r="K7161" s="7">
        <v>1.3924714925563313</v>
      </c>
      <c r="L7161" s="7">
        <v>4.6158226464452188</v>
      </c>
    </row>
    <row r="7162" spans="2:12" x14ac:dyDescent="0.25">
      <c r="B7162" s="4">
        <v>7159</v>
      </c>
      <c r="C7162" s="6">
        <v>8.1812505466641063</v>
      </c>
      <c r="D7162" s="6">
        <v>1.5602019514140111</v>
      </c>
      <c r="E7162" s="6">
        <v>1</v>
      </c>
      <c r="F7162" s="6">
        <v>2.8665290856671271</v>
      </c>
      <c r="G7162" s="6">
        <v>0.21100045079204927</v>
      </c>
      <c r="H7162" s="6">
        <v>23.190783003754945</v>
      </c>
      <c r="I7162" s="6">
        <v>3.1822874937946835</v>
      </c>
      <c r="J7162" s="6">
        <v>2.6419615797078029</v>
      </c>
      <c r="K7162" s="7">
        <v>0.16706093116831153</v>
      </c>
      <c r="L7162" s="7">
        <v>1.016636033788084</v>
      </c>
    </row>
    <row r="7163" spans="2:12" x14ac:dyDescent="0.25">
      <c r="B7163" s="4">
        <v>7160</v>
      </c>
      <c r="C7163" s="6">
        <v>9.3515390500853321</v>
      </c>
      <c r="D7163" s="6">
        <v>1.1893293633895807</v>
      </c>
      <c r="E7163" s="6">
        <v>1</v>
      </c>
      <c r="F7163" s="6">
        <v>1.9928437528394722</v>
      </c>
      <c r="G7163" s="6">
        <v>1.1719037512351651</v>
      </c>
      <c r="H7163" s="6">
        <v>13.190981945933817</v>
      </c>
      <c r="I7163" s="6">
        <v>2.3603917677858952</v>
      </c>
      <c r="J7163" s="6">
        <v>0.24604201435255676</v>
      </c>
      <c r="K7163" s="7">
        <v>1.3934157495303985</v>
      </c>
      <c r="L7163" s="7">
        <v>0.98327732860099726</v>
      </c>
    </row>
    <row r="7164" spans="2:12" x14ac:dyDescent="0.25">
      <c r="B7164" s="4">
        <v>7161</v>
      </c>
      <c r="C7164" s="6">
        <v>8.9461684999712183</v>
      </c>
      <c r="D7164" s="6">
        <v>1.934709022714604</v>
      </c>
      <c r="E7164" s="6">
        <v>2</v>
      </c>
      <c r="F7164" s="6">
        <v>3.7946074081709944</v>
      </c>
      <c r="G7164" s="6">
        <v>1.1219747221773222</v>
      </c>
      <c r="H7164" s="6">
        <v>21.78389399164551</v>
      </c>
      <c r="I7164" s="6">
        <v>3.0000470005696829</v>
      </c>
      <c r="J7164" s="6">
        <v>2.8499744966124361</v>
      </c>
      <c r="K7164" s="7">
        <v>1.1481857453384066</v>
      </c>
      <c r="L7164" s="7">
        <v>0.69023012622549951</v>
      </c>
    </row>
    <row r="7165" spans="2:12" x14ac:dyDescent="0.25">
      <c r="B7165" s="4">
        <v>7162</v>
      </c>
      <c r="C7165" s="6">
        <v>15.292484293248057</v>
      </c>
      <c r="D7165" s="6">
        <v>2.1695506568614409</v>
      </c>
      <c r="E7165" s="6">
        <v>2</v>
      </c>
      <c r="F7165" s="6">
        <v>4.1496229996684573</v>
      </c>
      <c r="G7165" s="6">
        <v>0.88856605066569427</v>
      </c>
      <c r="H7165" s="6">
        <v>21.202573688011562</v>
      </c>
      <c r="I7165" s="6">
        <v>2.4126526114462958</v>
      </c>
      <c r="J7165" s="6">
        <v>2.9619559672880054</v>
      </c>
      <c r="K7165" s="7">
        <v>2.8000977322697338</v>
      </c>
      <c r="L7165" s="7">
        <v>1.2654194210199816</v>
      </c>
    </row>
    <row r="7166" spans="2:12" x14ac:dyDescent="0.25">
      <c r="B7166" s="4">
        <v>7163</v>
      </c>
      <c r="C7166" s="6">
        <v>12.001031829320548</v>
      </c>
      <c r="D7166" s="6">
        <v>1.4980024425454339</v>
      </c>
      <c r="E7166" s="6">
        <v>1</v>
      </c>
      <c r="F7166" s="6">
        <v>1.1642390632314914</v>
      </c>
      <c r="G7166" s="6">
        <v>1.6121133275129726</v>
      </c>
      <c r="H7166" s="6">
        <v>23.821188565020304</v>
      </c>
      <c r="I7166" s="6">
        <v>3.1135620565264301</v>
      </c>
      <c r="J7166" s="6">
        <v>3.3878751230101427</v>
      </c>
      <c r="K7166" s="7">
        <v>1.2650996147958151</v>
      </c>
      <c r="L7166" s="7">
        <v>1.6697440911444814</v>
      </c>
    </row>
    <row r="7167" spans="2:12" x14ac:dyDescent="0.25">
      <c r="B7167" s="4">
        <v>7164</v>
      </c>
      <c r="C7167" s="6">
        <v>5.6552836768425774</v>
      </c>
      <c r="D7167" s="6">
        <v>1.9880797465855504</v>
      </c>
      <c r="E7167" s="6">
        <v>2</v>
      </c>
      <c r="F7167" s="6">
        <v>2.3264866926016823</v>
      </c>
      <c r="G7167" s="6">
        <v>0.67062496404674909</v>
      </c>
      <c r="H7167" s="6">
        <v>24.77145883800981</v>
      </c>
      <c r="I7167" s="6">
        <v>1.3104230200379166</v>
      </c>
      <c r="J7167" s="6">
        <v>1.1929779144315587</v>
      </c>
      <c r="K7167" s="7">
        <v>1.0517148290150882</v>
      </c>
      <c r="L7167" s="7">
        <v>0.25841167835994372</v>
      </c>
    </row>
    <row r="7168" spans="2:12" x14ac:dyDescent="0.25">
      <c r="B7168" s="4">
        <v>7165</v>
      </c>
      <c r="C7168" s="6">
        <v>13.972715721622281</v>
      </c>
      <c r="D7168" s="6">
        <v>1.2567393417342376</v>
      </c>
      <c r="E7168" s="6">
        <v>0</v>
      </c>
      <c r="F7168" s="6">
        <v>3.6447873395816472</v>
      </c>
      <c r="G7168" s="6">
        <v>0.5461298785427362</v>
      </c>
      <c r="H7168" s="6">
        <v>31.41265435882125</v>
      </c>
      <c r="I7168" s="6">
        <v>2.1331159381425415</v>
      </c>
      <c r="J7168" s="6">
        <v>3.346796049056894</v>
      </c>
      <c r="K7168" s="7">
        <v>1.3627755218281206</v>
      </c>
      <c r="L7168" s="7">
        <v>0.12340897372856589</v>
      </c>
    </row>
    <row r="7169" spans="2:12" x14ac:dyDescent="0.25">
      <c r="B7169" s="4">
        <v>7166</v>
      </c>
      <c r="C7169" s="6">
        <v>11.880534236707641</v>
      </c>
      <c r="D7169" s="6">
        <v>1.0694581519271695</v>
      </c>
      <c r="E7169" s="6">
        <v>2</v>
      </c>
      <c r="F7169" s="6">
        <v>1.9952402727605114</v>
      </c>
      <c r="G7169" s="6">
        <v>0.64237256373543961</v>
      </c>
      <c r="H7169" s="6">
        <v>33.158382021512246</v>
      </c>
      <c r="I7169" s="6">
        <v>2.2768588543712305</v>
      </c>
      <c r="J7169" s="6">
        <v>3.6395564946690397</v>
      </c>
      <c r="K7169" s="7">
        <v>2.5200004676397443</v>
      </c>
      <c r="L7169" s="7">
        <v>0.53754282008238985</v>
      </c>
    </row>
    <row r="7170" spans="2:12" x14ac:dyDescent="0.25">
      <c r="B7170" s="4">
        <v>7167</v>
      </c>
      <c r="C7170" s="6">
        <v>5.9819714674873898</v>
      </c>
      <c r="D7170" s="6">
        <v>1.8242267018050056</v>
      </c>
      <c r="E7170" s="6">
        <v>1</v>
      </c>
      <c r="F7170" s="6">
        <v>3.088648929728171</v>
      </c>
      <c r="G7170" s="6">
        <v>0.92812113693210041</v>
      </c>
      <c r="H7170" s="6">
        <v>18.593328362227936</v>
      </c>
      <c r="I7170" s="6">
        <v>2.4478510894097045</v>
      </c>
      <c r="J7170" s="6">
        <v>3.405965275014589</v>
      </c>
      <c r="K7170" s="7">
        <v>1.9040780934226198</v>
      </c>
      <c r="L7170" s="7">
        <v>1.3088969748075201</v>
      </c>
    </row>
    <row r="7171" spans="2:12" x14ac:dyDescent="0.25">
      <c r="B7171" s="4">
        <v>7168</v>
      </c>
      <c r="C7171" s="6">
        <v>14.742641589210946</v>
      </c>
      <c r="D7171" s="6">
        <v>1.4700599177993043</v>
      </c>
      <c r="E7171" s="6">
        <v>2</v>
      </c>
      <c r="F7171" s="6">
        <v>1.6754593937717326</v>
      </c>
      <c r="G7171" s="6">
        <v>0.68407965420222161</v>
      </c>
      <c r="H7171" s="6">
        <v>17.197068479004447</v>
      </c>
      <c r="I7171" s="6">
        <v>3.348117769719503</v>
      </c>
      <c r="J7171" s="6">
        <v>3.9891412511553539</v>
      </c>
      <c r="K7171" s="7">
        <v>1.6142440579621355</v>
      </c>
      <c r="L7171" s="7">
        <v>0.10734080391668842</v>
      </c>
    </row>
    <row r="7172" spans="2:12" x14ac:dyDescent="0.25">
      <c r="B7172" s="4">
        <v>7169</v>
      </c>
      <c r="C7172" s="6">
        <v>15.36709286702142</v>
      </c>
      <c r="D7172" s="6">
        <v>1.3405043347008123</v>
      </c>
      <c r="E7172" s="6">
        <v>1</v>
      </c>
      <c r="F7172" s="6">
        <v>2.8574686084616969</v>
      </c>
      <c r="G7172" s="6">
        <v>1.0453340334407235</v>
      </c>
      <c r="H7172" s="6">
        <v>24.024214287776537</v>
      </c>
      <c r="I7172" s="6">
        <v>3.9683769018911046</v>
      </c>
      <c r="J7172" s="6">
        <v>2.8342951189381238</v>
      </c>
      <c r="K7172" s="7">
        <v>0.59330367956753893</v>
      </c>
      <c r="L7172" s="7">
        <v>0.21925502334003116</v>
      </c>
    </row>
    <row r="7173" spans="2:12" x14ac:dyDescent="0.25">
      <c r="B7173" s="4">
        <v>7170</v>
      </c>
      <c r="C7173" s="6">
        <v>5.6070702454882513</v>
      </c>
      <c r="D7173" s="6">
        <v>1.3954755064905418</v>
      </c>
      <c r="E7173" s="6">
        <v>1</v>
      </c>
      <c r="F7173" s="6">
        <v>14.820584953980374</v>
      </c>
      <c r="G7173" s="6">
        <v>1.0098758463206075</v>
      </c>
      <c r="H7173" s="6">
        <v>14.133377647275777</v>
      </c>
      <c r="I7173" s="6">
        <v>2.3868511368730809</v>
      </c>
      <c r="J7173" s="6">
        <v>1.6240206758864699</v>
      </c>
      <c r="K7173" s="7">
        <v>3.9415855411909817</v>
      </c>
      <c r="L7173" s="7">
        <v>1.3659024622676623</v>
      </c>
    </row>
    <row r="7174" spans="2:12" x14ac:dyDescent="0.25">
      <c r="B7174" s="4">
        <v>7171</v>
      </c>
      <c r="C7174" s="6">
        <v>6.358831023052061</v>
      </c>
      <c r="D7174" s="6">
        <v>1.7224865597444219</v>
      </c>
      <c r="E7174" s="6">
        <v>3</v>
      </c>
      <c r="F7174" s="6">
        <v>5.883988333027335</v>
      </c>
      <c r="G7174" s="6">
        <v>0.83411387951596583</v>
      </c>
      <c r="H7174" s="6">
        <v>35.800535158014625</v>
      </c>
      <c r="I7174" s="6">
        <v>4.0292042034266551</v>
      </c>
      <c r="J7174" s="6">
        <v>3.1866100716284524</v>
      </c>
      <c r="K7174" s="7">
        <v>0.87288793604930215</v>
      </c>
      <c r="L7174" s="7">
        <v>0.81462868390859122</v>
      </c>
    </row>
    <row r="7175" spans="2:12" x14ac:dyDescent="0.25">
      <c r="B7175" s="4">
        <v>7172</v>
      </c>
      <c r="C7175" s="6">
        <v>8.064444807621582</v>
      </c>
      <c r="D7175" s="6">
        <v>1.6560867400402517</v>
      </c>
      <c r="E7175" s="6">
        <v>2</v>
      </c>
      <c r="F7175" s="6">
        <v>0.90208328725084086</v>
      </c>
      <c r="G7175" s="6">
        <v>0.55727097109845303</v>
      </c>
      <c r="H7175" s="6">
        <v>23.15684275030528</v>
      </c>
      <c r="I7175" s="6">
        <v>3.4460734700175863</v>
      </c>
      <c r="J7175" s="6">
        <v>2.3372410095397189</v>
      </c>
      <c r="K7175" s="7">
        <v>1.1053748750108894</v>
      </c>
      <c r="L7175" s="7">
        <v>2.1454001099753413</v>
      </c>
    </row>
    <row r="7176" spans="2:12" x14ac:dyDescent="0.25">
      <c r="B7176" s="4">
        <v>7173</v>
      </c>
      <c r="C7176" s="6">
        <v>13.666254309129062</v>
      </c>
      <c r="D7176" s="6">
        <v>1.3371384546184029</v>
      </c>
      <c r="E7176" s="6">
        <v>1</v>
      </c>
      <c r="F7176" s="6">
        <v>5.4199482788957178</v>
      </c>
      <c r="G7176" s="6">
        <v>0.96624649047842592</v>
      </c>
      <c r="H7176" s="6">
        <v>17.243835266217609</v>
      </c>
      <c r="I7176" s="6">
        <v>4.7086066912453344</v>
      </c>
      <c r="J7176" s="6">
        <v>1.1965025001214611</v>
      </c>
      <c r="K7176" s="7">
        <v>1.9498349827219814</v>
      </c>
      <c r="L7176" s="7">
        <v>0.62068522053574349</v>
      </c>
    </row>
    <row r="7177" spans="2:12" x14ac:dyDescent="0.25">
      <c r="B7177" s="4">
        <v>7174</v>
      </c>
      <c r="C7177" s="6">
        <v>17.252273658191601</v>
      </c>
      <c r="D7177" s="6">
        <v>1.8414994698321676</v>
      </c>
      <c r="E7177" s="6">
        <v>2</v>
      </c>
      <c r="F7177" s="6">
        <v>1.2888629953688295</v>
      </c>
      <c r="G7177" s="6">
        <v>0.95980595923583256</v>
      </c>
      <c r="H7177" s="6">
        <v>22.485878451428491</v>
      </c>
      <c r="I7177" s="6">
        <v>2.0073479201533879</v>
      </c>
      <c r="J7177" s="6">
        <v>1.0841185859829714</v>
      </c>
      <c r="K7177" s="7">
        <v>5.3888061273092047</v>
      </c>
      <c r="L7177" s="7">
        <v>1.5659707498490021</v>
      </c>
    </row>
    <row r="7178" spans="2:12" x14ac:dyDescent="0.25">
      <c r="B7178" s="4">
        <v>7175</v>
      </c>
      <c r="C7178" s="6">
        <v>6.3807716879551002</v>
      </c>
      <c r="D7178" s="6">
        <v>1.4372671355603155</v>
      </c>
      <c r="E7178" s="6">
        <v>2</v>
      </c>
      <c r="F7178" s="6">
        <v>2.835635231838411</v>
      </c>
      <c r="G7178" s="6">
        <v>1.334603420085307</v>
      </c>
      <c r="H7178" s="6">
        <v>32.102923082788209</v>
      </c>
      <c r="I7178" s="6">
        <v>2.7731069698323365</v>
      </c>
      <c r="J7178" s="6">
        <v>4.0597120831413545</v>
      </c>
      <c r="K7178" s="7">
        <v>0.23354842051908525</v>
      </c>
      <c r="L7178" s="7">
        <v>1.2214180164482644</v>
      </c>
    </row>
    <row r="7179" spans="2:12" x14ac:dyDescent="0.25">
      <c r="B7179" s="4">
        <v>7176</v>
      </c>
      <c r="C7179" s="6">
        <v>9.269248125460896</v>
      </c>
      <c r="D7179" s="6">
        <v>2.0341622095156158</v>
      </c>
      <c r="E7179" s="6">
        <v>1</v>
      </c>
      <c r="F7179" s="6">
        <v>1.0717792952570215</v>
      </c>
      <c r="G7179" s="6">
        <v>0.91454713139895072</v>
      </c>
      <c r="H7179" s="6">
        <v>19.5406338855779</v>
      </c>
      <c r="I7179" s="6">
        <v>2.2488640860736147</v>
      </c>
      <c r="J7179" s="6">
        <v>2.4877352153582057</v>
      </c>
      <c r="K7179" s="7">
        <v>4.2617953397244852</v>
      </c>
      <c r="L7179" s="7">
        <v>1.4164072243961139</v>
      </c>
    </row>
    <row r="7180" spans="2:12" x14ac:dyDescent="0.25">
      <c r="B7180" s="4">
        <v>7177</v>
      </c>
      <c r="C7180" s="6">
        <v>9.9026816835357376</v>
      </c>
      <c r="D7180" s="6">
        <v>2.4471465998913593</v>
      </c>
      <c r="E7180" s="6">
        <v>2</v>
      </c>
      <c r="F7180" s="6">
        <v>3.3939022574940805</v>
      </c>
      <c r="G7180" s="6">
        <v>1.4452066709818181</v>
      </c>
      <c r="H7180" s="6">
        <v>21.081471479654887</v>
      </c>
      <c r="I7180" s="6">
        <v>2.2463954370131005</v>
      </c>
      <c r="J7180" s="6">
        <v>3.4003215830004261</v>
      </c>
      <c r="K7180" s="7">
        <v>5.7668477243421128</v>
      </c>
      <c r="L7180" s="7">
        <v>0.82922951636346376</v>
      </c>
    </row>
    <row r="7181" spans="2:12" x14ac:dyDescent="0.25">
      <c r="B7181" s="4">
        <v>7178</v>
      </c>
      <c r="C7181" s="6">
        <v>9.4260529221124809</v>
      </c>
      <c r="D7181" s="6">
        <v>1.4998015683587187</v>
      </c>
      <c r="E7181" s="6">
        <v>2</v>
      </c>
      <c r="F7181" s="6">
        <v>7.3920588348621514</v>
      </c>
      <c r="G7181" s="6">
        <v>1.522160753387767</v>
      </c>
      <c r="H7181" s="6">
        <v>41.537057160606629</v>
      </c>
      <c r="I7181" s="6">
        <v>2.4548597289145553</v>
      </c>
      <c r="J7181" s="6">
        <v>2.1533584751479662</v>
      </c>
      <c r="K7181" s="7">
        <v>1.0491192285875437</v>
      </c>
      <c r="L7181" s="7">
        <v>1.9704687916448953</v>
      </c>
    </row>
    <row r="7182" spans="2:12" x14ac:dyDescent="0.25">
      <c r="B7182" s="4">
        <v>7179</v>
      </c>
      <c r="C7182" s="6">
        <v>9.7459210142100545</v>
      </c>
      <c r="D7182" s="6">
        <v>1.3691409551937785</v>
      </c>
      <c r="E7182" s="6">
        <v>2</v>
      </c>
      <c r="F7182" s="6">
        <v>7.5423829226669588</v>
      </c>
      <c r="G7182" s="6">
        <v>0.96067802221049914</v>
      </c>
      <c r="H7182" s="6">
        <v>23.41685408014601</v>
      </c>
      <c r="I7182" s="6">
        <v>3.5244942670740858</v>
      </c>
      <c r="J7182" s="6">
        <v>3.9489955469385496</v>
      </c>
      <c r="K7182" s="7">
        <v>3.9426239456891548</v>
      </c>
      <c r="L7182" s="7">
        <v>1.7822832670947013</v>
      </c>
    </row>
    <row r="7183" spans="2:12" x14ac:dyDescent="0.25">
      <c r="B7183" s="4">
        <v>7180</v>
      </c>
      <c r="C7183" s="6">
        <v>0.67050476424390837</v>
      </c>
      <c r="D7183" s="6">
        <v>1.5543100588136425</v>
      </c>
      <c r="E7183" s="6">
        <v>2</v>
      </c>
      <c r="F7183" s="6">
        <v>3.0821818772162386</v>
      </c>
      <c r="G7183" s="6">
        <v>0.94325767367202551</v>
      </c>
      <c r="H7183" s="6">
        <v>26.777802090884933</v>
      </c>
      <c r="I7183" s="6">
        <v>2.1123228000936884</v>
      </c>
      <c r="J7183" s="6">
        <v>2.6659850552476239</v>
      </c>
      <c r="K7183" s="7">
        <v>3.0455744070210549</v>
      </c>
      <c r="L7183" s="7">
        <v>0.74212715616379421</v>
      </c>
    </row>
    <row r="7184" spans="2:12" x14ac:dyDescent="0.25">
      <c r="B7184" s="4">
        <v>7181</v>
      </c>
      <c r="C7184" s="6">
        <v>3.8487965381276172</v>
      </c>
      <c r="D7184" s="6">
        <v>1.6141465750613684</v>
      </c>
      <c r="E7184" s="6">
        <v>3</v>
      </c>
      <c r="F7184" s="6">
        <v>2.7237764539615972</v>
      </c>
      <c r="G7184" s="6">
        <v>0.71304695675431107</v>
      </c>
      <c r="H7184" s="6">
        <v>22.781025947581814</v>
      </c>
      <c r="I7184" s="6">
        <v>2.5297511654550835</v>
      </c>
      <c r="J7184" s="6">
        <v>3.6686978892283508</v>
      </c>
      <c r="K7184" s="7">
        <v>1.7635153730590569</v>
      </c>
      <c r="L7184" s="7">
        <v>0.40575130393440723</v>
      </c>
    </row>
    <row r="7185" spans="2:12" x14ac:dyDescent="0.25">
      <c r="B7185" s="4">
        <v>7182</v>
      </c>
      <c r="C7185" s="6">
        <v>10.312946410677228</v>
      </c>
      <c r="D7185" s="6">
        <v>1.2526547405402604</v>
      </c>
      <c r="E7185" s="6">
        <v>3</v>
      </c>
      <c r="F7185" s="6">
        <v>3.3170076270272166</v>
      </c>
      <c r="G7185" s="6">
        <v>1.0227003028571544</v>
      </c>
      <c r="H7185" s="6">
        <v>14.930242632666486</v>
      </c>
      <c r="I7185" s="6">
        <v>4.9061102668285201</v>
      </c>
      <c r="J7185" s="6">
        <v>1.3382354934245215</v>
      </c>
      <c r="K7185" s="7">
        <v>1.8370863782335103</v>
      </c>
      <c r="L7185" s="7">
        <v>1.0687677671492752</v>
      </c>
    </row>
    <row r="7186" spans="2:12" x14ac:dyDescent="0.25">
      <c r="B7186" s="4">
        <v>7183</v>
      </c>
      <c r="C7186" s="6">
        <v>20.989861299275173</v>
      </c>
      <c r="D7186" s="6">
        <v>1.6981995495882627</v>
      </c>
      <c r="E7186" s="6">
        <v>2</v>
      </c>
      <c r="F7186" s="6">
        <v>2.9160890217823989</v>
      </c>
      <c r="G7186" s="6">
        <v>0.42461300175223843</v>
      </c>
      <c r="H7186" s="6">
        <v>30.462377632993871</v>
      </c>
      <c r="I7186" s="6">
        <v>3.5335045892960828</v>
      </c>
      <c r="J7186" s="6">
        <v>2.809713085756806</v>
      </c>
      <c r="K7186" s="7">
        <v>1.1620014731846233</v>
      </c>
      <c r="L7186" s="7">
        <v>0.75676483539119654</v>
      </c>
    </row>
    <row r="7187" spans="2:12" x14ac:dyDescent="0.25">
      <c r="B7187" s="4">
        <v>7184</v>
      </c>
      <c r="C7187" s="6">
        <v>14.203280926791894</v>
      </c>
      <c r="D7187" s="6">
        <v>1.2309236655759512</v>
      </c>
      <c r="E7187" s="6">
        <v>2</v>
      </c>
      <c r="F7187" s="6">
        <v>2.7714375653139891</v>
      </c>
      <c r="G7187" s="6">
        <v>1.6873170779649005</v>
      </c>
      <c r="H7187" s="6">
        <v>23.49480761446662</v>
      </c>
      <c r="I7187" s="6">
        <v>2.7949268643657263</v>
      </c>
      <c r="J7187" s="6">
        <v>2.6086023734139969</v>
      </c>
      <c r="K7187" s="7">
        <v>0.76289294010671926</v>
      </c>
      <c r="L7187" s="7">
        <v>0.73545776109324146</v>
      </c>
    </row>
    <row r="7188" spans="2:12" x14ac:dyDescent="0.25">
      <c r="B7188" s="4">
        <v>7185</v>
      </c>
      <c r="C7188" s="6">
        <v>7.5502976659492624</v>
      </c>
      <c r="D7188" s="6">
        <v>1.3086444619420967</v>
      </c>
      <c r="E7188" s="6">
        <v>2</v>
      </c>
      <c r="F7188" s="6">
        <v>12.308587393506359</v>
      </c>
      <c r="G7188" s="6">
        <v>0.9672359408622716</v>
      </c>
      <c r="H7188" s="6">
        <v>16.716113488182671</v>
      </c>
      <c r="I7188" s="6">
        <v>2.4036980102587719</v>
      </c>
      <c r="J7188" s="6">
        <v>2.4436685849294695</v>
      </c>
      <c r="K7188" s="7">
        <v>2.6560768441261344</v>
      </c>
      <c r="L7188" s="7">
        <v>0.77302044077924037</v>
      </c>
    </row>
    <row r="7189" spans="2:12" x14ac:dyDescent="0.25">
      <c r="B7189" s="4">
        <v>7186</v>
      </c>
      <c r="C7189" s="6">
        <v>9.0255595005032667</v>
      </c>
      <c r="D7189" s="6">
        <v>1.5864437955875603</v>
      </c>
      <c r="E7189" s="6">
        <v>3</v>
      </c>
      <c r="F7189" s="6">
        <v>4.2684975187472922</v>
      </c>
      <c r="G7189" s="6">
        <v>1.7452195420990435</v>
      </c>
      <c r="H7189" s="6">
        <v>30.430176311409546</v>
      </c>
      <c r="I7189" s="6">
        <v>1.5560994565607182</v>
      </c>
      <c r="J7189" s="6">
        <v>3.3290281564749558</v>
      </c>
      <c r="K7189" s="7">
        <v>0.27460065222865271</v>
      </c>
      <c r="L7189" s="7">
        <v>0.23203839586024713</v>
      </c>
    </row>
    <row r="7190" spans="2:12" x14ac:dyDescent="0.25">
      <c r="B7190" s="4">
        <v>7187</v>
      </c>
      <c r="C7190" s="6">
        <v>18.431955745760757</v>
      </c>
      <c r="D7190" s="6">
        <v>1.3851010460625621</v>
      </c>
      <c r="E7190" s="6">
        <v>2</v>
      </c>
      <c r="F7190" s="6">
        <v>1.3012692018058754</v>
      </c>
      <c r="G7190" s="6">
        <v>0.27930513297652459</v>
      </c>
      <c r="H7190" s="6">
        <v>36.711663502143779</v>
      </c>
      <c r="I7190" s="6">
        <v>2.015099888191541</v>
      </c>
      <c r="J7190" s="6">
        <v>1.8085773076047349</v>
      </c>
      <c r="K7190" s="7">
        <v>3.9221834550326409</v>
      </c>
      <c r="L7190" s="7">
        <v>2.7913290172952042E-2</v>
      </c>
    </row>
    <row r="7191" spans="2:12" x14ac:dyDescent="0.25">
      <c r="B7191" s="4">
        <v>7188</v>
      </c>
      <c r="C7191" s="6">
        <v>12.642171489093109</v>
      </c>
      <c r="D7191" s="6">
        <v>1.6134732872941322</v>
      </c>
      <c r="E7191" s="6">
        <v>2</v>
      </c>
      <c r="F7191" s="6">
        <v>4.0828880938501628</v>
      </c>
      <c r="G7191" s="6">
        <v>0.71460800170246541</v>
      </c>
      <c r="H7191" s="6">
        <v>22.028707179114488</v>
      </c>
      <c r="I7191" s="6">
        <v>3.6271484956736986</v>
      </c>
      <c r="J7191" s="6">
        <v>1.2551460588366992</v>
      </c>
      <c r="K7191" s="7">
        <v>0.613865249829464</v>
      </c>
      <c r="L7191" s="7">
        <v>0.53891864246185373</v>
      </c>
    </row>
    <row r="7192" spans="2:12" x14ac:dyDescent="0.25">
      <c r="B7192" s="4">
        <v>7189</v>
      </c>
      <c r="C7192" s="6">
        <v>10.50045234097886</v>
      </c>
      <c r="D7192" s="6">
        <v>1.7724980542363162</v>
      </c>
      <c r="E7192" s="6">
        <v>3</v>
      </c>
      <c r="F7192" s="6">
        <v>2.5410322006337394</v>
      </c>
      <c r="G7192" s="6">
        <v>0.92691836946159956</v>
      </c>
      <c r="H7192" s="6">
        <v>26.737426800527281</v>
      </c>
      <c r="I7192" s="6">
        <v>2.1903479657850817</v>
      </c>
      <c r="J7192" s="6">
        <v>2.4950510701278925</v>
      </c>
      <c r="K7192" s="7">
        <v>0.83420571870851357</v>
      </c>
      <c r="L7192" s="7">
        <v>0.25641959117620339</v>
      </c>
    </row>
    <row r="7193" spans="2:12" x14ac:dyDescent="0.25">
      <c r="B7193" s="4">
        <v>7190</v>
      </c>
      <c r="C7193" s="6">
        <v>11.580983436699572</v>
      </c>
      <c r="D7193" s="6">
        <v>1.7335618353678477</v>
      </c>
      <c r="E7193" s="6">
        <v>1</v>
      </c>
      <c r="F7193" s="6">
        <v>5.0618090869687489</v>
      </c>
      <c r="G7193" s="6">
        <v>1.1263447762354011</v>
      </c>
      <c r="H7193" s="6">
        <v>35.670638824041866</v>
      </c>
      <c r="I7193" s="6">
        <v>3.8073291936410336</v>
      </c>
      <c r="J7193" s="6">
        <v>1.4167095602272639</v>
      </c>
      <c r="K7193" s="7">
        <v>1.3838992651181892</v>
      </c>
      <c r="L7193" s="7">
        <v>0.63707518799834473</v>
      </c>
    </row>
    <row r="7194" spans="2:12" x14ac:dyDescent="0.25">
      <c r="B7194" s="4">
        <v>7191</v>
      </c>
      <c r="C7194" s="6">
        <v>14.237299081322366</v>
      </c>
      <c r="D7194" s="6">
        <v>1.6048324569315022</v>
      </c>
      <c r="E7194" s="6">
        <v>0</v>
      </c>
      <c r="F7194" s="6">
        <v>1.7702510252254269</v>
      </c>
      <c r="G7194" s="6">
        <v>1.9032067265927224</v>
      </c>
      <c r="H7194" s="6">
        <v>30.635389684094427</v>
      </c>
      <c r="I7194" s="6">
        <v>2.0328429900956815</v>
      </c>
      <c r="J7194" s="6">
        <v>2.9795075748872373</v>
      </c>
      <c r="K7194" s="7">
        <v>0.24840540571982817</v>
      </c>
      <c r="L7194" s="7">
        <v>1.2230671999932263</v>
      </c>
    </row>
    <row r="7195" spans="2:12" x14ac:dyDescent="0.25">
      <c r="B7195" s="4">
        <v>7192</v>
      </c>
      <c r="C7195" s="6">
        <v>9.3415273843191233</v>
      </c>
      <c r="D7195" s="6">
        <v>1.5972789646748768</v>
      </c>
      <c r="E7195" s="6">
        <v>1</v>
      </c>
      <c r="F7195" s="6">
        <v>0.52037790902409287</v>
      </c>
      <c r="G7195" s="6">
        <v>1.9690992505179159</v>
      </c>
      <c r="H7195" s="6">
        <v>39.074898338899509</v>
      </c>
      <c r="I7195" s="6">
        <v>3.6264543568518133</v>
      </c>
      <c r="J7195" s="6">
        <v>0.73359524754552075</v>
      </c>
      <c r="K7195" s="7">
        <v>0.5341663408474755</v>
      </c>
      <c r="L7195" s="7">
        <v>0.51050119399806648</v>
      </c>
    </row>
    <row r="7196" spans="2:12" x14ac:dyDescent="0.25">
      <c r="B7196" s="4">
        <v>7193</v>
      </c>
      <c r="C7196" s="6">
        <v>1.1602473485848481</v>
      </c>
      <c r="D7196" s="6">
        <v>1.2918681146574928</v>
      </c>
      <c r="E7196" s="6">
        <v>2</v>
      </c>
      <c r="F7196" s="6">
        <v>13.049443550245716</v>
      </c>
      <c r="G7196" s="6">
        <v>0.89084887037394223</v>
      </c>
      <c r="H7196" s="6">
        <v>24.048843070216513</v>
      </c>
      <c r="I7196" s="6">
        <v>2.6018026826432434</v>
      </c>
      <c r="J7196" s="6">
        <v>2.6684178368940801</v>
      </c>
      <c r="K7196" s="7">
        <v>2.4151273351421989</v>
      </c>
      <c r="L7196" s="7">
        <v>1.021278043491034</v>
      </c>
    </row>
    <row r="7197" spans="2:12" x14ac:dyDescent="0.25">
      <c r="B7197" s="4">
        <v>7194</v>
      </c>
      <c r="C7197" s="6">
        <v>0.16329378061666766</v>
      </c>
      <c r="D7197" s="6">
        <v>1.9869899746254032</v>
      </c>
      <c r="E7197" s="6">
        <v>2</v>
      </c>
      <c r="F7197" s="6">
        <v>3.7769118121712753</v>
      </c>
      <c r="G7197" s="6">
        <v>0.90804389485975368</v>
      </c>
      <c r="H7197" s="6">
        <v>22.024931470263223</v>
      </c>
      <c r="I7197" s="6">
        <v>3.5776667274448779</v>
      </c>
      <c r="J7197" s="6">
        <v>2.763744292295375</v>
      </c>
      <c r="K7197" s="7">
        <v>1.7251444860019389</v>
      </c>
      <c r="L7197" s="7">
        <v>0.30940603178611392</v>
      </c>
    </row>
    <row r="7198" spans="2:12" x14ac:dyDescent="0.25">
      <c r="B7198" s="4">
        <v>7195</v>
      </c>
      <c r="C7198" s="6">
        <v>16.745899972829477</v>
      </c>
      <c r="D7198" s="6">
        <v>2.0159793968041093</v>
      </c>
      <c r="E7198" s="6">
        <v>3</v>
      </c>
      <c r="F7198" s="6">
        <v>2.2957851666220379</v>
      </c>
      <c r="G7198" s="6">
        <v>0.99119630384337176</v>
      </c>
      <c r="H7198" s="6">
        <v>25.450645985485256</v>
      </c>
      <c r="I7198" s="6">
        <v>3.6037607717744859</v>
      </c>
      <c r="J7198" s="6">
        <v>3.5682190138040824</v>
      </c>
      <c r="K7198" s="7">
        <v>2.5381955309478501</v>
      </c>
      <c r="L7198" s="7">
        <v>1.4953848300141439</v>
      </c>
    </row>
    <row r="7199" spans="2:12" x14ac:dyDescent="0.25">
      <c r="B7199" s="4">
        <v>7196</v>
      </c>
      <c r="C7199" s="6">
        <v>16.367798532074133</v>
      </c>
      <c r="D7199" s="6">
        <v>1.5546044684655831</v>
      </c>
      <c r="E7199" s="6">
        <v>2</v>
      </c>
      <c r="F7199" s="6">
        <v>1.61784527475902</v>
      </c>
      <c r="G7199" s="6">
        <v>0.81659407835399012</v>
      </c>
      <c r="H7199" s="6">
        <v>24.226277633389543</v>
      </c>
      <c r="I7199" s="6">
        <v>3.0466216417644496</v>
      </c>
      <c r="J7199" s="6">
        <v>0.43911954004286802</v>
      </c>
      <c r="K7199" s="7">
        <v>1.072582196391604</v>
      </c>
      <c r="L7199" s="7">
        <v>0.93214567809945492</v>
      </c>
    </row>
    <row r="7200" spans="2:12" x14ac:dyDescent="0.25">
      <c r="B7200" s="4">
        <v>7197</v>
      </c>
      <c r="C7200" s="6">
        <v>5.7951388934013934</v>
      </c>
      <c r="D7200" s="6">
        <v>1.4110482488079397</v>
      </c>
      <c r="E7200" s="6">
        <v>1</v>
      </c>
      <c r="F7200" s="6">
        <v>7.7831008093357497</v>
      </c>
      <c r="G7200" s="6">
        <v>0.63844774357103584</v>
      </c>
      <c r="H7200" s="6">
        <v>14.87339675275142</v>
      </c>
      <c r="I7200" s="6">
        <v>2.404195076442035</v>
      </c>
      <c r="J7200" s="6">
        <v>2.3442297565719303</v>
      </c>
      <c r="K7200" s="7">
        <v>1.4719187049978522</v>
      </c>
      <c r="L7200" s="7">
        <v>0.53165955288475797</v>
      </c>
    </row>
    <row r="7201" spans="2:12" x14ac:dyDescent="0.25">
      <c r="B7201" s="4">
        <v>7198</v>
      </c>
      <c r="C7201" s="6">
        <v>8.0837932356622737</v>
      </c>
      <c r="D7201" s="6">
        <v>1.6077175627815457</v>
      </c>
      <c r="E7201" s="6">
        <v>3</v>
      </c>
      <c r="F7201" s="6">
        <v>3.7171366104320049</v>
      </c>
      <c r="G7201" s="6">
        <v>0.76068744946038513</v>
      </c>
      <c r="H7201" s="6">
        <v>7.8363867975313966</v>
      </c>
      <c r="I7201" s="6">
        <v>2.5125740009292583</v>
      </c>
      <c r="J7201" s="6">
        <v>1.8031110660728455</v>
      </c>
      <c r="K7201" s="7">
        <v>9.6130003564344844E-3</v>
      </c>
      <c r="L7201" s="7">
        <v>2.3152940654478193</v>
      </c>
    </row>
    <row r="7202" spans="2:12" x14ac:dyDescent="0.25">
      <c r="B7202" s="4">
        <v>7199</v>
      </c>
      <c r="C7202" s="6">
        <v>3.1523389159154096</v>
      </c>
      <c r="D7202" s="6">
        <v>1.8657761749286741</v>
      </c>
      <c r="E7202" s="6">
        <v>2</v>
      </c>
      <c r="F7202" s="6">
        <v>3.3999057788935496</v>
      </c>
      <c r="G7202" s="6">
        <v>0.5810251610767313</v>
      </c>
      <c r="H7202" s="6">
        <v>24.454288740915395</v>
      </c>
      <c r="I7202" s="6">
        <v>2.3863234741628583</v>
      </c>
      <c r="J7202" s="6">
        <v>3.1450010676823377</v>
      </c>
      <c r="K7202" s="7">
        <v>2.0216022201201072</v>
      </c>
      <c r="L7202" s="7">
        <v>0.19742428044839685</v>
      </c>
    </row>
    <row r="7203" spans="2:12" x14ac:dyDescent="0.25">
      <c r="B7203" s="4">
        <v>7200</v>
      </c>
      <c r="C7203" s="6">
        <v>-2.1070573733055546</v>
      </c>
      <c r="D7203" s="6">
        <v>1.6697829609898216</v>
      </c>
      <c r="E7203" s="6">
        <v>1</v>
      </c>
      <c r="F7203" s="6">
        <v>0.71269131426537236</v>
      </c>
      <c r="G7203" s="6">
        <v>2.1050648396492582</v>
      </c>
      <c r="H7203" s="6">
        <v>13.676436775292881</v>
      </c>
      <c r="I7203" s="6">
        <v>3.5124292311993073</v>
      </c>
      <c r="J7203" s="6">
        <v>4.3658882525342095</v>
      </c>
      <c r="K7203" s="7">
        <v>3.9199330408508204</v>
      </c>
      <c r="L7203" s="7">
        <v>1.9050904113091154</v>
      </c>
    </row>
    <row r="7204" spans="2:12" x14ac:dyDescent="0.25">
      <c r="B7204" s="4">
        <v>7201</v>
      </c>
      <c r="C7204" s="6">
        <v>16.416105537480732</v>
      </c>
      <c r="D7204" s="6">
        <v>1.8119008898966618</v>
      </c>
      <c r="E7204" s="6">
        <v>2</v>
      </c>
      <c r="F7204" s="6">
        <v>5.6849591515096654</v>
      </c>
      <c r="G7204" s="6">
        <v>0.45460321619571598</v>
      </c>
      <c r="H7204" s="6">
        <v>24.507584874182989</v>
      </c>
      <c r="I7204" s="6">
        <v>2.3211265841713886</v>
      </c>
      <c r="J7204" s="6">
        <v>4.2218697291818792</v>
      </c>
      <c r="K7204" s="7">
        <v>11.113068865383664</v>
      </c>
      <c r="L7204" s="7">
        <v>0.49456414485433509</v>
      </c>
    </row>
    <row r="7205" spans="2:12" x14ac:dyDescent="0.25">
      <c r="B7205" s="4">
        <v>7202</v>
      </c>
      <c r="C7205" s="6">
        <v>6.8709642643535034</v>
      </c>
      <c r="D7205" s="6">
        <v>1.4099413754669838</v>
      </c>
      <c r="E7205" s="6">
        <v>2</v>
      </c>
      <c r="F7205" s="6">
        <v>3.5027254651226944</v>
      </c>
      <c r="G7205" s="6">
        <v>0.88926237904649497</v>
      </c>
      <c r="H7205" s="6">
        <v>19.305324323901111</v>
      </c>
      <c r="I7205" s="6">
        <v>2.6320448327121344</v>
      </c>
      <c r="J7205" s="6">
        <v>1.4470041647593277</v>
      </c>
      <c r="K7205" s="7">
        <v>0.57150340502198993</v>
      </c>
      <c r="L7205" s="7">
        <v>0.38927153796777514</v>
      </c>
    </row>
    <row r="7206" spans="2:12" x14ac:dyDescent="0.25">
      <c r="B7206" s="4">
        <v>7203</v>
      </c>
      <c r="C7206" s="6">
        <v>8.4346748165649856</v>
      </c>
      <c r="D7206" s="6">
        <v>1.2576695028827001</v>
      </c>
      <c r="E7206" s="6">
        <v>3</v>
      </c>
      <c r="F7206" s="6">
        <v>6.8826120160340087</v>
      </c>
      <c r="G7206" s="6">
        <v>0.78221200561617277</v>
      </c>
      <c r="H7206" s="6">
        <v>26.83074691793108</v>
      </c>
      <c r="I7206" s="6">
        <v>1.7294215813861442</v>
      </c>
      <c r="J7206" s="6">
        <v>4.1098087468750286</v>
      </c>
      <c r="K7206" s="7">
        <v>0.43155994996296809</v>
      </c>
      <c r="L7206" s="7">
        <v>1.1883895032859253</v>
      </c>
    </row>
    <row r="7207" spans="2:12" x14ac:dyDescent="0.25">
      <c r="B7207" s="4">
        <v>7204</v>
      </c>
      <c r="C7207" s="6">
        <v>-0.20971651742259212</v>
      </c>
      <c r="D7207" s="6">
        <v>1.4724893082713852</v>
      </c>
      <c r="E7207" s="6">
        <v>1</v>
      </c>
      <c r="F7207" s="6">
        <v>2.4288732074730408</v>
      </c>
      <c r="G7207" s="6">
        <v>0.91358942635288598</v>
      </c>
      <c r="H7207" s="6">
        <v>26.859187107427601</v>
      </c>
      <c r="I7207" s="6">
        <v>2.4769269406965533</v>
      </c>
      <c r="J7207" s="6">
        <v>1.8337011473660911</v>
      </c>
      <c r="K7207" s="7">
        <v>0.33359650192575541</v>
      </c>
      <c r="L7207" s="7">
        <v>0.29662758701465591</v>
      </c>
    </row>
    <row r="7208" spans="2:12" x14ac:dyDescent="0.25">
      <c r="B7208" s="4">
        <v>7205</v>
      </c>
      <c r="C7208" s="6">
        <v>21.356244487964311</v>
      </c>
      <c r="D7208" s="6">
        <v>1.4994501831718852</v>
      </c>
      <c r="E7208" s="6">
        <v>2</v>
      </c>
      <c r="F7208" s="6">
        <v>0.89670965232496935</v>
      </c>
      <c r="G7208" s="6">
        <v>0.60778367754575791</v>
      </c>
      <c r="H7208" s="6">
        <v>29.081142617300461</v>
      </c>
      <c r="I7208" s="6">
        <v>2.5796505234147209</v>
      </c>
      <c r="J7208" s="6">
        <v>0.82087035877702907</v>
      </c>
      <c r="K7208" s="7">
        <v>0.19569224796489362</v>
      </c>
      <c r="L7208" s="7">
        <v>1.7106622471115942</v>
      </c>
    </row>
    <row r="7209" spans="2:12" x14ac:dyDescent="0.25">
      <c r="B7209" s="4">
        <v>7206</v>
      </c>
      <c r="C7209" s="6">
        <v>-1.7281253134962427E-2</v>
      </c>
      <c r="D7209" s="6">
        <v>1.8920520364901945</v>
      </c>
      <c r="E7209" s="6">
        <v>2</v>
      </c>
      <c r="F7209" s="6">
        <v>2.0275475841817063</v>
      </c>
      <c r="G7209" s="6">
        <v>0.61161015332429525</v>
      </c>
      <c r="H7209" s="6">
        <v>19.659550792947396</v>
      </c>
      <c r="I7209" s="6">
        <v>3.3245013008707986</v>
      </c>
      <c r="J7209" s="6">
        <v>3.4922242998730457</v>
      </c>
      <c r="K7209" s="7">
        <v>2.7986492562628684</v>
      </c>
      <c r="L7209" s="7">
        <v>0.36982082605290956</v>
      </c>
    </row>
    <row r="7210" spans="2:12" x14ac:dyDescent="0.25">
      <c r="B7210" s="4">
        <v>7207</v>
      </c>
      <c r="C7210" s="6">
        <v>15.049965236197778</v>
      </c>
      <c r="D7210" s="6">
        <v>1.3339656046420219</v>
      </c>
      <c r="E7210" s="6">
        <v>1</v>
      </c>
      <c r="F7210" s="6">
        <v>3.0988862609631203</v>
      </c>
      <c r="G7210" s="6">
        <v>0.91530812512351167</v>
      </c>
      <c r="H7210" s="6">
        <v>33.9161272013977</v>
      </c>
      <c r="I7210" s="6">
        <v>1.817224328667534</v>
      </c>
      <c r="J7210" s="6">
        <v>3.6755653018316181</v>
      </c>
      <c r="K7210" s="7">
        <v>1.8467161989695713</v>
      </c>
      <c r="L7210" s="7">
        <v>1.2627239210052386</v>
      </c>
    </row>
    <row r="7211" spans="2:12" x14ac:dyDescent="0.25">
      <c r="B7211" s="4">
        <v>7208</v>
      </c>
      <c r="C7211" s="6">
        <v>14.70455420930913</v>
      </c>
      <c r="D7211" s="6">
        <v>1.7193558585007904</v>
      </c>
      <c r="E7211" s="6">
        <v>2</v>
      </c>
      <c r="F7211" s="6">
        <v>3.803606279405531</v>
      </c>
      <c r="G7211" s="6">
        <v>0.98096247884245258</v>
      </c>
      <c r="H7211" s="6">
        <v>23.053486310002484</v>
      </c>
      <c r="I7211" s="6">
        <v>2.2847609054215869</v>
      </c>
      <c r="J7211" s="6">
        <v>1.4878397553254235</v>
      </c>
      <c r="K7211" s="7">
        <v>0.77629277823169285</v>
      </c>
      <c r="L7211" s="7">
        <v>0.53152854905705171</v>
      </c>
    </row>
    <row r="7212" spans="2:12" x14ac:dyDescent="0.25">
      <c r="B7212" s="4">
        <v>7209</v>
      </c>
      <c r="C7212" s="6">
        <v>7.6955796268155545</v>
      </c>
      <c r="D7212" s="6">
        <v>1.5556563973409121</v>
      </c>
      <c r="E7212" s="6">
        <v>2</v>
      </c>
      <c r="F7212" s="6">
        <v>3.4308381983002869</v>
      </c>
      <c r="G7212" s="6">
        <v>1.7397962182988533</v>
      </c>
      <c r="H7212" s="6">
        <v>27.937316712010656</v>
      </c>
      <c r="I7212" s="6">
        <v>1.5445066532357457</v>
      </c>
      <c r="J7212" s="6">
        <v>3.2196447638617145</v>
      </c>
      <c r="K7212" s="7">
        <v>0.62552789301063938</v>
      </c>
      <c r="L7212" s="7">
        <v>0.3600888487497354</v>
      </c>
    </row>
    <row r="7213" spans="2:12" x14ac:dyDescent="0.25">
      <c r="B7213" s="4">
        <v>7210</v>
      </c>
      <c r="C7213" s="6">
        <v>14.289787084361205</v>
      </c>
      <c r="D7213" s="6">
        <v>1.5703645128454209</v>
      </c>
      <c r="E7213" s="6">
        <v>2</v>
      </c>
      <c r="F7213" s="6">
        <v>2.8132040585738807</v>
      </c>
      <c r="G7213" s="6">
        <v>1.1903370439520935</v>
      </c>
      <c r="H7213" s="6">
        <v>22.039039044502008</v>
      </c>
      <c r="I7213" s="6">
        <v>4.2560227283439538</v>
      </c>
      <c r="J7213" s="6">
        <v>2.5329514225519811</v>
      </c>
      <c r="K7213" s="7">
        <v>2.8577043989168747</v>
      </c>
      <c r="L7213" s="7">
        <v>7.7213272968866473E-2</v>
      </c>
    </row>
    <row r="7214" spans="2:12" x14ac:dyDescent="0.25">
      <c r="B7214" s="4">
        <v>7211</v>
      </c>
      <c r="C7214" s="6">
        <v>12.040022918785592</v>
      </c>
      <c r="D7214" s="6">
        <v>1.1059199561435491</v>
      </c>
      <c r="E7214" s="6">
        <v>1</v>
      </c>
      <c r="F7214" s="6">
        <v>1.2692273875328779</v>
      </c>
      <c r="G7214" s="6">
        <v>1.0722883139830208</v>
      </c>
      <c r="H7214" s="6">
        <v>23.641095962276221</v>
      </c>
      <c r="I7214" s="6">
        <v>3.6909188471438199</v>
      </c>
      <c r="J7214" s="6">
        <v>2.5784543490022824</v>
      </c>
      <c r="K7214" s="7">
        <v>1.1837772608922092</v>
      </c>
      <c r="L7214" s="7">
        <v>0.40227111751963146</v>
      </c>
    </row>
    <row r="7215" spans="2:12" x14ac:dyDescent="0.25">
      <c r="B7215" s="4">
        <v>7212</v>
      </c>
      <c r="C7215" s="6">
        <v>6.582220741306064</v>
      </c>
      <c r="D7215" s="6">
        <v>1.5442035098149902</v>
      </c>
      <c r="E7215" s="6">
        <v>3</v>
      </c>
      <c r="F7215" s="6">
        <v>1.4391900295966302</v>
      </c>
      <c r="G7215" s="6">
        <v>0.58241881098712578</v>
      </c>
      <c r="H7215" s="6">
        <v>19.577839650260621</v>
      </c>
      <c r="I7215" s="6">
        <v>3.7371831604046313</v>
      </c>
      <c r="J7215" s="6">
        <v>1.6284530627452956</v>
      </c>
      <c r="K7215" s="7">
        <v>2.0043788065933694</v>
      </c>
      <c r="L7215" s="7">
        <v>0.16590296541706717</v>
      </c>
    </row>
    <row r="7216" spans="2:12" x14ac:dyDescent="0.25">
      <c r="B7216" s="4">
        <v>7213</v>
      </c>
      <c r="C7216" s="6">
        <v>11.985327623777964</v>
      </c>
      <c r="D7216" s="6">
        <v>1.6623189775475442</v>
      </c>
      <c r="E7216" s="6">
        <v>2</v>
      </c>
      <c r="F7216" s="6">
        <v>2.9510357486321959</v>
      </c>
      <c r="G7216" s="6">
        <v>1.9394108979590972</v>
      </c>
      <c r="H7216" s="6">
        <v>22.820680078765317</v>
      </c>
      <c r="I7216" s="6">
        <v>3.4756053354239422</v>
      </c>
      <c r="J7216" s="6">
        <v>3.4497656337196245</v>
      </c>
      <c r="K7216" s="7">
        <v>2.2682147257847753</v>
      </c>
      <c r="L7216" s="7">
        <v>1.6018230983927628</v>
      </c>
    </row>
    <row r="7217" spans="2:12" x14ac:dyDescent="0.25">
      <c r="B7217" s="4">
        <v>7214</v>
      </c>
      <c r="C7217" s="6">
        <v>11.006216765902909</v>
      </c>
      <c r="D7217" s="6">
        <v>2.0339563037845014</v>
      </c>
      <c r="E7217" s="6">
        <v>1</v>
      </c>
      <c r="F7217" s="6">
        <v>1.8590123625448292</v>
      </c>
      <c r="G7217" s="6">
        <v>0.90069238306974142</v>
      </c>
      <c r="H7217" s="6">
        <v>18.557566892693924</v>
      </c>
      <c r="I7217" s="6">
        <v>2.284188251928799</v>
      </c>
      <c r="J7217" s="6">
        <v>2.7183118276017844</v>
      </c>
      <c r="K7217" s="7">
        <v>0.64110511887589194</v>
      </c>
      <c r="L7217" s="7">
        <v>0.38722853597498752</v>
      </c>
    </row>
    <row r="7218" spans="2:12" x14ac:dyDescent="0.25">
      <c r="B7218" s="4">
        <v>7215</v>
      </c>
      <c r="C7218" s="6">
        <v>9.3452665990610768</v>
      </c>
      <c r="D7218" s="6">
        <v>1.795224338472037</v>
      </c>
      <c r="E7218" s="6">
        <v>2</v>
      </c>
      <c r="F7218" s="6">
        <v>7.8198974916544559</v>
      </c>
      <c r="G7218" s="6">
        <v>1.0154122499178282</v>
      </c>
      <c r="H7218" s="6">
        <v>24.897964989306626</v>
      </c>
      <c r="I7218" s="6">
        <v>1.6897994354749983</v>
      </c>
      <c r="J7218" s="6">
        <v>3.5377134983265575</v>
      </c>
      <c r="K7218" s="7">
        <v>0.78324051164776642</v>
      </c>
      <c r="L7218" s="7">
        <v>0.87125576866471188</v>
      </c>
    </row>
    <row r="7219" spans="2:12" x14ac:dyDescent="0.25">
      <c r="B7219" s="4">
        <v>7216</v>
      </c>
      <c r="C7219" s="6">
        <v>2.4626895015097272</v>
      </c>
      <c r="D7219" s="6">
        <v>1.6814567922689858</v>
      </c>
      <c r="E7219" s="6">
        <v>3</v>
      </c>
      <c r="F7219" s="6">
        <v>1.6943684489683386</v>
      </c>
      <c r="G7219" s="6">
        <v>0.94731554413018504</v>
      </c>
      <c r="H7219" s="6">
        <v>25.519089274529797</v>
      </c>
      <c r="I7219" s="6">
        <v>1.9107264805890078</v>
      </c>
      <c r="J7219" s="6">
        <v>3.9515696927067836</v>
      </c>
      <c r="K7219" s="7">
        <v>0.96370337242746706</v>
      </c>
      <c r="L7219" s="7">
        <v>0.3749351732795283</v>
      </c>
    </row>
    <row r="7220" spans="2:12" x14ac:dyDescent="0.25">
      <c r="B7220" s="4">
        <v>7217</v>
      </c>
      <c r="C7220" s="6">
        <v>9.2504826400252824</v>
      </c>
      <c r="D7220" s="6">
        <v>1.6898708588488496</v>
      </c>
      <c r="E7220" s="6">
        <v>3</v>
      </c>
      <c r="F7220" s="6">
        <v>3.2720765273253916</v>
      </c>
      <c r="G7220" s="6">
        <v>0.7250304041200949</v>
      </c>
      <c r="H7220" s="6">
        <v>26.298172380734307</v>
      </c>
      <c r="I7220" s="6">
        <v>2.8668614732793269</v>
      </c>
      <c r="J7220" s="6">
        <v>0.85703509727054517</v>
      </c>
      <c r="K7220" s="7">
        <v>5.1742200531304485</v>
      </c>
      <c r="L7220" s="7">
        <v>10.603489677681743</v>
      </c>
    </row>
    <row r="7221" spans="2:12" x14ac:dyDescent="0.25">
      <c r="B7221" s="4">
        <v>7218</v>
      </c>
      <c r="C7221" s="6">
        <v>14.189684178706656</v>
      </c>
      <c r="D7221" s="6">
        <v>1.9074366432910324</v>
      </c>
      <c r="E7221" s="6">
        <v>1</v>
      </c>
      <c r="F7221" s="6">
        <v>3.0685013596427662</v>
      </c>
      <c r="G7221" s="6">
        <v>0.75964491627137132</v>
      </c>
      <c r="H7221" s="6">
        <v>24.218249965910836</v>
      </c>
      <c r="I7221" s="6">
        <v>2.1231146037995021</v>
      </c>
      <c r="J7221" s="6">
        <v>2.1968916075821951</v>
      </c>
      <c r="K7221" s="7">
        <v>0.10473186671752134</v>
      </c>
      <c r="L7221" s="7">
        <v>1.0399630407562421</v>
      </c>
    </row>
    <row r="7222" spans="2:12" x14ac:dyDescent="0.25">
      <c r="B7222" s="4">
        <v>7219</v>
      </c>
      <c r="C7222" s="6">
        <v>12.697526668971562</v>
      </c>
      <c r="D7222" s="6">
        <v>1.5544643160311793</v>
      </c>
      <c r="E7222" s="6">
        <v>1</v>
      </c>
      <c r="F7222" s="6">
        <v>1.1014103442994856</v>
      </c>
      <c r="G7222" s="6">
        <v>1.6769459504943203</v>
      </c>
      <c r="H7222" s="6">
        <v>32.851761185980344</v>
      </c>
      <c r="I7222" s="6">
        <v>4.3414859015451803</v>
      </c>
      <c r="J7222" s="6">
        <v>3.0515367914344931</v>
      </c>
      <c r="K7222" s="7">
        <v>6.9359470563414571E-2</v>
      </c>
      <c r="L7222" s="7">
        <v>0.76335761999683094</v>
      </c>
    </row>
    <row r="7223" spans="2:12" x14ac:dyDescent="0.25">
      <c r="B7223" s="4">
        <v>7220</v>
      </c>
      <c r="C7223" s="6">
        <v>11.523915843315544</v>
      </c>
      <c r="D7223" s="6">
        <v>1.6141001875496628</v>
      </c>
      <c r="E7223" s="6">
        <v>1</v>
      </c>
      <c r="F7223" s="6">
        <v>5.1746404990818275</v>
      </c>
      <c r="G7223" s="6">
        <v>1.7512279482492186</v>
      </c>
      <c r="H7223" s="6">
        <v>12.683214509782969</v>
      </c>
      <c r="I7223" s="6">
        <v>2.2923800227940467</v>
      </c>
      <c r="J7223" s="6">
        <v>2.0650068335956826</v>
      </c>
      <c r="K7223" s="7">
        <v>1.0632694655594515</v>
      </c>
      <c r="L7223" s="7">
        <v>0.39404720252535952</v>
      </c>
    </row>
    <row r="7224" spans="2:12" x14ac:dyDescent="0.25">
      <c r="B7224" s="4">
        <v>7221</v>
      </c>
      <c r="C7224" s="6">
        <v>12.776849079773228</v>
      </c>
      <c r="D7224" s="6">
        <v>1.5722389433601269</v>
      </c>
      <c r="E7224" s="6">
        <v>2</v>
      </c>
      <c r="F7224" s="6">
        <v>4.6651146786947102</v>
      </c>
      <c r="G7224" s="6">
        <v>0.70797767800607925</v>
      </c>
      <c r="H7224" s="6">
        <v>16.574434098076544</v>
      </c>
      <c r="I7224" s="6">
        <v>2.0801339424796383</v>
      </c>
      <c r="J7224" s="6">
        <v>2.751352464396517</v>
      </c>
      <c r="K7224" s="7">
        <v>9.430510814221547</v>
      </c>
      <c r="L7224" s="7">
        <v>0.24390340267456598</v>
      </c>
    </row>
    <row r="7225" spans="2:12" x14ac:dyDescent="0.25">
      <c r="B7225" s="4">
        <v>7222</v>
      </c>
      <c r="C7225" s="6">
        <v>8.6868523363874566</v>
      </c>
      <c r="D7225" s="6">
        <v>1.4517655711137056</v>
      </c>
      <c r="E7225" s="6">
        <v>3</v>
      </c>
      <c r="F7225" s="6">
        <v>6.6296960114009327</v>
      </c>
      <c r="G7225" s="6">
        <v>1.3524803319834415</v>
      </c>
      <c r="H7225" s="6">
        <v>19.052890252850876</v>
      </c>
      <c r="I7225" s="6">
        <v>2.8972943721703013</v>
      </c>
      <c r="J7225" s="6">
        <v>2.7872302002121923</v>
      </c>
      <c r="K7225" s="7">
        <v>0.49246259465410508</v>
      </c>
      <c r="L7225" s="7">
        <v>2.1236470998511523</v>
      </c>
    </row>
    <row r="7226" spans="2:12" x14ac:dyDescent="0.25">
      <c r="B7226" s="4">
        <v>7223</v>
      </c>
      <c r="C7226" s="6">
        <v>16.613920780894631</v>
      </c>
      <c r="D7226" s="6">
        <v>1.7554289689950551</v>
      </c>
      <c r="E7226" s="6">
        <v>1</v>
      </c>
      <c r="F7226" s="6">
        <v>9.0272865733311267</v>
      </c>
      <c r="G7226" s="6">
        <v>1.5393291543336465</v>
      </c>
      <c r="H7226" s="6">
        <v>20.299534297149819</v>
      </c>
      <c r="I7226" s="6">
        <v>6.2441546981491696</v>
      </c>
      <c r="J7226" s="6">
        <v>1.5728161148742146</v>
      </c>
      <c r="K7226" s="7">
        <v>1.530559412433399</v>
      </c>
      <c r="L7226" s="7">
        <v>0.54231501821215755</v>
      </c>
    </row>
    <row r="7227" spans="2:12" x14ac:dyDescent="0.25">
      <c r="B7227" s="4">
        <v>7224</v>
      </c>
      <c r="C7227" s="6">
        <v>12.604122069620805</v>
      </c>
      <c r="D7227" s="6">
        <v>1.7475967551757641</v>
      </c>
      <c r="E7227" s="6">
        <v>1</v>
      </c>
      <c r="F7227" s="6">
        <v>4.4132316460960936</v>
      </c>
      <c r="G7227" s="6">
        <v>0.9000084134416374</v>
      </c>
      <c r="H7227" s="6">
        <v>33.001580863443614</v>
      </c>
      <c r="I7227" s="6">
        <v>2.756783906054217</v>
      </c>
      <c r="J7227" s="6">
        <v>0.74171196262657846</v>
      </c>
      <c r="K7227" s="7">
        <v>5.2301639018784085</v>
      </c>
      <c r="L7227" s="7">
        <v>1.0828040951944182</v>
      </c>
    </row>
    <row r="7228" spans="2:12" x14ac:dyDescent="0.25">
      <c r="B7228" s="4">
        <v>7225</v>
      </c>
      <c r="C7228" s="6">
        <v>8.5309596784520405</v>
      </c>
      <c r="D7228" s="6">
        <v>1.6697781447527063</v>
      </c>
      <c r="E7228" s="6">
        <v>2</v>
      </c>
      <c r="F7228" s="6">
        <v>4.2905929842404023</v>
      </c>
      <c r="G7228" s="6">
        <v>0.93937135187938869</v>
      </c>
      <c r="H7228" s="6">
        <v>27.972201904299354</v>
      </c>
      <c r="I7228" s="6">
        <v>3.3444066083814894</v>
      </c>
      <c r="J7228" s="6">
        <v>1.1426037482384475</v>
      </c>
      <c r="K7228" s="7">
        <v>0.66664292844252127</v>
      </c>
      <c r="L7228" s="7">
        <v>1.0321413372853359</v>
      </c>
    </row>
    <row r="7229" spans="2:12" x14ac:dyDescent="0.25">
      <c r="B7229" s="4">
        <v>7226</v>
      </c>
      <c r="C7229" s="6">
        <v>6.1261440107272476</v>
      </c>
      <c r="D7229" s="6">
        <v>1.4465758147627725</v>
      </c>
      <c r="E7229" s="6">
        <v>1</v>
      </c>
      <c r="F7229" s="6">
        <v>7.8119716327432043</v>
      </c>
      <c r="G7229" s="6">
        <v>0.97397266992856635</v>
      </c>
      <c r="H7229" s="6">
        <v>20.441051577822869</v>
      </c>
      <c r="I7229" s="6">
        <v>2.5044182634278869</v>
      </c>
      <c r="J7229" s="6">
        <v>2.9161504753329757</v>
      </c>
      <c r="K7229" s="7">
        <v>4.368720174993407</v>
      </c>
      <c r="L7229" s="7">
        <v>0.31894672163518373</v>
      </c>
    </row>
    <row r="7230" spans="2:12" x14ac:dyDescent="0.25">
      <c r="B7230" s="4">
        <v>7227</v>
      </c>
      <c r="C7230" s="6">
        <v>9.9749439400530928</v>
      </c>
      <c r="D7230" s="6">
        <v>1.4131362452024447</v>
      </c>
      <c r="E7230" s="6">
        <v>2</v>
      </c>
      <c r="F7230" s="6">
        <v>3.3867976008086753</v>
      </c>
      <c r="G7230" s="6">
        <v>1.3806656688058765</v>
      </c>
      <c r="H7230" s="6">
        <v>21.424640892202451</v>
      </c>
      <c r="I7230" s="6">
        <v>2.3985980753080272</v>
      </c>
      <c r="J7230" s="6">
        <v>3.4066233264950592</v>
      </c>
      <c r="K7230" s="7">
        <v>1.6231401313861216</v>
      </c>
      <c r="L7230" s="7">
        <v>0.31705538115701587</v>
      </c>
    </row>
    <row r="7231" spans="2:12" x14ac:dyDescent="0.25">
      <c r="B7231" s="4">
        <v>7228</v>
      </c>
      <c r="C7231" s="6">
        <v>9.2774049012959097</v>
      </c>
      <c r="D7231" s="6">
        <v>1.4706266212826402</v>
      </c>
      <c r="E7231" s="6">
        <v>0</v>
      </c>
      <c r="F7231" s="6">
        <v>3.0929818114332566</v>
      </c>
      <c r="G7231" s="6">
        <v>1.7096614029407746</v>
      </c>
      <c r="H7231" s="6">
        <v>19.00668276332317</v>
      </c>
      <c r="I7231" s="6">
        <v>4.0131640928083829</v>
      </c>
      <c r="J7231" s="6">
        <v>2.4971999349929943</v>
      </c>
      <c r="K7231" s="7">
        <v>2.4836056545933345</v>
      </c>
      <c r="L7231" s="7">
        <v>0.91701706832995777</v>
      </c>
    </row>
    <row r="7232" spans="2:12" x14ac:dyDescent="0.25">
      <c r="B7232" s="4">
        <v>7229</v>
      </c>
      <c r="C7232" s="6">
        <v>3.6458674138611746</v>
      </c>
      <c r="D7232" s="6">
        <v>1.8421884873932652</v>
      </c>
      <c r="E7232" s="6">
        <v>3</v>
      </c>
      <c r="F7232" s="6">
        <v>2.913921200170285</v>
      </c>
      <c r="G7232" s="6">
        <v>1.1259078195658501</v>
      </c>
      <c r="H7232" s="6">
        <v>19.870121455427189</v>
      </c>
      <c r="I7232" s="6">
        <v>1.5592289936897872</v>
      </c>
      <c r="J7232" s="6">
        <v>2.5916111178435148</v>
      </c>
      <c r="K7232" s="7">
        <v>1.11685058121112</v>
      </c>
      <c r="L7232" s="7">
        <v>2.1826393920867551</v>
      </c>
    </row>
    <row r="7233" spans="2:12" x14ac:dyDescent="0.25">
      <c r="B7233" s="4">
        <v>7230</v>
      </c>
      <c r="C7233" s="6">
        <v>12.211627182209348</v>
      </c>
      <c r="D7233" s="6">
        <v>1.8029923386752593</v>
      </c>
      <c r="E7233" s="6">
        <v>2</v>
      </c>
      <c r="F7233" s="6">
        <v>2.7604982970635312</v>
      </c>
      <c r="G7233" s="6">
        <v>0.86332181062354241</v>
      </c>
      <c r="H7233" s="6">
        <v>19.269253408357411</v>
      </c>
      <c r="I7233" s="6">
        <v>4.3004275067043336</v>
      </c>
      <c r="J7233" s="6">
        <v>1.7411534005518152</v>
      </c>
      <c r="K7233" s="7">
        <v>0.36503077202968809</v>
      </c>
      <c r="L7233" s="7">
        <v>0.28840411250627285</v>
      </c>
    </row>
    <row r="7234" spans="2:12" x14ac:dyDescent="0.25">
      <c r="B7234" s="4">
        <v>7231</v>
      </c>
      <c r="C7234" s="6">
        <v>9.1249888834941721</v>
      </c>
      <c r="D7234" s="6">
        <v>1.5327884853825249</v>
      </c>
      <c r="E7234" s="6">
        <v>2</v>
      </c>
      <c r="F7234" s="6">
        <v>1.29330659715271</v>
      </c>
      <c r="G7234" s="6">
        <v>0.8169909118310914</v>
      </c>
      <c r="H7234" s="6">
        <v>15.807165667934806</v>
      </c>
      <c r="I7234" s="6">
        <v>2.386506400096426</v>
      </c>
      <c r="J7234" s="6">
        <v>1.4269301851043095</v>
      </c>
      <c r="K7234" s="7">
        <v>0.81244076654407626</v>
      </c>
      <c r="L7234" s="7">
        <v>0.40755591786441508</v>
      </c>
    </row>
    <row r="7235" spans="2:12" x14ac:dyDescent="0.25">
      <c r="B7235" s="4">
        <v>7232</v>
      </c>
      <c r="C7235" s="6">
        <v>16.047210182039844</v>
      </c>
      <c r="D7235" s="6">
        <v>1.4000576833631482</v>
      </c>
      <c r="E7235" s="6">
        <v>2</v>
      </c>
      <c r="F7235" s="6">
        <v>1.5526599022339589</v>
      </c>
      <c r="G7235" s="6">
        <v>0.96511305912747147</v>
      </c>
      <c r="H7235" s="6">
        <v>21.194780157954316</v>
      </c>
      <c r="I7235" s="6">
        <v>4.0314634162677203</v>
      </c>
      <c r="J7235" s="6">
        <v>3.8308523067466598</v>
      </c>
      <c r="K7235" s="7">
        <v>2.5098953529206627</v>
      </c>
      <c r="L7235" s="7">
        <v>0.3492615894081158</v>
      </c>
    </row>
    <row r="7236" spans="2:12" x14ac:dyDescent="0.25">
      <c r="B7236" s="4">
        <v>7233</v>
      </c>
      <c r="C7236" s="6">
        <v>14.897114844616233</v>
      </c>
      <c r="D7236" s="6">
        <v>1.4469301401003118</v>
      </c>
      <c r="E7236" s="6">
        <v>1</v>
      </c>
      <c r="F7236" s="6">
        <v>0.77081901736907577</v>
      </c>
      <c r="G7236" s="6">
        <v>0.81881840337325196</v>
      </c>
      <c r="H7236" s="6">
        <v>24.738330101929126</v>
      </c>
      <c r="I7236" s="6">
        <v>2.1755729967269093</v>
      </c>
      <c r="J7236" s="6">
        <v>2.4179779562177401</v>
      </c>
      <c r="K7236" s="7">
        <v>1.3941622796781639</v>
      </c>
      <c r="L7236" s="7">
        <v>0.50043231085149575</v>
      </c>
    </row>
    <row r="7237" spans="2:12" x14ac:dyDescent="0.25">
      <c r="B7237" s="4">
        <v>7234</v>
      </c>
      <c r="C7237" s="6">
        <v>3.3857183389086938</v>
      </c>
      <c r="D7237" s="6">
        <v>1.1876724618086576</v>
      </c>
      <c r="E7237" s="6">
        <v>2</v>
      </c>
      <c r="F7237" s="6">
        <v>0.6188602349413298</v>
      </c>
      <c r="G7237" s="6">
        <v>0.31961309610262378</v>
      </c>
      <c r="H7237" s="6">
        <v>21.836292527062419</v>
      </c>
      <c r="I7237" s="6">
        <v>3.4966004297383533</v>
      </c>
      <c r="J7237" s="6">
        <v>2.5200600110730886</v>
      </c>
      <c r="K7237" s="7">
        <v>1.4574483628538613</v>
      </c>
      <c r="L7237" s="7">
        <v>1.1053113430619594</v>
      </c>
    </row>
    <row r="7238" spans="2:12" x14ac:dyDescent="0.25">
      <c r="B7238" s="4">
        <v>7235</v>
      </c>
      <c r="C7238" s="6">
        <v>9.3644306299555176</v>
      </c>
      <c r="D7238" s="6">
        <v>1.3957733095047273</v>
      </c>
      <c r="E7238" s="6">
        <v>2</v>
      </c>
      <c r="F7238" s="6">
        <v>4.7496217701981642</v>
      </c>
      <c r="G7238" s="6">
        <v>1.1533294470911311</v>
      </c>
      <c r="H7238" s="6">
        <v>21.281340859449898</v>
      </c>
      <c r="I7238" s="6">
        <v>2.5201406149323389</v>
      </c>
      <c r="J7238" s="6">
        <v>3.1061004113733111</v>
      </c>
      <c r="K7238" s="7">
        <v>3.4618239941480922</v>
      </c>
      <c r="L7238" s="7">
        <v>5.4749572131708599E-2</v>
      </c>
    </row>
    <row r="7239" spans="2:12" x14ac:dyDescent="0.25">
      <c r="B7239" s="4">
        <v>7236</v>
      </c>
      <c r="C7239" s="6">
        <v>19.113298002090218</v>
      </c>
      <c r="D7239" s="6">
        <v>1.312578193979768</v>
      </c>
      <c r="E7239" s="6">
        <v>2</v>
      </c>
      <c r="F7239" s="6">
        <v>1.9665391400870214</v>
      </c>
      <c r="G7239" s="6">
        <v>0.97982366936535914</v>
      </c>
      <c r="H7239" s="6">
        <v>32.337100312654684</v>
      </c>
      <c r="I7239" s="6">
        <v>3.7312203525385024</v>
      </c>
      <c r="J7239" s="6">
        <v>3.4396602985297768</v>
      </c>
      <c r="K7239" s="7">
        <v>2.8469776110132408</v>
      </c>
      <c r="L7239" s="7">
        <v>0.91809419243737578</v>
      </c>
    </row>
    <row r="7240" spans="2:12" x14ac:dyDescent="0.25">
      <c r="B7240" s="4">
        <v>7237</v>
      </c>
      <c r="C7240" s="6">
        <v>5.7252805094558088</v>
      </c>
      <c r="D7240" s="6">
        <v>1.2105331147885727</v>
      </c>
      <c r="E7240" s="6">
        <v>2</v>
      </c>
      <c r="F7240" s="6">
        <v>6.4301347083778131</v>
      </c>
      <c r="G7240" s="6">
        <v>0.53030672431698644</v>
      </c>
      <c r="H7240" s="6">
        <v>24.164649280086032</v>
      </c>
      <c r="I7240" s="6">
        <v>2.5399249470348182</v>
      </c>
      <c r="J7240" s="6">
        <v>4.5725633554338874</v>
      </c>
      <c r="K7240" s="7">
        <v>1.1564650912127052</v>
      </c>
      <c r="L7240" s="7">
        <v>0.97202188355293651</v>
      </c>
    </row>
    <row r="7241" spans="2:12" x14ac:dyDescent="0.25">
      <c r="B7241" s="4">
        <v>7238</v>
      </c>
      <c r="C7241" s="6">
        <v>7.2160387247807254</v>
      </c>
      <c r="D7241" s="6">
        <v>1.9602324134677784</v>
      </c>
      <c r="E7241" s="6">
        <v>1</v>
      </c>
      <c r="F7241" s="6">
        <v>5.1388520904996948</v>
      </c>
      <c r="G7241" s="6">
        <v>1.2519137386313057</v>
      </c>
      <c r="H7241" s="6">
        <v>24.437617559192248</v>
      </c>
      <c r="I7241" s="6">
        <v>2.8105905662826896</v>
      </c>
      <c r="J7241" s="6">
        <v>4.1239652719296709</v>
      </c>
      <c r="K7241" s="7">
        <v>5.1076384005504298</v>
      </c>
      <c r="L7241" s="7">
        <v>0.81549417486153575</v>
      </c>
    </row>
    <row r="7242" spans="2:12" x14ac:dyDescent="0.25">
      <c r="B7242" s="4">
        <v>7239</v>
      </c>
      <c r="C7242" s="6">
        <v>-4.5325240997039113</v>
      </c>
      <c r="D7242" s="6">
        <v>1.7047866284642532</v>
      </c>
      <c r="E7242" s="6">
        <v>3</v>
      </c>
      <c r="F7242" s="6">
        <v>2.7325612964643344</v>
      </c>
      <c r="G7242" s="6">
        <v>1.140476563067687</v>
      </c>
      <c r="H7242" s="6">
        <v>11.764772898395176</v>
      </c>
      <c r="I7242" s="6">
        <v>2.2313118963163125</v>
      </c>
      <c r="J7242" s="6">
        <v>3.9059937712743285</v>
      </c>
      <c r="K7242" s="7">
        <v>0.27760540789102051</v>
      </c>
      <c r="L7242" s="7">
        <v>0.3714031579005635</v>
      </c>
    </row>
    <row r="7243" spans="2:12" x14ac:dyDescent="0.25">
      <c r="B7243" s="4">
        <v>7240</v>
      </c>
      <c r="C7243" s="6">
        <v>4.3561965500375157</v>
      </c>
      <c r="D7243" s="6">
        <v>1.2537991894438703</v>
      </c>
      <c r="E7243" s="6">
        <v>1</v>
      </c>
      <c r="F7243" s="6">
        <v>6.7042621962719791</v>
      </c>
      <c r="G7243" s="6">
        <v>1.1604297270881405</v>
      </c>
      <c r="H7243" s="6">
        <v>22.086310232101976</v>
      </c>
      <c r="I7243" s="6">
        <v>1.560326528551581</v>
      </c>
      <c r="J7243" s="6">
        <v>2.9798641379664348</v>
      </c>
      <c r="K7243" s="7">
        <v>5.8451272957007819E-2</v>
      </c>
      <c r="L7243" s="7">
        <v>1.7963585410937006</v>
      </c>
    </row>
    <row r="7244" spans="2:12" x14ac:dyDescent="0.25">
      <c r="B7244" s="4">
        <v>7241</v>
      </c>
      <c r="C7244" s="6">
        <v>9.6931722562024305</v>
      </c>
      <c r="D7244" s="6">
        <v>1.5894184822017134</v>
      </c>
      <c r="E7244" s="6">
        <v>1</v>
      </c>
      <c r="F7244" s="6">
        <v>2.2329061751897932</v>
      </c>
      <c r="G7244" s="6">
        <v>0.35499680831633623</v>
      </c>
      <c r="H7244" s="6">
        <v>23.723920109406865</v>
      </c>
      <c r="I7244" s="6">
        <v>2.5689078994021055</v>
      </c>
      <c r="J7244" s="6">
        <v>2.7592648109079994</v>
      </c>
      <c r="K7244" s="7">
        <v>4.1481165439207128</v>
      </c>
      <c r="L7244" s="7">
        <v>0.52165648709404255</v>
      </c>
    </row>
    <row r="7245" spans="2:12" x14ac:dyDescent="0.25">
      <c r="B7245" s="4">
        <v>7242</v>
      </c>
      <c r="C7245" s="6">
        <v>0.41234550216305266</v>
      </c>
      <c r="D7245" s="6">
        <v>1.4669699647957197</v>
      </c>
      <c r="E7245" s="6">
        <v>2</v>
      </c>
      <c r="F7245" s="6">
        <v>1.3537661821103404</v>
      </c>
      <c r="G7245" s="6">
        <v>0.80416674922725961</v>
      </c>
      <c r="H7245" s="6">
        <v>41.603810173277296</v>
      </c>
      <c r="I7245" s="6">
        <v>2.3161950623913432</v>
      </c>
      <c r="J7245" s="6">
        <v>2.0398449135617405</v>
      </c>
      <c r="K7245" s="7">
        <v>2.4061811872968679</v>
      </c>
      <c r="L7245" s="7">
        <v>1.2648881128752134</v>
      </c>
    </row>
    <row r="7246" spans="2:12" x14ac:dyDescent="0.25">
      <c r="B7246" s="4">
        <v>7243</v>
      </c>
      <c r="C7246" s="6">
        <v>1.8792381163691179</v>
      </c>
      <c r="D7246" s="6">
        <v>1.664515724659156</v>
      </c>
      <c r="E7246" s="6">
        <v>3</v>
      </c>
      <c r="F7246" s="6">
        <v>2.8412100868647774</v>
      </c>
      <c r="G7246" s="6">
        <v>0.95974924812771523</v>
      </c>
      <c r="H7246" s="6">
        <v>17.175867424290875</v>
      </c>
      <c r="I7246" s="6">
        <v>6.9599118259376516</v>
      </c>
      <c r="J7246" s="6">
        <v>2.2149341999698375</v>
      </c>
      <c r="K7246" s="7">
        <v>0.68741486259383178</v>
      </c>
      <c r="L7246" s="7">
        <v>0.12612084161098047</v>
      </c>
    </row>
    <row r="7247" spans="2:12" x14ac:dyDescent="0.25">
      <c r="B7247" s="4">
        <v>7244</v>
      </c>
      <c r="C7247" s="6">
        <v>12.908488270984435</v>
      </c>
      <c r="D7247" s="6">
        <v>1.5723765199687525</v>
      </c>
      <c r="E7247" s="6">
        <v>2</v>
      </c>
      <c r="F7247" s="6">
        <v>3.0758222926743324</v>
      </c>
      <c r="G7247" s="6">
        <v>0.56135712098167334</v>
      </c>
      <c r="H7247" s="6">
        <v>15.138536538651508</v>
      </c>
      <c r="I7247" s="6">
        <v>2.5728146008879191</v>
      </c>
      <c r="J7247" s="6">
        <v>1.0393301359249625</v>
      </c>
      <c r="K7247" s="7">
        <v>4.7793540453544638</v>
      </c>
      <c r="L7247" s="7">
        <v>0.70888550633884406</v>
      </c>
    </row>
    <row r="7248" spans="2:12" x14ac:dyDescent="0.25">
      <c r="B7248" s="4">
        <v>7245</v>
      </c>
      <c r="C7248" s="6">
        <v>3.2528072822182175</v>
      </c>
      <c r="D7248" s="6">
        <v>1.6036822893092324</v>
      </c>
      <c r="E7248" s="6">
        <v>2</v>
      </c>
      <c r="F7248" s="6">
        <v>10.709109157888303</v>
      </c>
      <c r="G7248" s="6">
        <v>0.66038709298959453</v>
      </c>
      <c r="H7248" s="6">
        <v>17.849657076941831</v>
      </c>
      <c r="I7248" s="6">
        <v>2.6147378558904251</v>
      </c>
      <c r="J7248" s="6">
        <v>1.281175365139354</v>
      </c>
      <c r="K7248" s="7">
        <v>0.97242265529674887</v>
      </c>
      <c r="L7248" s="7">
        <v>0.96786050568081217</v>
      </c>
    </row>
    <row r="7249" spans="2:12" x14ac:dyDescent="0.25">
      <c r="B7249" s="4">
        <v>7246</v>
      </c>
      <c r="C7249" s="6">
        <v>1.5761433404202378</v>
      </c>
      <c r="D7249" s="6">
        <v>1.1589929367035237</v>
      </c>
      <c r="E7249" s="6">
        <v>2</v>
      </c>
      <c r="F7249" s="6">
        <v>5.9794943923053347</v>
      </c>
      <c r="G7249" s="6">
        <v>0.60322825537540037</v>
      </c>
      <c r="H7249" s="6">
        <v>12.517591651373003</v>
      </c>
      <c r="I7249" s="6">
        <v>1.8102049092629531</v>
      </c>
      <c r="J7249" s="6">
        <v>2.431121565480634</v>
      </c>
      <c r="K7249" s="7">
        <v>2.596661973939598</v>
      </c>
      <c r="L7249" s="7">
        <v>0.20034727592155474</v>
      </c>
    </row>
    <row r="7250" spans="2:12" x14ac:dyDescent="0.25">
      <c r="B7250" s="4">
        <v>7247</v>
      </c>
      <c r="C7250" s="6">
        <v>11.956479031555189</v>
      </c>
      <c r="D7250" s="6">
        <v>1.6452200557372272</v>
      </c>
      <c r="E7250" s="6">
        <v>1</v>
      </c>
      <c r="F7250" s="6">
        <v>4.8882834387370684</v>
      </c>
      <c r="G7250" s="6">
        <v>0.99780091815986327</v>
      </c>
      <c r="H7250" s="6">
        <v>25.384718229678171</v>
      </c>
      <c r="I7250" s="6">
        <v>4.1406691333387853</v>
      </c>
      <c r="J7250" s="6">
        <v>3.4974825427825147</v>
      </c>
      <c r="K7250" s="7">
        <v>0.76476578677750873</v>
      </c>
      <c r="L7250" s="7">
        <v>1.5332832404697674</v>
      </c>
    </row>
    <row r="7251" spans="2:12" x14ac:dyDescent="0.25">
      <c r="B7251" s="4">
        <v>7248</v>
      </c>
      <c r="C7251" s="6">
        <v>16.927993383943665</v>
      </c>
      <c r="D7251" s="6">
        <v>1.7948154268705114</v>
      </c>
      <c r="E7251" s="6">
        <v>2</v>
      </c>
      <c r="F7251" s="6">
        <v>1.590721135849007</v>
      </c>
      <c r="G7251" s="6">
        <v>2.8832918139252861</v>
      </c>
      <c r="H7251" s="6">
        <v>14.053157349766511</v>
      </c>
      <c r="I7251" s="6">
        <v>2.5505189369730918</v>
      </c>
      <c r="J7251" s="6">
        <v>3.2797371955123662</v>
      </c>
      <c r="K7251" s="7">
        <v>3.4308506907286298</v>
      </c>
      <c r="L7251" s="7">
        <v>1.398983682460277</v>
      </c>
    </row>
    <row r="7252" spans="2:12" x14ac:dyDescent="0.25">
      <c r="B7252" s="4">
        <v>7249</v>
      </c>
      <c r="C7252" s="6">
        <v>11.323357983339372</v>
      </c>
      <c r="D7252" s="6">
        <v>1.6409500750398534</v>
      </c>
      <c r="E7252" s="6">
        <v>2</v>
      </c>
      <c r="F7252" s="6">
        <v>3.5142757868999506</v>
      </c>
      <c r="G7252" s="6">
        <v>0.53486242745700818</v>
      </c>
      <c r="H7252" s="6">
        <v>21.39241375835033</v>
      </c>
      <c r="I7252" s="6">
        <v>2.0090265249751402</v>
      </c>
      <c r="J7252" s="6">
        <v>1.8232907436415897</v>
      </c>
      <c r="K7252" s="7">
        <v>2.060211059168795</v>
      </c>
      <c r="L7252" s="7">
        <v>1.2748966412918472</v>
      </c>
    </row>
    <row r="7253" spans="2:12" x14ac:dyDescent="0.25">
      <c r="B7253" s="4">
        <v>7250</v>
      </c>
      <c r="C7253" s="6">
        <v>11.33057924928535</v>
      </c>
      <c r="D7253" s="6">
        <v>2.109789899356135</v>
      </c>
      <c r="E7253" s="6">
        <v>2</v>
      </c>
      <c r="F7253" s="6">
        <v>4.1077686856353575</v>
      </c>
      <c r="G7253" s="6">
        <v>0.89840168310613944</v>
      </c>
      <c r="H7253" s="6">
        <v>14.19583041201933</v>
      </c>
      <c r="I7253" s="6">
        <v>1.5976301388124794</v>
      </c>
      <c r="J7253" s="6">
        <v>1.8825944952800655</v>
      </c>
      <c r="K7253" s="7">
        <v>4.614497089483133</v>
      </c>
      <c r="L7253" s="7">
        <v>1.0035042964320067</v>
      </c>
    </row>
    <row r="7254" spans="2:12" x14ac:dyDescent="0.25">
      <c r="B7254" s="4">
        <v>7251</v>
      </c>
      <c r="C7254" s="6">
        <v>13.261503055898459</v>
      </c>
      <c r="D7254" s="6">
        <v>1.5872414272901236</v>
      </c>
      <c r="E7254" s="6">
        <v>1</v>
      </c>
      <c r="F7254" s="6">
        <v>2.8678306757433689</v>
      </c>
      <c r="G7254" s="6">
        <v>2.8013791994179384</v>
      </c>
      <c r="H7254" s="6">
        <v>17.386409767881496</v>
      </c>
      <c r="I7254" s="6">
        <v>3.4276636711740571</v>
      </c>
      <c r="J7254" s="6">
        <v>3.0690926208643723</v>
      </c>
      <c r="K7254" s="7">
        <v>0.91194401977390238</v>
      </c>
      <c r="L7254" s="7">
        <v>2.3855527989729728</v>
      </c>
    </row>
    <row r="7255" spans="2:12" x14ac:dyDescent="0.25">
      <c r="B7255" s="4">
        <v>7252</v>
      </c>
      <c r="C7255" s="6">
        <v>12.171503193601538</v>
      </c>
      <c r="D7255" s="6">
        <v>1.5762477742261949</v>
      </c>
      <c r="E7255" s="6">
        <v>2</v>
      </c>
      <c r="F7255" s="6">
        <v>2.6099896257533901</v>
      </c>
      <c r="G7255" s="6">
        <v>0.56867499068505767</v>
      </c>
      <c r="H7255" s="6">
        <v>21.683508713440091</v>
      </c>
      <c r="I7255" s="6">
        <v>3.1119891703293012</v>
      </c>
      <c r="J7255" s="6">
        <v>1.910026947219492</v>
      </c>
      <c r="K7255" s="7">
        <v>0.97101402818111993</v>
      </c>
      <c r="L7255" s="7">
        <v>1.1464026984743172</v>
      </c>
    </row>
    <row r="7256" spans="2:12" x14ac:dyDescent="0.25">
      <c r="B7256" s="4">
        <v>7253</v>
      </c>
      <c r="C7256" s="6">
        <v>3.4607280814622756</v>
      </c>
      <c r="D7256" s="6">
        <v>1.8842488580533452</v>
      </c>
      <c r="E7256" s="6">
        <v>2</v>
      </c>
      <c r="F7256" s="6">
        <v>1.475036365279873</v>
      </c>
      <c r="G7256" s="6">
        <v>0.40292663382727756</v>
      </c>
      <c r="H7256" s="6">
        <v>13.283574293125307</v>
      </c>
      <c r="I7256" s="6">
        <v>2.9165857622259379</v>
      </c>
      <c r="J7256" s="6">
        <v>2.0318592471655657</v>
      </c>
      <c r="K7256" s="7">
        <v>1.2062184275021441</v>
      </c>
      <c r="L7256" s="7">
        <v>1.248762366929574</v>
      </c>
    </row>
    <row r="7257" spans="2:12" x14ac:dyDescent="0.25">
      <c r="B7257" s="4">
        <v>7254</v>
      </c>
      <c r="C7257" s="6">
        <v>7.6818846158669443</v>
      </c>
      <c r="D7257" s="6">
        <v>1.573018188882511</v>
      </c>
      <c r="E7257" s="6">
        <v>3</v>
      </c>
      <c r="F7257" s="6">
        <v>5.794717205720386</v>
      </c>
      <c r="G7257" s="6">
        <v>2.0886544677727747</v>
      </c>
      <c r="H7257" s="6">
        <v>19.502081183393486</v>
      </c>
      <c r="I7257" s="6">
        <v>2.7823603107142598</v>
      </c>
      <c r="J7257" s="6">
        <v>4.6471686930440486</v>
      </c>
      <c r="K7257" s="7">
        <v>0.4365098868948441</v>
      </c>
      <c r="L7257" s="7">
        <v>6.4457277417943881E-2</v>
      </c>
    </row>
    <row r="7258" spans="2:12" x14ac:dyDescent="0.25">
      <c r="B7258" s="4">
        <v>7255</v>
      </c>
      <c r="C7258" s="6">
        <v>4.8442636513809747</v>
      </c>
      <c r="D7258" s="6">
        <v>1.3610938826862782</v>
      </c>
      <c r="E7258" s="6">
        <v>2</v>
      </c>
      <c r="F7258" s="6">
        <v>0.83122487229080022</v>
      </c>
      <c r="G7258" s="6">
        <v>0.59515210612704461</v>
      </c>
      <c r="H7258" s="6">
        <v>43.204606383328994</v>
      </c>
      <c r="I7258" s="6">
        <v>3.0901336571845808</v>
      </c>
      <c r="J7258" s="6">
        <v>1.2455912834954015</v>
      </c>
      <c r="K7258" s="7">
        <v>0.1650778263541591</v>
      </c>
      <c r="L7258" s="7">
        <v>0.83036658690966225</v>
      </c>
    </row>
    <row r="7259" spans="2:12" x14ac:dyDescent="0.25">
      <c r="B7259" s="4">
        <v>7256</v>
      </c>
      <c r="C7259" s="6">
        <v>9.2070961158996933</v>
      </c>
      <c r="D7259" s="6">
        <v>1.5987424686955878</v>
      </c>
      <c r="E7259" s="6">
        <v>1</v>
      </c>
      <c r="F7259" s="6">
        <v>0.31454318305125817</v>
      </c>
      <c r="G7259" s="6">
        <v>0.66738132163828334</v>
      </c>
      <c r="H7259" s="6">
        <v>18.152952524824677</v>
      </c>
      <c r="I7259" s="6">
        <v>3.6877095332939298</v>
      </c>
      <c r="J7259" s="6">
        <v>2.1410499474174611</v>
      </c>
      <c r="K7259" s="7">
        <v>3.4329367649190159</v>
      </c>
      <c r="L7259" s="7">
        <v>1.7727651761195631E-2</v>
      </c>
    </row>
    <row r="7260" spans="2:12" x14ac:dyDescent="0.25">
      <c r="B7260" s="4">
        <v>7257</v>
      </c>
      <c r="C7260" s="6">
        <v>2.3165456042427488</v>
      </c>
      <c r="D7260" s="6">
        <v>2.1833745488397289</v>
      </c>
      <c r="E7260" s="6">
        <v>2</v>
      </c>
      <c r="F7260" s="6">
        <v>4.0003637792035533</v>
      </c>
      <c r="G7260" s="6">
        <v>0.73752712468970338</v>
      </c>
      <c r="H7260" s="6">
        <v>46.396747056210835</v>
      </c>
      <c r="I7260" s="6">
        <v>1.6613906043516247</v>
      </c>
      <c r="J7260" s="6">
        <v>3.3798694978190307</v>
      </c>
      <c r="K7260" s="7">
        <v>1.7421330379359949</v>
      </c>
      <c r="L7260" s="7">
        <v>0.37215524453860033</v>
      </c>
    </row>
    <row r="7261" spans="2:12" x14ac:dyDescent="0.25">
      <c r="B7261" s="4">
        <v>7258</v>
      </c>
      <c r="C7261" s="6">
        <v>15.853019028641288</v>
      </c>
      <c r="D7261" s="6">
        <v>1.52486492356174</v>
      </c>
      <c r="E7261" s="6">
        <v>3</v>
      </c>
      <c r="F7261" s="6">
        <v>8.2326048560219007</v>
      </c>
      <c r="G7261" s="6">
        <v>0.42436887128698103</v>
      </c>
      <c r="H7261" s="6">
        <v>14.816630658840547</v>
      </c>
      <c r="I7261" s="6">
        <v>3.2935277729875994</v>
      </c>
      <c r="J7261" s="6">
        <v>0.98294845008148668</v>
      </c>
      <c r="K7261" s="7">
        <v>1.1468056031811455</v>
      </c>
      <c r="L7261" s="7">
        <v>0.28963587222796106</v>
      </c>
    </row>
    <row r="7262" spans="2:12" x14ac:dyDescent="0.25">
      <c r="B7262" s="4">
        <v>7259</v>
      </c>
      <c r="C7262" s="6">
        <v>7.3216933293595154</v>
      </c>
      <c r="D7262" s="6">
        <v>1.6285558878226927</v>
      </c>
      <c r="E7262" s="6">
        <v>2</v>
      </c>
      <c r="F7262" s="6">
        <v>5.2405210454084763</v>
      </c>
      <c r="G7262" s="6">
        <v>0.92773572146588457</v>
      </c>
      <c r="H7262" s="6">
        <v>24.944348767483383</v>
      </c>
      <c r="I7262" s="6">
        <v>4.0255296528388529</v>
      </c>
      <c r="J7262" s="6">
        <v>0.15016921043180714</v>
      </c>
      <c r="K7262" s="7">
        <v>5.7537992724848559</v>
      </c>
      <c r="L7262" s="7">
        <v>1.5235719051588508</v>
      </c>
    </row>
    <row r="7263" spans="2:12" x14ac:dyDescent="0.25">
      <c r="B7263" s="4">
        <v>7260</v>
      </c>
      <c r="C7263" s="6">
        <v>8.5328292694203043</v>
      </c>
      <c r="D7263" s="6">
        <v>1.4305142985432444</v>
      </c>
      <c r="E7263" s="6">
        <v>1</v>
      </c>
      <c r="F7263" s="6">
        <v>1.7250832184169278</v>
      </c>
      <c r="G7263" s="6">
        <v>0.76994172831651919</v>
      </c>
      <c r="H7263" s="6">
        <v>23.501567000496678</v>
      </c>
      <c r="I7263" s="6">
        <v>2.7592139867896353</v>
      </c>
      <c r="J7263" s="6">
        <v>3.1855005966412238</v>
      </c>
      <c r="K7263" s="7">
        <v>0.39922205205435246</v>
      </c>
      <c r="L7263" s="7">
        <v>0.42300930345315074</v>
      </c>
    </row>
    <row r="7264" spans="2:12" x14ac:dyDescent="0.25">
      <c r="B7264" s="4">
        <v>7261</v>
      </c>
      <c r="C7264" s="6">
        <v>9.1938050717957651</v>
      </c>
      <c r="D7264" s="6">
        <v>1.4657470953332474</v>
      </c>
      <c r="E7264" s="6">
        <v>2</v>
      </c>
      <c r="F7264" s="6">
        <v>5.5404335839085128</v>
      </c>
      <c r="G7264" s="6">
        <v>1.2732739612670607</v>
      </c>
      <c r="H7264" s="6">
        <v>21.431903437156176</v>
      </c>
      <c r="I7264" s="6">
        <v>2.7247978165571287</v>
      </c>
      <c r="J7264" s="6">
        <v>3.1145304918174999</v>
      </c>
      <c r="K7264" s="7">
        <v>2.9674454878391588E-2</v>
      </c>
      <c r="L7264" s="7">
        <v>0.40272300852268988</v>
      </c>
    </row>
    <row r="7265" spans="2:12" x14ac:dyDescent="0.25">
      <c r="B7265" s="4">
        <v>7262</v>
      </c>
      <c r="C7265" s="6">
        <v>7.1077629533007691</v>
      </c>
      <c r="D7265" s="6">
        <v>1.1478148926343443</v>
      </c>
      <c r="E7265" s="6">
        <v>2</v>
      </c>
      <c r="F7265" s="6">
        <v>4.1792665887159854</v>
      </c>
      <c r="G7265" s="6">
        <v>2.859321066066761</v>
      </c>
      <c r="H7265" s="6">
        <v>24.69538353672332</v>
      </c>
      <c r="I7265" s="6">
        <v>2.1559390529850981</v>
      </c>
      <c r="J7265" s="6">
        <v>3.2814147793421231</v>
      </c>
      <c r="K7265" s="7">
        <v>1.0151990525033074</v>
      </c>
      <c r="L7265" s="7">
        <v>1.2725070276926276</v>
      </c>
    </row>
    <row r="7266" spans="2:12" x14ac:dyDescent="0.25">
      <c r="B7266" s="4">
        <v>7263</v>
      </c>
      <c r="C7266" s="6">
        <v>7.6554245343208791</v>
      </c>
      <c r="D7266" s="6">
        <v>1.6301935569268819</v>
      </c>
      <c r="E7266" s="6">
        <v>3</v>
      </c>
      <c r="F7266" s="6">
        <v>6.7738886395590221</v>
      </c>
      <c r="G7266" s="6">
        <v>0.3036674515260408</v>
      </c>
      <c r="H7266" s="6">
        <v>19.869741889017654</v>
      </c>
      <c r="I7266" s="6">
        <v>2.6876982531716025</v>
      </c>
      <c r="J7266" s="6">
        <v>2.7135682304003299</v>
      </c>
      <c r="K7266" s="7">
        <v>4.1677988688391636</v>
      </c>
      <c r="L7266" s="7">
        <v>0.54157953302611139</v>
      </c>
    </row>
    <row r="7267" spans="2:12" x14ac:dyDescent="0.25">
      <c r="B7267" s="4">
        <v>7264</v>
      </c>
      <c r="C7267" s="6">
        <v>1.2026426804058445</v>
      </c>
      <c r="D7267" s="6">
        <v>1.5218681642477914</v>
      </c>
      <c r="E7267" s="6">
        <v>2</v>
      </c>
      <c r="F7267" s="6">
        <v>2.7955411681862414</v>
      </c>
      <c r="G7267" s="6">
        <v>1.6063733723127018</v>
      </c>
      <c r="H7267" s="6">
        <v>26.559591796996138</v>
      </c>
      <c r="I7267" s="6">
        <v>3.7107284901580355</v>
      </c>
      <c r="J7267" s="6">
        <v>3.3486469652579061</v>
      </c>
      <c r="K7267" s="7">
        <v>5.6286229957273495</v>
      </c>
      <c r="L7267" s="7">
        <v>0.77918893759231556</v>
      </c>
    </row>
    <row r="7268" spans="2:12" x14ac:dyDescent="0.25">
      <c r="B7268" s="4">
        <v>7265</v>
      </c>
      <c r="C7268" s="6">
        <v>3.8869703911377105</v>
      </c>
      <c r="D7268" s="6">
        <v>1.9833910702476509</v>
      </c>
      <c r="E7268" s="6">
        <v>3</v>
      </c>
      <c r="F7268" s="6">
        <v>2.8125448503303287</v>
      </c>
      <c r="G7268" s="6">
        <v>1.0369222196199697</v>
      </c>
      <c r="H7268" s="6">
        <v>30.24902061666905</v>
      </c>
      <c r="I7268" s="6">
        <v>1.2543897225291816</v>
      </c>
      <c r="J7268" s="6">
        <v>2.2904323233853257</v>
      </c>
      <c r="K7268" s="7">
        <v>0.21766371586142283</v>
      </c>
      <c r="L7268" s="7">
        <v>0.15363546290650906</v>
      </c>
    </row>
    <row r="7269" spans="2:12" x14ac:dyDescent="0.25">
      <c r="B7269" s="4">
        <v>7266</v>
      </c>
      <c r="C7269" s="6">
        <v>10.225086113728233</v>
      </c>
      <c r="D7269" s="6">
        <v>1.4456681919008232</v>
      </c>
      <c r="E7269" s="6">
        <v>2</v>
      </c>
      <c r="F7269" s="6">
        <v>6.1130012841615828</v>
      </c>
      <c r="G7269" s="6">
        <v>1.6515472479486617</v>
      </c>
      <c r="H7269" s="6">
        <v>36.694598580310569</v>
      </c>
      <c r="I7269" s="6">
        <v>5.1335698224138984</v>
      </c>
      <c r="J7269" s="6">
        <v>3.6612940918595278</v>
      </c>
      <c r="K7269" s="7">
        <v>0.91531352235779151</v>
      </c>
      <c r="L7269" s="7">
        <v>1.4037752789813072</v>
      </c>
    </row>
    <row r="7270" spans="2:12" x14ac:dyDescent="0.25">
      <c r="B7270" s="4">
        <v>7267</v>
      </c>
      <c r="C7270" s="6">
        <v>15.185949964701667</v>
      </c>
      <c r="D7270" s="6">
        <v>1.196085980388478</v>
      </c>
      <c r="E7270" s="6">
        <v>2</v>
      </c>
      <c r="F7270" s="6">
        <v>1.5545733589952748</v>
      </c>
      <c r="G7270" s="6">
        <v>0.73824210845168614</v>
      </c>
      <c r="H7270" s="6">
        <v>14.488720547490846</v>
      </c>
      <c r="I7270" s="6">
        <v>3.3619143924227779</v>
      </c>
      <c r="J7270" s="6">
        <v>0.71622045031934245</v>
      </c>
      <c r="K7270" s="7">
        <v>0.71250176636689022</v>
      </c>
      <c r="L7270" s="7">
        <v>0.17759004218126859</v>
      </c>
    </row>
    <row r="7271" spans="2:12" x14ac:dyDescent="0.25">
      <c r="B7271" s="4">
        <v>7268</v>
      </c>
      <c r="C7271" s="6">
        <v>12.60509462006835</v>
      </c>
      <c r="D7271" s="6">
        <v>1.7733819367838854</v>
      </c>
      <c r="E7271" s="6">
        <v>3</v>
      </c>
      <c r="F7271" s="6">
        <v>0.6569499590704827</v>
      </c>
      <c r="G7271" s="6">
        <v>0.70710675288702562</v>
      </c>
      <c r="H7271" s="6">
        <v>19.35963492513136</v>
      </c>
      <c r="I7271" s="6">
        <v>3.3251132179485796</v>
      </c>
      <c r="J7271" s="6">
        <v>3.4403866876997098</v>
      </c>
      <c r="K7271" s="7">
        <v>0.68663446485890023</v>
      </c>
      <c r="L7271" s="7">
        <v>0.48243113032361357</v>
      </c>
    </row>
    <row r="7272" spans="2:12" x14ac:dyDescent="0.25">
      <c r="B7272" s="4">
        <v>7269</v>
      </c>
      <c r="C7272" s="6">
        <v>8.4992221242646462</v>
      </c>
      <c r="D7272" s="6">
        <v>1.6778921903183899</v>
      </c>
      <c r="E7272" s="6">
        <v>2</v>
      </c>
      <c r="F7272" s="6">
        <v>0.93942542136991591</v>
      </c>
      <c r="G7272" s="6">
        <v>1.5554107149070078</v>
      </c>
      <c r="H7272" s="6">
        <v>17.054863719349832</v>
      </c>
      <c r="I7272" s="6">
        <v>3.3670621125318569</v>
      </c>
      <c r="J7272" s="6">
        <v>2.339671100474753</v>
      </c>
      <c r="K7272" s="7">
        <v>1.1695810974358978</v>
      </c>
      <c r="L7272" s="7">
        <v>0.6712815747369435</v>
      </c>
    </row>
    <row r="7273" spans="2:12" x14ac:dyDescent="0.25">
      <c r="B7273" s="4">
        <v>7270</v>
      </c>
      <c r="C7273" s="6">
        <v>10.071003486040357</v>
      </c>
      <c r="D7273" s="6">
        <v>1.6786934623596845</v>
      </c>
      <c r="E7273" s="6">
        <v>2</v>
      </c>
      <c r="F7273" s="6">
        <v>4.7911970714776126</v>
      </c>
      <c r="G7273" s="6">
        <v>1.763058309397501</v>
      </c>
      <c r="H7273" s="6">
        <v>23.254234125090445</v>
      </c>
      <c r="I7273" s="6">
        <v>2.6441257452123685</v>
      </c>
      <c r="J7273" s="6">
        <v>4.7581052736137543</v>
      </c>
      <c r="K7273" s="7">
        <v>5.8211577557792005</v>
      </c>
      <c r="L7273" s="7">
        <v>0.35595520654953089</v>
      </c>
    </row>
    <row r="7274" spans="2:12" x14ac:dyDescent="0.25">
      <c r="B7274" s="4">
        <v>7271</v>
      </c>
      <c r="C7274" s="6">
        <v>10.840920819827311</v>
      </c>
      <c r="D7274" s="6">
        <v>1.7990420545479957</v>
      </c>
      <c r="E7274" s="6">
        <v>3</v>
      </c>
      <c r="F7274" s="6">
        <v>1.4977280619559765</v>
      </c>
      <c r="G7274" s="6">
        <v>0.69302542136071221</v>
      </c>
      <c r="H7274" s="6">
        <v>24.088528758043722</v>
      </c>
      <c r="I7274" s="6">
        <v>2.4305506113179023</v>
      </c>
      <c r="J7274" s="6">
        <v>3.3480521926139244</v>
      </c>
      <c r="K7274" s="7">
        <v>5.8539141103246122</v>
      </c>
      <c r="L7274" s="7">
        <v>1.3945778611106323</v>
      </c>
    </row>
    <row r="7275" spans="2:12" x14ac:dyDescent="0.25">
      <c r="B7275" s="4">
        <v>7272</v>
      </c>
      <c r="C7275" s="6">
        <v>11.577140449011205</v>
      </c>
      <c r="D7275" s="6">
        <v>1.4266112581711341</v>
      </c>
      <c r="E7275" s="6">
        <v>1</v>
      </c>
      <c r="F7275" s="6">
        <v>6.6003627439159702</v>
      </c>
      <c r="G7275" s="6">
        <v>1.5857808732728544</v>
      </c>
      <c r="H7275" s="6">
        <v>31.942889379362846</v>
      </c>
      <c r="I7275" s="6">
        <v>3.1322103557103222</v>
      </c>
      <c r="J7275" s="6">
        <v>2.4060519099770388</v>
      </c>
      <c r="K7275" s="7">
        <v>0.45001044536257212</v>
      </c>
      <c r="L7275" s="7">
        <v>1.2130974742753049</v>
      </c>
    </row>
    <row r="7276" spans="2:12" x14ac:dyDescent="0.25">
      <c r="B7276" s="4">
        <v>7273</v>
      </c>
      <c r="C7276" s="6">
        <v>11.043513335032509</v>
      </c>
      <c r="D7276" s="6">
        <v>1.489943628386535</v>
      </c>
      <c r="E7276" s="6">
        <v>1</v>
      </c>
      <c r="F7276" s="6">
        <v>1.6747845882095789</v>
      </c>
      <c r="G7276" s="6">
        <v>1.5370376981017491</v>
      </c>
      <c r="H7276" s="6">
        <v>21.038970929719877</v>
      </c>
      <c r="I7276" s="6">
        <v>2.2708700041064396</v>
      </c>
      <c r="J7276" s="6">
        <v>3.2229208309064541</v>
      </c>
      <c r="K7276" s="7">
        <v>0.16133886629090127</v>
      </c>
      <c r="L7276" s="7">
        <v>0.60322934520774318</v>
      </c>
    </row>
    <row r="7277" spans="2:12" x14ac:dyDescent="0.25">
      <c r="B7277" s="4">
        <v>7274</v>
      </c>
      <c r="C7277" s="6">
        <v>14.756006276629364</v>
      </c>
      <c r="D7277" s="6">
        <v>1.5074197208410784</v>
      </c>
      <c r="E7277" s="6">
        <v>3</v>
      </c>
      <c r="F7277" s="6">
        <v>3.1954633491982358</v>
      </c>
      <c r="G7277" s="6">
        <v>1.1220607907167688</v>
      </c>
      <c r="H7277" s="6">
        <v>18.49911821810025</v>
      </c>
      <c r="I7277" s="6">
        <v>3.4816518540902428</v>
      </c>
      <c r="J7277" s="6">
        <v>3.4134689706000825</v>
      </c>
      <c r="K7277" s="7">
        <v>0.57734137170810607</v>
      </c>
      <c r="L7277" s="7">
        <v>1.9442733103351937</v>
      </c>
    </row>
    <row r="7278" spans="2:12" x14ac:dyDescent="0.25">
      <c r="B7278" s="4">
        <v>7275</v>
      </c>
      <c r="C7278" s="6">
        <v>8.8765062591468151</v>
      </c>
      <c r="D7278" s="6">
        <v>1.6314738076854376</v>
      </c>
      <c r="E7278" s="6">
        <v>1</v>
      </c>
      <c r="F7278" s="6">
        <v>3.9519014938220112</v>
      </c>
      <c r="G7278" s="6">
        <v>0.38781432185251674</v>
      </c>
      <c r="H7278" s="6">
        <v>39.629080399593093</v>
      </c>
      <c r="I7278" s="6">
        <v>3.472707900286879</v>
      </c>
      <c r="J7278" s="6">
        <v>2.0018968748242676</v>
      </c>
      <c r="K7278" s="7">
        <v>2.8730887840574564</v>
      </c>
      <c r="L7278" s="7">
        <v>1.8120469877208278</v>
      </c>
    </row>
    <row r="7279" spans="2:12" x14ac:dyDescent="0.25">
      <c r="B7279" s="4">
        <v>7276</v>
      </c>
      <c r="C7279" s="6">
        <v>9.3977758735155525</v>
      </c>
      <c r="D7279" s="6">
        <v>1.8230410090625562</v>
      </c>
      <c r="E7279" s="6">
        <v>2</v>
      </c>
      <c r="F7279" s="6">
        <v>0.83741337951582073</v>
      </c>
      <c r="G7279" s="6">
        <v>2.109525464889288</v>
      </c>
      <c r="H7279" s="6">
        <v>22.170733664844811</v>
      </c>
      <c r="I7279" s="6">
        <v>2.623357487092997</v>
      </c>
      <c r="J7279" s="6">
        <v>1.1234190126934676</v>
      </c>
      <c r="K7279" s="7">
        <v>8.1093995258885165E-2</v>
      </c>
      <c r="L7279" s="7">
        <v>0.4783181422256178</v>
      </c>
    </row>
    <row r="7280" spans="2:12" x14ac:dyDescent="0.25">
      <c r="B7280" s="4">
        <v>7277</v>
      </c>
      <c r="C7280" s="6">
        <v>12.560698021626887</v>
      </c>
      <c r="D7280" s="6">
        <v>1.6465222064392788</v>
      </c>
      <c r="E7280" s="6">
        <v>2</v>
      </c>
      <c r="F7280" s="6">
        <v>3.3547795389038293</v>
      </c>
      <c r="G7280" s="6">
        <v>1.0584611676068389</v>
      </c>
      <c r="H7280" s="6">
        <v>26.466073397723587</v>
      </c>
      <c r="I7280" s="6">
        <v>3.1609689332831579</v>
      </c>
      <c r="J7280" s="6">
        <v>3.6900394975911643</v>
      </c>
      <c r="K7280" s="7">
        <v>5.9291567170679862</v>
      </c>
      <c r="L7280" s="7">
        <v>1.3763999091644883</v>
      </c>
    </row>
    <row r="7281" spans="2:12" x14ac:dyDescent="0.25">
      <c r="B7281" s="4">
        <v>7278</v>
      </c>
      <c r="C7281" s="6">
        <v>14.782312983490179</v>
      </c>
      <c r="D7281" s="6">
        <v>1.5449727352176033</v>
      </c>
      <c r="E7281" s="6">
        <v>2</v>
      </c>
      <c r="F7281" s="6">
        <v>1.7802758099750047</v>
      </c>
      <c r="G7281" s="6">
        <v>1.0276503606462752</v>
      </c>
      <c r="H7281" s="6">
        <v>19.932165867836318</v>
      </c>
      <c r="I7281" s="6">
        <v>2.8961141979511447</v>
      </c>
      <c r="J7281" s="6">
        <v>1.3394204166141461</v>
      </c>
      <c r="K7281" s="7">
        <v>7.8552275572884191</v>
      </c>
      <c r="L7281" s="7">
        <v>0.12623146957437481</v>
      </c>
    </row>
    <row r="7282" spans="2:12" x14ac:dyDescent="0.25">
      <c r="B7282" s="4">
        <v>7279</v>
      </c>
      <c r="C7282" s="6">
        <v>20.943953380264567</v>
      </c>
      <c r="D7282" s="6">
        <v>1.3106655098727213</v>
      </c>
      <c r="E7282" s="6">
        <v>2</v>
      </c>
      <c r="F7282" s="6">
        <v>7.0476750392556049</v>
      </c>
      <c r="G7282" s="6">
        <v>0.63693070905140603</v>
      </c>
      <c r="H7282" s="6">
        <v>25.970747714649654</v>
      </c>
      <c r="I7282" s="6">
        <v>1.6725841679150115</v>
      </c>
      <c r="J7282" s="6">
        <v>4.2602830056720089</v>
      </c>
      <c r="K7282" s="7">
        <v>5.2156203292564323</v>
      </c>
      <c r="L7282" s="7">
        <v>0.47438066939716234</v>
      </c>
    </row>
    <row r="7283" spans="2:12" x14ac:dyDescent="0.25">
      <c r="B7283" s="4">
        <v>7280</v>
      </c>
      <c r="C7283" s="6">
        <v>6.6451949069845382</v>
      </c>
      <c r="D7283" s="6">
        <v>1.6843290644554287</v>
      </c>
      <c r="E7283" s="6">
        <v>1</v>
      </c>
      <c r="F7283" s="6">
        <v>2.6283728125386894</v>
      </c>
      <c r="G7283" s="6">
        <v>1.1018823825811641</v>
      </c>
      <c r="H7283" s="6">
        <v>28.827866506897017</v>
      </c>
      <c r="I7283" s="6">
        <v>1.9893171968375998</v>
      </c>
      <c r="J7283" s="6">
        <v>2.2157626905243988</v>
      </c>
      <c r="K7283" s="7">
        <v>0.82741039406252948</v>
      </c>
      <c r="L7283" s="7">
        <v>1.2740811614432217</v>
      </c>
    </row>
    <row r="7284" spans="2:12" x14ac:dyDescent="0.25">
      <c r="B7284" s="4">
        <v>7281</v>
      </c>
      <c r="C7284" s="6">
        <v>14.192308949116592</v>
      </c>
      <c r="D7284" s="6">
        <v>1.3843319854788445</v>
      </c>
      <c r="E7284" s="6">
        <v>2</v>
      </c>
      <c r="F7284" s="6">
        <v>8.0000994172473501</v>
      </c>
      <c r="G7284" s="6">
        <v>2.5676661173753188</v>
      </c>
      <c r="H7284" s="6">
        <v>24.645913665120659</v>
      </c>
      <c r="I7284" s="6">
        <v>2.5762648053798531</v>
      </c>
      <c r="J7284" s="6">
        <v>1.1687131087351554</v>
      </c>
      <c r="K7284" s="7">
        <v>7.5157088043672315</v>
      </c>
      <c r="L7284" s="7">
        <v>0.78445358929096176</v>
      </c>
    </row>
    <row r="7285" spans="2:12" x14ac:dyDescent="0.25">
      <c r="B7285" s="4">
        <v>7282</v>
      </c>
      <c r="C7285" s="6">
        <v>20.872102775572607</v>
      </c>
      <c r="D7285" s="6">
        <v>1.1208779060636558</v>
      </c>
      <c r="E7285" s="6">
        <v>2</v>
      </c>
      <c r="F7285" s="6">
        <v>1.132047039328012</v>
      </c>
      <c r="G7285" s="6">
        <v>1.5988134194780168</v>
      </c>
      <c r="H7285" s="6">
        <v>30.363499406327598</v>
      </c>
      <c r="I7285" s="6">
        <v>2.9564192150481818</v>
      </c>
      <c r="J7285" s="6">
        <v>1.703637316992096</v>
      </c>
      <c r="K7285" s="7">
        <v>1.2946341497478189</v>
      </c>
      <c r="L7285" s="7">
        <v>0.17478992859885192</v>
      </c>
    </row>
    <row r="7286" spans="2:12" x14ac:dyDescent="0.25">
      <c r="B7286" s="4">
        <v>7283</v>
      </c>
      <c r="C7286" s="6">
        <v>4.8415859573714837</v>
      </c>
      <c r="D7286" s="6">
        <v>1.5105956972103571</v>
      </c>
      <c r="E7286" s="6">
        <v>2</v>
      </c>
      <c r="F7286" s="6">
        <v>0.94484177155301396</v>
      </c>
      <c r="G7286" s="6">
        <v>0.57088013969743423</v>
      </c>
      <c r="H7286" s="6">
        <v>21.730419676930044</v>
      </c>
      <c r="I7286" s="6">
        <v>2.8136234463935037</v>
      </c>
      <c r="J7286" s="6">
        <v>2.8471070716530189</v>
      </c>
      <c r="K7286" s="7">
        <v>1.6616755383535489</v>
      </c>
      <c r="L7286" s="7">
        <v>0.20334527671973243</v>
      </c>
    </row>
    <row r="7287" spans="2:12" x14ac:dyDescent="0.25">
      <c r="B7287" s="4">
        <v>7284</v>
      </c>
      <c r="C7287" s="6">
        <v>5.3805943583046085</v>
      </c>
      <c r="D7287" s="6">
        <v>1.2472086851056929</v>
      </c>
      <c r="E7287" s="6">
        <v>1</v>
      </c>
      <c r="F7287" s="6">
        <v>13.211331362498754</v>
      </c>
      <c r="G7287" s="6">
        <v>0.45824287907868372</v>
      </c>
      <c r="H7287" s="6">
        <v>29.307790033120956</v>
      </c>
      <c r="I7287" s="6">
        <v>2.6590346145877244</v>
      </c>
      <c r="J7287" s="6">
        <v>1.6075066231638477</v>
      </c>
      <c r="K7287" s="7">
        <v>2.3358265824955997</v>
      </c>
      <c r="L7287" s="7">
        <v>0.8055742787520821</v>
      </c>
    </row>
    <row r="7288" spans="2:12" x14ac:dyDescent="0.25">
      <c r="B7288" s="4">
        <v>7285</v>
      </c>
      <c r="C7288" s="6">
        <v>9.2384167273700886</v>
      </c>
      <c r="D7288" s="6">
        <v>1.4278188562191994</v>
      </c>
      <c r="E7288" s="6">
        <v>3</v>
      </c>
      <c r="F7288" s="6">
        <v>1.8030337349003611</v>
      </c>
      <c r="G7288" s="6">
        <v>1.1798056285619212</v>
      </c>
      <c r="H7288" s="6">
        <v>30.118343618322768</v>
      </c>
      <c r="I7288" s="6">
        <v>2.5016576239031774</v>
      </c>
      <c r="J7288" s="6">
        <v>1.9072933403615286</v>
      </c>
      <c r="K7288" s="7">
        <v>0.84482330088527469</v>
      </c>
      <c r="L7288" s="7">
        <v>2.7816232643978025</v>
      </c>
    </row>
    <row r="7289" spans="2:12" x14ac:dyDescent="0.25">
      <c r="B7289" s="4">
        <v>7286</v>
      </c>
      <c r="C7289" s="6">
        <v>9.783481729539993</v>
      </c>
      <c r="D7289" s="6">
        <v>1.5596683938416938</v>
      </c>
      <c r="E7289" s="6">
        <v>3</v>
      </c>
      <c r="F7289" s="6">
        <v>2.6700367077968412</v>
      </c>
      <c r="G7289" s="6">
        <v>0.72664281639153183</v>
      </c>
      <c r="H7289" s="6">
        <v>23.872397448669069</v>
      </c>
      <c r="I7289" s="6">
        <v>3.1076558620371553</v>
      </c>
      <c r="J7289" s="6">
        <v>1.9137158954147344</v>
      </c>
      <c r="K7289" s="7">
        <v>0.19741588278632541</v>
      </c>
      <c r="L7289" s="7">
        <v>0.6254564964336613</v>
      </c>
    </row>
    <row r="7290" spans="2:12" x14ac:dyDescent="0.25">
      <c r="B7290" s="4">
        <v>7287</v>
      </c>
      <c r="C7290" s="6">
        <v>7.9731639249391115</v>
      </c>
      <c r="D7290" s="6">
        <v>1.6056415216387143</v>
      </c>
      <c r="E7290" s="6">
        <v>0</v>
      </c>
      <c r="F7290" s="6">
        <v>13.140292262714905</v>
      </c>
      <c r="G7290" s="6">
        <v>0.99709011902444089</v>
      </c>
      <c r="H7290" s="6">
        <v>18.580496847765041</v>
      </c>
      <c r="I7290" s="6">
        <v>1.9163395699083676</v>
      </c>
      <c r="J7290" s="6">
        <v>3.7968503328875025</v>
      </c>
      <c r="K7290" s="7">
        <v>1.4445272591487786</v>
      </c>
      <c r="L7290" s="7">
        <v>0.24524766085287977</v>
      </c>
    </row>
    <row r="7291" spans="2:12" x14ac:dyDescent="0.25">
      <c r="B7291" s="4">
        <v>7288</v>
      </c>
      <c r="C7291" s="6">
        <v>15.12651112611367</v>
      </c>
      <c r="D7291" s="6">
        <v>1.4828962031307902</v>
      </c>
      <c r="E7291" s="6">
        <v>3</v>
      </c>
      <c r="F7291" s="6">
        <v>4.9100071791404476</v>
      </c>
      <c r="G7291" s="6">
        <v>0.94564283998992504</v>
      </c>
      <c r="H7291" s="6">
        <v>35.449015561496381</v>
      </c>
      <c r="I7291" s="6">
        <v>3.389414405304954</v>
      </c>
      <c r="J7291" s="6">
        <v>4.6506528936990001</v>
      </c>
      <c r="K7291" s="7">
        <v>1.6386001015890084</v>
      </c>
      <c r="L7291" s="7">
        <v>2.8467919672927988</v>
      </c>
    </row>
    <row r="7292" spans="2:12" x14ac:dyDescent="0.25">
      <c r="B7292" s="4">
        <v>7289</v>
      </c>
      <c r="C7292" s="6">
        <v>17.663782186409804</v>
      </c>
      <c r="D7292" s="6">
        <v>1.6579836113279856</v>
      </c>
      <c r="E7292" s="6">
        <v>2</v>
      </c>
      <c r="F7292" s="6">
        <v>1.0611001949143799</v>
      </c>
      <c r="G7292" s="6">
        <v>0.43899045547524396</v>
      </c>
      <c r="H7292" s="6">
        <v>25.709412027742204</v>
      </c>
      <c r="I7292" s="6">
        <v>2.4708176966425781</v>
      </c>
      <c r="J7292" s="6">
        <v>4.3563226133376114</v>
      </c>
      <c r="K7292" s="7">
        <v>3.1799269551174705</v>
      </c>
      <c r="L7292" s="7">
        <v>4.8075325784609539</v>
      </c>
    </row>
    <row r="7293" spans="2:12" x14ac:dyDescent="0.25">
      <c r="B7293" s="4">
        <v>7290</v>
      </c>
      <c r="C7293" s="6">
        <v>5.4929189805178975</v>
      </c>
      <c r="D7293" s="6">
        <v>1.5712080816362424</v>
      </c>
      <c r="E7293" s="6">
        <v>2</v>
      </c>
      <c r="F7293" s="6">
        <v>2.5130586791506122</v>
      </c>
      <c r="G7293" s="6">
        <v>0.86170788146905086</v>
      </c>
      <c r="H7293" s="6">
        <v>21.510935449015115</v>
      </c>
      <c r="I7293" s="6">
        <v>2.7220951278518228</v>
      </c>
      <c r="J7293" s="6">
        <v>1.4892970560090872</v>
      </c>
      <c r="K7293" s="7">
        <v>2.9508192241851146</v>
      </c>
      <c r="L7293" s="7">
        <v>1.8080901931817333</v>
      </c>
    </row>
    <row r="7294" spans="2:12" x14ac:dyDescent="0.25">
      <c r="B7294" s="4">
        <v>7291</v>
      </c>
      <c r="C7294" s="6">
        <v>13.873610348728015</v>
      </c>
      <c r="D7294" s="6">
        <v>1.6748477809916127</v>
      </c>
      <c r="E7294" s="6">
        <v>1</v>
      </c>
      <c r="F7294" s="6">
        <v>6.7944205460850702</v>
      </c>
      <c r="G7294" s="6">
        <v>1.7209070081507765</v>
      </c>
      <c r="H7294" s="6">
        <v>17.515301026829725</v>
      </c>
      <c r="I7294" s="6">
        <v>1.9836925297403469</v>
      </c>
      <c r="J7294" s="6">
        <v>2.9775977521916235</v>
      </c>
      <c r="K7294" s="7">
        <v>3.9328802168153496</v>
      </c>
      <c r="L7294" s="7">
        <v>3.7440389974780772</v>
      </c>
    </row>
    <row r="7295" spans="2:12" x14ac:dyDescent="0.25">
      <c r="B7295" s="4">
        <v>7292</v>
      </c>
      <c r="C7295" s="6">
        <v>10.758968215493111</v>
      </c>
      <c r="D7295" s="6">
        <v>1.8073524094872726</v>
      </c>
      <c r="E7295" s="6">
        <v>0</v>
      </c>
      <c r="F7295" s="6">
        <v>3.020614041081001</v>
      </c>
      <c r="G7295" s="6">
        <v>0.47588469422091029</v>
      </c>
      <c r="H7295" s="6">
        <v>17.977582226640795</v>
      </c>
      <c r="I7295" s="6">
        <v>1.9830735973808018</v>
      </c>
      <c r="J7295" s="6">
        <v>2.4990492736236027</v>
      </c>
      <c r="K7295" s="7">
        <v>0.2670070606962418</v>
      </c>
      <c r="L7295" s="7">
        <v>0.2525127481477854</v>
      </c>
    </row>
    <row r="7296" spans="2:12" x14ac:dyDescent="0.25">
      <c r="B7296" s="4">
        <v>7293</v>
      </c>
      <c r="C7296" s="6">
        <v>9.572606819346916</v>
      </c>
      <c r="D7296" s="6">
        <v>1.4809422815923248</v>
      </c>
      <c r="E7296" s="6">
        <v>2</v>
      </c>
      <c r="F7296" s="6">
        <v>4.3126339429541627</v>
      </c>
      <c r="G7296" s="6">
        <v>2.030802664039181</v>
      </c>
      <c r="H7296" s="6">
        <v>25.254234003863615</v>
      </c>
      <c r="I7296" s="6">
        <v>3.3662536898482269</v>
      </c>
      <c r="J7296" s="6">
        <v>2.5828628104990701</v>
      </c>
      <c r="K7296" s="7">
        <v>0.80940142654006819</v>
      </c>
      <c r="L7296" s="7">
        <v>1.6168849854355682</v>
      </c>
    </row>
    <row r="7297" spans="2:12" x14ac:dyDescent="0.25">
      <c r="B7297" s="4">
        <v>7294</v>
      </c>
      <c r="C7297" s="6">
        <v>13.553813326703477</v>
      </c>
      <c r="D7297" s="6">
        <v>2.3716950032829534</v>
      </c>
      <c r="E7297" s="6">
        <v>1</v>
      </c>
      <c r="F7297" s="6">
        <v>3.9989376971773871</v>
      </c>
      <c r="G7297" s="6">
        <v>1.6840508241213878</v>
      </c>
      <c r="H7297" s="6">
        <v>9.3635929685732116</v>
      </c>
      <c r="I7297" s="6">
        <v>3.0487303150094247</v>
      </c>
      <c r="J7297" s="6">
        <v>3.4413907374469175</v>
      </c>
      <c r="K7297" s="7">
        <v>0.16148062315989628</v>
      </c>
      <c r="L7297" s="7">
        <v>0.41228325357042522</v>
      </c>
    </row>
    <row r="7298" spans="2:12" x14ac:dyDescent="0.25">
      <c r="B7298" s="4">
        <v>7295</v>
      </c>
      <c r="C7298" s="6">
        <v>11.666922070621943</v>
      </c>
      <c r="D7298" s="6">
        <v>1.6369782351510451</v>
      </c>
      <c r="E7298" s="6">
        <v>2</v>
      </c>
      <c r="F7298" s="6">
        <v>0.35671878448096522</v>
      </c>
      <c r="G7298" s="6">
        <v>1.962126803759829</v>
      </c>
      <c r="H7298" s="6">
        <v>26.967619286523909</v>
      </c>
      <c r="I7298" s="6">
        <v>2.2817351182698475</v>
      </c>
      <c r="J7298" s="6">
        <v>1.5156426780431709</v>
      </c>
      <c r="K7298" s="7">
        <v>0.97698982264083056</v>
      </c>
      <c r="L7298" s="7">
        <v>0.55064935116045344</v>
      </c>
    </row>
    <row r="7299" spans="2:12" x14ac:dyDescent="0.25">
      <c r="B7299" s="4">
        <v>7296</v>
      </c>
      <c r="C7299" s="6">
        <v>13.375225327725953</v>
      </c>
      <c r="D7299" s="6">
        <v>1.487226404833639</v>
      </c>
      <c r="E7299" s="6">
        <v>2</v>
      </c>
      <c r="F7299" s="6">
        <v>5.907644721163452</v>
      </c>
      <c r="G7299" s="6">
        <v>1.3673501338301752</v>
      </c>
      <c r="H7299" s="6">
        <v>9.5810137959204447</v>
      </c>
      <c r="I7299" s="6">
        <v>6.6054487592052329</v>
      </c>
      <c r="J7299" s="6">
        <v>3.9841080835953271</v>
      </c>
      <c r="K7299" s="7">
        <v>0.79413081099638316</v>
      </c>
      <c r="L7299" s="7">
        <v>0.23409497146270442</v>
      </c>
    </row>
    <row r="7300" spans="2:12" x14ac:dyDescent="0.25">
      <c r="B7300" s="4">
        <v>7297</v>
      </c>
      <c r="C7300" s="6">
        <v>1.0367926926984605</v>
      </c>
      <c r="D7300" s="6">
        <v>1.3765856313638882</v>
      </c>
      <c r="E7300" s="6">
        <v>2</v>
      </c>
      <c r="F7300" s="6">
        <v>3.1720925019777093</v>
      </c>
      <c r="G7300" s="6">
        <v>1.0625220516150853</v>
      </c>
      <c r="H7300" s="6">
        <v>24.779437642888581</v>
      </c>
      <c r="I7300" s="6">
        <v>3.1388386670201882</v>
      </c>
      <c r="J7300" s="6">
        <v>2.9620144442273806</v>
      </c>
      <c r="K7300" s="7">
        <v>0.79212544818788733</v>
      </c>
      <c r="L7300" s="7">
        <v>2.0464543969222793</v>
      </c>
    </row>
    <row r="7301" spans="2:12" x14ac:dyDescent="0.25">
      <c r="B7301" s="4">
        <v>7298</v>
      </c>
      <c r="C7301" s="6">
        <v>21.101350065524166</v>
      </c>
      <c r="D7301" s="6">
        <v>1.3542068676707177</v>
      </c>
      <c r="E7301" s="6">
        <v>2</v>
      </c>
      <c r="F7301" s="6">
        <v>4.5006536106137647</v>
      </c>
      <c r="G7301" s="6">
        <v>1.7193986907616057</v>
      </c>
      <c r="H7301" s="6">
        <v>21.536567155485763</v>
      </c>
      <c r="I7301" s="6">
        <v>3.3970203152025173</v>
      </c>
      <c r="J7301" s="6">
        <v>1.360850457287728</v>
      </c>
      <c r="K7301" s="7">
        <v>1.766965754206189E-2</v>
      </c>
      <c r="L7301" s="7">
        <v>0.40340588292654833</v>
      </c>
    </row>
    <row r="7302" spans="2:12" x14ac:dyDescent="0.25">
      <c r="B7302" s="4">
        <v>7299</v>
      </c>
      <c r="C7302" s="6">
        <v>17.692770918616148</v>
      </c>
      <c r="D7302" s="6">
        <v>1.7441400625690986</v>
      </c>
      <c r="E7302" s="6">
        <v>3</v>
      </c>
      <c r="F7302" s="6">
        <v>1.3490480779565341</v>
      </c>
      <c r="G7302" s="6">
        <v>2.1391076588399689</v>
      </c>
      <c r="H7302" s="6">
        <v>15.594624603631276</v>
      </c>
      <c r="I7302" s="6">
        <v>3.1439542509181679</v>
      </c>
      <c r="J7302" s="6">
        <v>3.0551578937130008</v>
      </c>
      <c r="K7302" s="7">
        <v>0.18395811329280898</v>
      </c>
      <c r="L7302" s="7">
        <v>1.3090098016301412</v>
      </c>
    </row>
    <row r="7303" spans="2:12" x14ac:dyDescent="0.25">
      <c r="B7303" s="4">
        <v>7300</v>
      </c>
      <c r="C7303" s="6">
        <v>2.7656477042607222</v>
      </c>
      <c r="D7303" s="6">
        <v>1.8670996375937936</v>
      </c>
      <c r="E7303" s="6">
        <v>0</v>
      </c>
      <c r="F7303" s="6">
        <v>6.7941337019852632</v>
      </c>
      <c r="G7303" s="6">
        <v>0.36279750963086493</v>
      </c>
      <c r="H7303" s="6">
        <v>24.226857211247939</v>
      </c>
      <c r="I7303" s="6">
        <v>3.4919116355765358</v>
      </c>
      <c r="J7303" s="6">
        <v>2.4136704850102548</v>
      </c>
      <c r="K7303" s="7">
        <v>1.282272423408872</v>
      </c>
      <c r="L7303" s="7">
        <v>0.41117526197704174</v>
      </c>
    </row>
    <row r="7304" spans="2:12" x14ac:dyDescent="0.25">
      <c r="B7304" s="4">
        <v>7301</v>
      </c>
      <c r="C7304" s="6">
        <v>12.344582850361054</v>
      </c>
      <c r="D7304" s="6">
        <v>1.7549330617010015</v>
      </c>
      <c r="E7304" s="6">
        <v>3</v>
      </c>
      <c r="F7304" s="6">
        <v>8.2684985704301859</v>
      </c>
      <c r="G7304" s="6">
        <v>0.96375117875922711</v>
      </c>
      <c r="H7304" s="6">
        <v>26.840078488693631</v>
      </c>
      <c r="I7304" s="6">
        <v>4.0485565249316782</v>
      </c>
      <c r="J7304" s="6">
        <v>2.9501352585424452</v>
      </c>
      <c r="K7304" s="7">
        <v>1.350500253958272</v>
      </c>
      <c r="L7304" s="7">
        <v>0.3532867506244044</v>
      </c>
    </row>
    <row r="7305" spans="2:12" x14ac:dyDescent="0.25">
      <c r="B7305" s="4">
        <v>7302</v>
      </c>
      <c r="C7305" s="6">
        <v>9.4037898382996445</v>
      </c>
      <c r="D7305" s="6">
        <v>1.3079704917465713</v>
      </c>
      <c r="E7305" s="6">
        <v>3</v>
      </c>
      <c r="F7305" s="6">
        <v>1.4625572430905811</v>
      </c>
      <c r="G7305" s="6">
        <v>0.88618971628062315</v>
      </c>
      <c r="H7305" s="6">
        <v>23.600218247879987</v>
      </c>
      <c r="I7305" s="6">
        <v>5.2452270633941032</v>
      </c>
      <c r="J7305" s="6">
        <v>0.92427343600834444</v>
      </c>
      <c r="K7305" s="7">
        <v>4.9682177253924458</v>
      </c>
      <c r="L7305" s="7">
        <v>3.0114167159400589</v>
      </c>
    </row>
    <row r="7306" spans="2:12" x14ac:dyDescent="0.25">
      <c r="B7306" s="4">
        <v>7303</v>
      </c>
      <c r="C7306" s="6">
        <v>12.437405039566098</v>
      </c>
      <c r="D7306" s="6">
        <v>1.906692369674188</v>
      </c>
      <c r="E7306" s="6">
        <v>1</v>
      </c>
      <c r="F7306" s="6">
        <v>4.286464906058665</v>
      </c>
      <c r="G7306" s="6">
        <v>0.62067662761079523</v>
      </c>
      <c r="H7306" s="6">
        <v>11.596327797900631</v>
      </c>
      <c r="I7306" s="6">
        <v>2.5108084887325179</v>
      </c>
      <c r="J7306" s="6">
        <v>1.8619034852439484</v>
      </c>
      <c r="K7306" s="7">
        <v>1.1939743319339273</v>
      </c>
      <c r="L7306" s="7">
        <v>0.49734447011026239</v>
      </c>
    </row>
    <row r="7307" spans="2:12" x14ac:dyDescent="0.25">
      <c r="B7307" s="4">
        <v>7304</v>
      </c>
      <c r="C7307" s="6">
        <v>12.736058284698561</v>
      </c>
      <c r="D7307" s="6">
        <v>1.5155471232209918</v>
      </c>
      <c r="E7307" s="6">
        <v>2</v>
      </c>
      <c r="F7307" s="6">
        <v>3.7371063810362859</v>
      </c>
      <c r="G7307" s="6">
        <v>0.65660138759389619</v>
      </c>
      <c r="H7307" s="6">
        <v>23.092606950039126</v>
      </c>
      <c r="I7307" s="6">
        <v>3.1693984872410534</v>
      </c>
      <c r="J7307" s="6">
        <v>2.9824878511685409</v>
      </c>
      <c r="K7307" s="7">
        <v>4.5971315449707468</v>
      </c>
      <c r="L7307" s="7">
        <v>3.0872106271446396E-3</v>
      </c>
    </row>
    <row r="7308" spans="2:12" x14ac:dyDescent="0.25">
      <c r="B7308" s="4">
        <v>7305</v>
      </c>
      <c r="C7308" s="6">
        <v>10.166172586888162</v>
      </c>
      <c r="D7308" s="6">
        <v>1.4970892441699213</v>
      </c>
      <c r="E7308" s="6">
        <v>1</v>
      </c>
      <c r="F7308" s="6">
        <v>4.9473413138381792</v>
      </c>
      <c r="G7308" s="6">
        <v>1.7519200248767766</v>
      </c>
      <c r="H7308" s="6">
        <v>25.946272924633277</v>
      </c>
      <c r="I7308" s="6">
        <v>2.6374170789456657</v>
      </c>
      <c r="J7308" s="6">
        <v>3.2777744731721317</v>
      </c>
      <c r="K7308" s="7">
        <v>4.7656159837614513</v>
      </c>
      <c r="L7308" s="7">
        <v>0.68545514683890196</v>
      </c>
    </row>
    <row r="7309" spans="2:12" x14ac:dyDescent="0.25">
      <c r="B7309" s="4">
        <v>7306</v>
      </c>
      <c r="C7309" s="6">
        <v>6.760789667578706</v>
      </c>
      <c r="D7309" s="6">
        <v>1.300709689482445</v>
      </c>
      <c r="E7309" s="6">
        <v>2</v>
      </c>
      <c r="F7309" s="6">
        <v>2.2888470952793756</v>
      </c>
      <c r="G7309" s="6">
        <v>2.029298082536882</v>
      </c>
      <c r="H7309" s="6">
        <v>27.143560177896227</v>
      </c>
      <c r="I7309" s="6">
        <v>3.2113836544727765</v>
      </c>
      <c r="J7309" s="6">
        <v>0.6451839421747998</v>
      </c>
      <c r="K7309" s="7">
        <v>0.58232776777787487</v>
      </c>
      <c r="L7309" s="7">
        <v>0.89174789803853383</v>
      </c>
    </row>
    <row r="7310" spans="2:12" x14ac:dyDescent="0.25">
      <c r="B7310" s="4">
        <v>7307</v>
      </c>
      <c r="C7310" s="6">
        <v>11.176193107588237</v>
      </c>
      <c r="D7310" s="6">
        <v>1.5362137184555442</v>
      </c>
      <c r="E7310" s="6">
        <v>3</v>
      </c>
      <c r="F7310" s="6">
        <v>4.7693302467923546</v>
      </c>
      <c r="G7310" s="6">
        <v>1.1741538023156159</v>
      </c>
      <c r="H7310" s="6">
        <v>17.389066773172711</v>
      </c>
      <c r="I7310" s="6">
        <v>3.3559007239099485</v>
      </c>
      <c r="J7310" s="6">
        <v>1.8819858543892292</v>
      </c>
      <c r="K7310" s="7">
        <v>1.6146750853691769</v>
      </c>
      <c r="L7310" s="7">
        <v>0.23668389678762347</v>
      </c>
    </row>
    <row r="7311" spans="2:12" x14ac:dyDescent="0.25">
      <c r="B7311" s="4">
        <v>7308</v>
      </c>
      <c r="C7311" s="6">
        <v>13.732252687838443</v>
      </c>
      <c r="D7311" s="6">
        <v>1.6609430190744494</v>
      </c>
      <c r="E7311" s="6">
        <v>3</v>
      </c>
      <c r="F7311" s="6">
        <v>4.4232068854557269</v>
      </c>
      <c r="G7311" s="6">
        <v>0.55067318044257951</v>
      </c>
      <c r="H7311" s="6">
        <v>19.813071955676129</v>
      </c>
      <c r="I7311" s="6">
        <v>2.9546335458571251</v>
      </c>
      <c r="J7311" s="6">
        <v>3.233119496869195</v>
      </c>
      <c r="K7311" s="7">
        <v>2.958881463343829</v>
      </c>
      <c r="L7311" s="7">
        <v>1.5783741690300959</v>
      </c>
    </row>
    <row r="7312" spans="2:12" x14ac:dyDescent="0.25">
      <c r="B7312" s="4">
        <v>7309</v>
      </c>
      <c r="C7312" s="6">
        <v>9.5428598167017213</v>
      </c>
      <c r="D7312" s="6">
        <v>1.4886088152949826</v>
      </c>
      <c r="E7312" s="6">
        <v>2</v>
      </c>
      <c r="F7312" s="6">
        <v>0.82236771547199006</v>
      </c>
      <c r="G7312" s="6">
        <v>0.5115237796976102</v>
      </c>
      <c r="H7312" s="6">
        <v>16.026714301775947</v>
      </c>
      <c r="I7312" s="6">
        <v>3.2107168546265918</v>
      </c>
      <c r="J7312" s="6">
        <v>2.4688076279257984</v>
      </c>
      <c r="K7312" s="7">
        <v>0.82432641763559977</v>
      </c>
      <c r="L7312" s="7">
        <v>0.4288114172332429</v>
      </c>
    </row>
    <row r="7313" spans="2:12" x14ac:dyDescent="0.25">
      <c r="B7313" s="4">
        <v>7310</v>
      </c>
      <c r="C7313" s="6">
        <v>2.9840234812898867</v>
      </c>
      <c r="D7313" s="6">
        <v>1.6394599923881807</v>
      </c>
      <c r="E7313" s="6">
        <v>2</v>
      </c>
      <c r="F7313" s="6">
        <v>3.301996515760818</v>
      </c>
      <c r="G7313" s="6">
        <v>0.80411267107403661</v>
      </c>
      <c r="H7313" s="6">
        <v>28.278809900813961</v>
      </c>
      <c r="I7313" s="6">
        <v>1.58198393352098</v>
      </c>
      <c r="J7313" s="6">
        <v>2.8449703457874072</v>
      </c>
      <c r="K7313" s="7">
        <v>0.1407921661948898</v>
      </c>
      <c r="L7313" s="7">
        <v>0.69144317631499508</v>
      </c>
    </row>
    <row r="7314" spans="2:12" x14ac:dyDescent="0.25">
      <c r="B7314" s="4">
        <v>7311</v>
      </c>
      <c r="C7314" s="6">
        <v>10.793585145248407</v>
      </c>
      <c r="D7314" s="6">
        <v>1.4160191306763563</v>
      </c>
      <c r="E7314" s="6">
        <v>2</v>
      </c>
      <c r="F7314" s="6">
        <v>3.1446087256210817</v>
      </c>
      <c r="G7314" s="6">
        <v>0.71850698084702924</v>
      </c>
      <c r="H7314" s="6">
        <v>14.571527111784613</v>
      </c>
      <c r="I7314" s="6">
        <v>2.5923834766388443</v>
      </c>
      <c r="J7314" s="6">
        <v>2.8778454405539282</v>
      </c>
      <c r="K7314" s="7">
        <v>1.2637889621672145</v>
      </c>
      <c r="L7314" s="7">
        <v>1.0637194927243183</v>
      </c>
    </row>
    <row r="7315" spans="2:12" x14ac:dyDescent="0.25">
      <c r="B7315" s="4">
        <v>7312</v>
      </c>
      <c r="C7315" s="6">
        <v>10.533786468785095</v>
      </c>
      <c r="D7315" s="6">
        <v>1.4812231884437659</v>
      </c>
      <c r="E7315" s="6">
        <v>0</v>
      </c>
      <c r="F7315" s="6">
        <v>3.1625797716713668</v>
      </c>
      <c r="G7315" s="6">
        <v>0.53122550718924211</v>
      </c>
      <c r="H7315" s="6">
        <v>20.895877281085681</v>
      </c>
      <c r="I7315" s="6">
        <v>2.0202730423438209</v>
      </c>
      <c r="J7315" s="6">
        <v>1.4289078282376817</v>
      </c>
      <c r="K7315" s="7">
        <v>0.1773638423269854</v>
      </c>
      <c r="L7315" s="7">
        <v>1.8799419440620488</v>
      </c>
    </row>
    <row r="7316" spans="2:12" x14ac:dyDescent="0.25">
      <c r="B7316" s="4">
        <v>7313</v>
      </c>
      <c r="C7316" s="6">
        <v>-1.2423904677199786</v>
      </c>
      <c r="D7316" s="6">
        <v>1.3099643913641803</v>
      </c>
      <c r="E7316" s="6">
        <v>2</v>
      </c>
      <c r="F7316" s="6">
        <v>0.77548955609692727</v>
      </c>
      <c r="G7316" s="6">
        <v>1.797220807557466</v>
      </c>
      <c r="H7316" s="6">
        <v>50.663334892993745</v>
      </c>
      <c r="I7316" s="6">
        <v>1.4177531486053359</v>
      </c>
      <c r="J7316" s="6">
        <v>3.8202432853096262</v>
      </c>
      <c r="K7316" s="7">
        <v>3.5959574215498624</v>
      </c>
      <c r="L7316" s="7">
        <v>0.49591220892226384</v>
      </c>
    </row>
    <row r="7317" spans="2:12" x14ac:dyDescent="0.25">
      <c r="B7317" s="4">
        <v>7314</v>
      </c>
      <c r="C7317" s="6">
        <v>2.8696285452816213</v>
      </c>
      <c r="D7317" s="6">
        <v>1.6744442782959263</v>
      </c>
      <c r="E7317" s="6">
        <v>2</v>
      </c>
      <c r="F7317" s="6">
        <v>2.4518782330231805</v>
      </c>
      <c r="G7317" s="6">
        <v>0.45629668727765355</v>
      </c>
      <c r="H7317" s="6">
        <v>22.876408307157508</v>
      </c>
      <c r="I7317" s="6">
        <v>3.4576864924901876</v>
      </c>
      <c r="J7317" s="6">
        <v>2.449754421120141</v>
      </c>
      <c r="K7317" s="7">
        <v>9.0898762879746169</v>
      </c>
      <c r="L7317" s="7">
        <v>0.56742865181002966</v>
      </c>
    </row>
    <row r="7318" spans="2:12" x14ac:dyDescent="0.25">
      <c r="B7318" s="4">
        <v>7315</v>
      </c>
      <c r="C7318" s="6">
        <v>14.862812510377996</v>
      </c>
      <c r="D7318" s="6">
        <v>1.7361770646304939</v>
      </c>
      <c r="E7318" s="6">
        <v>3</v>
      </c>
      <c r="F7318" s="6">
        <v>1.9269567323766654</v>
      </c>
      <c r="G7318" s="6">
        <v>1.0981005282253098</v>
      </c>
      <c r="H7318" s="6">
        <v>25.33397233242491</v>
      </c>
      <c r="I7318" s="6">
        <v>3.2642346721510931</v>
      </c>
      <c r="J7318" s="6">
        <v>2.5083713112501669</v>
      </c>
      <c r="K7318" s="7">
        <v>0.25676520882933429</v>
      </c>
      <c r="L7318" s="7">
        <v>0.56570669040671384</v>
      </c>
    </row>
    <row r="7319" spans="2:12" x14ac:dyDescent="0.25">
      <c r="B7319" s="4">
        <v>7316</v>
      </c>
      <c r="C7319" s="6">
        <v>13.288258278476079</v>
      </c>
      <c r="D7319" s="6">
        <v>1.6385109428571372</v>
      </c>
      <c r="E7319" s="6">
        <v>1</v>
      </c>
      <c r="F7319" s="6">
        <v>1.4273250989762039</v>
      </c>
      <c r="G7319" s="6">
        <v>0.64549544341386467</v>
      </c>
      <c r="H7319" s="6">
        <v>23.08986653723214</v>
      </c>
      <c r="I7319" s="6">
        <v>2.0406290258030482</v>
      </c>
      <c r="J7319" s="6">
        <v>0.80864076960010345</v>
      </c>
      <c r="K7319" s="7">
        <v>2.6562307888365604</v>
      </c>
      <c r="L7319" s="7">
        <v>4.2908699286253939E-2</v>
      </c>
    </row>
    <row r="7320" spans="2:12" x14ac:dyDescent="0.25">
      <c r="B7320" s="4">
        <v>7317</v>
      </c>
      <c r="C7320" s="6">
        <v>9.1617773010779509</v>
      </c>
      <c r="D7320" s="6">
        <v>1.4253904392487688</v>
      </c>
      <c r="E7320" s="6">
        <v>1</v>
      </c>
      <c r="F7320" s="6">
        <v>3.2177032497691105</v>
      </c>
      <c r="G7320" s="6">
        <v>0.70803959537446381</v>
      </c>
      <c r="H7320" s="6">
        <v>33.806594605683195</v>
      </c>
      <c r="I7320" s="6">
        <v>2.0581443495067053</v>
      </c>
      <c r="J7320" s="6">
        <v>1.1643538742870647</v>
      </c>
      <c r="K7320" s="7">
        <v>0.57910340312464614</v>
      </c>
      <c r="L7320" s="7">
        <v>0.4481026531944175</v>
      </c>
    </row>
    <row r="7321" spans="2:12" x14ac:dyDescent="0.25">
      <c r="B7321" s="4">
        <v>7318</v>
      </c>
      <c r="C7321" s="6">
        <v>19.866653930114417</v>
      </c>
      <c r="D7321" s="6">
        <v>1.3065765808991117</v>
      </c>
      <c r="E7321" s="6">
        <v>1</v>
      </c>
      <c r="F7321" s="6">
        <v>4.0319622054543469</v>
      </c>
      <c r="G7321" s="6">
        <v>2.2819077306256697</v>
      </c>
      <c r="H7321" s="6">
        <v>40.932655207065672</v>
      </c>
      <c r="I7321" s="6">
        <v>1.689422672730599</v>
      </c>
      <c r="J7321" s="6">
        <v>1.7454298587527672</v>
      </c>
      <c r="K7321" s="7">
        <v>0.44549528090122603</v>
      </c>
      <c r="L7321" s="7">
        <v>0.44700715059193741</v>
      </c>
    </row>
    <row r="7322" spans="2:12" x14ac:dyDescent="0.25">
      <c r="B7322" s="4">
        <v>7319</v>
      </c>
      <c r="C7322" s="6">
        <v>11.005386509798733</v>
      </c>
      <c r="D7322" s="6">
        <v>1.7253944700148429</v>
      </c>
      <c r="E7322" s="6">
        <v>2</v>
      </c>
      <c r="F7322" s="6">
        <v>7.2387993941150608</v>
      </c>
      <c r="G7322" s="6">
        <v>1.0674669026123176</v>
      </c>
      <c r="H7322" s="6">
        <v>11.571808367453322</v>
      </c>
      <c r="I7322" s="6">
        <v>2.2189587498685661</v>
      </c>
      <c r="J7322" s="6">
        <v>3.4789260726335058</v>
      </c>
      <c r="K7322" s="7">
        <v>0.11125668183730501</v>
      </c>
      <c r="L7322" s="7">
        <v>1.2859440131375686</v>
      </c>
    </row>
    <row r="7323" spans="2:12" x14ac:dyDescent="0.25">
      <c r="B7323" s="4">
        <v>7320</v>
      </c>
      <c r="C7323" s="6">
        <v>5.102138449560468</v>
      </c>
      <c r="D7323" s="6">
        <v>1.4379333199220803</v>
      </c>
      <c r="E7323" s="6">
        <v>2</v>
      </c>
      <c r="F7323" s="6">
        <v>1.0996517525984826</v>
      </c>
      <c r="G7323" s="6">
        <v>0.45740388600192589</v>
      </c>
      <c r="H7323" s="6">
        <v>40.645141412805899</v>
      </c>
      <c r="I7323" s="6">
        <v>1.7983021474484708</v>
      </c>
      <c r="J7323" s="6">
        <v>4.2632315054789744</v>
      </c>
      <c r="K7323" s="7">
        <v>1.2367175210175081</v>
      </c>
      <c r="L7323" s="7">
        <v>1.9568439780937039</v>
      </c>
    </row>
    <row r="7324" spans="2:12" x14ac:dyDescent="0.25">
      <c r="B7324" s="4">
        <v>7321</v>
      </c>
      <c r="C7324" s="6">
        <v>11.499596649733359</v>
      </c>
      <c r="D7324" s="6">
        <v>1.7325636225877197</v>
      </c>
      <c r="E7324" s="6">
        <v>2</v>
      </c>
      <c r="F7324" s="6">
        <v>5.5939931950792232</v>
      </c>
      <c r="G7324" s="6">
        <v>1.1901677847690433</v>
      </c>
      <c r="H7324" s="6">
        <v>28.734243555158749</v>
      </c>
      <c r="I7324" s="6">
        <v>3.0151856746304859</v>
      </c>
      <c r="J7324" s="6">
        <v>1.7215303943070108</v>
      </c>
      <c r="K7324" s="7">
        <v>1.9532062730418884</v>
      </c>
      <c r="L7324" s="7">
        <v>0.45567521422221041</v>
      </c>
    </row>
    <row r="7325" spans="2:12" x14ac:dyDescent="0.25">
      <c r="B7325" s="4">
        <v>7322</v>
      </c>
      <c r="C7325" s="6">
        <v>2.7520443738403202</v>
      </c>
      <c r="D7325" s="6">
        <v>1.622014715124567</v>
      </c>
      <c r="E7325" s="6">
        <v>1</v>
      </c>
      <c r="F7325" s="6">
        <v>0.96447936276958779</v>
      </c>
      <c r="G7325" s="6">
        <v>1.3596717822607916</v>
      </c>
      <c r="H7325" s="6">
        <v>30.135748679845825</v>
      </c>
      <c r="I7325" s="6">
        <v>3.0891139170640591</v>
      </c>
      <c r="J7325" s="6">
        <v>3.1117257043163074</v>
      </c>
      <c r="K7325" s="7">
        <v>2.1894976110801387</v>
      </c>
      <c r="L7325" s="7">
        <v>1.1649525616682479</v>
      </c>
    </row>
    <row r="7326" spans="2:12" x14ac:dyDescent="0.25">
      <c r="B7326" s="4">
        <v>7323</v>
      </c>
      <c r="C7326" s="6">
        <v>17.80516301566723</v>
      </c>
      <c r="D7326" s="6">
        <v>1.4960844866938592</v>
      </c>
      <c r="E7326" s="6">
        <v>0</v>
      </c>
      <c r="F7326" s="6">
        <v>7.1144956207739103</v>
      </c>
      <c r="G7326" s="6">
        <v>1.014408912816436</v>
      </c>
      <c r="H7326" s="6">
        <v>37.931450603807598</v>
      </c>
      <c r="I7326" s="6">
        <v>2.3254908163057362</v>
      </c>
      <c r="J7326" s="6">
        <v>3.0011859259934446</v>
      </c>
      <c r="K7326" s="7">
        <v>0.43026194224563313</v>
      </c>
      <c r="L7326" s="7">
        <v>0.17435733451083599</v>
      </c>
    </row>
    <row r="7327" spans="2:12" x14ac:dyDescent="0.25">
      <c r="B7327" s="4">
        <v>7324</v>
      </c>
      <c r="C7327" s="6">
        <v>5.024239993095664</v>
      </c>
      <c r="D7327" s="6">
        <v>1.2454631968825283</v>
      </c>
      <c r="E7327" s="6">
        <v>3</v>
      </c>
      <c r="F7327" s="6">
        <v>2.787559618738622</v>
      </c>
      <c r="G7327" s="6">
        <v>1.4103967545529295</v>
      </c>
      <c r="H7327" s="6">
        <v>33.827759912574017</v>
      </c>
      <c r="I7327" s="6">
        <v>3.4937276754438962</v>
      </c>
      <c r="J7327" s="6">
        <v>3.851840756035501</v>
      </c>
      <c r="K7327" s="7">
        <v>1.6227599001771134</v>
      </c>
      <c r="L7327" s="7">
        <v>0.72746745430605864</v>
      </c>
    </row>
    <row r="7328" spans="2:12" x14ac:dyDescent="0.25">
      <c r="B7328" s="4">
        <v>7325</v>
      </c>
      <c r="C7328" s="6">
        <v>16.313732615478767</v>
      </c>
      <c r="D7328" s="6">
        <v>1.7511288744337197</v>
      </c>
      <c r="E7328" s="6">
        <v>2</v>
      </c>
      <c r="F7328" s="6">
        <v>6.0496234182652451</v>
      </c>
      <c r="G7328" s="6">
        <v>0.86764656712960464</v>
      </c>
      <c r="H7328" s="6">
        <v>22.241312630298001</v>
      </c>
      <c r="I7328" s="6">
        <v>2.8057336566019431</v>
      </c>
      <c r="J7328" s="6">
        <v>3.5771467317365104</v>
      </c>
      <c r="K7328" s="7">
        <v>1.2284997033537457</v>
      </c>
      <c r="L7328" s="7">
        <v>0.19658890467674178</v>
      </c>
    </row>
    <row r="7329" spans="2:12" x14ac:dyDescent="0.25">
      <c r="B7329" s="4">
        <v>7326</v>
      </c>
      <c r="C7329" s="6">
        <v>10.828665962137144</v>
      </c>
      <c r="D7329" s="6">
        <v>1.686279382040254</v>
      </c>
      <c r="E7329" s="6">
        <v>2</v>
      </c>
      <c r="F7329" s="6">
        <v>9.4175529670516642</v>
      </c>
      <c r="G7329" s="6">
        <v>0.97593297176653881</v>
      </c>
      <c r="H7329" s="6">
        <v>15.434227746103559</v>
      </c>
      <c r="I7329" s="6">
        <v>2.909326748063656</v>
      </c>
      <c r="J7329" s="6">
        <v>4.0341727822979054</v>
      </c>
      <c r="K7329" s="7">
        <v>7.2796929240784474</v>
      </c>
      <c r="L7329" s="7">
        <v>1.1179911252427872</v>
      </c>
    </row>
    <row r="7330" spans="2:12" x14ac:dyDescent="0.25">
      <c r="B7330" s="4">
        <v>7327</v>
      </c>
      <c r="C7330" s="6">
        <v>7.941834779305756</v>
      </c>
      <c r="D7330" s="6">
        <v>1.3512732790279207</v>
      </c>
      <c r="E7330" s="6">
        <v>1</v>
      </c>
      <c r="F7330" s="6">
        <v>1.3976447958243896</v>
      </c>
      <c r="G7330" s="6">
        <v>0.69771336611902102</v>
      </c>
      <c r="H7330" s="6">
        <v>41.007745855255067</v>
      </c>
      <c r="I7330" s="6">
        <v>2.7635760386693664</v>
      </c>
      <c r="J7330" s="6">
        <v>2.1831683091637943</v>
      </c>
      <c r="K7330" s="7">
        <v>1.0877508783284588</v>
      </c>
      <c r="L7330" s="7">
        <v>1.4759683406912496</v>
      </c>
    </row>
    <row r="7331" spans="2:12" x14ac:dyDescent="0.25">
      <c r="B7331" s="4">
        <v>7328</v>
      </c>
      <c r="C7331" s="6">
        <v>3.6617727571878769</v>
      </c>
      <c r="D7331" s="6">
        <v>1.4328775186625151</v>
      </c>
      <c r="E7331" s="6">
        <v>1</v>
      </c>
      <c r="F7331" s="6">
        <v>9.8273440630989306</v>
      </c>
      <c r="G7331" s="6">
        <v>1.1636297117517351</v>
      </c>
      <c r="H7331" s="6">
        <v>16.33375608342822</v>
      </c>
      <c r="I7331" s="6">
        <v>1.1036160220574918</v>
      </c>
      <c r="J7331" s="6">
        <v>3.3340058108929833</v>
      </c>
      <c r="K7331" s="7">
        <v>2.2122199736599368</v>
      </c>
      <c r="L7331" s="7">
        <v>0.4295865665541882</v>
      </c>
    </row>
    <row r="7332" spans="2:12" x14ac:dyDescent="0.25">
      <c r="B7332" s="4">
        <v>7329</v>
      </c>
      <c r="C7332" s="6">
        <v>7.9987271777850104</v>
      </c>
      <c r="D7332" s="6">
        <v>1.5462351094939055</v>
      </c>
      <c r="E7332" s="6">
        <v>1</v>
      </c>
      <c r="F7332" s="6">
        <v>8.1454710695649482</v>
      </c>
      <c r="G7332" s="6">
        <v>1.0177429298643244</v>
      </c>
      <c r="H7332" s="6">
        <v>18.206253565078129</v>
      </c>
      <c r="I7332" s="6">
        <v>3.0418446006348039</v>
      </c>
      <c r="J7332" s="6">
        <v>2.968195437912279</v>
      </c>
      <c r="K7332" s="7">
        <v>1.5028349013946418</v>
      </c>
      <c r="L7332" s="7">
        <v>1.7672629552078862</v>
      </c>
    </row>
    <row r="7333" spans="2:12" x14ac:dyDescent="0.25">
      <c r="B7333" s="4">
        <v>7330</v>
      </c>
      <c r="C7333" s="6">
        <v>14.447868999806069</v>
      </c>
      <c r="D7333" s="6">
        <v>1.5091063880860149</v>
      </c>
      <c r="E7333" s="6">
        <v>2</v>
      </c>
      <c r="F7333" s="6">
        <v>7.0027606045808231</v>
      </c>
      <c r="G7333" s="6">
        <v>0.27300045129264949</v>
      </c>
      <c r="H7333" s="6">
        <v>33.003585040631044</v>
      </c>
      <c r="I7333" s="6">
        <v>2.6453569205053373</v>
      </c>
      <c r="J7333" s="6">
        <v>3.7768541825460389</v>
      </c>
      <c r="K7333" s="7">
        <v>3.6778037443712317</v>
      </c>
      <c r="L7333" s="7">
        <v>1.357810984314566</v>
      </c>
    </row>
    <row r="7334" spans="2:12" x14ac:dyDescent="0.25">
      <c r="B7334" s="4">
        <v>7331</v>
      </c>
      <c r="C7334" s="6">
        <v>15.800612057081951</v>
      </c>
      <c r="D7334" s="6">
        <v>1.5261887875578051</v>
      </c>
      <c r="E7334" s="6">
        <v>1</v>
      </c>
      <c r="F7334" s="6">
        <v>2.121509746045422</v>
      </c>
      <c r="G7334" s="6">
        <v>0.71171598145896342</v>
      </c>
      <c r="H7334" s="6">
        <v>22.305762866767857</v>
      </c>
      <c r="I7334" s="6">
        <v>1.4186285628631503</v>
      </c>
      <c r="J7334" s="6">
        <v>2.6589529051195848</v>
      </c>
      <c r="K7334" s="7">
        <v>0.49949824541688836</v>
      </c>
      <c r="L7334" s="7">
        <v>1.8717475541786046</v>
      </c>
    </row>
    <row r="7335" spans="2:12" x14ac:dyDescent="0.25">
      <c r="B7335" s="4">
        <v>7332</v>
      </c>
      <c r="C7335" s="6">
        <v>3.9702105325202783</v>
      </c>
      <c r="D7335" s="6">
        <v>2.0810069390851527</v>
      </c>
      <c r="E7335" s="6">
        <v>0</v>
      </c>
      <c r="F7335" s="6">
        <v>1.857590599487615</v>
      </c>
      <c r="G7335" s="6">
        <v>1.1193514805120914</v>
      </c>
      <c r="H7335" s="6">
        <v>23.8176780295376</v>
      </c>
      <c r="I7335" s="6">
        <v>1.8577102313909575</v>
      </c>
      <c r="J7335" s="6">
        <v>3.0166668290905498</v>
      </c>
      <c r="K7335" s="7">
        <v>0.4404853896612177</v>
      </c>
      <c r="L7335" s="7">
        <v>1.1134549049044327</v>
      </c>
    </row>
    <row r="7336" spans="2:12" x14ac:dyDescent="0.25">
      <c r="B7336" s="4">
        <v>7333</v>
      </c>
      <c r="C7336" s="6">
        <v>7.8720339537559525</v>
      </c>
      <c r="D7336" s="6">
        <v>1.555026198257452</v>
      </c>
      <c r="E7336" s="6">
        <v>3</v>
      </c>
      <c r="F7336" s="6">
        <v>0.50911166835450661</v>
      </c>
      <c r="G7336" s="6">
        <v>1.3685493181435688</v>
      </c>
      <c r="H7336" s="6">
        <v>33.270411416056668</v>
      </c>
      <c r="I7336" s="6">
        <v>3.7026546106526728</v>
      </c>
      <c r="J7336" s="6">
        <v>1.9314022833483317</v>
      </c>
      <c r="K7336" s="7">
        <v>0.53582448539699012</v>
      </c>
      <c r="L7336" s="7">
        <v>1.0615060082770145</v>
      </c>
    </row>
    <row r="7337" spans="2:12" x14ac:dyDescent="0.25">
      <c r="B7337" s="4">
        <v>7334</v>
      </c>
      <c r="C7337" s="6">
        <v>2.3537439841786494</v>
      </c>
      <c r="D7337" s="6">
        <v>1.576023151574222</v>
      </c>
      <c r="E7337" s="6">
        <v>2</v>
      </c>
      <c r="F7337" s="6">
        <v>1.01707441260302</v>
      </c>
      <c r="G7337" s="6">
        <v>1.705533225582984</v>
      </c>
      <c r="H7337" s="6">
        <v>26.899308382748302</v>
      </c>
      <c r="I7337" s="6">
        <v>2.9046375729666587</v>
      </c>
      <c r="J7337" s="6">
        <v>3.6273155441065876</v>
      </c>
      <c r="K7337" s="7">
        <v>0.38332926901632353</v>
      </c>
      <c r="L7337" s="7">
        <v>2.4303528793516112E-2</v>
      </c>
    </row>
    <row r="7338" spans="2:12" x14ac:dyDescent="0.25">
      <c r="B7338" s="4">
        <v>7335</v>
      </c>
      <c r="C7338" s="6">
        <v>13.86436675938317</v>
      </c>
      <c r="D7338" s="6">
        <v>1.2958537521207039</v>
      </c>
      <c r="E7338" s="6">
        <v>3</v>
      </c>
      <c r="F7338" s="6">
        <v>3.3998894046983352</v>
      </c>
      <c r="G7338" s="6">
        <v>1.089657572061278</v>
      </c>
      <c r="H7338" s="6">
        <v>16.455397100801235</v>
      </c>
      <c r="I7338" s="6">
        <v>3.5329564496580272</v>
      </c>
      <c r="J7338" s="6">
        <v>3.1529844673327094</v>
      </c>
      <c r="K7338" s="7">
        <v>4.5912548423589365</v>
      </c>
      <c r="L7338" s="7">
        <v>0.5256079694044079</v>
      </c>
    </row>
    <row r="7339" spans="2:12" x14ac:dyDescent="0.25">
      <c r="B7339" s="4">
        <v>7336</v>
      </c>
      <c r="C7339" s="6">
        <v>6.6675628439184456</v>
      </c>
      <c r="D7339" s="6">
        <v>1.2873574229610489</v>
      </c>
      <c r="E7339" s="6">
        <v>1</v>
      </c>
      <c r="F7339" s="6">
        <v>0.18766265214252284</v>
      </c>
      <c r="G7339" s="6">
        <v>2.1823015368564538</v>
      </c>
      <c r="H7339" s="6">
        <v>17.475208092262299</v>
      </c>
      <c r="I7339" s="6">
        <v>2.50695618254271</v>
      </c>
      <c r="J7339" s="6">
        <v>1.4490096334783038</v>
      </c>
      <c r="K7339" s="7">
        <v>0.82083953761888373</v>
      </c>
      <c r="L7339" s="7">
        <v>1.0053780965214927</v>
      </c>
    </row>
    <row r="7340" spans="2:12" x14ac:dyDescent="0.25">
      <c r="B7340" s="4">
        <v>7337</v>
      </c>
      <c r="C7340" s="6">
        <v>18.177455235176172</v>
      </c>
      <c r="D7340" s="6">
        <v>1.4593522012454292</v>
      </c>
      <c r="E7340" s="6">
        <v>3</v>
      </c>
      <c r="F7340" s="6">
        <v>2.7413201229584794</v>
      </c>
      <c r="G7340" s="6">
        <v>1.7958535055733773</v>
      </c>
      <c r="H7340" s="6">
        <v>28.527054134321997</v>
      </c>
      <c r="I7340" s="6">
        <v>4.909544308118913</v>
      </c>
      <c r="J7340" s="6">
        <v>2.2929879519078802</v>
      </c>
      <c r="K7340" s="7">
        <v>1.5299666013653515</v>
      </c>
      <c r="L7340" s="7">
        <v>0.15942314562691096</v>
      </c>
    </row>
    <row r="7341" spans="2:12" x14ac:dyDescent="0.25">
      <c r="B7341" s="4">
        <v>7338</v>
      </c>
      <c r="C7341" s="6">
        <v>2.923333193684349</v>
      </c>
      <c r="D7341" s="6">
        <v>1.3342481480464912</v>
      </c>
      <c r="E7341" s="6">
        <v>0</v>
      </c>
      <c r="F7341" s="6">
        <v>4.1199610136663596</v>
      </c>
      <c r="G7341" s="6">
        <v>1.1953653574676013</v>
      </c>
      <c r="H7341" s="6">
        <v>43.434820094783561</v>
      </c>
      <c r="I7341" s="6">
        <v>2.8226211269816126</v>
      </c>
      <c r="J7341" s="6">
        <v>2.6753254161013795</v>
      </c>
      <c r="K7341" s="7">
        <v>0.49175021042110589</v>
      </c>
      <c r="L7341" s="7">
        <v>0.23285327800908504</v>
      </c>
    </row>
    <row r="7342" spans="2:12" x14ac:dyDescent="0.25">
      <c r="B7342" s="4">
        <v>7339</v>
      </c>
      <c r="C7342" s="6">
        <v>16.182998825329051</v>
      </c>
      <c r="D7342" s="6">
        <v>1.3437198894372153</v>
      </c>
      <c r="E7342" s="6">
        <v>3</v>
      </c>
      <c r="F7342" s="6">
        <v>2.2694475304626165</v>
      </c>
      <c r="G7342" s="6">
        <v>1.2360845798272579</v>
      </c>
      <c r="H7342" s="6">
        <v>25.821820324337043</v>
      </c>
      <c r="I7342" s="6">
        <v>2.5601126416695346</v>
      </c>
      <c r="J7342" s="6">
        <v>2.861528483372402</v>
      </c>
      <c r="K7342" s="7">
        <v>1.5006699180857657</v>
      </c>
      <c r="L7342" s="7">
        <v>0.34476342213865724</v>
      </c>
    </row>
    <row r="7343" spans="2:12" x14ac:dyDescent="0.25">
      <c r="B7343" s="4">
        <v>7340</v>
      </c>
      <c r="C7343" s="6">
        <v>8.4590001742284571</v>
      </c>
      <c r="D7343" s="6">
        <v>1.5487210935021989</v>
      </c>
      <c r="E7343" s="6">
        <v>1</v>
      </c>
      <c r="F7343" s="6">
        <v>2.1734396870174302</v>
      </c>
      <c r="G7343" s="6">
        <v>1.5584827343613876</v>
      </c>
      <c r="H7343" s="6">
        <v>12.081542957393609</v>
      </c>
      <c r="I7343" s="6">
        <v>4.4095533794347643</v>
      </c>
      <c r="J7343" s="6">
        <v>3.9494412122241549</v>
      </c>
      <c r="K7343" s="7">
        <v>1.1759929539202023</v>
      </c>
      <c r="L7343" s="7">
        <v>1.2282464930157018</v>
      </c>
    </row>
    <row r="7344" spans="2:12" x14ac:dyDescent="0.25">
      <c r="B7344" s="4">
        <v>7341</v>
      </c>
      <c r="C7344" s="6">
        <v>3.1827789932552442</v>
      </c>
      <c r="D7344" s="6">
        <v>1.2098425189705364</v>
      </c>
      <c r="E7344" s="6">
        <v>2</v>
      </c>
      <c r="F7344" s="6">
        <v>8.2137854727741182</v>
      </c>
      <c r="G7344" s="6">
        <v>2.1376615939052956</v>
      </c>
      <c r="H7344" s="6">
        <v>28.880142180474621</v>
      </c>
      <c r="I7344" s="6">
        <v>2.0900756895671333</v>
      </c>
      <c r="J7344" s="6">
        <v>3.4625484928180073</v>
      </c>
      <c r="K7344" s="7">
        <v>0.88121681647860584</v>
      </c>
      <c r="L7344" s="7">
        <v>0.57685215832556702</v>
      </c>
    </row>
    <row r="7345" spans="2:12" x14ac:dyDescent="0.25">
      <c r="B7345" s="4">
        <v>7342</v>
      </c>
      <c r="C7345" s="6">
        <v>3.8892367068711264</v>
      </c>
      <c r="D7345" s="6">
        <v>1.2269259416208131</v>
      </c>
      <c r="E7345" s="6">
        <v>1</v>
      </c>
      <c r="F7345" s="6">
        <v>1.4639980952322356</v>
      </c>
      <c r="G7345" s="6">
        <v>1.5555237457045907</v>
      </c>
      <c r="H7345" s="6">
        <v>25.561382028980919</v>
      </c>
      <c r="I7345" s="6">
        <v>4.2014934580891818</v>
      </c>
      <c r="J7345" s="6">
        <v>1.9123276785530916</v>
      </c>
      <c r="K7345" s="7">
        <v>9.1095634481383664E-2</v>
      </c>
      <c r="L7345" s="7">
        <v>0.81911239596500951</v>
      </c>
    </row>
    <row r="7346" spans="2:12" x14ac:dyDescent="0.25">
      <c r="B7346" s="4">
        <v>7343</v>
      </c>
      <c r="C7346" s="6">
        <v>19.344550231202902</v>
      </c>
      <c r="D7346" s="6">
        <v>1.5217273314149304</v>
      </c>
      <c r="E7346" s="6">
        <v>1</v>
      </c>
      <c r="F7346" s="6">
        <v>1.7060467369497785</v>
      </c>
      <c r="G7346" s="6">
        <v>1.0756436674313119</v>
      </c>
      <c r="H7346" s="6">
        <v>20.439154368899743</v>
      </c>
      <c r="I7346" s="6">
        <v>3.8268484844292403</v>
      </c>
      <c r="J7346" s="6">
        <v>3.0060476826926026</v>
      </c>
      <c r="K7346" s="7">
        <v>2.3383899921373543</v>
      </c>
      <c r="L7346" s="7">
        <v>0.41751156647926246</v>
      </c>
    </row>
    <row r="7347" spans="2:12" x14ac:dyDescent="0.25">
      <c r="B7347" s="4">
        <v>7344</v>
      </c>
      <c r="C7347" s="6">
        <v>4.6954769095281437</v>
      </c>
      <c r="D7347" s="6">
        <v>2.0471872590724516</v>
      </c>
      <c r="E7347" s="6">
        <v>2</v>
      </c>
      <c r="F7347" s="6">
        <v>4.4738013492855266</v>
      </c>
      <c r="G7347" s="6">
        <v>1.215752120586483</v>
      </c>
      <c r="H7347" s="6">
        <v>32.465386895591458</v>
      </c>
      <c r="I7347" s="6">
        <v>3.6147852721413276</v>
      </c>
      <c r="J7347" s="6">
        <v>2.6901918467972843</v>
      </c>
      <c r="K7347" s="7">
        <v>2.5848932875436677</v>
      </c>
      <c r="L7347" s="7">
        <v>0.11204292993251568</v>
      </c>
    </row>
    <row r="7348" spans="2:12" x14ac:dyDescent="0.25">
      <c r="B7348" s="4">
        <v>7345</v>
      </c>
      <c r="C7348" s="6">
        <v>13.351948504573858</v>
      </c>
      <c r="D7348" s="6">
        <v>1.7327060896631741</v>
      </c>
      <c r="E7348" s="6">
        <v>2</v>
      </c>
      <c r="F7348" s="6">
        <v>6.6503895993749778</v>
      </c>
      <c r="G7348" s="6">
        <v>0.49872250623452613</v>
      </c>
      <c r="H7348" s="6">
        <v>19.540951555848441</v>
      </c>
      <c r="I7348" s="6">
        <v>1.8330548865916974</v>
      </c>
      <c r="J7348" s="6">
        <v>4.0727281128807142</v>
      </c>
      <c r="K7348" s="7">
        <v>0.52447436956109539</v>
      </c>
      <c r="L7348" s="7">
        <v>0.84251448932997486</v>
      </c>
    </row>
    <row r="7349" spans="2:12" x14ac:dyDescent="0.25">
      <c r="B7349" s="4">
        <v>7346</v>
      </c>
      <c r="C7349" s="6">
        <v>7.9691722035997721</v>
      </c>
      <c r="D7349" s="6">
        <v>1.4120490937732915</v>
      </c>
      <c r="E7349" s="6">
        <v>1</v>
      </c>
      <c r="F7349" s="6">
        <v>4.1065597757670158</v>
      </c>
      <c r="G7349" s="6">
        <v>0.63713291953248574</v>
      </c>
      <c r="H7349" s="6">
        <v>19.81686319331099</v>
      </c>
      <c r="I7349" s="6">
        <v>4.683915233004047</v>
      </c>
      <c r="J7349" s="6">
        <v>2.9357469254589881</v>
      </c>
      <c r="K7349" s="7">
        <v>0.41558625438890706</v>
      </c>
      <c r="L7349" s="7">
        <v>0.19765027097073529</v>
      </c>
    </row>
    <row r="7350" spans="2:12" x14ac:dyDescent="0.25">
      <c r="B7350" s="4">
        <v>7347</v>
      </c>
      <c r="C7350" s="6">
        <v>13.629866217278252</v>
      </c>
      <c r="D7350" s="6">
        <v>1.6177643601167446</v>
      </c>
      <c r="E7350" s="6">
        <v>3</v>
      </c>
      <c r="F7350" s="6">
        <v>8.3630708853894156</v>
      </c>
      <c r="G7350" s="6">
        <v>2.6078659822101442</v>
      </c>
      <c r="H7350" s="6">
        <v>21.296522623627901</v>
      </c>
      <c r="I7350" s="6">
        <v>3.1702265658589464</v>
      </c>
      <c r="J7350" s="6">
        <v>1.6140437532616017</v>
      </c>
      <c r="K7350" s="7">
        <v>0.67035107501238034</v>
      </c>
      <c r="L7350" s="7">
        <v>0.58422682839203799</v>
      </c>
    </row>
    <row r="7351" spans="2:12" x14ac:dyDescent="0.25">
      <c r="B7351" s="4">
        <v>7348</v>
      </c>
      <c r="C7351" s="6">
        <v>15.910885378466018</v>
      </c>
      <c r="D7351" s="6">
        <v>1.9331182329837469</v>
      </c>
      <c r="E7351" s="6">
        <v>3</v>
      </c>
      <c r="F7351" s="6">
        <v>1.5393758665573929</v>
      </c>
      <c r="G7351" s="6">
        <v>1.5388716340319095</v>
      </c>
      <c r="H7351" s="6">
        <v>26.179863753429867</v>
      </c>
      <c r="I7351" s="6">
        <v>2.1971361099543105</v>
      </c>
      <c r="J7351" s="6">
        <v>3.6724864020194232</v>
      </c>
      <c r="K7351" s="7">
        <v>2.7556957314048733</v>
      </c>
      <c r="L7351" s="7">
        <v>0.72569259499822147</v>
      </c>
    </row>
    <row r="7352" spans="2:12" x14ac:dyDescent="0.25">
      <c r="B7352" s="4">
        <v>7349</v>
      </c>
      <c r="C7352" s="6">
        <v>21.638211740359054</v>
      </c>
      <c r="D7352" s="6">
        <v>1.7046054094531244</v>
      </c>
      <c r="E7352" s="6">
        <v>3</v>
      </c>
      <c r="F7352" s="6">
        <v>2.1194270849206336</v>
      </c>
      <c r="G7352" s="6">
        <v>0.94616248558018146</v>
      </c>
      <c r="H7352" s="6">
        <v>28.133864608429185</v>
      </c>
      <c r="I7352" s="6">
        <v>5.5068843752585597</v>
      </c>
      <c r="J7352" s="6">
        <v>4.0006625503798663</v>
      </c>
      <c r="K7352" s="7">
        <v>0.1844322861184364</v>
      </c>
      <c r="L7352" s="7">
        <v>0.1693145986384805</v>
      </c>
    </row>
    <row r="7353" spans="2:12" x14ac:dyDescent="0.25">
      <c r="B7353" s="4">
        <v>7350</v>
      </c>
      <c r="C7353" s="6">
        <v>11.373313256397582</v>
      </c>
      <c r="D7353" s="6">
        <v>1.8731809043625944</v>
      </c>
      <c r="E7353" s="6">
        <v>1</v>
      </c>
      <c r="F7353" s="6">
        <v>8.7707740084186412</v>
      </c>
      <c r="G7353" s="6">
        <v>0.92258102374775686</v>
      </c>
      <c r="H7353" s="6">
        <v>26.126870777731853</v>
      </c>
      <c r="I7353" s="6">
        <v>2.5628412568733356</v>
      </c>
      <c r="J7353" s="6">
        <v>4.6391547957685146</v>
      </c>
      <c r="K7353" s="7">
        <v>0.99210058443612126</v>
      </c>
      <c r="L7353" s="7">
        <v>0.23291780680966728</v>
      </c>
    </row>
    <row r="7354" spans="2:12" x14ac:dyDescent="0.25">
      <c r="B7354" s="4">
        <v>7351</v>
      </c>
      <c r="C7354" s="6">
        <v>12.928075640058021</v>
      </c>
      <c r="D7354" s="6">
        <v>1.5128129159422277</v>
      </c>
      <c r="E7354" s="6">
        <v>0</v>
      </c>
      <c r="F7354" s="6">
        <v>1.4351966819857989</v>
      </c>
      <c r="G7354" s="6">
        <v>1.1045884319903394</v>
      </c>
      <c r="H7354" s="6">
        <v>19.72324355917295</v>
      </c>
      <c r="I7354" s="6">
        <v>3.5854426295828534</v>
      </c>
      <c r="J7354" s="6">
        <v>1.0549502324522404</v>
      </c>
      <c r="K7354" s="7">
        <v>1.0053102535852505</v>
      </c>
      <c r="L7354" s="7">
        <v>2.977413735846262</v>
      </c>
    </row>
    <row r="7355" spans="2:12" x14ac:dyDescent="0.25">
      <c r="B7355" s="4">
        <v>7352</v>
      </c>
      <c r="C7355" s="6">
        <v>7.836742714698401</v>
      </c>
      <c r="D7355" s="6">
        <v>1.3201919200735051</v>
      </c>
      <c r="E7355" s="6">
        <v>3</v>
      </c>
      <c r="F7355" s="6">
        <v>0.80241094294923176</v>
      </c>
      <c r="G7355" s="6">
        <v>0.86178568360793772</v>
      </c>
      <c r="H7355" s="6">
        <v>26.102369245635259</v>
      </c>
      <c r="I7355" s="6">
        <v>2.132313392406187</v>
      </c>
      <c r="J7355" s="6">
        <v>3.6224220716855946</v>
      </c>
      <c r="K7355" s="7">
        <v>6.5342080853197233</v>
      </c>
      <c r="L7355" s="7">
        <v>0.81423693576256295</v>
      </c>
    </row>
    <row r="7356" spans="2:12" x14ac:dyDescent="0.25">
      <c r="B7356" s="4">
        <v>7353</v>
      </c>
      <c r="C7356" s="6">
        <v>11.937602820441453</v>
      </c>
      <c r="D7356" s="6">
        <v>1.8874137110818878</v>
      </c>
      <c r="E7356" s="6">
        <v>3</v>
      </c>
      <c r="F7356" s="6">
        <v>1.8445265504557302</v>
      </c>
      <c r="G7356" s="6">
        <v>0.66295960900448292</v>
      </c>
      <c r="H7356" s="6">
        <v>32.376453411443272</v>
      </c>
      <c r="I7356" s="6">
        <v>2.0463992162105615</v>
      </c>
      <c r="J7356" s="6">
        <v>3.6763387969278467</v>
      </c>
      <c r="K7356" s="7">
        <v>0.27785066146702642</v>
      </c>
      <c r="L7356" s="7">
        <v>2.338230553841281E-2</v>
      </c>
    </row>
    <row r="7357" spans="2:12" x14ac:dyDescent="0.25">
      <c r="B7357" s="4">
        <v>7354</v>
      </c>
      <c r="C7357" s="6">
        <v>8.85913211792524</v>
      </c>
      <c r="D7357" s="6">
        <v>1.3017739170383988</v>
      </c>
      <c r="E7357" s="6">
        <v>3</v>
      </c>
      <c r="F7357" s="6">
        <v>4.0912001106977236</v>
      </c>
      <c r="G7357" s="6">
        <v>1.1379310787486991</v>
      </c>
      <c r="H7357" s="6">
        <v>38.222152173841202</v>
      </c>
      <c r="I7357" s="6">
        <v>3.139351425500422</v>
      </c>
      <c r="J7357" s="6">
        <v>1.8163890375719982</v>
      </c>
      <c r="K7357" s="7">
        <v>4.5751392146076268</v>
      </c>
      <c r="L7357" s="7">
        <v>1.077968910615775</v>
      </c>
    </row>
    <row r="7358" spans="2:12" x14ac:dyDescent="0.25">
      <c r="B7358" s="4">
        <v>7355</v>
      </c>
      <c r="C7358" s="6">
        <v>15.664986236287941</v>
      </c>
      <c r="D7358" s="6">
        <v>2.2731173326064082</v>
      </c>
      <c r="E7358" s="6">
        <v>2</v>
      </c>
      <c r="F7358" s="6">
        <v>4.9931635077013778</v>
      </c>
      <c r="G7358" s="6">
        <v>0.72800631989104314</v>
      </c>
      <c r="H7358" s="6">
        <v>30.229852034849493</v>
      </c>
      <c r="I7358" s="6">
        <v>3.1547360565370215</v>
      </c>
      <c r="J7358" s="6">
        <v>1.8071864330066059</v>
      </c>
      <c r="K7358" s="7">
        <v>0.57196311871789685</v>
      </c>
      <c r="L7358" s="7">
        <v>0.66279080873747476</v>
      </c>
    </row>
    <row r="7359" spans="2:12" x14ac:dyDescent="0.25">
      <c r="B7359" s="4">
        <v>7356</v>
      </c>
      <c r="C7359" s="6">
        <v>16.189852330463957</v>
      </c>
      <c r="D7359" s="6">
        <v>1.6912152818537667</v>
      </c>
      <c r="E7359" s="6">
        <v>2</v>
      </c>
      <c r="F7359" s="6">
        <v>6.2697858334936836</v>
      </c>
      <c r="G7359" s="6">
        <v>0.77406430779365953</v>
      </c>
      <c r="H7359" s="6">
        <v>36.464572923567147</v>
      </c>
      <c r="I7359" s="6">
        <v>1.9651907463067657</v>
      </c>
      <c r="J7359" s="6">
        <v>3.8035341365912005</v>
      </c>
      <c r="K7359" s="7">
        <v>2.0712384079590196</v>
      </c>
      <c r="L7359" s="7">
        <v>0.75446954772693609</v>
      </c>
    </row>
    <row r="7360" spans="2:12" x14ac:dyDescent="0.25">
      <c r="B7360" s="4">
        <v>7357</v>
      </c>
      <c r="C7360" s="6">
        <v>8.5916791378390229</v>
      </c>
      <c r="D7360" s="6">
        <v>1.4281755578190274</v>
      </c>
      <c r="E7360" s="6">
        <v>2</v>
      </c>
      <c r="F7360" s="6">
        <v>15.474327428393051</v>
      </c>
      <c r="G7360" s="6">
        <v>0.63989127574648885</v>
      </c>
      <c r="H7360" s="6">
        <v>26.298906763912985</v>
      </c>
      <c r="I7360" s="6">
        <v>3.7802769835269601</v>
      </c>
      <c r="J7360" s="6">
        <v>2.8948554105230637</v>
      </c>
      <c r="K7360" s="7">
        <v>6.838876063815448</v>
      </c>
      <c r="L7360" s="7">
        <v>0.50915689345659032</v>
      </c>
    </row>
    <row r="7361" spans="2:12" x14ac:dyDescent="0.25">
      <c r="B7361" s="4">
        <v>7358</v>
      </c>
      <c r="C7361" s="6">
        <v>12.559352994566957</v>
      </c>
      <c r="D7361" s="6">
        <v>1.5259350874165416</v>
      </c>
      <c r="E7361" s="6">
        <v>2</v>
      </c>
      <c r="F7361" s="6">
        <v>1.4881178956182306</v>
      </c>
      <c r="G7361" s="6">
        <v>0.70297919180625845</v>
      </c>
      <c r="H7361" s="6">
        <v>20.413309594150149</v>
      </c>
      <c r="I7361" s="6">
        <v>1.6924062668399777</v>
      </c>
      <c r="J7361" s="6">
        <v>1.8096967310758578</v>
      </c>
      <c r="K7361" s="7">
        <v>1.9611940777655661</v>
      </c>
      <c r="L7361" s="7">
        <v>0.23371051848629198</v>
      </c>
    </row>
    <row r="7362" spans="2:12" x14ac:dyDescent="0.25">
      <c r="B7362" s="4">
        <v>7359</v>
      </c>
      <c r="C7362" s="6">
        <v>10.248028650301675</v>
      </c>
      <c r="D7362" s="6">
        <v>1.4323624000677335</v>
      </c>
      <c r="E7362" s="6">
        <v>1</v>
      </c>
      <c r="F7362" s="6">
        <v>1.1795589386901411</v>
      </c>
      <c r="G7362" s="6">
        <v>0.89194095950096342</v>
      </c>
      <c r="H7362" s="6">
        <v>19.019379076881734</v>
      </c>
      <c r="I7362" s="6">
        <v>4.8215889663598919</v>
      </c>
      <c r="J7362" s="6">
        <v>1.3399725996232823</v>
      </c>
      <c r="K7362" s="7">
        <v>2.0026277833255484</v>
      </c>
      <c r="L7362" s="7">
        <v>0.80301559048684956</v>
      </c>
    </row>
    <row r="7363" spans="2:12" x14ac:dyDescent="0.25">
      <c r="B7363" s="4">
        <v>7360</v>
      </c>
      <c r="C7363" s="6">
        <v>13.591569526357558</v>
      </c>
      <c r="D7363" s="6">
        <v>1.5935308795902281</v>
      </c>
      <c r="E7363" s="6">
        <v>0</v>
      </c>
      <c r="F7363" s="6">
        <v>2.9996252490964666</v>
      </c>
      <c r="G7363" s="6">
        <v>0.56565689687116316</v>
      </c>
      <c r="H7363" s="6">
        <v>26.084951724036948</v>
      </c>
      <c r="I7363" s="6">
        <v>3.3966416241700181</v>
      </c>
      <c r="J7363" s="6">
        <v>1.6550387278526042</v>
      </c>
      <c r="K7363" s="7">
        <v>2.079524482572269</v>
      </c>
      <c r="L7363" s="7">
        <v>0.87661018812039793</v>
      </c>
    </row>
    <row r="7364" spans="2:12" x14ac:dyDescent="0.25">
      <c r="B7364" s="4">
        <v>7361</v>
      </c>
      <c r="C7364" s="6">
        <v>0.33173392127860701</v>
      </c>
      <c r="D7364" s="6">
        <v>1.2627393346395877</v>
      </c>
      <c r="E7364" s="6">
        <v>2</v>
      </c>
      <c r="F7364" s="6">
        <v>13.348244248376352</v>
      </c>
      <c r="G7364" s="6">
        <v>0.26331053343492639</v>
      </c>
      <c r="H7364" s="6">
        <v>39.452703542709607</v>
      </c>
      <c r="I7364" s="6">
        <v>3.1529739334679996</v>
      </c>
      <c r="J7364" s="6">
        <v>1.6047107547113957</v>
      </c>
      <c r="K7364" s="7">
        <v>4.0412193816236339</v>
      </c>
      <c r="L7364" s="7">
        <v>1.6126592313642421</v>
      </c>
    </row>
    <row r="7365" spans="2:12" x14ac:dyDescent="0.25">
      <c r="B7365" s="4">
        <v>7362</v>
      </c>
      <c r="C7365" s="6">
        <v>6.3542504037910739</v>
      </c>
      <c r="D7365" s="6">
        <v>1.7642339689122986</v>
      </c>
      <c r="E7365" s="6">
        <v>2</v>
      </c>
      <c r="F7365" s="6">
        <v>2.0252256813094087</v>
      </c>
      <c r="G7365" s="6">
        <v>2.1045091229382535</v>
      </c>
      <c r="H7365" s="6">
        <v>32.317213572579185</v>
      </c>
      <c r="I7365" s="6">
        <v>1.823790030783673</v>
      </c>
      <c r="J7365" s="6">
        <v>2.1525744685226806</v>
      </c>
      <c r="K7365" s="7">
        <v>0.69116730888819722</v>
      </c>
      <c r="L7365" s="7">
        <v>0.12945702587988689</v>
      </c>
    </row>
    <row r="7366" spans="2:12" x14ac:dyDescent="0.25">
      <c r="B7366" s="4">
        <v>7363</v>
      </c>
      <c r="C7366" s="6">
        <v>2.7561279624101909</v>
      </c>
      <c r="D7366" s="6">
        <v>1.4316252226530346</v>
      </c>
      <c r="E7366" s="6">
        <v>2</v>
      </c>
      <c r="F7366" s="6">
        <v>1.7192594021436178</v>
      </c>
      <c r="G7366" s="6">
        <v>0.50913966693569457</v>
      </c>
      <c r="H7366" s="6">
        <v>23.083168434918193</v>
      </c>
      <c r="I7366" s="6">
        <v>2.8773972966553569</v>
      </c>
      <c r="J7366" s="6">
        <v>4.2566160232490686</v>
      </c>
      <c r="K7366" s="7">
        <v>2.4412594983789275</v>
      </c>
      <c r="L7366" s="7">
        <v>1.665113194105142</v>
      </c>
    </row>
    <row r="7367" spans="2:12" x14ac:dyDescent="0.25">
      <c r="B7367" s="4">
        <v>7364</v>
      </c>
      <c r="C7367" s="6">
        <v>13.618438205711474</v>
      </c>
      <c r="D7367" s="6">
        <v>1.2952278016193131</v>
      </c>
      <c r="E7367" s="6">
        <v>1</v>
      </c>
      <c r="F7367" s="6">
        <v>5.1398419099084434</v>
      </c>
      <c r="G7367" s="6">
        <v>1.0049036942183929</v>
      </c>
      <c r="H7367" s="6">
        <v>13.582781514733833</v>
      </c>
      <c r="I7367" s="6">
        <v>3.0198116436263471</v>
      </c>
      <c r="J7367" s="6">
        <v>1.3201431046743672</v>
      </c>
      <c r="K7367" s="7">
        <v>1.5295815139986868</v>
      </c>
      <c r="L7367" s="7">
        <v>1.3576170320467218</v>
      </c>
    </row>
    <row r="7368" spans="2:12" x14ac:dyDescent="0.25">
      <c r="B7368" s="4">
        <v>7365</v>
      </c>
      <c r="C7368" s="6">
        <v>22.832126306424179</v>
      </c>
      <c r="D7368" s="6">
        <v>1.5450480051751678</v>
      </c>
      <c r="E7368" s="6">
        <v>3</v>
      </c>
      <c r="F7368" s="6">
        <v>0.95516681413984506</v>
      </c>
      <c r="G7368" s="6">
        <v>1.3780142626201879</v>
      </c>
      <c r="H7368" s="6">
        <v>14.297949056173959</v>
      </c>
      <c r="I7368" s="6">
        <v>3.4807981165091739</v>
      </c>
      <c r="J7368" s="6">
        <v>1.0107109188461869</v>
      </c>
      <c r="K7368" s="7">
        <v>1.0269451998338979</v>
      </c>
      <c r="L7368" s="7">
        <v>0.36104222815970399</v>
      </c>
    </row>
    <row r="7369" spans="2:12" x14ac:dyDescent="0.25">
      <c r="B7369" s="4">
        <v>7366</v>
      </c>
      <c r="C7369" s="6">
        <v>12.043965210019792</v>
      </c>
      <c r="D7369" s="6">
        <v>1.7382322094698019</v>
      </c>
      <c r="E7369" s="6">
        <v>3</v>
      </c>
      <c r="F7369" s="6">
        <v>6.970311984036484</v>
      </c>
      <c r="G7369" s="6">
        <v>0.94159260958242841</v>
      </c>
      <c r="H7369" s="6">
        <v>17.788431175167471</v>
      </c>
      <c r="I7369" s="6">
        <v>1.2883933523416751</v>
      </c>
      <c r="J7369" s="6">
        <v>2.9853679559052932</v>
      </c>
      <c r="K7369" s="7">
        <v>0.2420704200110132</v>
      </c>
      <c r="L7369" s="7">
        <v>0.74788928904337515</v>
      </c>
    </row>
    <row r="7370" spans="2:12" x14ac:dyDescent="0.25">
      <c r="B7370" s="4">
        <v>7367</v>
      </c>
      <c r="C7370" s="6">
        <v>-1.429322660758876</v>
      </c>
      <c r="D7370" s="6">
        <v>1.4370240351355581</v>
      </c>
      <c r="E7370" s="6">
        <v>3</v>
      </c>
      <c r="F7370" s="6">
        <v>4.8002650460879748</v>
      </c>
      <c r="G7370" s="6">
        <v>1.8171914640995106</v>
      </c>
      <c r="H7370" s="6">
        <v>27.955960635154305</v>
      </c>
      <c r="I7370" s="6">
        <v>2.2813036723438986</v>
      </c>
      <c r="J7370" s="6">
        <v>3.6140426491609388</v>
      </c>
      <c r="K7370" s="7">
        <v>3.2407266053302237</v>
      </c>
      <c r="L7370" s="7">
        <v>0.47605557679028471</v>
      </c>
    </row>
    <row r="7371" spans="2:12" x14ac:dyDescent="0.25">
      <c r="B7371" s="4">
        <v>7368</v>
      </c>
      <c r="C7371" s="6">
        <v>7.8707192579011842</v>
      </c>
      <c r="D7371" s="6">
        <v>1.8059271532616976</v>
      </c>
      <c r="E7371" s="6">
        <v>2</v>
      </c>
      <c r="F7371" s="6">
        <v>5.5047477321927776</v>
      </c>
      <c r="G7371" s="6">
        <v>0.86628964615211601</v>
      </c>
      <c r="H7371" s="6">
        <v>19.247969104097358</v>
      </c>
      <c r="I7371" s="6">
        <v>2.0814901162484909</v>
      </c>
      <c r="J7371" s="6">
        <v>3.1484055998858897</v>
      </c>
      <c r="K7371" s="7">
        <v>4.4454541515976116</v>
      </c>
      <c r="L7371" s="7">
        <v>0.55658490248660308</v>
      </c>
    </row>
    <row r="7372" spans="2:12" x14ac:dyDescent="0.25">
      <c r="B7372" s="4">
        <v>7369</v>
      </c>
      <c r="C7372" s="6">
        <v>3.52413816849137</v>
      </c>
      <c r="D7372" s="6">
        <v>1.6186612259363637</v>
      </c>
      <c r="E7372" s="6">
        <v>1</v>
      </c>
      <c r="F7372" s="6">
        <v>3.6120206096356409</v>
      </c>
      <c r="G7372" s="6">
        <v>0.3052666299868918</v>
      </c>
      <c r="H7372" s="6">
        <v>26.010575640175013</v>
      </c>
      <c r="I7372" s="6">
        <v>4.2500997384866954</v>
      </c>
      <c r="J7372" s="6">
        <v>4.9250733730945591</v>
      </c>
      <c r="K7372" s="7">
        <v>0.66205731462102757</v>
      </c>
      <c r="L7372" s="7">
        <v>2.0541414743630604</v>
      </c>
    </row>
    <row r="7373" spans="2:12" x14ac:dyDescent="0.25">
      <c r="B7373" s="4">
        <v>7370</v>
      </c>
      <c r="C7373" s="6">
        <v>12.272312851797281</v>
      </c>
      <c r="D7373" s="6">
        <v>1.8581436776483884</v>
      </c>
      <c r="E7373" s="6">
        <v>2</v>
      </c>
      <c r="F7373" s="6">
        <v>6.0600089552255891</v>
      </c>
      <c r="G7373" s="6">
        <v>1.352406402999687</v>
      </c>
      <c r="H7373" s="6">
        <v>30.310802553160812</v>
      </c>
      <c r="I7373" s="6">
        <v>3.1530787420542126</v>
      </c>
      <c r="J7373" s="6">
        <v>4.0144932456652693</v>
      </c>
      <c r="K7373" s="7">
        <v>1.8551407408407001</v>
      </c>
      <c r="L7373" s="7">
        <v>2.0550265976216928</v>
      </c>
    </row>
    <row r="7374" spans="2:12" x14ac:dyDescent="0.25">
      <c r="B7374" s="4">
        <v>7371</v>
      </c>
      <c r="C7374" s="6">
        <v>14.58872775358838</v>
      </c>
      <c r="D7374" s="6">
        <v>1.5191330836999113</v>
      </c>
      <c r="E7374" s="6">
        <v>3</v>
      </c>
      <c r="F7374" s="6">
        <v>9.8939302420683184</v>
      </c>
      <c r="G7374" s="6">
        <v>0.96141998145343932</v>
      </c>
      <c r="H7374" s="6">
        <v>18.215257813204875</v>
      </c>
      <c r="I7374" s="6">
        <v>2.7314290527086174</v>
      </c>
      <c r="J7374" s="6">
        <v>1.6727475637497136</v>
      </c>
      <c r="K7374" s="7">
        <v>0.79409094083405296</v>
      </c>
      <c r="L7374" s="7">
        <v>0.45786408632240178</v>
      </c>
    </row>
    <row r="7375" spans="2:12" x14ac:dyDescent="0.25">
      <c r="B7375" s="4">
        <v>7372</v>
      </c>
      <c r="C7375" s="6">
        <v>15.546453548343786</v>
      </c>
      <c r="D7375" s="6">
        <v>1.4071041630299082</v>
      </c>
      <c r="E7375" s="6">
        <v>0</v>
      </c>
      <c r="F7375" s="6">
        <v>5.2450819243733333</v>
      </c>
      <c r="G7375" s="6">
        <v>2.8781784253867975</v>
      </c>
      <c r="H7375" s="6">
        <v>19.261732139840955</v>
      </c>
      <c r="I7375" s="6">
        <v>1.6710552507721301</v>
      </c>
      <c r="J7375" s="6">
        <v>2.8130758356033412</v>
      </c>
      <c r="K7375" s="7">
        <v>4.4938523653635244E-2</v>
      </c>
      <c r="L7375" s="7">
        <v>0.42018009122081523</v>
      </c>
    </row>
    <row r="7376" spans="2:12" x14ac:dyDescent="0.25">
      <c r="B7376" s="4">
        <v>7373</v>
      </c>
      <c r="C7376" s="6">
        <v>13.185354017937176</v>
      </c>
      <c r="D7376" s="6">
        <v>2.1523872802137158</v>
      </c>
      <c r="E7376" s="6">
        <v>2</v>
      </c>
      <c r="F7376" s="6">
        <v>2.9152727147365955</v>
      </c>
      <c r="G7376" s="6">
        <v>0.71341119719514678</v>
      </c>
      <c r="H7376" s="6">
        <v>27.241794698551317</v>
      </c>
      <c r="I7376" s="6">
        <v>2.3155869210989604</v>
      </c>
      <c r="J7376" s="6">
        <v>0.38017186833057637</v>
      </c>
      <c r="K7376" s="7">
        <v>4.4419282838224889</v>
      </c>
      <c r="L7376" s="7">
        <v>0.2853262803996453</v>
      </c>
    </row>
    <row r="7377" spans="2:12" x14ac:dyDescent="0.25">
      <c r="B7377" s="4">
        <v>7374</v>
      </c>
      <c r="C7377" s="6">
        <v>8.8104894647727985</v>
      </c>
      <c r="D7377" s="6">
        <v>1.5208922734535824</v>
      </c>
      <c r="E7377" s="6">
        <v>2</v>
      </c>
      <c r="F7377" s="6">
        <v>1.1364383732985421</v>
      </c>
      <c r="G7377" s="6">
        <v>2.1583172204314764</v>
      </c>
      <c r="H7377" s="6">
        <v>26.41967200543305</v>
      </c>
      <c r="I7377" s="6">
        <v>2.8668836689437418</v>
      </c>
      <c r="J7377" s="6">
        <v>2.0759423789470275</v>
      </c>
      <c r="K7377" s="7">
        <v>1.839109713642439</v>
      </c>
      <c r="L7377" s="7">
        <v>0.42806243804565614</v>
      </c>
    </row>
    <row r="7378" spans="2:12" x14ac:dyDescent="0.25">
      <c r="B7378" s="4">
        <v>7375</v>
      </c>
      <c r="C7378" s="6">
        <v>7.1498711781853501</v>
      </c>
      <c r="D7378" s="6">
        <v>1.5708519781829187</v>
      </c>
      <c r="E7378" s="6">
        <v>0</v>
      </c>
      <c r="F7378" s="6">
        <v>9.7641075674460556</v>
      </c>
      <c r="G7378" s="6">
        <v>1.8039372015430859</v>
      </c>
      <c r="H7378" s="6">
        <v>14.993442340503755</v>
      </c>
      <c r="I7378" s="6">
        <v>4.4026624446670741</v>
      </c>
      <c r="J7378" s="6">
        <v>3.2495144145803447</v>
      </c>
      <c r="K7378" s="7">
        <v>2.6574113762706872</v>
      </c>
      <c r="L7378" s="7">
        <v>8.628313040267549E-2</v>
      </c>
    </row>
    <row r="7379" spans="2:12" x14ac:dyDescent="0.25">
      <c r="B7379" s="4">
        <v>7376</v>
      </c>
      <c r="C7379" s="6">
        <v>1.2209299332005195</v>
      </c>
      <c r="D7379" s="6">
        <v>1.5442612450636473</v>
      </c>
      <c r="E7379" s="6">
        <v>2</v>
      </c>
      <c r="F7379" s="6">
        <v>0.71471770485748287</v>
      </c>
      <c r="G7379" s="6">
        <v>1.0139990468322462</v>
      </c>
      <c r="H7379" s="6">
        <v>16.881745492389285</v>
      </c>
      <c r="I7379" s="6">
        <v>2.9837600091244618</v>
      </c>
      <c r="J7379" s="6">
        <v>2.8533611402423249</v>
      </c>
      <c r="K7379" s="7">
        <v>0.48483677869469105</v>
      </c>
      <c r="L7379" s="7">
        <v>0.32195771620065577</v>
      </c>
    </row>
    <row r="7380" spans="2:12" x14ac:dyDescent="0.25">
      <c r="B7380" s="4">
        <v>7377</v>
      </c>
      <c r="C7380" s="6">
        <v>14.161296087104809</v>
      </c>
      <c r="D7380" s="6">
        <v>1.8484319396879592</v>
      </c>
      <c r="E7380" s="6">
        <v>2</v>
      </c>
      <c r="F7380" s="6">
        <v>3.5886962745115127</v>
      </c>
      <c r="G7380" s="6">
        <v>1.4980016401555065</v>
      </c>
      <c r="H7380" s="6">
        <v>23.014850508905841</v>
      </c>
      <c r="I7380" s="6">
        <v>2.9327020562138029</v>
      </c>
      <c r="J7380" s="6">
        <v>1.714192480053345</v>
      </c>
      <c r="K7380" s="7">
        <v>1.575704335439496</v>
      </c>
      <c r="L7380" s="7">
        <v>0.45351458985434256</v>
      </c>
    </row>
    <row r="7381" spans="2:12" x14ac:dyDescent="0.25">
      <c r="B7381" s="4">
        <v>7378</v>
      </c>
      <c r="C7381" s="6">
        <v>1.564654142829168</v>
      </c>
      <c r="D7381" s="6">
        <v>1.44573408115075</v>
      </c>
      <c r="E7381" s="6">
        <v>1</v>
      </c>
      <c r="F7381" s="6">
        <v>1.6171780974589987</v>
      </c>
      <c r="G7381" s="6">
        <v>1.2055091584891919</v>
      </c>
      <c r="H7381" s="6">
        <v>21.887726283998337</v>
      </c>
      <c r="I7381" s="6">
        <v>3.1115983096268156</v>
      </c>
      <c r="J7381" s="6">
        <v>2.2660017809090447</v>
      </c>
      <c r="K7381" s="7">
        <v>2.1450761146007138</v>
      </c>
      <c r="L7381" s="7">
        <v>2.3382946232702335</v>
      </c>
    </row>
    <row r="7382" spans="2:12" x14ac:dyDescent="0.25">
      <c r="B7382" s="4">
        <v>7379</v>
      </c>
      <c r="C7382" s="6">
        <v>11.275264170981501</v>
      </c>
      <c r="D7382" s="6">
        <v>1.6664953628486521</v>
      </c>
      <c r="E7382" s="6">
        <v>2</v>
      </c>
      <c r="F7382" s="6">
        <v>8.5180580388754823</v>
      </c>
      <c r="G7382" s="6">
        <v>1.9464311824424754</v>
      </c>
      <c r="H7382" s="6">
        <v>31.713839123826894</v>
      </c>
      <c r="I7382" s="6">
        <v>3.2045863750172519</v>
      </c>
      <c r="J7382" s="6">
        <v>2.5117181799310617</v>
      </c>
      <c r="K7382" s="7">
        <v>2.0100687469066103</v>
      </c>
      <c r="L7382" s="7">
        <v>0.86668115354807063</v>
      </c>
    </row>
    <row r="7383" spans="2:12" x14ac:dyDescent="0.25">
      <c r="B7383" s="4">
        <v>7380</v>
      </c>
      <c r="C7383" s="6">
        <v>14.790808302949483</v>
      </c>
      <c r="D7383" s="6">
        <v>1.2959879106035557</v>
      </c>
      <c r="E7383" s="6">
        <v>1</v>
      </c>
      <c r="F7383" s="6">
        <v>0.3901421592184538</v>
      </c>
      <c r="G7383" s="6">
        <v>1.0227077945467775</v>
      </c>
      <c r="H7383" s="6">
        <v>31.414210358593827</v>
      </c>
      <c r="I7383" s="6">
        <v>3.1263781853973378</v>
      </c>
      <c r="J7383" s="6">
        <v>1.1292944922173247</v>
      </c>
      <c r="K7383" s="7">
        <v>5.023795663159353</v>
      </c>
      <c r="L7383" s="7">
        <v>0.30018318355560131</v>
      </c>
    </row>
    <row r="7384" spans="2:12" x14ac:dyDescent="0.25">
      <c r="B7384" s="4">
        <v>7381</v>
      </c>
      <c r="C7384" s="6">
        <v>8.513400881402502</v>
      </c>
      <c r="D7384" s="6">
        <v>1.346420649761813</v>
      </c>
      <c r="E7384" s="6">
        <v>2</v>
      </c>
      <c r="F7384" s="6">
        <v>2.4911920463779818</v>
      </c>
      <c r="G7384" s="6">
        <v>0.84704490586521652</v>
      </c>
      <c r="H7384" s="6">
        <v>31.163278592458944</v>
      </c>
      <c r="I7384" s="6">
        <v>2.3455618959636761</v>
      </c>
      <c r="J7384" s="6">
        <v>4.1419181132963079</v>
      </c>
      <c r="K7384" s="7">
        <v>0.37992444317754109</v>
      </c>
      <c r="L7384" s="7">
        <v>0.11591767156089833</v>
      </c>
    </row>
    <row r="7385" spans="2:12" x14ac:dyDescent="0.25">
      <c r="B7385" s="4">
        <v>7382</v>
      </c>
      <c r="C7385" s="6">
        <v>7.2910618357251558</v>
      </c>
      <c r="D7385" s="6">
        <v>1.8160349238490134</v>
      </c>
      <c r="E7385" s="6">
        <v>3</v>
      </c>
      <c r="F7385" s="6">
        <v>2.5294857711578125</v>
      </c>
      <c r="G7385" s="6">
        <v>0.73012215906457656</v>
      </c>
      <c r="H7385" s="6">
        <v>15.271463660503432</v>
      </c>
      <c r="I7385" s="6">
        <v>2.3403116352168358</v>
      </c>
      <c r="J7385" s="6">
        <v>2.858778896139937</v>
      </c>
      <c r="K7385" s="7">
        <v>0.61379735690510118</v>
      </c>
      <c r="L7385" s="7">
        <v>1.530022493065428</v>
      </c>
    </row>
    <row r="7386" spans="2:12" x14ac:dyDescent="0.25">
      <c r="B7386" s="4">
        <v>7383</v>
      </c>
      <c r="C7386" s="6">
        <v>7.8808307228439185</v>
      </c>
      <c r="D7386" s="6">
        <v>1.8550048500558691</v>
      </c>
      <c r="E7386" s="6">
        <v>2</v>
      </c>
      <c r="F7386" s="6">
        <v>0.76583963228795959</v>
      </c>
      <c r="G7386" s="6">
        <v>3.4697312755522867</v>
      </c>
      <c r="H7386" s="6">
        <v>19.177952953225642</v>
      </c>
      <c r="I7386" s="6">
        <v>1.6605923910992324</v>
      </c>
      <c r="J7386" s="6">
        <v>4.1411130124221263</v>
      </c>
      <c r="K7386" s="7">
        <v>0.75993931853017949</v>
      </c>
      <c r="L7386" s="7">
        <v>0.22855882696444488</v>
      </c>
    </row>
    <row r="7387" spans="2:12" x14ac:dyDescent="0.25">
      <c r="B7387" s="4">
        <v>7384</v>
      </c>
      <c r="C7387" s="6">
        <v>-2.0687147132299462</v>
      </c>
      <c r="D7387" s="6">
        <v>1.2882957191278286</v>
      </c>
      <c r="E7387" s="6">
        <v>2</v>
      </c>
      <c r="F7387" s="6">
        <v>4.0847273628038279</v>
      </c>
      <c r="G7387" s="6">
        <v>1.9796422058351766</v>
      </c>
      <c r="H7387" s="6">
        <v>20.49501095299825</v>
      </c>
      <c r="I7387" s="6">
        <v>2.3395829294058097</v>
      </c>
      <c r="J7387" s="6">
        <v>1.832860082679767</v>
      </c>
      <c r="K7387" s="7">
        <v>7.4431604154364237</v>
      </c>
      <c r="L7387" s="7">
        <v>0.33337190034796332</v>
      </c>
    </row>
    <row r="7388" spans="2:12" x14ac:dyDescent="0.25">
      <c r="B7388" s="4">
        <v>7385</v>
      </c>
      <c r="C7388" s="6">
        <v>7.8021114861030334</v>
      </c>
      <c r="D7388" s="6">
        <v>1.4596696616062754</v>
      </c>
      <c r="E7388" s="6">
        <v>2</v>
      </c>
      <c r="F7388" s="6">
        <v>4.1598762118145132</v>
      </c>
      <c r="G7388" s="6">
        <v>1.1917484310946045</v>
      </c>
      <c r="H7388" s="6">
        <v>27.953310812646997</v>
      </c>
      <c r="I7388" s="6">
        <v>2.8112057814963474</v>
      </c>
      <c r="J7388" s="6">
        <v>4.447392505585352</v>
      </c>
      <c r="K7388" s="7">
        <v>1.7249530528851311</v>
      </c>
      <c r="L7388" s="7">
        <v>2.0618414220161081</v>
      </c>
    </row>
    <row r="7389" spans="2:12" x14ac:dyDescent="0.25">
      <c r="B7389" s="4">
        <v>7386</v>
      </c>
      <c r="C7389" s="6">
        <v>10.239681931078429</v>
      </c>
      <c r="D7389" s="6">
        <v>1.641169623690075</v>
      </c>
      <c r="E7389" s="6">
        <v>2</v>
      </c>
      <c r="F7389" s="6">
        <v>5.0771174288570782</v>
      </c>
      <c r="G7389" s="6">
        <v>1.5468022821975147</v>
      </c>
      <c r="H7389" s="6">
        <v>38.279190875920612</v>
      </c>
      <c r="I7389" s="6">
        <v>2.0456627767910822</v>
      </c>
      <c r="J7389" s="6">
        <v>2.975634968318511</v>
      </c>
      <c r="K7389" s="7">
        <v>5.4707316574978462</v>
      </c>
      <c r="L7389" s="7">
        <v>3.8958875493770105E-2</v>
      </c>
    </row>
    <row r="7390" spans="2:12" x14ac:dyDescent="0.25">
      <c r="B7390" s="4">
        <v>7387</v>
      </c>
      <c r="C7390" s="6">
        <v>10.786497218940907</v>
      </c>
      <c r="D7390" s="6">
        <v>1.4122091547804276</v>
      </c>
      <c r="E7390" s="6">
        <v>2</v>
      </c>
      <c r="F7390" s="6">
        <v>2.4575746680252344</v>
      </c>
      <c r="G7390" s="6">
        <v>0.78405944173446929</v>
      </c>
      <c r="H7390" s="6">
        <v>24.61247032707238</v>
      </c>
      <c r="I7390" s="6">
        <v>3.1365251984113973</v>
      </c>
      <c r="J7390" s="6">
        <v>3.1099031446722614</v>
      </c>
      <c r="K7390" s="7">
        <v>2.3314235235590623</v>
      </c>
      <c r="L7390" s="7">
        <v>1.4216531581473302</v>
      </c>
    </row>
    <row r="7391" spans="2:12" x14ac:dyDescent="0.25">
      <c r="B7391" s="4">
        <v>7388</v>
      </c>
      <c r="C7391" s="6">
        <v>6.3942740085010037</v>
      </c>
      <c r="D7391" s="6">
        <v>1.3578534758645711</v>
      </c>
      <c r="E7391" s="6">
        <v>2</v>
      </c>
      <c r="F7391" s="6">
        <v>7.3902082704538499</v>
      </c>
      <c r="G7391" s="6">
        <v>0.73428109641320127</v>
      </c>
      <c r="H7391" s="6">
        <v>21.273375729357642</v>
      </c>
      <c r="I7391" s="6">
        <v>3.4931440613999256</v>
      </c>
      <c r="J7391" s="6">
        <v>1.8522567196613153</v>
      </c>
      <c r="K7391" s="7">
        <v>4.1213186851161137</v>
      </c>
      <c r="L7391" s="7">
        <v>0.46105738454701567</v>
      </c>
    </row>
    <row r="7392" spans="2:12" x14ac:dyDescent="0.25">
      <c r="B7392" s="4">
        <v>7389</v>
      </c>
      <c r="C7392" s="6">
        <v>6.4634510519027888</v>
      </c>
      <c r="D7392" s="6">
        <v>1.5657154074750388</v>
      </c>
      <c r="E7392" s="6">
        <v>1</v>
      </c>
      <c r="F7392" s="6">
        <v>3.772599110611075</v>
      </c>
      <c r="G7392" s="6">
        <v>0.88123643497596149</v>
      </c>
      <c r="H7392" s="6">
        <v>24.205919995859094</v>
      </c>
      <c r="I7392" s="6">
        <v>2.5120801206524148</v>
      </c>
      <c r="J7392" s="6">
        <v>2.910789476213028</v>
      </c>
      <c r="K7392" s="7">
        <v>6.2500400224553401</v>
      </c>
      <c r="L7392" s="7">
        <v>0.38707114913771068</v>
      </c>
    </row>
    <row r="7393" spans="2:12" x14ac:dyDescent="0.25">
      <c r="B7393" s="4">
        <v>7390</v>
      </c>
      <c r="C7393" s="6">
        <v>7.6633954924633407</v>
      </c>
      <c r="D7393" s="6">
        <v>1.3698863417437852</v>
      </c>
      <c r="E7393" s="6">
        <v>0</v>
      </c>
      <c r="F7393" s="6">
        <v>2.511755015558915</v>
      </c>
      <c r="G7393" s="6">
        <v>0.41591655642070741</v>
      </c>
      <c r="H7393" s="6">
        <v>23.166349791891196</v>
      </c>
      <c r="I7393" s="6">
        <v>2.3371816091015969</v>
      </c>
      <c r="J7393" s="6">
        <v>2.0114710001946134</v>
      </c>
      <c r="K7393" s="7">
        <v>0.44072724718207346</v>
      </c>
      <c r="L7393" s="7">
        <v>0.93904451261578958</v>
      </c>
    </row>
    <row r="7394" spans="2:12" x14ac:dyDescent="0.25">
      <c r="B7394" s="4">
        <v>7391</v>
      </c>
      <c r="C7394" s="6">
        <v>17.13873295864131</v>
      </c>
      <c r="D7394" s="6">
        <v>1.3202533926772801</v>
      </c>
      <c r="E7394" s="6">
        <v>3</v>
      </c>
      <c r="F7394" s="6">
        <v>2.6256568037437349</v>
      </c>
      <c r="G7394" s="6">
        <v>0.79725989809922915</v>
      </c>
      <c r="H7394" s="6">
        <v>61.542881636705758</v>
      </c>
      <c r="I7394" s="6">
        <v>1.4793486200223018</v>
      </c>
      <c r="J7394" s="6">
        <v>3.9023891712450856</v>
      </c>
      <c r="K7394" s="7">
        <v>3.0244445344417406</v>
      </c>
      <c r="L7394" s="7">
        <v>1.0067181807167631</v>
      </c>
    </row>
    <row r="7395" spans="2:12" x14ac:dyDescent="0.25">
      <c r="B7395" s="4">
        <v>7392</v>
      </c>
      <c r="C7395" s="6">
        <v>5.0809269911455663</v>
      </c>
      <c r="D7395" s="6">
        <v>1.4365018756042778</v>
      </c>
      <c r="E7395" s="6">
        <v>2</v>
      </c>
      <c r="F7395" s="6">
        <v>3.5405058841040775</v>
      </c>
      <c r="G7395" s="6">
        <v>0.95099782860695214</v>
      </c>
      <c r="H7395" s="6">
        <v>33.013749527798375</v>
      </c>
      <c r="I7395" s="6">
        <v>1.5919676504738429</v>
      </c>
      <c r="J7395" s="6">
        <v>0.79219428015111371</v>
      </c>
      <c r="K7395" s="7">
        <v>2.3190508039725262</v>
      </c>
      <c r="L7395" s="7">
        <v>1.0758698701410925</v>
      </c>
    </row>
    <row r="7396" spans="2:12" x14ac:dyDescent="0.25">
      <c r="B7396" s="4">
        <v>7393</v>
      </c>
      <c r="C7396" s="6">
        <v>5.0285801108179502</v>
      </c>
      <c r="D7396" s="6">
        <v>1.3278626976939456</v>
      </c>
      <c r="E7396" s="6">
        <v>0</v>
      </c>
      <c r="F7396" s="6">
        <v>2.0435622370045996</v>
      </c>
      <c r="G7396" s="6">
        <v>0.69030405100598957</v>
      </c>
      <c r="H7396" s="6">
        <v>26.98352398278714</v>
      </c>
      <c r="I7396" s="6">
        <v>2.8025897874258172</v>
      </c>
      <c r="J7396" s="6">
        <v>2.2292097697546414</v>
      </c>
      <c r="K7396" s="7">
        <v>2.3741997992660968</v>
      </c>
      <c r="L7396" s="7">
        <v>0.27878108708653399</v>
      </c>
    </row>
    <row r="7397" spans="2:12" x14ac:dyDescent="0.25">
      <c r="B7397" s="4">
        <v>7394</v>
      </c>
      <c r="C7397" s="6">
        <v>7.0861508701012426</v>
      </c>
      <c r="D7397" s="6">
        <v>1.6546668528407462</v>
      </c>
      <c r="E7397" s="6">
        <v>2</v>
      </c>
      <c r="F7397" s="6">
        <v>3.9957126921448611</v>
      </c>
      <c r="G7397" s="6">
        <v>1.0461262820853776</v>
      </c>
      <c r="H7397" s="6">
        <v>23.440496640719605</v>
      </c>
      <c r="I7397" s="6">
        <v>4.174349177823415</v>
      </c>
      <c r="J7397" s="6">
        <v>1.8975681368407931</v>
      </c>
      <c r="K7397" s="7">
        <v>0.26345380580030453</v>
      </c>
      <c r="L7397" s="7">
        <v>0.52340709597376234</v>
      </c>
    </row>
    <row r="7398" spans="2:12" x14ac:dyDescent="0.25">
      <c r="B7398" s="4">
        <v>7395</v>
      </c>
      <c r="C7398" s="6">
        <v>12.096392640440552</v>
      </c>
      <c r="D7398" s="6">
        <v>1.3742936190559862</v>
      </c>
      <c r="E7398" s="6">
        <v>0</v>
      </c>
      <c r="F7398" s="6">
        <v>5.3492091028069284</v>
      </c>
      <c r="G7398" s="6">
        <v>0.4777511493996689</v>
      </c>
      <c r="H7398" s="6">
        <v>23.11072141534774</v>
      </c>
      <c r="I7398" s="6">
        <v>2.5901887278282696</v>
      </c>
      <c r="J7398" s="6">
        <v>2.6052274378547779</v>
      </c>
      <c r="K7398" s="7">
        <v>0.34045667700852944</v>
      </c>
      <c r="L7398" s="7">
        <v>0.46632681628231698</v>
      </c>
    </row>
    <row r="7399" spans="2:12" x14ac:dyDescent="0.25">
      <c r="B7399" s="4">
        <v>7396</v>
      </c>
      <c r="C7399" s="6">
        <v>8.3618159120487174</v>
      </c>
      <c r="D7399" s="6">
        <v>1.1027922130052283</v>
      </c>
      <c r="E7399" s="6">
        <v>3</v>
      </c>
      <c r="F7399" s="6">
        <v>1.7874828562235969</v>
      </c>
      <c r="G7399" s="6">
        <v>1.3283895959232823</v>
      </c>
      <c r="H7399" s="6">
        <v>22.083366503492915</v>
      </c>
      <c r="I7399" s="6">
        <v>2.6430404429483327</v>
      </c>
      <c r="J7399" s="6">
        <v>3.194193666556008</v>
      </c>
      <c r="K7399" s="7">
        <v>0.63482120743014614</v>
      </c>
      <c r="L7399" s="7">
        <v>0.36542566742218607</v>
      </c>
    </row>
    <row r="7400" spans="2:12" x14ac:dyDescent="0.25">
      <c r="B7400" s="4">
        <v>7397</v>
      </c>
      <c r="C7400" s="6">
        <v>14.193253936659879</v>
      </c>
      <c r="D7400" s="6">
        <v>1.8730870201159273</v>
      </c>
      <c r="E7400" s="6">
        <v>2</v>
      </c>
      <c r="F7400" s="6">
        <v>0.63727501722589819</v>
      </c>
      <c r="G7400" s="6">
        <v>1.7726890713937846</v>
      </c>
      <c r="H7400" s="6">
        <v>42.379172500544357</v>
      </c>
      <c r="I7400" s="6">
        <v>2.5601398231655135</v>
      </c>
      <c r="J7400" s="6">
        <v>1.1811107655782174</v>
      </c>
      <c r="K7400" s="7">
        <v>0.51245595281231715</v>
      </c>
      <c r="L7400" s="7">
        <v>1.273638591941322</v>
      </c>
    </row>
    <row r="7401" spans="2:12" x14ac:dyDescent="0.25">
      <c r="B7401" s="4">
        <v>7398</v>
      </c>
      <c r="C7401" s="6">
        <v>13.801826690989614</v>
      </c>
      <c r="D7401" s="6">
        <v>2.0167140540674113</v>
      </c>
      <c r="E7401" s="6">
        <v>3</v>
      </c>
      <c r="F7401" s="6">
        <v>3.4365471304740778</v>
      </c>
      <c r="G7401" s="6">
        <v>0.95441817250744854</v>
      </c>
      <c r="H7401" s="6">
        <v>25.899150094710102</v>
      </c>
      <c r="I7401" s="6">
        <v>2.4575559787939758</v>
      </c>
      <c r="J7401" s="6">
        <v>2.7161523308832067</v>
      </c>
      <c r="K7401" s="7">
        <v>4.6781146681261312</v>
      </c>
      <c r="L7401" s="7">
        <v>2.1082734331948019</v>
      </c>
    </row>
    <row r="7402" spans="2:12" x14ac:dyDescent="0.25">
      <c r="B7402" s="4">
        <v>7399</v>
      </c>
      <c r="C7402" s="6">
        <v>5.4792637211358102</v>
      </c>
      <c r="D7402" s="6">
        <v>1.3491404438137242</v>
      </c>
      <c r="E7402" s="6">
        <v>3</v>
      </c>
      <c r="F7402" s="6">
        <v>1.9011491941630372</v>
      </c>
      <c r="G7402" s="6">
        <v>0.3312712610339858</v>
      </c>
      <c r="H7402" s="6">
        <v>12.576271177963523</v>
      </c>
      <c r="I7402" s="6">
        <v>3.11415870799331</v>
      </c>
      <c r="J7402" s="6">
        <v>1.6600310449329712</v>
      </c>
      <c r="K7402" s="7">
        <v>7.5338718468582089E-2</v>
      </c>
      <c r="L7402" s="7">
        <v>0.9744744376348391</v>
      </c>
    </row>
    <row r="7403" spans="2:12" x14ac:dyDescent="0.25">
      <c r="B7403" s="4">
        <v>7400</v>
      </c>
      <c r="C7403" s="6">
        <v>9.8066662722380347</v>
      </c>
      <c r="D7403" s="6">
        <v>1.6782318763509307</v>
      </c>
      <c r="E7403" s="6">
        <v>2</v>
      </c>
      <c r="F7403" s="6">
        <v>11.940688187806007</v>
      </c>
      <c r="G7403" s="6">
        <v>0.54927410374259056</v>
      </c>
      <c r="H7403" s="6">
        <v>33.717793620907486</v>
      </c>
      <c r="I7403" s="6">
        <v>2.7712010339479374</v>
      </c>
      <c r="J7403" s="6">
        <v>3.5848025730777424</v>
      </c>
      <c r="K7403" s="7">
        <v>0.18783237705223699</v>
      </c>
      <c r="L7403" s="7">
        <v>0.43946800502133992</v>
      </c>
    </row>
    <row r="7404" spans="2:12" x14ac:dyDescent="0.25">
      <c r="B7404" s="4">
        <v>7401</v>
      </c>
      <c r="C7404" s="6">
        <v>9.3360491622492709</v>
      </c>
      <c r="D7404" s="6">
        <v>1.5883259854658622</v>
      </c>
      <c r="E7404" s="6">
        <v>2</v>
      </c>
      <c r="F7404" s="6">
        <v>9.2124195723866809</v>
      </c>
      <c r="G7404" s="6">
        <v>1.4076923056810915</v>
      </c>
      <c r="H7404" s="6">
        <v>37.405230235370006</v>
      </c>
      <c r="I7404" s="6">
        <v>3.6183676187440414</v>
      </c>
      <c r="J7404" s="6">
        <v>3.7088977352733514</v>
      </c>
      <c r="K7404" s="7">
        <v>3.7963785511643588</v>
      </c>
      <c r="L7404" s="7">
        <v>0.60324053438672798</v>
      </c>
    </row>
    <row r="7405" spans="2:12" x14ac:dyDescent="0.25">
      <c r="B7405" s="4">
        <v>7402</v>
      </c>
      <c r="C7405" s="6">
        <v>2.9800225684212194</v>
      </c>
      <c r="D7405" s="6">
        <v>1.4801521557888044</v>
      </c>
      <c r="E7405" s="6">
        <v>2</v>
      </c>
      <c r="F7405" s="6">
        <v>5.1197315712196163</v>
      </c>
      <c r="G7405" s="6">
        <v>1.5416191150869463</v>
      </c>
      <c r="H7405" s="6">
        <v>22.415661887657599</v>
      </c>
      <c r="I7405" s="6">
        <v>3.3582201544559198</v>
      </c>
      <c r="J7405" s="6">
        <v>1.1807840419105087</v>
      </c>
      <c r="K7405" s="7">
        <v>0.96612298764937032</v>
      </c>
      <c r="L7405" s="7">
        <v>1.1360021883167906</v>
      </c>
    </row>
    <row r="7406" spans="2:12" x14ac:dyDescent="0.25">
      <c r="B7406" s="4">
        <v>7403</v>
      </c>
      <c r="C7406" s="6">
        <v>10.289575113450105</v>
      </c>
      <c r="D7406" s="6">
        <v>1.2608422455383934</v>
      </c>
      <c r="E7406" s="6">
        <v>2</v>
      </c>
      <c r="F7406" s="6">
        <v>1.0470741340006864</v>
      </c>
      <c r="G7406" s="6">
        <v>0.50857753751962498</v>
      </c>
      <c r="H7406" s="6">
        <v>26.52658363827625</v>
      </c>
      <c r="I7406" s="6">
        <v>2.2816040007117557</v>
      </c>
      <c r="J7406" s="6">
        <v>3.5613891485522746</v>
      </c>
      <c r="K7406" s="7">
        <v>0.49745504698632514</v>
      </c>
      <c r="L7406" s="7">
        <v>1.1522731334728946</v>
      </c>
    </row>
    <row r="7407" spans="2:12" x14ac:dyDescent="0.25">
      <c r="B7407" s="4">
        <v>7404</v>
      </c>
      <c r="C7407" s="6">
        <v>9.2071187984799447</v>
      </c>
      <c r="D7407" s="6">
        <v>1.4155002250882744</v>
      </c>
      <c r="E7407" s="6">
        <v>2</v>
      </c>
      <c r="F7407" s="6">
        <v>6.9061741647416151</v>
      </c>
      <c r="G7407" s="6">
        <v>1.2824116762088034</v>
      </c>
      <c r="H7407" s="6">
        <v>32.304761038380789</v>
      </c>
      <c r="I7407" s="6">
        <v>3.3543640242480941</v>
      </c>
      <c r="J7407" s="6">
        <v>2.3652348149077334</v>
      </c>
      <c r="K7407" s="7">
        <v>1.4698314848286735E-3</v>
      </c>
      <c r="L7407" s="7">
        <v>3.1934965031082188</v>
      </c>
    </row>
    <row r="7408" spans="2:12" x14ac:dyDescent="0.25">
      <c r="B7408" s="4">
        <v>7405</v>
      </c>
      <c r="C7408" s="6">
        <v>8.790457312532876</v>
      </c>
      <c r="D7408" s="6">
        <v>1.5229287760189325</v>
      </c>
      <c r="E7408" s="6">
        <v>1</v>
      </c>
      <c r="F7408" s="6">
        <v>15.435422876367697</v>
      </c>
      <c r="G7408" s="6">
        <v>1.4654231174180539</v>
      </c>
      <c r="H7408" s="6">
        <v>18.79243100815205</v>
      </c>
      <c r="I7408" s="6">
        <v>2.0878546884867299</v>
      </c>
      <c r="J7408" s="6">
        <v>3.0386442578912023</v>
      </c>
      <c r="K7408" s="7">
        <v>0.63071728634716195</v>
      </c>
      <c r="L7408" s="7">
        <v>1.8333977328860467</v>
      </c>
    </row>
    <row r="7409" spans="2:12" x14ac:dyDescent="0.25">
      <c r="B7409" s="4">
        <v>7406</v>
      </c>
      <c r="C7409" s="6">
        <v>11.908673081839167</v>
      </c>
      <c r="D7409" s="6">
        <v>1.5887159440604972</v>
      </c>
      <c r="E7409" s="6">
        <v>1</v>
      </c>
      <c r="F7409" s="6">
        <v>7.0006418434068669</v>
      </c>
      <c r="G7409" s="6">
        <v>0.83191738609716159</v>
      </c>
      <c r="H7409" s="6">
        <v>23.080161580237018</v>
      </c>
      <c r="I7409" s="6">
        <v>2.813148594153839</v>
      </c>
      <c r="J7409" s="6">
        <v>4.610402805373063</v>
      </c>
      <c r="K7409" s="7">
        <v>0.14634336833465306</v>
      </c>
      <c r="L7409" s="7">
        <v>0.83559999483022718</v>
      </c>
    </row>
    <row r="7410" spans="2:12" x14ac:dyDescent="0.25">
      <c r="B7410" s="4">
        <v>7407</v>
      </c>
      <c r="C7410" s="6">
        <v>8.0371092688115393</v>
      </c>
      <c r="D7410" s="6">
        <v>1.919816970739078</v>
      </c>
      <c r="E7410" s="6">
        <v>1</v>
      </c>
      <c r="F7410" s="6">
        <v>1.7274254897482628</v>
      </c>
      <c r="G7410" s="6">
        <v>0.63552479023342334</v>
      </c>
      <c r="H7410" s="6">
        <v>21.851191602966097</v>
      </c>
      <c r="I7410" s="6">
        <v>2.343994990960224</v>
      </c>
      <c r="J7410" s="6">
        <v>0.71029871559018287</v>
      </c>
      <c r="K7410" s="7">
        <v>3.966370285706283</v>
      </c>
      <c r="L7410" s="7">
        <v>1.0086777626520509</v>
      </c>
    </row>
    <row r="7411" spans="2:12" x14ac:dyDescent="0.25">
      <c r="B7411" s="4">
        <v>7408</v>
      </c>
      <c r="C7411" s="6">
        <v>7.9669131898234644</v>
      </c>
      <c r="D7411" s="6">
        <v>1.2106513078273635</v>
      </c>
      <c r="E7411" s="6">
        <v>0</v>
      </c>
      <c r="F7411" s="6">
        <v>4.5668809794495324</v>
      </c>
      <c r="G7411" s="6">
        <v>1.7411799282951586</v>
      </c>
      <c r="H7411" s="6">
        <v>16.092167887199821</v>
      </c>
      <c r="I7411" s="6">
        <v>4.0897169763049499</v>
      </c>
      <c r="J7411" s="6">
        <v>1.1320014297007011</v>
      </c>
      <c r="K7411" s="7">
        <v>1.9289210107393158</v>
      </c>
      <c r="L7411" s="7">
        <v>0.71751626485185593</v>
      </c>
    </row>
    <row r="7412" spans="2:12" x14ac:dyDescent="0.25">
      <c r="B7412" s="4">
        <v>7409</v>
      </c>
      <c r="C7412" s="6">
        <v>14.71130706628899</v>
      </c>
      <c r="D7412" s="6">
        <v>1.5894988287591501</v>
      </c>
      <c r="E7412" s="6">
        <v>2</v>
      </c>
      <c r="F7412" s="6">
        <v>3.9946559924743594</v>
      </c>
      <c r="G7412" s="6">
        <v>0.62190080488169086</v>
      </c>
      <c r="H7412" s="6">
        <v>19.161854931900649</v>
      </c>
      <c r="I7412" s="6">
        <v>3.6173128730211612</v>
      </c>
      <c r="J7412" s="6">
        <v>2.6469830403319494</v>
      </c>
      <c r="K7412" s="7">
        <v>0.80630440377453383</v>
      </c>
      <c r="L7412" s="7">
        <v>1.5114895866020288</v>
      </c>
    </row>
    <row r="7413" spans="2:12" x14ac:dyDescent="0.25">
      <c r="B7413" s="4">
        <v>7410</v>
      </c>
      <c r="C7413" s="6">
        <v>7.44979701867139</v>
      </c>
      <c r="D7413" s="6">
        <v>1.7224286000392333</v>
      </c>
      <c r="E7413" s="6">
        <v>2</v>
      </c>
      <c r="F7413" s="6">
        <v>2.3114339259359595</v>
      </c>
      <c r="G7413" s="6">
        <v>1.1384588591754206</v>
      </c>
      <c r="H7413" s="6">
        <v>39.111912073358646</v>
      </c>
      <c r="I7413" s="6">
        <v>3.0286546429537147</v>
      </c>
      <c r="J7413" s="6">
        <v>2.7033766126456431</v>
      </c>
      <c r="K7413" s="7">
        <v>0.7712807312237655</v>
      </c>
      <c r="L7413" s="7">
        <v>0.30858145460804037</v>
      </c>
    </row>
    <row r="7414" spans="2:12" x14ac:dyDescent="0.25">
      <c r="B7414" s="4">
        <v>7411</v>
      </c>
      <c r="C7414" s="6">
        <v>8.2022934273598409</v>
      </c>
      <c r="D7414" s="6">
        <v>1.7644716825893072</v>
      </c>
      <c r="E7414" s="6">
        <v>2</v>
      </c>
      <c r="F7414" s="6">
        <v>1.5670966252733507</v>
      </c>
      <c r="G7414" s="6">
        <v>0.94617504436966038</v>
      </c>
      <c r="H7414" s="6">
        <v>26.698558622842178</v>
      </c>
      <c r="I7414" s="6">
        <v>2.310085579854483</v>
      </c>
      <c r="J7414" s="6">
        <v>3.6838926498618685</v>
      </c>
      <c r="K7414" s="7">
        <v>1.9406707039195963</v>
      </c>
      <c r="L7414" s="7">
        <v>0.21175451006013324</v>
      </c>
    </row>
    <row r="7415" spans="2:12" x14ac:dyDescent="0.25">
      <c r="B7415" s="4">
        <v>7412</v>
      </c>
      <c r="C7415" s="6">
        <v>8.1421653648862016</v>
      </c>
      <c r="D7415" s="6">
        <v>1.5299608445490069</v>
      </c>
      <c r="E7415" s="6">
        <v>1</v>
      </c>
      <c r="F7415" s="6">
        <v>1.2202218896623926</v>
      </c>
      <c r="G7415" s="6">
        <v>1.4249483960676732</v>
      </c>
      <c r="H7415" s="6">
        <v>25.444961427781287</v>
      </c>
      <c r="I7415" s="6">
        <v>2.1436910567465577</v>
      </c>
      <c r="J7415" s="6">
        <v>3.859437566862951</v>
      </c>
      <c r="K7415" s="7">
        <v>4.9644703952098164</v>
      </c>
      <c r="L7415" s="7">
        <v>0.86863030167872424</v>
      </c>
    </row>
    <row r="7416" spans="2:12" x14ac:dyDescent="0.25">
      <c r="B7416" s="4">
        <v>7413</v>
      </c>
      <c r="C7416" s="6">
        <v>2.4674845094701414</v>
      </c>
      <c r="D7416" s="6">
        <v>1.6503056552190221</v>
      </c>
      <c r="E7416" s="6">
        <v>3</v>
      </c>
      <c r="F7416" s="6">
        <v>5.9333317898081965</v>
      </c>
      <c r="G7416" s="6">
        <v>0.94792239995532224</v>
      </c>
      <c r="H7416" s="6">
        <v>43.753030981933982</v>
      </c>
      <c r="I7416" s="6">
        <v>2.7534661844312942</v>
      </c>
      <c r="J7416" s="6">
        <v>3.431589159855879</v>
      </c>
      <c r="K7416" s="7">
        <v>0.75644406540239018</v>
      </c>
      <c r="L7416" s="7">
        <v>0.47101920297182148</v>
      </c>
    </row>
    <row r="7417" spans="2:12" x14ac:dyDescent="0.25">
      <c r="B7417" s="4">
        <v>7414</v>
      </c>
      <c r="C7417" s="6">
        <v>6.5291102191328036</v>
      </c>
      <c r="D7417" s="6">
        <v>1.4513169069893284</v>
      </c>
      <c r="E7417" s="6">
        <v>3</v>
      </c>
      <c r="F7417" s="6">
        <v>0.49298766681090744</v>
      </c>
      <c r="G7417" s="6">
        <v>1.7594956567913671</v>
      </c>
      <c r="H7417" s="6">
        <v>16.41567522081375</v>
      </c>
      <c r="I7417" s="6">
        <v>1.3647563786094725</v>
      </c>
      <c r="J7417" s="6">
        <v>2.5790019706840766</v>
      </c>
      <c r="K7417" s="7">
        <v>0.31731485653412139</v>
      </c>
      <c r="L7417" s="7">
        <v>0.32489199802819013</v>
      </c>
    </row>
    <row r="7418" spans="2:12" x14ac:dyDescent="0.25">
      <c r="B7418" s="4">
        <v>7415</v>
      </c>
      <c r="C7418" s="6">
        <v>2.2615916665406335</v>
      </c>
      <c r="D7418" s="6">
        <v>1.2882958906297894</v>
      </c>
      <c r="E7418" s="6">
        <v>2</v>
      </c>
      <c r="F7418" s="6">
        <v>0.12682090126275153</v>
      </c>
      <c r="G7418" s="6">
        <v>1.4474732858392922</v>
      </c>
      <c r="H7418" s="6">
        <v>21.463736537283573</v>
      </c>
      <c r="I7418" s="6">
        <v>3.7304465812257481</v>
      </c>
      <c r="J7418" s="6">
        <v>3.5693069677749527</v>
      </c>
      <c r="K7418" s="7">
        <v>0.33148592140358207</v>
      </c>
      <c r="L7418" s="7">
        <v>0.20700779273718375</v>
      </c>
    </row>
    <row r="7419" spans="2:12" x14ac:dyDescent="0.25">
      <c r="B7419" s="4">
        <v>7416</v>
      </c>
      <c r="C7419" s="6">
        <v>5.9708150421395541</v>
      </c>
      <c r="D7419" s="6">
        <v>1.1942151631828475</v>
      </c>
      <c r="E7419" s="6">
        <v>2</v>
      </c>
      <c r="F7419" s="6">
        <v>5.0776153742675687</v>
      </c>
      <c r="G7419" s="6">
        <v>0.57484446554776769</v>
      </c>
      <c r="H7419" s="6">
        <v>16.858583770675686</v>
      </c>
      <c r="I7419" s="6">
        <v>2.0633619844733437</v>
      </c>
      <c r="J7419" s="6">
        <v>2.1763326729867258</v>
      </c>
      <c r="K7419" s="7">
        <v>0.21481880104381407</v>
      </c>
      <c r="L7419" s="7">
        <v>0.14784404917807298</v>
      </c>
    </row>
    <row r="7420" spans="2:12" x14ac:dyDescent="0.25">
      <c r="B7420" s="4">
        <v>7417</v>
      </c>
      <c r="C7420" s="6">
        <v>17.578411563621597</v>
      </c>
      <c r="D7420" s="6">
        <v>1.2573332219588027</v>
      </c>
      <c r="E7420" s="6">
        <v>3</v>
      </c>
      <c r="F7420" s="6">
        <v>9.7357843396265071</v>
      </c>
      <c r="G7420" s="6">
        <v>1.1354856990842987</v>
      </c>
      <c r="H7420" s="6">
        <v>32.267445680749276</v>
      </c>
      <c r="I7420" s="6">
        <v>3.3687435967846326</v>
      </c>
      <c r="J7420" s="6">
        <v>3.3149848835070239</v>
      </c>
      <c r="K7420" s="7">
        <v>0.48592481693238826</v>
      </c>
      <c r="L7420" s="7">
        <v>0.32735902959792573</v>
      </c>
    </row>
    <row r="7421" spans="2:12" x14ac:dyDescent="0.25">
      <c r="B7421" s="4">
        <v>7418</v>
      </c>
      <c r="C7421" s="6">
        <v>7.7239243811535649</v>
      </c>
      <c r="D7421" s="6">
        <v>1.3550655285615842</v>
      </c>
      <c r="E7421" s="6">
        <v>1</v>
      </c>
      <c r="F7421" s="6">
        <v>1.9464357477462915</v>
      </c>
      <c r="G7421" s="6">
        <v>1.7639890089648866</v>
      </c>
      <c r="H7421" s="6">
        <v>17.009087985538599</v>
      </c>
      <c r="I7421" s="6">
        <v>2.7381013264233403</v>
      </c>
      <c r="J7421" s="6">
        <v>3.0960909458758419</v>
      </c>
      <c r="K7421" s="7">
        <v>2.9752750853208241</v>
      </c>
      <c r="L7421" s="7">
        <v>2.4423247648791682</v>
      </c>
    </row>
    <row r="7422" spans="2:12" x14ac:dyDescent="0.25">
      <c r="B7422" s="4">
        <v>7419</v>
      </c>
      <c r="C7422" s="6">
        <v>6.6659716754818961</v>
      </c>
      <c r="D7422" s="6">
        <v>1.1413753065275363</v>
      </c>
      <c r="E7422" s="6">
        <v>2</v>
      </c>
      <c r="F7422" s="6">
        <v>6.4011631142629932</v>
      </c>
      <c r="G7422" s="6">
        <v>0.41568312009996777</v>
      </c>
      <c r="H7422" s="6">
        <v>31.299734295129394</v>
      </c>
      <c r="I7422" s="6">
        <v>3.0316642980244017</v>
      </c>
      <c r="J7422" s="6">
        <v>0.61115471623454198</v>
      </c>
      <c r="K7422" s="7">
        <v>2.4354499220628809</v>
      </c>
      <c r="L7422" s="7">
        <v>1.7311099056440662</v>
      </c>
    </row>
    <row r="7423" spans="2:12" x14ac:dyDescent="0.25">
      <c r="B7423" s="4">
        <v>7420</v>
      </c>
      <c r="C7423" s="6">
        <v>6.3404613316615386</v>
      </c>
      <c r="D7423" s="6">
        <v>1.4398292779306312</v>
      </c>
      <c r="E7423" s="6">
        <v>3</v>
      </c>
      <c r="F7423" s="6">
        <v>5.818493900141366</v>
      </c>
      <c r="G7423" s="6">
        <v>1.0341316961000082</v>
      </c>
      <c r="H7423" s="6">
        <v>19.666882292237716</v>
      </c>
      <c r="I7423" s="6">
        <v>3.0427464283201191</v>
      </c>
      <c r="J7423" s="6">
        <v>3.8148770741904041</v>
      </c>
      <c r="K7423" s="7">
        <v>7.4473086668083619</v>
      </c>
      <c r="L7423" s="7">
        <v>0.80117816853341739</v>
      </c>
    </row>
    <row r="7424" spans="2:12" x14ac:dyDescent="0.25">
      <c r="B7424" s="4">
        <v>7421</v>
      </c>
      <c r="C7424" s="6">
        <v>2.7944691092585794</v>
      </c>
      <c r="D7424" s="6">
        <v>1.2428858106305196</v>
      </c>
      <c r="E7424" s="6">
        <v>3</v>
      </c>
      <c r="F7424" s="6">
        <v>3.9694144894986536</v>
      </c>
      <c r="G7424" s="6">
        <v>0.8622056162774433</v>
      </c>
      <c r="H7424" s="6">
        <v>40.131304136960239</v>
      </c>
      <c r="I7424" s="6">
        <v>2.8941742709474108</v>
      </c>
      <c r="J7424" s="6">
        <v>2.4954046273170056</v>
      </c>
      <c r="K7424" s="7">
        <v>0.22807221208895323</v>
      </c>
      <c r="L7424" s="7">
        <v>0.8729611445772657</v>
      </c>
    </row>
    <row r="7425" spans="2:12" x14ac:dyDescent="0.25">
      <c r="B7425" s="4">
        <v>7422</v>
      </c>
      <c r="C7425" s="6">
        <v>6.5794223569058277</v>
      </c>
      <c r="D7425" s="6">
        <v>1.6645113717844362</v>
      </c>
      <c r="E7425" s="6">
        <v>3</v>
      </c>
      <c r="F7425" s="6">
        <v>0.934418814490387</v>
      </c>
      <c r="G7425" s="6">
        <v>1.468801995005599</v>
      </c>
      <c r="H7425" s="6">
        <v>13.622442291668658</v>
      </c>
      <c r="I7425" s="6">
        <v>2.9657091109584601</v>
      </c>
      <c r="J7425" s="6">
        <v>3.9679733028203601</v>
      </c>
      <c r="K7425" s="7">
        <v>2.1163454608213894</v>
      </c>
      <c r="L7425" s="7">
        <v>1.9117789659488915</v>
      </c>
    </row>
    <row r="7426" spans="2:12" x14ac:dyDescent="0.25">
      <c r="B7426" s="4">
        <v>7423</v>
      </c>
      <c r="C7426" s="6">
        <v>10.854589936177808</v>
      </c>
      <c r="D7426" s="6">
        <v>1.2409228399844709</v>
      </c>
      <c r="E7426" s="6">
        <v>2</v>
      </c>
      <c r="F7426" s="6">
        <v>5.6985783248357276</v>
      </c>
      <c r="G7426" s="6">
        <v>1.2632340069365908</v>
      </c>
      <c r="H7426" s="6">
        <v>18.680841755929986</v>
      </c>
      <c r="I7426" s="6">
        <v>3.2130750330756337</v>
      </c>
      <c r="J7426" s="6">
        <v>2.8398183613533101</v>
      </c>
      <c r="K7426" s="7">
        <v>1.1793352908792252</v>
      </c>
      <c r="L7426" s="7">
        <v>0.2548226048840449</v>
      </c>
    </row>
    <row r="7427" spans="2:12" x14ac:dyDescent="0.25">
      <c r="B7427" s="4">
        <v>7424</v>
      </c>
      <c r="C7427" s="6">
        <v>8.0995032268642575E-3</v>
      </c>
      <c r="D7427" s="6">
        <v>1.7997332101432508</v>
      </c>
      <c r="E7427" s="6">
        <v>2</v>
      </c>
      <c r="F7427" s="6">
        <v>1.468941787091294</v>
      </c>
      <c r="G7427" s="6">
        <v>1.4446692656969817</v>
      </c>
      <c r="H7427" s="6">
        <v>15.311476258261639</v>
      </c>
      <c r="I7427" s="6">
        <v>1.187060727098574</v>
      </c>
      <c r="J7427" s="6">
        <v>1.7600769172594946</v>
      </c>
      <c r="K7427" s="7">
        <v>2.1060818212255974</v>
      </c>
      <c r="L7427" s="7">
        <v>0.21138847318182741</v>
      </c>
    </row>
    <row r="7428" spans="2:12" x14ac:dyDescent="0.25">
      <c r="B7428" s="4">
        <v>7425</v>
      </c>
      <c r="C7428" s="6">
        <v>2.5429360810161663</v>
      </c>
      <c r="D7428" s="6">
        <v>1.4248794026915561</v>
      </c>
      <c r="E7428" s="6">
        <v>3</v>
      </c>
      <c r="F7428" s="6">
        <v>3.1625102906166749</v>
      </c>
      <c r="G7428" s="6">
        <v>0.54222688531818064</v>
      </c>
      <c r="H7428" s="6">
        <v>25.395843893434133</v>
      </c>
      <c r="I7428" s="6">
        <v>5.3675059202923965</v>
      </c>
      <c r="J7428" s="6">
        <v>1.9632742200476796</v>
      </c>
      <c r="K7428" s="7">
        <v>2.3867052667814375</v>
      </c>
      <c r="L7428" s="7">
        <v>0.11289341283436799</v>
      </c>
    </row>
    <row r="7429" spans="2:12" x14ac:dyDescent="0.25">
      <c r="B7429" s="4">
        <v>7426</v>
      </c>
      <c r="C7429" s="6">
        <v>10.241597595819982</v>
      </c>
      <c r="D7429" s="6">
        <v>1.2903940753426961</v>
      </c>
      <c r="E7429" s="6">
        <v>1</v>
      </c>
      <c r="F7429" s="6">
        <v>1.5886671837992781</v>
      </c>
      <c r="G7429" s="6">
        <v>2.8659841913187964</v>
      </c>
      <c r="H7429" s="6">
        <v>21.718531461432708</v>
      </c>
      <c r="I7429" s="6">
        <v>2.1848922289317292</v>
      </c>
      <c r="J7429" s="6">
        <v>3.4288415858555537</v>
      </c>
      <c r="K7429" s="7">
        <v>0.45257264614112402</v>
      </c>
      <c r="L7429" s="7">
        <v>0.18712339454735835</v>
      </c>
    </row>
    <row r="7430" spans="2:12" x14ac:dyDescent="0.25">
      <c r="B7430" s="4">
        <v>7427</v>
      </c>
      <c r="C7430" s="6">
        <v>0.34966877136385932</v>
      </c>
      <c r="D7430" s="6">
        <v>1.4364932056611961</v>
      </c>
      <c r="E7430" s="6">
        <v>3</v>
      </c>
      <c r="F7430" s="6">
        <v>2.2170135411108132</v>
      </c>
      <c r="G7430" s="6">
        <v>1.1452257846265781</v>
      </c>
      <c r="H7430" s="6">
        <v>23.166725912905363</v>
      </c>
      <c r="I7430" s="6">
        <v>3.0184694088901978</v>
      </c>
      <c r="J7430" s="6">
        <v>2.6469474297537876</v>
      </c>
      <c r="K7430" s="7">
        <v>0.50617408539851028</v>
      </c>
      <c r="L7430" s="7">
        <v>1.8966872678045945</v>
      </c>
    </row>
    <row r="7431" spans="2:12" x14ac:dyDescent="0.25">
      <c r="B7431" s="4">
        <v>7428</v>
      </c>
      <c r="C7431" s="6">
        <v>11.08436326726288</v>
      </c>
      <c r="D7431" s="6">
        <v>1.6227027032604329</v>
      </c>
      <c r="E7431" s="6">
        <v>2</v>
      </c>
      <c r="F7431" s="6">
        <v>3.0092871138555068</v>
      </c>
      <c r="G7431" s="6">
        <v>1.8397420241348774</v>
      </c>
      <c r="H7431" s="6">
        <v>17.934293880762933</v>
      </c>
      <c r="I7431" s="6">
        <v>2.0808164870165964</v>
      </c>
      <c r="J7431" s="6">
        <v>3.3116031647571447</v>
      </c>
      <c r="K7431" s="7">
        <v>3.3583611319678663</v>
      </c>
      <c r="L7431" s="7">
        <v>0.53848821156900351</v>
      </c>
    </row>
    <row r="7432" spans="2:12" x14ac:dyDescent="0.25">
      <c r="B7432" s="4">
        <v>7429</v>
      </c>
      <c r="C7432" s="6">
        <v>16.318060514732373</v>
      </c>
      <c r="D7432" s="6">
        <v>1.6159106640446212</v>
      </c>
      <c r="E7432" s="6">
        <v>2</v>
      </c>
      <c r="F7432" s="6">
        <v>1.6170650128022404</v>
      </c>
      <c r="G7432" s="6">
        <v>0.79604819400500559</v>
      </c>
      <c r="H7432" s="6">
        <v>33.35220159352302</v>
      </c>
      <c r="I7432" s="6">
        <v>2.2760641804096466</v>
      </c>
      <c r="J7432" s="6">
        <v>3.2027905940067369</v>
      </c>
      <c r="K7432" s="7">
        <v>0.6568323153591189</v>
      </c>
      <c r="L7432" s="7">
        <v>2.3290295300008395</v>
      </c>
    </row>
    <row r="7433" spans="2:12" x14ac:dyDescent="0.25">
      <c r="B7433" s="4">
        <v>7430</v>
      </c>
      <c r="C7433" s="6">
        <v>17.892912924912412</v>
      </c>
      <c r="D7433" s="6">
        <v>1.5652628794438954</v>
      </c>
      <c r="E7433" s="6">
        <v>2</v>
      </c>
      <c r="F7433" s="6">
        <v>5.670619241612699</v>
      </c>
      <c r="G7433" s="6">
        <v>0.45487944294082966</v>
      </c>
      <c r="H7433" s="6">
        <v>10.737738643472692</v>
      </c>
      <c r="I7433" s="6">
        <v>3.4966846596231247</v>
      </c>
      <c r="J7433" s="6">
        <v>3.1678587902458832</v>
      </c>
      <c r="K7433" s="7">
        <v>0.721715549296708</v>
      </c>
      <c r="L7433" s="7">
        <v>1.1618739332877186</v>
      </c>
    </row>
    <row r="7434" spans="2:12" x14ac:dyDescent="0.25">
      <c r="B7434" s="4">
        <v>7431</v>
      </c>
      <c r="C7434" s="6">
        <v>12.39911933530936</v>
      </c>
      <c r="D7434" s="6">
        <v>1.3238717538963871</v>
      </c>
      <c r="E7434" s="6">
        <v>2</v>
      </c>
      <c r="F7434" s="6">
        <v>5.8479414110797965</v>
      </c>
      <c r="G7434" s="6">
        <v>0.38486785227682574</v>
      </c>
      <c r="H7434" s="6">
        <v>21.289470878540453</v>
      </c>
      <c r="I7434" s="6">
        <v>3.285247976688312</v>
      </c>
      <c r="J7434" s="6">
        <v>3.9385822940558639</v>
      </c>
      <c r="K7434" s="7">
        <v>1.691942499964223</v>
      </c>
      <c r="L7434" s="7">
        <v>0.32456933691730266</v>
      </c>
    </row>
    <row r="7435" spans="2:12" x14ac:dyDescent="0.25">
      <c r="B7435" s="4">
        <v>7432</v>
      </c>
      <c r="C7435" s="6">
        <v>3.9299703135592825</v>
      </c>
      <c r="D7435" s="6">
        <v>1.6691733412823686</v>
      </c>
      <c r="E7435" s="6">
        <v>2</v>
      </c>
      <c r="F7435" s="6">
        <v>3.4759059229398255</v>
      </c>
      <c r="G7435" s="6">
        <v>0.65233604960662772</v>
      </c>
      <c r="H7435" s="6">
        <v>29.220708955793398</v>
      </c>
      <c r="I7435" s="6">
        <v>3.610559131552562</v>
      </c>
      <c r="J7435" s="6">
        <v>3.0097836586410258</v>
      </c>
      <c r="K7435" s="7">
        <v>0.77850609914273583</v>
      </c>
      <c r="L7435" s="7">
        <v>1.1393318931504803</v>
      </c>
    </row>
    <row r="7436" spans="2:12" x14ac:dyDescent="0.25">
      <c r="B7436" s="4">
        <v>7433</v>
      </c>
      <c r="C7436" s="6">
        <v>8.2045710444078743</v>
      </c>
      <c r="D7436" s="6">
        <v>1.4943613711913633</v>
      </c>
      <c r="E7436" s="6">
        <v>2</v>
      </c>
      <c r="F7436" s="6">
        <v>2.3331466855478449</v>
      </c>
      <c r="G7436" s="6">
        <v>1.4261527522203739</v>
      </c>
      <c r="H7436" s="6">
        <v>20.556557094666253</v>
      </c>
      <c r="I7436" s="6">
        <v>2.0255847869430714</v>
      </c>
      <c r="J7436" s="6">
        <v>3.1072157116121413</v>
      </c>
      <c r="K7436" s="7">
        <v>0.25652139361845139</v>
      </c>
      <c r="L7436" s="7">
        <v>0.85055574163411163</v>
      </c>
    </row>
    <row r="7437" spans="2:12" x14ac:dyDescent="0.25">
      <c r="B7437" s="4">
        <v>7434</v>
      </c>
      <c r="C7437" s="6">
        <v>4.7162482385181246</v>
      </c>
      <c r="D7437" s="6">
        <v>1.370788423851367</v>
      </c>
      <c r="E7437" s="6">
        <v>1</v>
      </c>
      <c r="F7437" s="6">
        <v>2.6683892401152387</v>
      </c>
      <c r="G7437" s="6">
        <v>1.3132452246337452</v>
      </c>
      <c r="H7437" s="6">
        <v>27.099458840558043</v>
      </c>
      <c r="I7437" s="6">
        <v>3.6454244105635492</v>
      </c>
      <c r="J7437" s="6">
        <v>3.26577428883229</v>
      </c>
      <c r="K7437" s="7">
        <v>0.67655718810218279</v>
      </c>
      <c r="L7437" s="7">
        <v>0.39372033314535843</v>
      </c>
    </row>
    <row r="7438" spans="2:12" x14ac:dyDescent="0.25">
      <c r="B7438" s="4">
        <v>7435</v>
      </c>
      <c r="C7438" s="6">
        <v>5.1284220824498759</v>
      </c>
      <c r="D7438" s="6">
        <v>1.3520346181686242</v>
      </c>
      <c r="E7438" s="6">
        <v>0</v>
      </c>
      <c r="F7438" s="6">
        <v>1.1614150386972131</v>
      </c>
      <c r="G7438" s="6">
        <v>2.07704800574197</v>
      </c>
      <c r="H7438" s="6">
        <v>34.105839607362753</v>
      </c>
      <c r="I7438" s="6">
        <v>1.1513628263087996</v>
      </c>
      <c r="J7438" s="6">
        <v>3.3162772535353815</v>
      </c>
      <c r="K7438" s="7">
        <v>0.87407207269483445</v>
      </c>
      <c r="L7438" s="7">
        <v>0.35788811998215087</v>
      </c>
    </row>
    <row r="7439" spans="2:12" x14ac:dyDescent="0.25">
      <c r="B7439" s="4">
        <v>7436</v>
      </c>
      <c r="C7439" s="6">
        <v>11.263600630343806</v>
      </c>
      <c r="D7439" s="6">
        <v>1.5077301693114644</v>
      </c>
      <c r="E7439" s="6">
        <v>1</v>
      </c>
      <c r="F7439" s="6">
        <v>6.7940757315352567</v>
      </c>
      <c r="G7439" s="6">
        <v>1.1690222698160717</v>
      </c>
      <c r="H7439" s="6">
        <v>21.129395214261685</v>
      </c>
      <c r="I7439" s="6">
        <v>2.8696612805080459</v>
      </c>
      <c r="J7439" s="6">
        <v>3.5676241006872322</v>
      </c>
      <c r="K7439" s="7">
        <v>2.1189363905450982</v>
      </c>
      <c r="L7439" s="7">
        <v>0.29497552737130572</v>
      </c>
    </row>
    <row r="7440" spans="2:12" x14ac:dyDescent="0.25">
      <c r="B7440" s="4">
        <v>7437</v>
      </c>
      <c r="C7440" s="6">
        <v>8.2081346209954535</v>
      </c>
      <c r="D7440" s="6">
        <v>1.6246961272840559</v>
      </c>
      <c r="E7440" s="6">
        <v>2</v>
      </c>
      <c r="F7440" s="6">
        <v>1.8602136630513588</v>
      </c>
      <c r="G7440" s="6">
        <v>2.0489825547692391</v>
      </c>
      <c r="H7440" s="6">
        <v>33.971403425464864</v>
      </c>
      <c r="I7440" s="6">
        <v>2.9537187491794401</v>
      </c>
      <c r="J7440" s="6">
        <v>2.0166234579632878</v>
      </c>
      <c r="K7440" s="7">
        <v>2.873757404622268</v>
      </c>
      <c r="L7440" s="7">
        <v>0.93087730332168905</v>
      </c>
    </row>
    <row r="7441" spans="2:12" x14ac:dyDescent="0.25">
      <c r="B7441" s="4">
        <v>7438</v>
      </c>
      <c r="C7441" s="6">
        <v>12.695731903243622</v>
      </c>
      <c r="D7441" s="6">
        <v>1.9029129847912649</v>
      </c>
      <c r="E7441" s="6">
        <v>2</v>
      </c>
      <c r="F7441" s="6">
        <v>2.3256188156933608</v>
      </c>
      <c r="G7441" s="6">
        <v>1.2828496670141025</v>
      </c>
      <c r="H7441" s="6">
        <v>21.347126152746736</v>
      </c>
      <c r="I7441" s="6">
        <v>1.8776975427731903</v>
      </c>
      <c r="J7441" s="6">
        <v>3.1088999768893943</v>
      </c>
      <c r="K7441" s="7">
        <v>0.30033098794984375</v>
      </c>
      <c r="L7441" s="7">
        <v>0.893856439258637</v>
      </c>
    </row>
    <row r="7442" spans="2:12" x14ac:dyDescent="0.25">
      <c r="B7442" s="4">
        <v>7439</v>
      </c>
      <c r="C7442" s="6">
        <v>13.531388936378473</v>
      </c>
      <c r="D7442" s="6">
        <v>1.2544410792054679</v>
      </c>
      <c r="E7442" s="6">
        <v>1</v>
      </c>
      <c r="F7442" s="6">
        <v>5.0235091939025018</v>
      </c>
      <c r="G7442" s="6">
        <v>0.53476744156120659</v>
      </c>
      <c r="H7442" s="6">
        <v>28.086576367330686</v>
      </c>
      <c r="I7442" s="6">
        <v>2.6489213154375504</v>
      </c>
      <c r="J7442" s="6">
        <v>2.2484022187775055</v>
      </c>
      <c r="K7442" s="7">
        <v>2.7784450944117465</v>
      </c>
      <c r="L7442" s="7">
        <v>0.26789376169966639</v>
      </c>
    </row>
    <row r="7443" spans="2:12" x14ac:dyDescent="0.25">
      <c r="B7443" s="4">
        <v>7440</v>
      </c>
      <c r="C7443" s="6">
        <v>9.9125409604114516</v>
      </c>
      <c r="D7443" s="6">
        <v>1.5577640612410999</v>
      </c>
      <c r="E7443" s="6">
        <v>1</v>
      </c>
      <c r="F7443" s="6">
        <v>0.49961522069436781</v>
      </c>
      <c r="G7443" s="6">
        <v>1.3234677764082352</v>
      </c>
      <c r="H7443" s="6">
        <v>26.652746805145096</v>
      </c>
      <c r="I7443" s="6">
        <v>1.5918688449323852</v>
      </c>
      <c r="J7443" s="6">
        <v>3.6592241001779424</v>
      </c>
      <c r="K7443" s="7">
        <v>1.3352449960335926</v>
      </c>
      <c r="L7443" s="7">
        <v>1.5402458691855283</v>
      </c>
    </row>
    <row r="7444" spans="2:12" x14ac:dyDescent="0.25">
      <c r="B7444" s="4">
        <v>7441</v>
      </c>
      <c r="C7444" s="6">
        <v>9.6139763864551551</v>
      </c>
      <c r="D7444" s="6">
        <v>1.5516888012035013</v>
      </c>
      <c r="E7444" s="6">
        <v>3</v>
      </c>
      <c r="F7444" s="6">
        <v>0.95142948280442774</v>
      </c>
      <c r="G7444" s="6">
        <v>0.98276745939956422</v>
      </c>
      <c r="H7444" s="6">
        <v>12.679391758012883</v>
      </c>
      <c r="I7444" s="6">
        <v>3.0580866864158471</v>
      </c>
      <c r="J7444" s="6">
        <v>3.3842745852813039</v>
      </c>
      <c r="K7444" s="7">
        <v>5.9421464673670231E-2</v>
      </c>
      <c r="L7444" s="7">
        <v>0.13732011975102504</v>
      </c>
    </row>
    <row r="7445" spans="2:12" x14ac:dyDescent="0.25">
      <c r="B7445" s="4">
        <v>7442</v>
      </c>
      <c r="C7445" s="6">
        <v>13.27023714421717</v>
      </c>
      <c r="D7445" s="6">
        <v>1.9824521420262924</v>
      </c>
      <c r="E7445" s="6">
        <v>3</v>
      </c>
      <c r="F7445" s="6">
        <v>1.1318581437245596</v>
      </c>
      <c r="G7445" s="6">
        <v>1.2478412822822766</v>
      </c>
      <c r="H7445" s="6">
        <v>66.749388024694085</v>
      </c>
      <c r="I7445" s="6">
        <v>1.9307191301034241</v>
      </c>
      <c r="J7445" s="6">
        <v>2.2345903741002986</v>
      </c>
      <c r="K7445" s="7">
        <v>1.2307970557359913</v>
      </c>
      <c r="L7445" s="7">
        <v>3.3784986288261956</v>
      </c>
    </row>
    <row r="7446" spans="2:12" x14ac:dyDescent="0.25">
      <c r="B7446" s="4">
        <v>7443</v>
      </c>
      <c r="C7446" s="6">
        <v>15.385816486234104</v>
      </c>
      <c r="D7446" s="6">
        <v>1.4634912210670064</v>
      </c>
      <c r="E7446" s="6">
        <v>3</v>
      </c>
      <c r="F7446" s="6">
        <v>3.1755730298063209</v>
      </c>
      <c r="G7446" s="6">
        <v>0.97102900338058562</v>
      </c>
      <c r="H7446" s="6">
        <v>21.291419895148959</v>
      </c>
      <c r="I7446" s="6">
        <v>2.4469317082888189</v>
      </c>
      <c r="J7446" s="6">
        <v>3.1947658260537732</v>
      </c>
      <c r="K7446" s="7">
        <v>1.8929101449455481</v>
      </c>
      <c r="L7446" s="7">
        <v>1.5155886838998016</v>
      </c>
    </row>
    <row r="7447" spans="2:12" x14ac:dyDescent="0.25">
      <c r="B7447" s="4">
        <v>7444</v>
      </c>
      <c r="C7447" s="6">
        <v>12.756584901403286</v>
      </c>
      <c r="D7447" s="6">
        <v>1.8314717588236065</v>
      </c>
      <c r="E7447" s="6">
        <v>1</v>
      </c>
      <c r="F7447" s="6">
        <v>7.260564325793494</v>
      </c>
      <c r="G7447" s="6">
        <v>1.1904293338178806</v>
      </c>
      <c r="H7447" s="6">
        <v>50.839233513666059</v>
      </c>
      <c r="I7447" s="6">
        <v>2.161159234094117</v>
      </c>
      <c r="J7447" s="6">
        <v>2.4672738020083114</v>
      </c>
      <c r="K7447" s="7">
        <v>0.5197922788882231</v>
      </c>
      <c r="L7447" s="7">
        <v>1.1587708987363283</v>
      </c>
    </row>
    <row r="7448" spans="2:12" x14ac:dyDescent="0.25">
      <c r="B7448" s="4">
        <v>7445</v>
      </c>
      <c r="C7448" s="6">
        <v>10.54764817376174</v>
      </c>
      <c r="D7448" s="6">
        <v>1.4033853707071358</v>
      </c>
      <c r="E7448" s="6">
        <v>1</v>
      </c>
      <c r="F7448" s="6">
        <v>10.859714374790434</v>
      </c>
      <c r="G7448" s="6">
        <v>1.8250640122255384</v>
      </c>
      <c r="H7448" s="6">
        <v>23.832252369279871</v>
      </c>
      <c r="I7448" s="6">
        <v>4.2554560511590971</v>
      </c>
      <c r="J7448" s="6">
        <v>2.1489586874732463</v>
      </c>
      <c r="K7448" s="7">
        <v>6.1505321552543091</v>
      </c>
      <c r="L7448" s="7">
        <v>1.38336097390206</v>
      </c>
    </row>
    <row r="7449" spans="2:12" x14ac:dyDescent="0.25">
      <c r="B7449" s="4">
        <v>7446</v>
      </c>
      <c r="C7449" s="6">
        <v>8.4196836565340618</v>
      </c>
      <c r="D7449" s="6">
        <v>1.2642659833860266</v>
      </c>
      <c r="E7449" s="6">
        <v>2</v>
      </c>
      <c r="F7449" s="6">
        <v>4.0377751721577715</v>
      </c>
      <c r="G7449" s="6">
        <v>1.3948136728555411</v>
      </c>
      <c r="H7449" s="6">
        <v>18.782422151022708</v>
      </c>
      <c r="I7449" s="6">
        <v>3.1569463951137968</v>
      </c>
      <c r="J7449" s="6">
        <v>4.0240952595649713</v>
      </c>
      <c r="K7449" s="7">
        <v>0.98291721826084166</v>
      </c>
      <c r="L7449" s="7">
        <v>0.32797779860651888</v>
      </c>
    </row>
    <row r="7450" spans="2:12" x14ac:dyDescent="0.25">
      <c r="B7450" s="4">
        <v>7447</v>
      </c>
      <c r="C7450" s="6">
        <v>9.8726155969872149</v>
      </c>
      <c r="D7450" s="6">
        <v>1.2727597974698923</v>
      </c>
      <c r="E7450" s="6">
        <v>1</v>
      </c>
      <c r="F7450" s="6">
        <v>1.7836571951521638</v>
      </c>
      <c r="G7450" s="6">
        <v>1.1110630889023103</v>
      </c>
      <c r="H7450" s="6">
        <v>24.758592570751837</v>
      </c>
      <c r="I7450" s="6">
        <v>2.7400095499275414</v>
      </c>
      <c r="J7450" s="6">
        <v>2.6533271891429098</v>
      </c>
      <c r="K7450" s="7">
        <v>0.24415159264764075</v>
      </c>
      <c r="L7450" s="7">
        <v>1.2986201124507399</v>
      </c>
    </row>
    <row r="7451" spans="2:12" x14ac:dyDescent="0.25">
      <c r="B7451" s="4">
        <v>7448</v>
      </c>
      <c r="C7451" s="6">
        <v>0.28684347629080875</v>
      </c>
      <c r="D7451" s="6">
        <v>1.3374613894938865</v>
      </c>
      <c r="E7451" s="6">
        <v>2</v>
      </c>
      <c r="F7451" s="6">
        <v>1.8265173271679283</v>
      </c>
      <c r="G7451" s="6">
        <v>2.163034552962869</v>
      </c>
      <c r="H7451" s="6">
        <v>11.884414965484737</v>
      </c>
      <c r="I7451" s="6">
        <v>3.3379516379578549</v>
      </c>
      <c r="J7451" s="6">
        <v>3.5626984211681068</v>
      </c>
      <c r="K7451" s="7">
        <v>2.4404642046213549</v>
      </c>
      <c r="L7451" s="7">
        <v>1.5521157971855186</v>
      </c>
    </row>
    <row r="7452" spans="2:12" x14ac:dyDescent="0.25">
      <c r="B7452" s="4">
        <v>7449</v>
      </c>
      <c r="C7452" s="6">
        <v>7.1189741041943186</v>
      </c>
      <c r="D7452" s="6">
        <v>1.4581505835836039</v>
      </c>
      <c r="E7452" s="6">
        <v>2</v>
      </c>
      <c r="F7452" s="6">
        <v>3.4881886801622088</v>
      </c>
      <c r="G7452" s="6">
        <v>1.8902906559239432</v>
      </c>
      <c r="H7452" s="6">
        <v>42.914974165520618</v>
      </c>
      <c r="I7452" s="6">
        <v>1.9689354702012347</v>
      </c>
      <c r="J7452" s="6">
        <v>3.4949418627994806</v>
      </c>
      <c r="K7452" s="7">
        <v>0.24061578473675213</v>
      </c>
      <c r="L7452" s="7">
        <v>1.2981693975245812</v>
      </c>
    </row>
    <row r="7453" spans="2:12" x14ac:dyDescent="0.25">
      <c r="B7453" s="4">
        <v>7450</v>
      </c>
      <c r="C7453" s="6">
        <v>9.1415410157686612</v>
      </c>
      <c r="D7453" s="6">
        <v>1.3677348894866161</v>
      </c>
      <c r="E7453" s="6">
        <v>2</v>
      </c>
      <c r="F7453" s="6">
        <v>2.7964897210753543</v>
      </c>
      <c r="G7453" s="6">
        <v>0.91023713416207808</v>
      </c>
      <c r="H7453" s="6">
        <v>12.500290900057031</v>
      </c>
      <c r="I7453" s="6">
        <v>1.953549949475808</v>
      </c>
      <c r="J7453" s="6">
        <v>3.7188156726821271</v>
      </c>
      <c r="K7453" s="7">
        <v>0.53718869519525303</v>
      </c>
      <c r="L7453" s="7">
        <v>1.5761921079381715</v>
      </c>
    </row>
    <row r="7454" spans="2:12" x14ac:dyDescent="0.25">
      <c r="B7454" s="4">
        <v>7451</v>
      </c>
      <c r="C7454" s="6">
        <v>10.989910246482383</v>
      </c>
      <c r="D7454" s="6">
        <v>1.37835723001692</v>
      </c>
      <c r="E7454" s="6">
        <v>2</v>
      </c>
      <c r="F7454" s="6">
        <v>3.5047452359151965</v>
      </c>
      <c r="G7454" s="6">
        <v>0.75741263974004858</v>
      </c>
      <c r="H7454" s="6">
        <v>21.5794686816193</v>
      </c>
      <c r="I7454" s="6">
        <v>4.1883827515778158</v>
      </c>
      <c r="J7454" s="6">
        <v>4.3492315997082756</v>
      </c>
      <c r="K7454" s="7">
        <v>2.7568915944214183</v>
      </c>
      <c r="L7454" s="7">
        <v>0.63017092403555164</v>
      </c>
    </row>
    <row r="7455" spans="2:12" x14ac:dyDescent="0.25">
      <c r="B7455" s="4">
        <v>7452</v>
      </c>
      <c r="C7455" s="6">
        <v>-4.7957765283802001</v>
      </c>
      <c r="D7455" s="6">
        <v>1.1640176922685292</v>
      </c>
      <c r="E7455" s="6">
        <v>3</v>
      </c>
      <c r="F7455" s="6">
        <v>1.3948036523312106</v>
      </c>
      <c r="G7455" s="6">
        <v>1.6064933605338463</v>
      </c>
      <c r="H7455" s="6">
        <v>24.185778542390164</v>
      </c>
      <c r="I7455" s="6">
        <v>2.7415461950489073</v>
      </c>
      <c r="J7455" s="6">
        <v>3.3110320934465607</v>
      </c>
      <c r="K7455" s="7">
        <v>1.7871617492229603</v>
      </c>
      <c r="L7455" s="7">
        <v>0.18741209902517575</v>
      </c>
    </row>
    <row r="7456" spans="2:12" x14ac:dyDescent="0.25">
      <c r="B7456" s="4">
        <v>7453</v>
      </c>
      <c r="C7456" s="6">
        <v>10.453895265566693</v>
      </c>
      <c r="D7456" s="6">
        <v>1.4155548585090874</v>
      </c>
      <c r="E7456" s="6">
        <v>2</v>
      </c>
      <c r="F7456" s="6">
        <v>4.5986025413388916</v>
      </c>
      <c r="G7456" s="6">
        <v>0.30132435858864665</v>
      </c>
      <c r="H7456" s="6">
        <v>29.879856511738545</v>
      </c>
      <c r="I7456" s="6">
        <v>2.8344118318726199</v>
      </c>
      <c r="J7456" s="6">
        <v>3.4322232624878053</v>
      </c>
      <c r="K7456" s="7">
        <v>4.2636342885105636</v>
      </c>
      <c r="L7456" s="7">
        <v>1.056940015728155</v>
      </c>
    </row>
    <row r="7457" spans="2:12" x14ac:dyDescent="0.25">
      <c r="B7457" s="4">
        <v>7454</v>
      </c>
      <c r="C7457" s="6">
        <v>1.998278154048208</v>
      </c>
      <c r="D7457" s="6">
        <v>1.8561372456954837</v>
      </c>
      <c r="E7457" s="6">
        <v>0</v>
      </c>
      <c r="F7457" s="6">
        <v>1.1654648620896231</v>
      </c>
      <c r="G7457" s="6">
        <v>1.0036464695057861</v>
      </c>
      <c r="H7457" s="6">
        <v>19.999965122483943</v>
      </c>
      <c r="I7457" s="6">
        <v>3.4364750830723265</v>
      </c>
      <c r="J7457" s="6">
        <v>3.851520160031046</v>
      </c>
      <c r="K7457" s="7">
        <v>1.7113669366448028</v>
      </c>
      <c r="L7457" s="7">
        <v>2.6058373550394167</v>
      </c>
    </row>
    <row r="7458" spans="2:12" x14ac:dyDescent="0.25">
      <c r="B7458" s="4">
        <v>7455</v>
      </c>
      <c r="C7458" s="6">
        <v>5.5236756289233728</v>
      </c>
      <c r="D7458" s="6">
        <v>1.6403377604397409</v>
      </c>
      <c r="E7458" s="6">
        <v>0</v>
      </c>
      <c r="F7458" s="6">
        <v>7.8755850066244166</v>
      </c>
      <c r="G7458" s="6">
        <v>1.3329273395817154</v>
      </c>
      <c r="H7458" s="6">
        <v>22.411865417877756</v>
      </c>
      <c r="I7458" s="6">
        <v>3.8888871688423396</v>
      </c>
      <c r="J7458" s="6">
        <v>3.610186144854489</v>
      </c>
      <c r="K7458" s="7">
        <v>6.538792165149431</v>
      </c>
      <c r="L7458" s="7">
        <v>0.67582893647506082</v>
      </c>
    </row>
    <row r="7459" spans="2:12" x14ac:dyDescent="0.25">
      <c r="B7459" s="4">
        <v>7456</v>
      </c>
      <c r="C7459" s="6">
        <v>5.6051185537289054</v>
      </c>
      <c r="D7459" s="6">
        <v>1.5684912436978675</v>
      </c>
      <c r="E7459" s="6">
        <v>2</v>
      </c>
      <c r="F7459" s="6">
        <v>5.1248694697184547</v>
      </c>
      <c r="G7459" s="6">
        <v>0.90355883068606779</v>
      </c>
      <c r="H7459" s="6">
        <v>40.643418312227681</v>
      </c>
      <c r="I7459" s="6">
        <v>3.2204210885987488</v>
      </c>
      <c r="J7459" s="6">
        <v>2.5943652105485429</v>
      </c>
      <c r="K7459" s="7">
        <v>3.2567594792495504</v>
      </c>
      <c r="L7459" s="7">
        <v>0.48418490066362324</v>
      </c>
    </row>
    <row r="7460" spans="2:12" x14ac:dyDescent="0.25">
      <c r="B7460" s="4">
        <v>7457</v>
      </c>
      <c r="C7460" s="6">
        <v>4.2756002341090475</v>
      </c>
      <c r="D7460" s="6">
        <v>1.2324729977568083</v>
      </c>
      <c r="E7460" s="6">
        <v>3</v>
      </c>
      <c r="F7460" s="6">
        <v>2.6483446891161204</v>
      </c>
      <c r="G7460" s="6">
        <v>0.8057876976002154</v>
      </c>
      <c r="H7460" s="6">
        <v>11.119280717430822</v>
      </c>
      <c r="I7460" s="6">
        <v>2.7848783604010166</v>
      </c>
      <c r="J7460" s="6">
        <v>1.7475485173052312</v>
      </c>
      <c r="K7460" s="7">
        <v>3.0448112656896673</v>
      </c>
      <c r="L7460" s="7">
        <v>0.29308078846305147</v>
      </c>
    </row>
    <row r="7461" spans="2:12" x14ac:dyDescent="0.25">
      <c r="B7461" s="4">
        <v>7458</v>
      </c>
      <c r="C7461" s="6">
        <v>13.856407924756638</v>
      </c>
      <c r="D7461" s="6">
        <v>1.5856343767699352</v>
      </c>
      <c r="E7461" s="6">
        <v>2</v>
      </c>
      <c r="F7461" s="6">
        <v>1.2054253907522183</v>
      </c>
      <c r="G7461" s="6">
        <v>0.8734653922988348</v>
      </c>
      <c r="H7461" s="6">
        <v>21.533162044260454</v>
      </c>
      <c r="I7461" s="6">
        <v>2.3216886969733745</v>
      </c>
      <c r="J7461" s="6">
        <v>2.8659569736642445</v>
      </c>
      <c r="K7461" s="7">
        <v>5.9474636611652061</v>
      </c>
      <c r="L7461" s="7">
        <v>0.71968343499825083</v>
      </c>
    </row>
    <row r="7462" spans="2:12" x14ac:dyDescent="0.25">
      <c r="B7462" s="4">
        <v>7459</v>
      </c>
      <c r="C7462" s="6">
        <v>11.764344329601649</v>
      </c>
      <c r="D7462" s="6">
        <v>1.6376090518708588</v>
      </c>
      <c r="E7462" s="6">
        <v>2</v>
      </c>
      <c r="F7462" s="6">
        <v>3.0364173441664475</v>
      </c>
      <c r="G7462" s="6">
        <v>2.232992066642522</v>
      </c>
      <c r="H7462" s="6">
        <v>20.296262851352751</v>
      </c>
      <c r="I7462" s="6">
        <v>4.0985183391224904</v>
      </c>
      <c r="J7462" s="6">
        <v>2.4998383993211331</v>
      </c>
      <c r="K7462" s="7">
        <v>2.6204787569313899</v>
      </c>
      <c r="L7462" s="7">
        <v>0.60869191169200232</v>
      </c>
    </row>
    <row r="7463" spans="2:12" x14ac:dyDescent="0.25">
      <c r="B7463" s="4">
        <v>7460</v>
      </c>
      <c r="C7463" s="6">
        <v>3.6869302770233894</v>
      </c>
      <c r="D7463" s="6">
        <v>1.3321283556136509</v>
      </c>
      <c r="E7463" s="6">
        <v>3</v>
      </c>
      <c r="F7463" s="6">
        <v>2.2200989267833693</v>
      </c>
      <c r="G7463" s="6">
        <v>0.90445857625843395</v>
      </c>
      <c r="H7463" s="6">
        <v>35.919916620823258</v>
      </c>
      <c r="I7463" s="6">
        <v>3.2203974193994691</v>
      </c>
      <c r="J7463" s="6">
        <v>2.3059740596705947</v>
      </c>
      <c r="K7463" s="7">
        <v>4.2674657944818382</v>
      </c>
      <c r="L7463" s="7">
        <v>2.1729400420632512</v>
      </c>
    </row>
    <row r="7464" spans="2:12" x14ac:dyDescent="0.25">
      <c r="B7464" s="4">
        <v>7461</v>
      </c>
      <c r="C7464" s="6">
        <v>15.374867806501035</v>
      </c>
      <c r="D7464" s="6">
        <v>1.1626401276840315</v>
      </c>
      <c r="E7464" s="6">
        <v>3</v>
      </c>
      <c r="F7464" s="6">
        <v>2.3510551395080541</v>
      </c>
      <c r="G7464" s="6">
        <v>0.28995627498992865</v>
      </c>
      <c r="H7464" s="6">
        <v>15.879613029012052</v>
      </c>
      <c r="I7464" s="6">
        <v>2.2033973999452612</v>
      </c>
      <c r="J7464" s="6">
        <v>3.880182455615206</v>
      </c>
      <c r="K7464" s="7">
        <v>0.23275948777178015</v>
      </c>
      <c r="L7464" s="7">
        <v>2.0013823350777185</v>
      </c>
    </row>
    <row r="7465" spans="2:12" x14ac:dyDescent="0.25">
      <c r="B7465" s="4">
        <v>7462</v>
      </c>
      <c r="C7465" s="6">
        <v>13.208011899730527</v>
      </c>
      <c r="D7465" s="6">
        <v>1.3841610061078908</v>
      </c>
      <c r="E7465" s="6">
        <v>1</v>
      </c>
      <c r="F7465" s="6">
        <v>6.2795675803312783</v>
      </c>
      <c r="G7465" s="6">
        <v>1.5332645594486369</v>
      </c>
      <c r="H7465" s="6">
        <v>31.774536180873486</v>
      </c>
      <c r="I7465" s="6">
        <v>3.188919859867223</v>
      </c>
      <c r="J7465" s="6">
        <v>2.5402308767707802</v>
      </c>
      <c r="K7465" s="7">
        <v>0.50000235394808568</v>
      </c>
      <c r="L7465" s="7">
        <v>0.42264017067742304</v>
      </c>
    </row>
    <row r="7466" spans="2:12" x14ac:dyDescent="0.25">
      <c r="B7466" s="4">
        <v>7463</v>
      </c>
      <c r="C7466" s="6">
        <v>2.8769224994040377</v>
      </c>
      <c r="D7466" s="6">
        <v>1.2807367799818512</v>
      </c>
      <c r="E7466" s="6">
        <v>2</v>
      </c>
      <c r="F7466" s="6">
        <v>1.2707699508312658</v>
      </c>
      <c r="G7466" s="6">
        <v>0.83300525308018092</v>
      </c>
      <c r="H7466" s="6">
        <v>21.705706380913711</v>
      </c>
      <c r="I7466" s="6">
        <v>1.5968998116172679</v>
      </c>
      <c r="J7466" s="6">
        <v>4.1019467229294504</v>
      </c>
      <c r="K7466" s="7">
        <v>2.855386117499338</v>
      </c>
      <c r="L7466" s="7">
        <v>0.45456409831291794</v>
      </c>
    </row>
    <row r="7467" spans="2:12" x14ac:dyDescent="0.25">
      <c r="B7467" s="4">
        <v>7464</v>
      </c>
      <c r="C7467" s="6">
        <v>10.877458207132175</v>
      </c>
      <c r="D7467" s="6">
        <v>1.32883109184296</v>
      </c>
      <c r="E7467" s="6">
        <v>2</v>
      </c>
      <c r="F7467" s="6">
        <v>12.684619255030356</v>
      </c>
      <c r="G7467" s="6">
        <v>0.8412648100718555</v>
      </c>
      <c r="H7467" s="6">
        <v>20.108859040770625</v>
      </c>
      <c r="I7467" s="6">
        <v>2.6877302983483022</v>
      </c>
      <c r="J7467" s="6">
        <v>2.5030161572655456</v>
      </c>
      <c r="K7467" s="7">
        <v>0.16582796655310877</v>
      </c>
      <c r="L7467" s="7">
        <v>0.23895015038711953</v>
      </c>
    </row>
    <row r="7468" spans="2:12" x14ac:dyDescent="0.25">
      <c r="B7468" s="4">
        <v>7465</v>
      </c>
      <c r="C7468" s="6">
        <v>13.73696692093071</v>
      </c>
      <c r="D7468" s="6">
        <v>1.4617070309256688</v>
      </c>
      <c r="E7468" s="6">
        <v>3</v>
      </c>
      <c r="F7468" s="6">
        <v>9.9327521472027698</v>
      </c>
      <c r="G7468" s="6">
        <v>0.85423851666064465</v>
      </c>
      <c r="H7468" s="6">
        <v>18.14613669920864</v>
      </c>
      <c r="I7468" s="6">
        <v>1.5936772541432753</v>
      </c>
      <c r="J7468" s="6">
        <v>4.0327312589477913</v>
      </c>
      <c r="K7468" s="7">
        <v>2.2041699886546189</v>
      </c>
      <c r="L7468" s="7">
        <v>0.37251477994656107</v>
      </c>
    </row>
    <row r="7469" spans="2:12" x14ac:dyDescent="0.25">
      <c r="B7469" s="4">
        <v>7466</v>
      </c>
      <c r="C7469" s="6">
        <v>17.77560893254595</v>
      </c>
      <c r="D7469" s="6">
        <v>1.4611793091208032</v>
      </c>
      <c r="E7469" s="6">
        <v>1</v>
      </c>
      <c r="F7469" s="6">
        <v>1.9492066873328768</v>
      </c>
      <c r="G7469" s="6">
        <v>1.1393255906635058</v>
      </c>
      <c r="H7469" s="6">
        <v>31.914242073657739</v>
      </c>
      <c r="I7469" s="6">
        <v>3.1553764062836192</v>
      </c>
      <c r="J7469" s="6">
        <v>2.4513098805924818</v>
      </c>
      <c r="K7469" s="7">
        <v>0.96117315017279337</v>
      </c>
      <c r="L7469" s="7">
        <v>1.0727397597670278</v>
      </c>
    </row>
    <row r="7470" spans="2:12" x14ac:dyDescent="0.25">
      <c r="B7470" s="4">
        <v>7467</v>
      </c>
      <c r="C7470" s="6">
        <v>6.8965283776332615</v>
      </c>
      <c r="D7470" s="6">
        <v>1.7621448896083329</v>
      </c>
      <c r="E7470" s="6">
        <v>1</v>
      </c>
      <c r="F7470" s="6">
        <v>2.6687874841156178</v>
      </c>
      <c r="G7470" s="6">
        <v>0.31454242229216245</v>
      </c>
      <c r="H7470" s="6">
        <v>27.110320699285651</v>
      </c>
      <c r="I7470" s="6">
        <v>5.0278797074254182</v>
      </c>
      <c r="J7470" s="6">
        <v>2.8208166676112936</v>
      </c>
      <c r="K7470" s="7">
        <v>3.2560462501088869</v>
      </c>
      <c r="L7470" s="7">
        <v>0.98362585451695539</v>
      </c>
    </row>
    <row r="7471" spans="2:12" x14ac:dyDescent="0.25">
      <c r="B7471" s="4">
        <v>7468</v>
      </c>
      <c r="C7471" s="6">
        <v>3.9188321658414562</v>
      </c>
      <c r="D7471" s="6">
        <v>1.6168628485445962</v>
      </c>
      <c r="E7471" s="6">
        <v>2</v>
      </c>
      <c r="F7471" s="6">
        <v>6.8295373569954325</v>
      </c>
      <c r="G7471" s="6">
        <v>0.96233190310028238</v>
      </c>
      <c r="H7471" s="6">
        <v>13.366145540713013</v>
      </c>
      <c r="I7471" s="6">
        <v>2.0575272205455364</v>
      </c>
      <c r="J7471" s="6">
        <v>3.494403196162513</v>
      </c>
      <c r="K7471" s="7">
        <v>3.0451575088388445</v>
      </c>
      <c r="L7471" s="7">
        <v>0.52808592442722935</v>
      </c>
    </row>
    <row r="7472" spans="2:12" x14ac:dyDescent="0.25">
      <c r="B7472" s="4">
        <v>7469</v>
      </c>
      <c r="C7472" s="6">
        <v>1.8729988104965205</v>
      </c>
      <c r="D7472" s="6">
        <v>1.6714298390736526</v>
      </c>
      <c r="E7472" s="6">
        <v>0</v>
      </c>
      <c r="F7472" s="6">
        <v>4.110526920477076</v>
      </c>
      <c r="G7472" s="6">
        <v>0.2809628852195159</v>
      </c>
      <c r="H7472" s="6">
        <v>15.642624143610028</v>
      </c>
      <c r="I7472" s="6">
        <v>3.2933512555342364</v>
      </c>
      <c r="J7472" s="6">
        <v>2.568823611206406</v>
      </c>
      <c r="K7472" s="7">
        <v>4.3629538158469067E-2</v>
      </c>
      <c r="L7472" s="7">
        <v>0.97785278155070876</v>
      </c>
    </row>
    <row r="7473" spans="2:12" x14ac:dyDescent="0.25">
      <c r="B7473" s="4">
        <v>7470</v>
      </c>
      <c r="C7473" s="6">
        <v>16.461906611355467</v>
      </c>
      <c r="D7473" s="6">
        <v>1.3608491241358649</v>
      </c>
      <c r="E7473" s="6">
        <v>1</v>
      </c>
      <c r="F7473" s="6">
        <v>3.1068257728688797</v>
      </c>
      <c r="G7473" s="6">
        <v>2.1789933145583293</v>
      </c>
      <c r="H7473" s="6">
        <v>9.9083642348653953</v>
      </c>
      <c r="I7473" s="6">
        <v>2.583755245797962</v>
      </c>
      <c r="J7473" s="6">
        <v>0.62538755077860975</v>
      </c>
      <c r="K7473" s="7">
        <v>1.4536681883164915</v>
      </c>
      <c r="L7473" s="7">
        <v>0.45569043730858172</v>
      </c>
    </row>
    <row r="7474" spans="2:12" x14ac:dyDescent="0.25">
      <c r="B7474" s="4">
        <v>7471</v>
      </c>
      <c r="C7474" s="6">
        <v>7.3851383014943686</v>
      </c>
      <c r="D7474" s="6">
        <v>2.0628650713271637</v>
      </c>
      <c r="E7474" s="6">
        <v>3</v>
      </c>
      <c r="F7474" s="6">
        <v>2.6756244618913847</v>
      </c>
      <c r="G7474" s="6">
        <v>1.2818282890297861</v>
      </c>
      <c r="H7474" s="6">
        <v>27.952756059747038</v>
      </c>
      <c r="I7474" s="6">
        <v>2.7268585966536025</v>
      </c>
      <c r="J7474" s="6">
        <v>3.3809421907840793</v>
      </c>
      <c r="K7474" s="7">
        <v>3.0818310516758487</v>
      </c>
      <c r="L7474" s="7">
        <v>0.42937273183163954</v>
      </c>
    </row>
    <row r="7475" spans="2:12" x14ac:dyDescent="0.25">
      <c r="B7475" s="4">
        <v>7472</v>
      </c>
      <c r="C7475" s="6">
        <v>7.1405302004770626</v>
      </c>
      <c r="D7475" s="6">
        <v>1.8428719231002642</v>
      </c>
      <c r="E7475" s="6">
        <v>0</v>
      </c>
      <c r="F7475" s="6">
        <v>5.9077088720923099</v>
      </c>
      <c r="G7475" s="6">
        <v>0.8243748794427046</v>
      </c>
      <c r="H7475" s="6">
        <v>24.718831474326237</v>
      </c>
      <c r="I7475" s="6">
        <v>3.9780089217616132</v>
      </c>
      <c r="J7475" s="6">
        <v>1.1708464078614371</v>
      </c>
      <c r="K7475" s="7">
        <v>3.9703508899667002</v>
      </c>
      <c r="L7475" s="7">
        <v>1.0297547497970891</v>
      </c>
    </row>
    <row r="7476" spans="2:12" x14ac:dyDescent="0.25">
      <c r="B7476" s="4">
        <v>7473</v>
      </c>
      <c r="C7476" s="6">
        <v>15.545007301082183</v>
      </c>
      <c r="D7476" s="6">
        <v>1.5407764496997267</v>
      </c>
      <c r="E7476" s="6">
        <v>2</v>
      </c>
      <c r="F7476" s="6">
        <v>4.3049654201736498</v>
      </c>
      <c r="G7476" s="6">
        <v>1.330583885108747</v>
      </c>
      <c r="H7476" s="6">
        <v>25.338552955766126</v>
      </c>
      <c r="I7476" s="6">
        <v>3.308711017115249</v>
      </c>
      <c r="J7476" s="6">
        <v>0.69912596866842025</v>
      </c>
      <c r="K7476" s="7">
        <v>0.72541429701919158</v>
      </c>
      <c r="L7476" s="7">
        <v>0.77546491431927822</v>
      </c>
    </row>
    <row r="7477" spans="2:12" x14ac:dyDescent="0.25">
      <c r="B7477" s="4">
        <v>7474</v>
      </c>
      <c r="C7477" s="6">
        <v>-1.7422297743582966</v>
      </c>
      <c r="D7477" s="6">
        <v>1.4279044749320791</v>
      </c>
      <c r="E7477" s="6">
        <v>2</v>
      </c>
      <c r="F7477" s="6">
        <v>7.4564940783145603</v>
      </c>
      <c r="G7477" s="6">
        <v>0.56957905621534699</v>
      </c>
      <c r="H7477" s="6">
        <v>15.623957112360003</v>
      </c>
      <c r="I7477" s="6">
        <v>2.9549073748560684</v>
      </c>
      <c r="J7477" s="6">
        <v>2.9988394913506369</v>
      </c>
      <c r="K7477" s="7">
        <v>0.74298717126266867</v>
      </c>
      <c r="L7477" s="7">
        <v>0.59008384298885486</v>
      </c>
    </row>
    <row r="7478" spans="2:12" x14ac:dyDescent="0.25">
      <c r="B7478" s="4">
        <v>7475</v>
      </c>
      <c r="C7478" s="6">
        <v>9.4723049101085675</v>
      </c>
      <c r="D7478" s="6">
        <v>1.3836985575684209</v>
      </c>
      <c r="E7478" s="6">
        <v>2</v>
      </c>
      <c r="F7478" s="6">
        <v>7.4466103439986426</v>
      </c>
      <c r="G7478" s="6">
        <v>0.57129715283933669</v>
      </c>
      <c r="H7478" s="6">
        <v>43.043402146147685</v>
      </c>
      <c r="I7478" s="6">
        <v>3.1217734663854633</v>
      </c>
      <c r="J7478" s="6">
        <v>0.44631015622769693</v>
      </c>
      <c r="K7478" s="7">
        <v>1.0163774762849489</v>
      </c>
      <c r="L7478" s="7">
        <v>0.23056800320090381</v>
      </c>
    </row>
    <row r="7479" spans="2:12" x14ac:dyDescent="0.25">
      <c r="B7479" s="4">
        <v>7476</v>
      </c>
      <c r="C7479" s="6">
        <v>11.631301262699548</v>
      </c>
      <c r="D7479" s="6">
        <v>1.8193208927679838</v>
      </c>
      <c r="E7479" s="6">
        <v>1</v>
      </c>
      <c r="F7479" s="6">
        <v>2.8233729083281935</v>
      </c>
      <c r="G7479" s="6">
        <v>1.8379061228426699</v>
      </c>
      <c r="H7479" s="6">
        <v>21.526991726180817</v>
      </c>
      <c r="I7479" s="6">
        <v>1.5853008663349126</v>
      </c>
      <c r="J7479" s="6">
        <v>3.4797978630184057</v>
      </c>
      <c r="K7479" s="7">
        <v>0.13598229222733049</v>
      </c>
      <c r="L7479" s="7">
        <v>0.10788592720316512</v>
      </c>
    </row>
    <row r="7480" spans="2:12" x14ac:dyDescent="0.25">
      <c r="B7480" s="4">
        <v>7477</v>
      </c>
      <c r="C7480" s="6">
        <v>11.40520944944277</v>
      </c>
      <c r="D7480" s="6">
        <v>1.5053532478721094</v>
      </c>
      <c r="E7480" s="6">
        <v>3</v>
      </c>
      <c r="F7480" s="6">
        <v>5.4596145459041736</v>
      </c>
      <c r="G7480" s="6">
        <v>0.8545109303118047</v>
      </c>
      <c r="H7480" s="6">
        <v>41.420715671525301</v>
      </c>
      <c r="I7480" s="6">
        <v>2.3748520754807161</v>
      </c>
      <c r="J7480" s="6">
        <v>0.90131101672566982</v>
      </c>
      <c r="K7480" s="7">
        <v>0.22880864316147528</v>
      </c>
      <c r="L7480" s="7">
        <v>3.0759376331235884</v>
      </c>
    </row>
    <row r="7481" spans="2:12" x14ac:dyDescent="0.25">
      <c r="B7481" s="4">
        <v>7478</v>
      </c>
      <c r="C7481" s="6">
        <v>11.568151372261514</v>
      </c>
      <c r="D7481" s="6">
        <v>1.7839164246829804</v>
      </c>
      <c r="E7481" s="6">
        <v>2</v>
      </c>
      <c r="F7481" s="6">
        <v>4.8312374950625658</v>
      </c>
      <c r="G7481" s="6">
        <v>0.74457555376895845</v>
      </c>
      <c r="H7481" s="6">
        <v>17.435045440242448</v>
      </c>
      <c r="I7481" s="6">
        <v>2.3531814550563226</v>
      </c>
      <c r="J7481" s="6">
        <v>1.0383100799452649</v>
      </c>
      <c r="K7481" s="7">
        <v>0.13709677432058601</v>
      </c>
      <c r="L7481" s="7">
        <v>5.49666971339417E-2</v>
      </c>
    </row>
    <row r="7482" spans="2:12" x14ac:dyDescent="0.25">
      <c r="B7482" s="4">
        <v>7479</v>
      </c>
      <c r="C7482" s="6">
        <v>15.398073442002911</v>
      </c>
      <c r="D7482" s="6">
        <v>1.3538000735739764</v>
      </c>
      <c r="E7482" s="6">
        <v>1</v>
      </c>
      <c r="F7482" s="6">
        <v>4.2016739366750517</v>
      </c>
      <c r="G7482" s="6">
        <v>0.63863130107201449</v>
      </c>
      <c r="H7482" s="6">
        <v>18.569499928142267</v>
      </c>
      <c r="I7482" s="6">
        <v>2.6711369201009254</v>
      </c>
      <c r="J7482" s="6">
        <v>3.5655561735154571</v>
      </c>
      <c r="K7482" s="7">
        <v>2.8637465912319597</v>
      </c>
      <c r="L7482" s="7">
        <v>0.64138335166122984</v>
      </c>
    </row>
    <row r="7483" spans="2:12" x14ac:dyDescent="0.25">
      <c r="B7483" s="4">
        <v>7480</v>
      </c>
      <c r="C7483" s="6">
        <v>19.748363301490517</v>
      </c>
      <c r="D7483" s="6">
        <v>1.5403863110580294</v>
      </c>
      <c r="E7483" s="6">
        <v>1</v>
      </c>
      <c r="F7483" s="6">
        <v>1.7092291988892903</v>
      </c>
      <c r="G7483" s="6">
        <v>1.7011672786028873</v>
      </c>
      <c r="H7483" s="6">
        <v>35.98030999278091</v>
      </c>
      <c r="I7483" s="6">
        <v>2.5956473001113514</v>
      </c>
      <c r="J7483" s="6">
        <v>1.1742340262117974</v>
      </c>
      <c r="K7483" s="7">
        <v>0.59169283928735583</v>
      </c>
      <c r="L7483" s="7">
        <v>1.4482712085205238</v>
      </c>
    </row>
    <row r="7484" spans="2:12" x14ac:dyDescent="0.25">
      <c r="B7484" s="4">
        <v>7481</v>
      </c>
      <c r="C7484" s="6">
        <v>13.933335785310319</v>
      </c>
      <c r="D7484" s="6">
        <v>1.1557304067536205</v>
      </c>
      <c r="E7484" s="6">
        <v>2</v>
      </c>
      <c r="F7484" s="6">
        <v>10.312553923275614</v>
      </c>
      <c r="G7484" s="6">
        <v>1.6969549988927797</v>
      </c>
      <c r="H7484" s="6">
        <v>15.094439367952354</v>
      </c>
      <c r="I7484" s="6">
        <v>5.7838730479138247</v>
      </c>
      <c r="J7484" s="6">
        <v>3.9719273336214846</v>
      </c>
      <c r="K7484" s="7">
        <v>0.18663176237595422</v>
      </c>
      <c r="L7484" s="7">
        <v>2.4278908396394301</v>
      </c>
    </row>
    <row r="7485" spans="2:12" x14ac:dyDescent="0.25">
      <c r="B7485" s="4">
        <v>7482</v>
      </c>
      <c r="C7485" s="6">
        <v>4.7626058999934253</v>
      </c>
      <c r="D7485" s="6">
        <v>1.621386233139914</v>
      </c>
      <c r="E7485" s="6">
        <v>1</v>
      </c>
      <c r="F7485" s="6">
        <v>2.1929031020605656</v>
      </c>
      <c r="G7485" s="6">
        <v>1.7959576391759748</v>
      </c>
      <c r="H7485" s="6">
        <v>29.307280986652088</v>
      </c>
      <c r="I7485" s="6">
        <v>1.7577897951781234</v>
      </c>
      <c r="J7485" s="6">
        <v>3.8966492691148904</v>
      </c>
      <c r="K7485" s="7">
        <v>7.7662217435048531</v>
      </c>
      <c r="L7485" s="7">
        <v>2.6591370310949838</v>
      </c>
    </row>
    <row r="7486" spans="2:12" x14ac:dyDescent="0.25">
      <c r="B7486" s="4">
        <v>7483</v>
      </c>
      <c r="C7486" s="6">
        <v>5.220344655393415</v>
      </c>
      <c r="D7486" s="6">
        <v>1.4397287734432889</v>
      </c>
      <c r="E7486" s="6">
        <v>2</v>
      </c>
      <c r="F7486" s="6">
        <v>4.3317114271666091</v>
      </c>
      <c r="G7486" s="6">
        <v>1.0829669385621474</v>
      </c>
      <c r="H7486" s="6">
        <v>23.742360761878231</v>
      </c>
      <c r="I7486" s="6">
        <v>3.7196195016382809</v>
      </c>
      <c r="J7486" s="6">
        <v>4.7405156842456453</v>
      </c>
      <c r="K7486" s="7">
        <v>2.0761058390775839</v>
      </c>
      <c r="L7486" s="7">
        <v>2.1097574457889894</v>
      </c>
    </row>
    <row r="7487" spans="2:12" x14ac:dyDescent="0.25">
      <c r="B7487" s="4">
        <v>7484</v>
      </c>
      <c r="C7487" s="6">
        <v>6.781168005631617</v>
      </c>
      <c r="D7487" s="6">
        <v>1.5656400662302943</v>
      </c>
      <c r="E7487" s="6">
        <v>3</v>
      </c>
      <c r="F7487" s="6">
        <v>6.7299873291600232</v>
      </c>
      <c r="G7487" s="6">
        <v>1.60608036741608</v>
      </c>
      <c r="H7487" s="6">
        <v>24.392881778445322</v>
      </c>
      <c r="I7487" s="6">
        <v>1.8890563129843236</v>
      </c>
      <c r="J7487" s="6">
        <v>3.5897729119314175</v>
      </c>
      <c r="K7487" s="7">
        <v>0.12194898915187534</v>
      </c>
      <c r="L7487" s="7">
        <v>9.4856987318785391E-2</v>
      </c>
    </row>
    <row r="7488" spans="2:12" x14ac:dyDescent="0.25">
      <c r="B7488" s="4">
        <v>7485</v>
      </c>
      <c r="C7488" s="6">
        <v>19.392138977010212</v>
      </c>
      <c r="D7488" s="6">
        <v>2.1860757608453283</v>
      </c>
      <c r="E7488" s="6">
        <v>2</v>
      </c>
      <c r="F7488" s="6">
        <v>0.87682875037422991</v>
      </c>
      <c r="G7488" s="6">
        <v>0.83818321342116175</v>
      </c>
      <c r="H7488" s="6">
        <v>32.636082508307439</v>
      </c>
      <c r="I7488" s="6">
        <v>2.6764407077160448</v>
      </c>
      <c r="J7488" s="6">
        <v>2.906354959763163</v>
      </c>
      <c r="K7488" s="7">
        <v>3.0062297748898787</v>
      </c>
      <c r="L7488" s="7">
        <v>0.45305198681775227</v>
      </c>
    </row>
    <row r="7489" spans="2:12" x14ac:dyDescent="0.25">
      <c r="B7489" s="4">
        <v>7486</v>
      </c>
      <c r="C7489" s="6">
        <v>10.881984021992832</v>
      </c>
      <c r="D7489" s="6">
        <v>1.6315797628696227</v>
      </c>
      <c r="E7489" s="6">
        <v>2</v>
      </c>
      <c r="F7489" s="6">
        <v>1.9261127659571398</v>
      </c>
      <c r="G7489" s="6">
        <v>0.57741010983315433</v>
      </c>
      <c r="H7489" s="6">
        <v>20.928412201767454</v>
      </c>
      <c r="I7489" s="6">
        <v>5.0744629688478433</v>
      </c>
      <c r="J7489" s="6">
        <v>3.7386849700946563</v>
      </c>
      <c r="K7489" s="7">
        <v>1.3848872891650666E-2</v>
      </c>
      <c r="L7489" s="7">
        <v>7.2050513004218206E-2</v>
      </c>
    </row>
    <row r="7490" spans="2:12" x14ac:dyDescent="0.25">
      <c r="B7490" s="4">
        <v>7487</v>
      </c>
      <c r="C7490" s="6">
        <v>16.599388449435057</v>
      </c>
      <c r="D7490" s="6">
        <v>1.8957361363276384</v>
      </c>
      <c r="E7490" s="6">
        <v>2</v>
      </c>
      <c r="F7490" s="6">
        <v>5.5213440951805248</v>
      </c>
      <c r="G7490" s="6">
        <v>2.7272470144406125</v>
      </c>
      <c r="H7490" s="6">
        <v>21.013242584307758</v>
      </c>
      <c r="I7490" s="6">
        <v>2.6057620278257954</v>
      </c>
      <c r="J7490" s="6">
        <v>2.7865453045741089</v>
      </c>
      <c r="K7490" s="7">
        <v>0.26181500966650445</v>
      </c>
      <c r="L7490" s="7">
        <v>2.1215625789966488</v>
      </c>
    </row>
    <row r="7491" spans="2:12" x14ac:dyDescent="0.25">
      <c r="B7491" s="4">
        <v>7488</v>
      </c>
      <c r="C7491" s="6">
        <v>13.678882137024853</v>
      </c>
      <c r="D7491" s="6">
        <v>1.5904972852261388</v>
      </c>
      <c r="E7491" s="6">
        <v>1</v>
      </c>
      <c r="F7491" s="6">
        <v>5.1007140201966088</v>
      </c>
      <c r="G7491" s="6">
        <v>0.28874284760299168</v>
      </c>
      <c r="H7491" s="6">
        <v>19.652229991420604</v>
      </c>
      <c r="I7491" s="6">
        <v>4.788842456523712</v>
      </c>
      <c r="J7491" s="6">
        <v>2.8295638408756898</v>
      </c>
      <c r="K7491" s="7">
        <v>3.5443093647323236</v>
      </c>
      <c r="L7491" s="7">
        <v>0.78877350500603982</v>
      </c>
    </row>
    <row r="7492" spans="2:12" x14ac:dyDescent="0.25">
      <c r="B7492" s="4">
        <v>7489</v>
      </c>
      <c r="C7492" s="6">
        <v>4.5546013344260405</v>
      </c>
      <c r="D7492" s="6">
        <v>1.6900220265274879</v>
      </c>
      <c r="E7492" s="6">
        <v>3</v>
      </c>
      <c r="F7492" s="6">
        <v>0.63735021812259518</v>
      </c>
      <c r="G7492" s="6">
        <v>0.72822139733345592</v>
      </c>
      <c r="H7492" s="6">
        <v>58.390038548709668</v>
      </c>
      <c r="I7492" s="6">
        <v>2.0591792499005424</v>
      </c>
      <c r="J7492" s="6">
        <v>1.2408150273218754</v>
      </c>
      <c r="K7492" s="7">
        <v>1.4435237851755269</v>
      </c>
      <c r="L7492" s="7">
        <v>2.7751008785626832</v>
      </c>
    </row>
    <row r="7493" spans="2:12" x14ac:dyDescent="0.25">
      <c r="B7493" s="4">
        <v>7490</v>
      </c>
      <c r="C7493" s="6">
        <v>5.1463137019114971</v>
      </c>
      <c r="D7493" s="6">
        <v>1.4998852481901017</v>
      </c>
      <c r="E7493" s="6">
        <v>2</v>
      </c>
      <c r="F7493" s="6">
        <v>4.5570730802502899</v>
      </c>
      <c r="G7493" s="6">
        <v>0.94709094997016252</v>
      </c>
      <c r="H7493" s="6">
        <v>41.69644425006112</v>
      </c>
      <c r="I7493" s="6">
        <v>4.3405319343382329</v>
      </c>
      <c r="J7493" s="6">
        <v>3.9570774745010993</v>
      </c>
      <c r="K7493" s="7">
        <v>0.95480366068537914</v>
      </c>
      <c r="L7493" s="7">
        <v>0.14430504439362227</v>
      </c>
    </row>
    <row r="7494" spans="2:12" x14ac:dyDescent="0.25">
      <c r="B7494" s="4">
        <v>7491</v>
      </c>
      <c r="C7494" s="6">
        <v>9.8238783593535963</v>
      </c>
      <c r="D7494" s="6">
        <v>2.2454996497359971</v>
      </c>
      <c r="E7494" s="6">
        <v>3</v>
      </c>
      <c r="F7494" s="6">
        <v>6.3676053034799311</v>
      </c>
      <c r="G7494" s="6">
        <v>0.44356638880238858</v>
      </c>
      <c r="H7494" s="6">
        <v>33.639263807232332</v>
      </c>
      <c r="I7494" s="6">
        <v>1.883933740351962</v>
      </c>
      <c r="J7494" s="6">
        <v>3.1080316054142552</v>
      </c>
      <c r="K7494" s="7">
        <v>0.37747017269336136</v>
      </c>
      <c r="L7494" s="7">
        <v>1.1322136708617085</v>
      </c>
    </row>
    <row r="7495" spans="2:12" x14ac:dyDescent="0.25">
      <c r="B7495" s="4">
        <v>7492</v>
      </c>
      <c r="C7495" s="6">
        <v>12.364466946900119</v>
      </c>
      <c r="D7495" s="6">
        <v>1.1053969927478311</v>
      </c>
      <c r="E7495" s="6">
        <v>2</v>
      </c>
      <c r="F7495" s="6">
        <v>9.6716778454536616</v>
      </c>
      <c r="G7495" s="6">
        <v>2.8032928059183595</v>
      </c>
      <c r="H7495" s="6">
        <v>21.063544775163997</v>
      </c>
      <c r="I7495" s="6">
        <v>2.806050666668658</v>
      </c>
      <c r="J7495" s="6">
        <v>0.84665863242648953</v>
      </c>
      <c r="K7495" s="7">
        <v>3.9178089137661867</v>
      </c>
      <c r="L7495" s="7">
        <v>0.15961955838788749</v>
      </c>
    </row>
    <row r="7496" spans="2:12" x14ac:dyDescent="0.25">
      <c r="B7496" s="4">
        <v>7493</v>
      </c>
      <c r="C7496" s="6">
        <v>10.313456259360981</v>
      </c>
      <c r="D7496" s="6">
        <v>1.7358869351072805</v>
      </c>
      <c r="E7496" s="6">
        <v>2</v>
      </c>
      <c r="F7496" s="6">
        <v>1.0946471676655025</v>
      </c>
      <c r="G7496" s="6">
        <v>0.52530759026184659</v>
      </c>
      <c r="H7496" s="6">
        <v>14.415921168631424</v>
      </c>
      <c r="I7496" s="6">
        <v>3.2915853294144095</v>
      </c>
      <c r="J7496" s="6">
        <v>3.9373039873335118</v>
      </c>
      <c r="K7496" s="7">
        <v>1.2498458895988926</v>
      </c>
      <c r="L7496" s="7">
        <v>1.7022171167612163</v>
      </c>
    </row>
    <row r="7497" spans="2:12" x14ac:dyDescent="0.25">
      <c r="B7497" s="4">
        <v>7494</v>
      </c>
      <c r="C7497" s="6">
        <v>14.209071919354347</v>
      </c>
      <c r="D7497" s="6">
        <v>1.2957986272440485</v>
      </c>
      <c r="E7497" s="6">
        <v>2</v>
      </c>
      <c r="F7497" s="6">
        <v>3.4980312267174942</v>
      </c>
      <c r="G7497" s="6">
        <v>1.1689425292584954</v>
      </c>
      <c r="H7497" s="6">
        <v>35.766836583187491</v>
      </c>
      <c r="I7497" s="6">
        <v>3.8909042544127947</v>
      </c>
      <c r="J7497" s="6">
        <v>4.0817310982438482</v>
      </c>
      <c r="K7497" s="7">
        <v>0.28638694141776666</v>
      </c>
      <c r="L7497" s="7">
        <v>0.69414201808919596</v>
      </c>
    </row>
    <row r="7498" spans="2:12" x14ac:dyDescent="0.25">
      <c r="B7498" s="4">
        <v>7495</v>
      </c>
      <c r="C7498" s="6">
        <v>13.381653014589199</v>
      </c>
      <c r="D7498" s="6">
        <v>1.2256976091924803</v>
      </c>
      <c r="E7498" s="6">
        <v>2</v>
      </c>
      <c r="F7498" s="6">
        <v>0.95728703387182601</v>
      </c>
      <c r="G7498" s="6">
        <v>2.9176838311634787</v>
      </c>
      <c r="H7498" s="6">
        <v>8.0684427736352227</v>
      </c>
      <c r="I7498" s="6">
        <v>4.0635260851215547</v>
      </c>
      <c r="J7498" s="6">
        <v>3.3895092544507159</v>
      </c>
      <c r="K7498" s="7">
        <v>7.104522342848659</v>
      </c>
      <c r="L7498" s="7">
        <v>1.3240395194136301</v>
      </c>
    </row>
    <row r="7499" spans="2:12" x14ac:dyDescent="0.25">
      <c r="B7499" s="4">
        <v>7496</v>
      </c>
      <c r="C7499" s="6">
        <v>7.2247893208836</v>
      </c>
      <c r="D7499" s="6">
        <v>1.4474879213093705</v>
      </c>
      <c r="E7499" s="6">
        <v>2</v>
      </c>
      <c r="F7499" s="6">
        <v>0.53073840619133783</v>
      </c>
      <c r="G7499" s="6">
        <v>1.0908827422560483</v>
      </c>
      <c r="H7499" s="6">
        <v>27.767358604401345</v>
      </c>
      <c r="I7499" s="6">
        <v>2.3981225728934636</v>
      </c>
      <c r="J7499" s="6">
        <v>3.9516575311212137</v>
      </c>
      <c r="K7499" s="7">
        <v>1.2472932570456532</v>
      </c>
      <c r="L7499" s="7">
        <v>0.41493184839736913</v>
      </c>
    </row>
    <row r="7500" spans="2:12" x14ac:dyDescent="0.25">
      <c r="B7500" s="4">
        <v>7497</v>
      </c>
      <c r="C7500" s="6">
        <v>9.6611929140761941</v>
      </c>
      <c r="D7500" s="6">
        <v>1.5419061408655417</v>
      </c>
      <c r="E7500" s="6">
        <v>3</v>
      </c>
      <c r="F7500" s="6">
        <v>9.993270235917004</v>
      </c>
      <c r="G7500" s="6">
        <v>0.72512662405597028</v>
      </c>
      <c r="H7500" s="6">
        <v>19.976896497102082</v>
      </c>
      <c r="I7500" s="6">
        <v>2.8020393973432149</v>
      </c>
      <c r="J7500" s="6">
        <v>2.445997453461318</v>
      </c>
      <c r="K7500" s="7">
        <v>0.74091510241304215</v>
      </c>
      <c r="L7500" s="7">
        <v>1.5215620700696693</v>
      </c>
    </row>
    <row r="7501" spans="2:12" x14ac:dyDescent="0.25">
      <c r="B7501" s="4">
        <v>7498</v>
      </c>
      <c r="C7501" s="6">
        <v>13.061206631602541</v>
      </c>
      <c r="D7501" s="6">
        <v>2.0651241680511108</v>
      </c>
      <c r="E7501" s="6">
        <v>3</v>
      </c>
      <c r="F7501" s="6">
        <v>1.5078896912813526</v>
      </c>
      <c r="G7501" s="6">
        <v>2.105980918344311</v>
      </c>
      <c r="H7501" s="6">
        <v>18.190822395114751</v>
      </c>
      <c r="I7501" s="6">
        <v>2.679898742035224</v>
      </c>
      <c r="J7501" s="6">
        <v>4.1955903856706298</v>
      </c>
      <c r="K7501" s="7">
        <v>0.16897773620134962</v>
      </c>
      <c r="L7501" s="7">
        <v>0.37051323332672548</v>
      </c>
    </row>
    <row r="7502" spans="2:12" x14ac:dyDescent="0.25">
      <c r="B7502" s="4">
        <v>7499</v>
      </c>
      <c r="C7502" s="6">
        <v>9.5390513181866918</v>
      </c>
      <c r="D7502" s="6">
        <v>1.4143116179169448</v>
      </c>
      <c r="E7502" s="6">
        <v>3</v>
      </c>
      <c r="F7502" s="6">
        <v>11.856972643817333</v>
      </c>
      <c r="G7502" s="6">
        <v>0.93555565498818027</v>
      </c>
      <c r="H7502" s="6">
        <v>14.002138124082776</v>
      </c>
      <c r="I7502" s="6">
        <v>2.3949704272998495</v>
      </c>
      <c r="J7502" s="6">
        <v>1.2165298432487415</v>
      </c>
      <c r="K7502" s="7">
        <v>1.6300610202283781</v>
      </c>
      <c r="L7502" s="7">
        <v>0.40299190734578072</v>
      </c>
    </row>
    <row r="7503" spans="2:12" x14ac:dyDescent="0.25">
      <c r="B7503" s="4">
        <v>7500</v>
      </c>
      <c r="C7503" s="6">
        <v>16.661407978998412</v>
      </c>
      <c r="D7503" s="6">
        <v>1.6807718856610718</v>
      </c>
      <c r="E7503" s="6">
        <v>3</v>
      </c>
      <c r="F7503" s="6">
        <v>1.6971710658700925</v>
      </c>
      <c r="G7503" s="6">
        <v>2.2753349385472301</v>
      </c>
      <c r="H7503" s="6">
        <v>25.192272233655949</v>
      </c>
      <c r="I7503" s="6">
        <v>2.7990475182567254</v>
      </c>
      <c r="J7503" s="6">
        <v>1.446036721995934</v>
      </c>
      <c r="K7503" s="7">
        <v>1.3555870779731996</v>
      </c>
      <c r="L7503" s="7">
        <v>0.5552584214407863</v>
      </c>
    </row>
    <row r="7504" spans="2:12" x14ac:dyDescent="0.25">
      <c r="B7504" s="4">
        <v>7501</v>
      </c>
      <c r="C7504" s="6">
        <v>11.831767403616666</v>
      </c>
      <c r="D7504" s="6">
        <v>2.0248715912499629</v>
      </c>
      <c r="E7504" s="6">
        <v>3</v>
      </c>
      <c r="F7504" s="6">
        <v>6.8107869561747032</v>
      </c>
      <c r="G7504" s="6">
        <v>1.4765029248886061</v>
      </c>
      <c r="H7504" s="6">
        <v>21.613845228618022</v>
      </c>
      <c r="I7504" s="6">
        <v>3.0017856793964683</v>
      </c>
      <c r="J7504" s="6">
        <v>3.774219257980417</v>
      </c>
      <c r="K7504" s="7">
        <v>0.3505924936140612</v>
      </c>
      <c r="L7504" s="7">
        <v>1.5156127051514678</v>
      </c>
    </row>
    <row r="7505" spans="2:12" x14ac:dyDescent="0.25">
      <c r="B7505" s="4">
        <v>7502</v>
      </c>
      <c r="C7505" s="6">
        <v>2.9601079838458038</v>
      </c>
      <c r="D7505" s="6">
        <v>1.2981656705434317</v>
      </c>
      <c r="E7505" s="6">
        <v>3</v>
      </c>
      <c r="F7505" s="6">
        <v>0.56111700126958786</v>
      </c>
      <c r="G7505" s="6">
        <v>0.47384333030101183</v>
      </c>
      <c r="H7505" s="6">
        <v>21.20601949303013</v>
      </c>
      <c r="I7505" s="6">
        <v>2.4009721709390544</v>
      </c>
      <c r="J7505" s="6">
        <v>0.66142300921365349</v>
      </c>
      <c r="K7505" s="7">
        <v>1.2758048653144478</v>
      </c>
      <c r="L7505" s="7">
        <v>1.3720317372263575</v>
      </c>
    </row>
    <row r="7506" spans="2:12" x14ac:dyDescent="0.25">
      <c r="B7506" s="4">
        <v>7503</v>
      </c>
      <c r="C7506" s="6">
        <v>10.976423903714561</v>
      </c>
      <c r="D7506" s="6">
        <v>1.6897949133997592</v>
      </c>
      <c r="E7506" s="6">
        <v>3</v>
      </c>
      <c r="F7506" s="6">
        <v>14.078406261882954</v>
      </c>
      <c r="G7506" s="6">
        <v>0.98213606268452713</v>
      </c>
      <c r="H7506" s="6">
        <v>13.929027257112287</v>
      </c>
      <c r="I7506" s="6">
        <v>2.929707693877794</v>
      </c>
      <c r="J7506" s="6">
        <v>2.866763118954883</v>
      </c>
      <c r="K7506" s="7">
        <v>7.0419076945174259</v>
      </c>
      <c r="L7506" s="7">
        <v>0.43112596058343533</v>
      </c>
    </row>
    <row r="7507" spans="2:12" x14ac:dyDescent="0.25">
      <c r="B7507" s="4">
        <v>7504</v>
      </c>
      <c r="C7507" s="6">
        <v>6.1500970707234224</v>
      </c>
      <c r="D7507" s="6">
        <v>1.7596830654277658</v>
      </c>
      <c r="E7507" s="6">
        <v>3</v>
      </c>
      <c r="F7507" s="6">
        <v>3.6782193804127963</v>
      </c>
      <c r="G7507" s="6">
        <v>0.64570828614558051</v>
      </c>
      <c r="H7507" s="6">
        <v>37.131081761018734</v>
      </c>
      <c r="I7507" s="6">
        <v>2.0397718160304792</v>
      </c>
      <c r="J7507" s="6">
        <v>2.4865765185424782</v>
      </c>
      <c r="K7507" s="7">
        <v>0.56770324399443495</v>
      </c>
      <c r="L7507" s="7">
        <v>0.29105347838721296</v>
      </c>
    </row>
    <row r="7508" spans="2:12" x14ac:dyDescent="0.25">
      <c r="B7508" s="4">
        <v>7505</v>
      </c>
      <c r="C7508" s="6">
        <v>9.4610744746066775</v>
      </c>
      <c r="D7508" s="6">
        <v>1.8768262822076569</v>
      </c>
      <c r="E7508" s="6">
        <v>2</v>
      </c>
      <c r="F7508" s="6">
        <v>1.9207458497242522</v>
      </c>
      <c r="G7508" s="6">
        <v>0.33093704895025949</v>
      </c>
      <c r="H7508" s="6">
        <v>24.17408700451475</v>
      </c>
      <c r="I7508" s="6">
        <v>5.4935586541251649</v>
      </c>
      <c r="J7508" s="6">
        <v>2.8078035687730183</v>
      </c>
      <c r="K7508" s="7">
        <v>0.84764179619019586</v>
      </c>
      <c r="L7508" s="7">
        <v>1.2812054394563797</v>
      </c>
    </row>
    <row r="7509" spans="2:12" x14ac:dyDescent="0.25">
      <c r="B7509" s="4">
        <v>7506</v>
      </c>
      <c r="C7509" s="6">
        <v>-0.67530783136875883</v>
      </c>
      <c r="D7509" s="6">
        <v>1.4120802249420243</v>
      </c>
      <c r="E7509" s="6">
        <v>2</v>
      </c>
      <c r="F7509" s="6">
        <v>2.4028880019314176</v>
      </c>
      <c r="G7509" s="6">
        <v>0.86287718974872163</v>
      </c>
      <c r="H7509" s="6">
        <v>25.750401095855175</v>
      </c>
      <c r="I7509" s="6">
        <v>2.279689946182144</v>
      </c>
      <c r="J7509" s="6">
        <v>2.5813315027799639</v>
      </c>
      <c r="K7509" s="7">
        <v>3.7310985859823824</v>
      </c>
      <c r="L7509" s="7">
        <v>0.88157730590820593</v>
      </c>
    </row>
    <row r="7510" spans="2:12" x14ac:dyDescent="0.25">
      <c r="B7510" s="4">
        <v>7507</v>
      </c>
      <c r="C7510" s="6">
        <v>8.2356686494203455</v>
      </c>
      <c r="D7510" s="6">
        <v>1.4088512426109596</v>
      </c>
      <c r="E7510" s="6">
        <v>2</v>
      </c>
      <c r="F7510" s="6">
        <v>2.2302667397208222</v>
      </c>
      <c r="G7510" s="6">
        <v>1.3757564920222349</v>
      </c>
      <c r="H7510" s="6">
        <v>23.343316938211778</v>
      </c>
      <c r="I7510" s="6">
        <v>2.4750894096201628</v>
      </c>
      <c r="J7510" s="6">
        <v>4.2428258631559137</v>
      </c>
      <c r="K7510" s="7">
        <v>3.7699650203116932</v>
      </c>
      <c r="L7510" s="7">
        <v>0.24831560717495252</v>
      </c>
    </row>
    <row r="7511" spans="2:12" x14ac:dyDescent="0.25">
      <c r="B7511" s="4">
        <v>7508</v>
      </c>
      <c r="C7511" s="6">
        <v>6.2078320155532873</v>
      </c>
      <c r="D7511" s="6">
        <v>1.5062136658748235</v>
      </c>
      <c r="E7511" s="6">
        <v>1</v>
      </c>
      <c r="F7511" s="6">
        <v>3.6483385274293667</v>
      </c>
      <c r="G7511" s="6">
        <v>1.0978256015753205</v>
      </c>
      <c r="H7511" s="6">
        <v>22.39958356940847</v>
      </c>
      <c r="I7511" s="6">
        <v>3.1450840363093509</v>
      </c>
      <c r="J7511" s="6">
        <v>4.0047660807469914</v>
      </c>
      <c r="K7511" s="7">
        <v>0.21894640102098523</v>
      </c>
      <c r="L7511" s="7">
        <v>0.42781932417547697</v>
      </c>
    </row>
    <row r="7512" spans="2:12" x14ac:dyDescent="0.25">
      <c r="B7512" s="4">
        <v>7509</v>
      </c>
      <c r="C7512" s="6">
        <v>12.833641376715159</v>
      </c>
      <c r="D7512" s="6">
        <v>1.6378448342694558</v>
      </c>
      <c r="E7512" s="6">
        <v>2</v>
      </c>
      <c r="F7512" s="6">
        <v>9.6427906163795889</v>
      </c>
      <c r="G7512" s="6">
        <v>0.4233182866900661</v>
      </c>
      <c r="H7512" s="6">
        <v>27.077062249236548</v>
      </c>
      <c r="I7512" s="6">
        <v>1.9202266902064946</v>
      </c>
      <c r="J7512" s="6">
        <v>2.8478599537720379</v>
      </c>
      <c r="K7512" s="7">
        <v>1.5988219621886912</v>
      </c>
      <c r="L7512" s="7">
        <v>0.27644488912787224</v>
      </c>
    </row>
    <row r="7513" spans="2:12" x14ac:dyDescent="0.25">
      <c r="B7513" s="4">
        <v>7510</v>
      </c>
      <c r="C7513" s="6">
        <v>17.004642580023528</v>
      </c>
      <c r="D7513" s="6">
        <v>1.7539294671233756</v>
      </c>
      <c r="E7513" s="6">
        <v>3</v>
      </c>
      <c r="F7513" s="6">
        <v>1.8056578458602155</v>
      </c>
      <c r="G7513" s="6">
        <v>0.71907623697402256</v>
      </c>
      <c r="H7513" s="6">
        <v>29.820675281242096</v>
      </c>
      <c r="I7513" s="6">
        <v>1.7735178665940228</v>
      </c>
      <c r="J7513" s="6">
        <v>3.9826610133326072</v>
      </c>
      <c r="K7513" s="7">
        <v>1.2381782392676248</v>
      </c>
      <c r="L7513" s="7">
        <v>0.53558055276001093</v>
      </c>
    </row>
    <row r="7514" spans="2:12" x14ac:dyDescent="0.25">
      <c r="B7514" s="4">
        <v>7511</v>
      </c>
      <c r="C7514" s="6">
        <v>7.0656975958711463</v>
      </c>
      <c r="D7514" s="6">
        <v>1.1898080394651356</v>
      </c>
      <c r="E7514" s="6">
        <v>2</v>
      </c>
      <c r="F7514" s="6">
        <v>3.3154731076949666</v>
      </c>
      <c r="G7514" s="6">
        <v>0.28669057799588238</v>
      </c>
      <c r="H7514" s="6">
        <v>15.910879020956525</v>
      </c>
      <c r="I7514" s="6">
        <v>4.1004041053047313</v>
      </c>
      <c r="J7514" s="6">
        <v>2.5384203796050122</v>
      </c>
      <c r="K7514" s="7">
        <v>2.4293333739466272</v>
      </c>
      <c r="L7514" s="7">
        <v>1.3917415593376006</v>
      </c>
    </row>
    <row r="7515" spans="2:12" x14ac:dyDescent="0.25">
      <c r="B7515" s="4">
        <v>7512</v>
      </c>
      <c r="C7515" s="6">
        <v>16.056213628922894</v>
      </c>
      <c r="D7515" s="6">
        <v>1.5538850591925737</v>
      </c>
      <c r="E7515" s="6">
        <v>2</v>
      </c>
      <c r="F7515" s="6">
        <v>4.300941551033028</v>
      </c>
      <c r="G7515" s="6">
        <v>0.26786790294087326</v>
      </c>
      <c r="H7515" s="6">
        <v>23.198292309695354</v>
      </c>
      <c r="I7515" s="6">
        <v>1.9499857518264327</v>
      </c>
      <c r="J7515" s="6">
        <v>3.0815209304163953</v>
      </c>
      <c r="K7515" s="7">
        <v>1.8497397988052209</v>
      </c>
      <c r="L7515" s="7">
        <v>5.0773457974633084E-2</v>
      </c>
    </row>
    <row r="7516" spans="2:12" x14ac:dyDescent="0.25">
      <c r="B7516" s="4">
        <v>7513</v>
      </c>
      <c r="C7516" s="6">
        <v>17.952793859225977</v>
      </c>
      <c r="D7516" s="6">
        <v>1.6030973654449892</v>
      </c>
      <c r="E7516" s="6">
        <v>2</v>
      </c>
      <c r="F7516" s="6">
        <v>7.4924986048250313</v>
      </c>
      <c r="G7516" s="6">
        <v>0.52908698085871375</v>
      </c>
      <c r="H7516" s="6">
        <v>12.208782658016222</v>
      </c>
      <c r="I7516" s="6">
        <v>3.8699349419375291</v>
      </c>
      <c r="J7516" s="6">
        <v>3.04525101642023</v>
      </c>
      <c r="K7516" s="7">
        <v>3.7410730607696112</v>
      </c>
      <c r="L7516" s="7">
        <v>0.5452444475168029</v>
      </c>
    </row>
    <row r="7517" spans="2:12" x14ac:dyDescent="0.25">
      <c r="B7517" s="4">
        <v>7514</v>
      </c>
      <c r="C7517" s="6">
        <v>5.5467110381210061</v>
      </c>
      <c r="D7517" s="6">
        <v>1.8746974963528953</v>
      </c>
      <c r="E7517" s="6">
        <v>2</v>
      </c>
      <c r="F7517" s="6">
        <v>3.7658106299751353</v>
      </c>
      <c r="G7517" s="6">
        <v>0.28642622041115973</v>
      </c>
      <c r="H7517" s="6">
        <v>13.905998020804926</v>
      </c>
      <c r="I7517" s="6">
        <v>3.7869017727350696</v>
      </c>
      <c r="J7517" s="6">
        <v>2.7517899925258735</v>
      </c>
      <c r="K7517" s="7">
        <v>4.0689231753367956</v>
      </c>
      <c r="L7517" s="7">
        <v>0.14715833713658444</v>
      </c>
    </row>
    <row r="7518" spans="2:12" x14ac:dyDescent="0.25">
      <c r="B7518" s="4">
        <v>7515</v>
      </c>
      <c r="C7518" s="6">
        <v>8.760819757165347</v>
      </c>
      <c r="D7518" s="6">
        <v>1.5553487132320039</v>
      </c>
      <c r="E7518" s="6">
        <v>1</v>
      </c>
      <c r="F7518" s="6">
        <v>1.2708541309382073</v>
      </c>
      <c r="G7518" s="6">
        <v>1.0592548766921817</v>
      </c>
      <c r="H7518" s="6">
        <v>14.862677406670095</v>
      </c>
      <c r="I7518" s="6">
        <v>3.2529708493189338</v>
      </c>
      <c r="J7518" s="6">
        <v>4.5068920617793706</v>
      </c>
      <c r="K7518" s="7">
        <v>1.029377250355191</v>
      </c>
      <c r="L7518" s="7">
        <v>0.82893757825119019</v>
      </c>
    </row>
    <row r="7519" spans="2:12" x14ac:dyDescent="0.25">
      <c r="B7519" s="4">
        <v>7516</v>
      </c>
      <c r="C7519" s="6">
        <v>13.358722447382643</v>
      </c>
      <c r="D7519" s="6">
        <v>1.0908791520028016</v>
      </c>
      <c r="E7519" s="6">
        <v>2</v>
      </c>
      <c r="F7519" s="6">
        <v>0.72527156524541769</v>
      </c>
      <c r="G7519" s="6">
        <v>1.8317376722569727</v>
      </c>
      <c r="H7519" s="6">
        <v>27.596963492329124</v>
      </c>
      <c r="I7519" s="6">
        <v>2.9615217767499078</v>
      </c>
      <c r="J7519" s="6">
        <v>2.3956052249933357</v>
      </c>
      <c r="K7519" s="7">
        <v>0.74628741777279706</v>
      </c>
      <c r="L7519" s="7">
        <v>0.10502213756957864</v>
      </c>
    </row>
    <row r="7520" spans="2:12" x14ac:dyDescent="0.25">
      <c r="B7520" s="4">
        <v>7517</v>
      </c>
      <c r="C7520" s="6">
        <v>14.764636063467346</v>
      </c>
      <c r="D7520" s="6">
        <v>1.6172866228982896</v>
      </c>
      <c r="E7520" s="6">
        <v>2</v>
      </c>
      <c r="F7520" s="6">
        <v>3.6298508082093748</v>
      </c>
      <c r="G7520" s="6">
        <v>0.79826925427660056</v>
      </c>
      <c r="H7520" s="6">
        <v>18.085606513601093</v>
      </c>
      <c r="I7520" s="6">
        <v>2.2737431534425916</v>
      </c>
      <c r="J7520" s="6">
        <v>0.52120215407819104</v>
      </c>
      <c r="K7520" s="7">
        <v>0.28835554655585666</v>
      </c>
      <c r="L7520" s="7">
        <v>0.20713209237834088</v>
      </c>
    </row>
    <row r="7521" spans="2:12" x14ac:dyDescent="0.25">
      <c r="B7521" s="4">
        <v>7518</v>
      </c>
      <c r="C7521" s="6">
        <v>0.12609047098181314</v>
      </c>
      <c r="D7521" s="6">
        <v>1.271015980298299</v>
      </c>
      <c r="E7521" s="6">
        <v>2</v>
      </c>
      <c r="F7521" s="6">
        <v>0.51795373402304523</v>
      </c>
      <c r="G7521" s="6">
        <v>0.92979503495004279</v>
      </c>
      <c r="H7521" s="6">
        <v>21.39042945037048</v>
      </c>
      <c r="I7521" s="6">
        <v>3.7646490671746702</v>
      </c>
      <c r="J7521" s="6">
        <v>3.2624904104726733</v>
      </c>
      <c r="K7521" s="7">
        <v>3.3064679993244641</v>
      </c>
      <c r="L7521" s="7">
        <v>0.35033578029889045</v>
      </c>
    </row>
    <row r="7522" spans="2:12" x14ac:dyDescent="0.25">
      <c r="B7522" s="4">
        <v>7519</v>
      </c>
      <c r="C7522" s="6">
        <v>13.306232820346638</v>
      </c>
      <c r="D7522" s="6">
        <v>1.5572287076042142</v>
      </c>
      <c r="E7522" s="6">
        <v>2</v>
      </c>
      <c r="F7522" s="6">
        <v>2.8897144890333331</v>
      </c>
      <c r="G7522" s="6">
        <v>0.79397528815645868</v>
      </c>
      <c r="H7522" s="6">
        <v>38.729499340825598</v>
      </c>
      <c r="I7522" s="6">
        <v>3.484507508731657</v>
      </c>
      <c r="J7522" s="6">
        <v>3.4302099950208205</v>
      </c>
      <c r="K7522" s="7">
        <v>0.88510910699227119</v>
      </c>
      <c r="L7522" s="7">
        <v>1.5118997878041829</v>
      </c>
    </row>
    <row r="7523" spans="2:12" x14ac:dyDescent="0.25">
      <c r="B7523" s="4">
        <v>7520</v>
      </c>
      <c r="C7523" s="6">
        <v>-0.75452064684011511</v>
      </c>
      <c r="D7523" s="6">
        <v>1.620111291304394</v>
      </c>
      <c r="E7523" s="6">
        <v>2</v>
      </c>
      <c r="F7523" s="6">
        <v>1.4454707580769315</v>
      </c>
      <c r="G7523" s="6">
        <v>0.95519659925042788</v>
      </c>
      <c r="H7523" s="6">
        <v>20.819791842478189</v>
      </c>
      <c r="I7523" s="6">
        <v>1.9282318625628467</v>
      </c>
      <c r="J7523" s="6">
        <v>3.2888318770123237</v>
      </c>
      <c r="K7523" s="7">
        <v>0.59323685778113278</v>
      </c>
      <c r="L7523" s="7">
        <v>2.2733705517894833</v>
      </c>
    </row>
    <row r="7524" spans="2:12" x14ac:dyDescent="0.25">
      <c r="B7524" s="4">
        <v>7521</v>
      </c>
      <c r="C7524" s="6">
        <v>5.8927838765877363</v>
      </c>
      <c r="D7524" s="6">
        <v>1.5642181453213302</v>
      </c>
      <c r="E7524" s="6">
        <v>1</v>
      </c>
      <c r="F7524" s="6">
        <v>4.5597482416574842</v>
      </c>
      <c r="G7524" s="6">
        <v>1.8795538154730709</v>
      </c>
      <c r="H7524" s="6">
        <v>21.190135121577512</v>
      </c>
      <c r="I7524" s="6">
        <v>2.8835788931432886</v>
      </c>
      <c r="J7524" s="6">
        <v>3.8431157981139172</v>
      </c>
      <c r="K7524" s="7">
        <v>0.10082443571019969</v>
      </c>
      <c r="L7524" s="7">
        <v>0.64432167188374045</v>
      </c>
    </row>
    <row r="7525" spans="2:12" x14ac:dyDescent="0.25">
      <c r="B7525" s="4">
        <v>7522</v>
      </c>
      <c r="C7525" s="6">
        <v>6.6436197924068452</v>
      </c>
      <c r="D7525" s="6">
        <v>1.518049069545178</v>
      </c>
      <c r="E7525" s="6">
        <v>2</v>
      </c>
      <c r="F7525" s="6">
        <v>0.47861972677571274</v>
      </c>
      <c r="G7525" s="6">
        <v>1.435957653491595</v>
      </c>
      <c r="H7525" s="6">
        <v>22.346266770217756</v>
      </c>
      <c r="I7525" s="6">
        <v>2.3085926499993268</v>
      </c>
      <c r="J7525" s="6">
        <v>1.4252544839198094</v>
      </c>
      <c r="K7525" s="7">
        <v>4.0288171505317729</v>
      </c>
      <c r="L7525" s="7">
        <v>2.1433318351550277</v>
      </c>
    </row>
    <row r="7526" spans="2:12" x14ac:dyDescent="0.25">
      <c r="B7526" s="4">
        <v>7523</v>
      </c>
      <c r="C7526" s="6">
        <v>13.040254397356117</v>
      </c>
      <c r="D7526" s="6">
        <v>1.690735033379712</v>
      </c>
      <c r="E7526" s="6">
        <v>2</v>
      </c>
      <c r="F7526" s="6">
        <v>2.1927990017616454</v>
      </c>
      <c r="G7526" s="6">
        <v>0.26735123967861751</v>
      </c>
      <c r="H7526" s="6">
        <v>12.40221596557635</v>
      </c>
      <c r="I7526" s="6">
        <v>2.4089328843614655</v>
      </c>
      <c r="J7526" s="6">
        <v>1.6138734550020046</v>
      </c>
      <c r="K7526" s="7">
        <v>1.596785825539734</v>
      </c>
      <c r="L7526" s="7">
        <v>1.2591939863727606</v>
      </c>
    </row>
    <row r="7527" spans="2:12" x14ac:dyDescent="0.25">
      <c r="B7527" s="4">
        <v>7524</v>
      </c>
      <c r="C7527" s="6">
        <v>3.913255713489395</v>
      </c>
      <c r="D7527" s="6">
        <v>1.4931263686897172</v>
      </c>
      <c r="E7527" s="6">
        <v>2</v>
      </c>
      <c r="F7527" s="6">
        <v>2.3090491755589468</v>
      </c>
      <c r="G7527" s="6">
        <v>2.2793424075950841</v>
      </c>
      <c r="H7527" s="6">
        <v>21.934963258543206</v>
      </c>
      <c r="I7527" s="6">
        <v>5.2351810097227611</v>
      </c>
      <c r="J7527" s="6">
        <v>1.5346855245403155</v>
      </c>
      <c r="K7527" s="7">
        <v>5.3385043085066712</v>
      </c>
      <c r="L7527" s="7">
        <v>0.23390486023533341</v>
      </c>
    </row>
    <row r="7528" spans="2:12" x14ac:dyDescent="0.25">
      <c r="B7528" s="4">
        <v>7525</v>
      </c>
      <c r="C7528" s="6">
        <v>9.7447282478865684</v>
      </c>
      <c r="D7528" s="6">
        <v>1.9262804595720673</v>
      </c>
      <c r="E7528" s="6">
        <v>3</v>
      </c>
      <c r="F7528" s="6">
        <v>0.79744771974260642</v>
      </c>
      <c r="G7528" s="6">
        <v>1.1528638685921342</v>
      </c>
      <c r="H7528" s="6">
        <v>31.000817098249797</v>
      </c>
      <c r="I7528" s="6">
        <v>3.2255786641713815</v>
      </c>
      <c r="J7528" s="6">
        <v>2.009232128977823</v>
      </c>
      <c r="K7528" s="7">
        <v>0.65995893517491966</v>
      </c>
      <c r="L7528" s="7">
        <v>0.56848887057945408</v>
      </c>
    </row>
    <row r="7529" spans="2:12" x14ac:dyDescent="0.25">
      <c r="B7529" s="4">
        <v>7526</v>
      </c>
      <c r="C7529" s="6">
        <v>3.0003164888857441</v>
      </c>
      <c r="D7529" s="6">
        <v>1.4266994276724863</v>
      </c>
      <c r="E7529" s="6">
        <v>2</v>
      </c>
      <c r="F7529" s="6">
        <v>3.9913642197608663</v>
      </c>
      <c r="G7529" s="6">
        <v>2.1323240320762076</v>
      </c>
      <c r="H7529" s="6">
        <v>34.156799906855312</v>
      </c>
      <c r="I7529" s="6">
        <v>2.1002870383554475</v>
      </c>
      <c r="J7529" s="6">
        <v>3.465823840544596</v>
      </c>
      <c r="K7529" s="7">
        <v>1.4659714036522908</v>
      </c>
      <c r="L7529" s="7">
        <v>0.90413404455868052</v>
      </c>
    </row>
    <row r="7530" spans="2:12" x14ac:dyDescent="0.25">
      <c r="B7530" s="4">
        <v>7527</v>
      </c>
      <c r="C7530" s="6">
        <v>16.053374877994834</v>
      </c>
      <c r="D7530" s="6">
        <v>1.5331349887334884</v>
      </c>
      <c r="E7530" s="6">
        <v>2</v>
      </c>
      <c r="F7530" s="6">
        <v>12.508274343033847</v>
      </c>
      <c r="G7530" s="6">
        <v>0.91713251090607295</v>
      </c>
      <c r="H7530" s="6">
        <v>15.180559625963056</v>
      </c>
      <c r="I7530" s="6">
        <v>2.4019044258647964</v>
      </c>
      <c r="J7530" s="6">
        <v>3.0333464372333747</v>
      </c>
      <c r="K7530" s="7">
        <v>3.2146848387660674</v>
      </c>
      <c r="L7530" s="7">
        <v>0.53484059401781514</v>
      </c>
    </row>
    <row r="7531" spans="2:12" x14ac:dyDescent="0.25">
      <c r="B7531" s="4">
        <v>7528</v>
      </c>
      <c r="C7531" s="6">
        <v>8.9426599460644454</v>
      </c>
      <c r="D7531" s="6">
        <v>1.6710953567691267</v>
      </c>
      <c r="E7531" s="6">
        <v>0</v>
      </c>
      <c r="F7531" s="6">
        <v>0.56155118266078419</v>
      </c>
      <c r="G7531" s="6">
        <v>0.64285147351027128</v>
      </c>
      <c r="H7531" s="6">
        <v>17.411455335613237</v>
      </c>
      <c r="I7531" s="6">
        <v>2.8244180693396217</v>
      </c>
      <c r="J7531" s="6">
        <v>4.0640802465455401</v>
      </c>
      <c r="K7531" s="7">
        <v>4.8884693833345017</v>
      </c>
      <c r="L7531" s="7">
        <v>0.28463379574859654</v>
      </c>
    </row>
    <row r="7532" spans="2:12" x14ac:dyDescent="0.25">
      <c r="B7532" s="4">
        <v>7529</v>
      </c>
      <c r="C7532" s="6">
        <v>9.8412534495875867</v>
      </c>
      <c r="D7532" s="6">
        <v>2.149890026931879</v>
      </c>
      <c r="E7532" s="6">
        <v>3</v>
      </c>
      <c r="F7532" s="6">
        <v>0.96787976236762252</v>
      </c>
      <c r="G7532" s="6">
        <v>1.3001495379274284</v>
      </c>
      <c r="H7532" s="6">
        <v>16.54333205384226</v>
      </c>
      <c r="I7532" s="6">
        <v>3.8601760211251648</v>
      </c>
      <c r="J7532" s="6">
        <v>1.9652682212461361</v>
      </c>
      <c r="K7532" s="7">
        <v>0.94394795441166868</v>
      </c>
      <c r="L7532" s="7">
        <v>0.86249606917291455</v>
      </c>
    </row>
    <row r="7533" spans="2:12" x14ac:dyDescent="0.25">
      <c r="B7533" s="4">
        <v>7530</v>
      </c>
      <c r="C7533" s="6">
        <v>11.761165550376697</v>
      </c>
      <c r="D7533" s="6">
        <v>1.3792251124503663</v>
      </c>
      <c r="E7533" s="6">
        <v>1</v>
      </c>
      <c r="F7533" s="6">
        <v>6.0272363050983868</v>
      </c>
      <c r="G7533" s="6">
        <v>0.28833429335171712</v>
      </c>
      <c r="H7533" s="6">
        <v>25.494712929209953</v>
      </c>
      <c r="I7533" s="6">
        <v>1.726980519506176</v>
      </c>
      <c r="J7533" s="6">
        <v>2.8532653742497551</v>
      </c>
      <c r="K7533" s="7">
        <v>3.9456696554346933</v>
      </c>
      <c r="L7533" s="7">
        <v>0.51179678038009935</v>
      </c>
    </row>
    <row r="7534" spans="2:12" x14ac:dyDescent="0.25">
      <c r="B7534" s="4">
        <v>7531</v>
      </c>
      <c r="C7534" s="6">
        <v>3.1516700202495276</v>
      </c>
      <c r="D7534" s="6">
        <v>1.5665225435091887</v>
      </c>
      <c r="E7534" s="6">
        <v>3</v>
      </c>
      <c r="F7534" s="6">
        <v>2.9224476524795633</v>
      </c>
      <c r="G7534" s="6">
        <v>1.5405087758757181</v>
      </c>
      <c r="H7534" s="6">
        <v>29.464023928918266</v>
      </c>
      <c r="I7534" s="6">
        <v>1.4981394072321947</v>
      </c>
      <c r="J7534" s="6">
        <v>1.9919571216133125</v>
      </c>
      <c r="K7534" s="7">
        <v>0.16258434985935516</v>
      </c>
      <c r="L7534" s="7">
        <v>0.30301264984331244</v>
      </c>
    </row>
    <row r="7535" spans="2:12" x14ac:dyDescent="0.25">
      <c r="B7535" s="4">
        <v>7532</v>
      </c>
      <c r="C7535" s="6">
        <v>3.8897489016238742</v>
      </c>
      <c r="D7535" s="6">
        <v>1.6806090923986685</v>
      </c>
      <c r="E7535" s="6">
        <v>2</v>
      </c>
      <c r="F7535" s="6">
        <v>2.1883664007829284</v>
      </c>
      <c r="G7535" s="6">
        <v>1.976653202501127</v>
      </c>
      <c r="H7535" s="6">
        <v>11.72755516032635</v>
      </c>
      <c r="I7535" s="6">
        <v>2.9722694981636395</v>
      </c>
      <c r="J7535" s="6">
        <v>1.9679886575023142</v>
      </c>
      <c r="K7535" s="7">
        <v>2.4233162579902934</v>
      </c>
      <c r="L7535" s="7">
        <v>0.72735900065324732</v>
      </c>
    </row>
    <row r="7536" spans="2:12" x14ac:dyDescent="0.25">
      <c r="B7536" s="4">
        <v>7533</v>
      </c>
      <c r="C7536" s="6">
        <v>13.494850627105549</v>
      </c>
      <c r="D7536" s="6">
        <v>1.4702368220991466</v>
      </c>
      <c r="E7536" s="6">
        <v>1</v>
      </c>
      <c r="F7536" s="6">
        <v>6.2462575489929719</v>
      </c>
      <c r="G7536" s="6">
        <v>1.3025392603579014</v>
      </c>
      <c r="H7536" s="6">
        <v>22.515626512170691</v>
      </c>
      <c r="I7536" s="6">
        <v>2.977744414207391</v>
      </c>
      <c r="J7536" s="6">
        <v>2.9474337470299412</v>
      </c>
      <c r="K7536" s="7">
        <v>0.57088698750598743</v>
      </c>
      <c r="L7536" s="7">
        <v>0.43249994184197194</v>
      </c>
    </row>
    <row r="7537" spans="2:12" x14ac:dyDescent="0.25">
      <c r="B7537" s="4">
        <v>7534</v>
      </c>
      <c r="C7537" s="6">
        <v>7.8735713631681659</v>
      </c>
      <c r="D7537" s="6">
        <v>1.2591828569897148</v>
      </c>
      <c r="E7537" s="6">
        <v>2</v>
      </c>
      <c r="F7537" s="6">
        <v>1.8228002620948183</v>
      </c>
      <c r="G7537" s="6">
        <v>1.4815428510649351</v>
      </c>
      <c r="H7537" s="6">
        <v>22.85702660634422</v>
      </c>
      <c r="I7537" s="6">
        <v>3.1219486501950788</v>
      </c>
      <c r="J7537" s="6">
        <v>3.3861377602163314</v>
      </c>
      <c r="K7537" s="7">
        <v>2.3129562111667932</v>
      </c>
      <c r="L7537" s="7">
        <v>0.55861695723490123</v>
      </c>
    </row>
    <row r="7538" spans="2:12" x14ac:dyDescent="0.25">
      <c r="B7538" s="4">
        <v>7535</v>
      </c>
      <c r="C7538" s="6">
        <v>10.967020376830684</v>
      </c>
      <c r="D7538" s="6">
        <v>1.407778973543629</v>
      </c>
      <c r="E7538" s="6">
        <v>1</v>
      </c>
      <c r="F7538" s="6">
        <v>6.218732881630304</v>
      </c>
      <c r="G7538" s="6">
        <v>1.6597030186461481</v>
      </c>
      <c r="H7538" s="6">
        <v>32.822712562987547</v>
      </c>
      <c r="I7538" s="6">
        <v>3.8949904704645508</v>
      </c>
      <c r="J7538" s="6">
        <v>2.5273323824199392</v>
      </c>
      <c r="K7538" s="7">
        <v>1.1434191669395715</v>
      </c>
      <c r="L7538" s="7">
        <v>0.13331760268352535</v>
      </c>
    </row>
    <row r="7539" spans="2:12" x14ac:dyDescent="0.25">
      <c r="B7539" s="4">
        <v>7536</v>
      </c>
      <c r="C7539" s="6">
        <v>10.681331052472048</v>
      </c>
      <c r="D7539" s="6">
        <v>2.3432377213332241</v>
      </c>
      <c r="E7539" s="6">
        <v>3</v>
      </c>
      <c r="F7539" s="6">
        <v>3.7870497716991172</v>
      </c>
      <c r="G7539" s="6">
        <v>0.97304668029068808</v>
      </c>
      <c r="H7539" s="6">
        <v>27.317522836950062</v>
      </c>
      <c r="I7539" s="6">
        <v>1.9410918738495802</v>
      </c>
      <c r="J7539" s="6">
        <v>1.984833765114306</v>
      </c>
      <c r="K7539" s="7">
        <v>1.9302257482899814</v>
      </c>
      <c r="L7539" s="7">
        <v>6.4578788852104746E-2</v>
      </c>
    </row>
    <row r="7540" spans="2:12" x14ac:dyDescent="0.25">
      <c r="B7540" s="4">
        <v>7537</v>
      </c>
      <c r="C7540" s="6">
        <v>4.0700179911477932</v>
      </c>
      <c r="D7540" s="6">
        <v>1.6276390668250211</v>
      </c>
      <c r="E7540" s="6">
        <v>2</v>
      </c>
      <c r="F7540" s="6">
        <v>1.3260339477937619</v>
      </c>
      <c r="G7540" s="6">
        <v>1.1379609202588408</v>
      </c>
      <c r="H7540" s="6">
        <v>20.621637120426143</v>
      </c>
      <c r="I7540" s="6">
        <v>3.3793569226397469</v>
      </c>
      <c r="J7540" s="6">
        <v>2.6193988413986653</v>
      </c>
      <c r="K7540" s="7">
        <v>0.99544328742626487</v>
      </c>
      <c r="L7540" s="7">
        <v>3.4894036819957641</v>
      </c>
    </row>
    <row r="7541" spans="2:12" x14ac:dyDescent="0.25">
      <c r="B7541" s="4">
        <v>7538</v>
      </c>
      <c r="C7541" s="6">
        <v>4.8469507030178356</v>
      </c>
      <c r="D7541" s="6">
        <v>1.8408589377952365</v>
      </c>
      <c r="E7541" s="6">
        <v>2</v>
      </c>
      <c r="F7541" s="6">
        <v>3.2072591915849826</v>
      </c>
      <c r="G7541" s="6">
        <v>0.52651271762570373</v>
      </c>
      <c r="H7541" s="6">
        <v>20.479912626140059</v>
      </c>
      <c r="I7541" s="6">
        <v>2.184410660073389</v>
      </c>
      <c r="J7541" s="6">
        <v>3.667195376452594</v>
      </c>
      <c r="K7541" s="7">
        <v>0.51443600562423442</v>
      </c>
      <c r="L7541" s="7">
        <v>1.2580790873788679</v>
      </c>
    </row>
    <row r="7542" spans="2:12" x14ac:dyDescent="0.25">
      <c r="B7542" s="4">
        <v>7539</v>
      </c>
      <c r="C7542" s="6">
        <v>17.243977876392766</v>
      </c>
      <c r="D7542" s="6">
        <v>1.3931499149303912</v>
      </c>
      <c r="E7542" s="6">
        <v>1</v>
      </c>
      <c r="F7542" s="6">
        <v>2.1989913265883336</v>
      </c>
      <c r="G7542" s="6">
        <v>0.6406417809169368</v>
      </c>
      <c r="H7542" s="6">
        <v>18.694721017475725</v>
      </c>
      <c r="I7542" s="6">
        <v>2.9090011832740501</v>
      </c>
      <c r="J7542" s="6">
        <v>3.2931315167499706</v>
      </c>
      <c r="K7542" s="7">
        <v>4.7974666303322584</v>
      </c>
      <c r="L7542" s="7">
        <v>0.58268803625864873</v>
      </c>
    </row>
    <row r="7543" spans="2:12" x14ac:dyDescent="0.25">
      <c r="B7543" s="4">
        <v>7540</v>
      </c>
      <c r="C7543" s="6">
        <v>14.410469288500197</v>
      </c>
      <c r="D7543" s="6">
        <v>1.7719814646946028</v>
      </c>
      <c r="E7543" s="6">
        <v>1</v>
      </c>
      <c r="F7543" s="6">
        <v>6.5368233799721702</v>
      </c>
      <c r="G7543" s="6">
        <v>0.44992956250814176</v>
      </c>
      <c r="H7543" s="6">
        <v>24.02526940311671</v>
      </c>
      <c r="I7543" s="6">
        <v>2.2463671094337627</v>
      </c>
      <c r="J7543" s="6">
        <v>1.0928908401067732</v>
      </c>
      <c r="K7543" s="7">
        <v>1.0821081817900819</v>
      </c>
      <c r="L7543" s="7">
        <v>1.708908741698117</v>
      </c>
    </row>
    <row r="7544" spans="2:12" x14ac:dyDescent="0.25">
      <c r="B7544" s="4">
        <v>7541</v>
      </c>
      <c r="C7544" s="6">
        <v>16.168351420488705</v>
      </c>
      <c r="D7544" s="6">
        <v>1.2883664888478719</v>
      </c>
      <c r="E7544" s="6">
        <v>1</v>
      </c>
      <c r="F7544" s="6">
        <v>1.323402604897685</v>
      </c>
      <c r="G7544" s="6">
        <v>3.0229656243986516</v>
      </c>
      <c r="H7544" s="6">
        <v>23.079232224476257</v>
      </c>
      <c r="I7544" s="6">
        <v>3.6691659706173199</v>
      </c>
      <c r="J7544" s="6">
        <v>2.659139840564412</v>
      </c>
      <c r="K7544" s="7">
        <v>4.3044853706583268</v>
      </c>
      <c r="L7544" s="7">
        <v>2.4841536936149962</v>
      </c>
    </row>
    <row r="7545" spans="2:12" x14ac:dyDescent="0.25">
      <c r="B7545" s="4">
        <v>7542</v>
      </c>
      <c r="C7545" s="6">
        <v>8.8448926283308253</v>
      </c>
      <c r="D7545" s="6">
        <v>1.6956098140069711</v>
      </c>
      <c r="E7545" s="6">
        <v>2</v>
      </c>
      <c r="F7545" s="6">
        <v>3.0397935878820763</v>
      </c>
      <c r="G7545" s="6">
        <v>2.5923475602801753</v>
      </c>
      <c r="H7545" s="6">
        <v>19.536683344511871</v>
      </c>
      <c r="I7545" s="6">
        <v>2.3767246228801362</v>
      </c>
      <c r="J7545" s="6">
        <v>2.7120045378376547</v>
      </c>
      <c r="K7545" s="7">
        <v>5.4122028847872636</v>
      </c>
      <c r="L7545" s="7">
        <v>0.17904697450678572</v>
      </c>
    </row>
    <row r="7546" spans="2:12" x14ac:dyDescent="0.25">
      <c r="B7546" s="4">
        <v>7543</v>
      </c>
      <c r="C7546" s="6">
        <v>10.221266215050552</v>
      </c>
      <c r="D7546" s="6">
        <v>1.1574326349007509</v>
      </c>
      <c r="E7546" s="6">
        <v>2</v>
      </c>
      <c r="F7546" s="6">
        <v>2.5437408727192232</v>
      </c>
      <c r="G7546" s="6">
        <v>1.1871377773889478</v>
      </c>
      <c r="H7546" s="6">
        <v>10.440700405436218</v>
      </c>
      <c r="I7546" s="6">
        <v>2.7316968570409355</v>
      </c>
      <c r="J7546" s="6">
        <v>3.1318081672248539</v>
      </c>
      <c r="K7546" s="7">
        <v>0.30486737535262654</v>
      </c>
      <c r="L7546" s="7">
        <v>2.6596285462316214</v>
      </c>
    </row>
    <row r="7547" spans="2:12" x14ac:dyDescent="0.25">
      <c r="B7547" s="4">
        <v>7544</v>
      </c>
      <c r="C7547" s="6">
        <v>2.9212547095380605</v>
      </c>
      <c r="D7547" s="6">
        <v>2.1097804305903005</v>
      </c>
      <c r="E7547" s="6">
        <v>1</v>
      </c>
      <c r="F7547" s="6">
        <v>4.1579896369766409</v>
      </c>
      <c r="G7547" s="6">
        <v>0.95615352746614035</v>
      </c>
      <c r="H7547" s="6">
        <v>15.621336800514793</v>
      </c>
      <c r="I7547" s="6">
        <v>3.8977978962032336</v>
      </c>
      <c r="J7547" s="6">
        <v>2.2971328728805789</v>
      </c>
      <c r="K7547" s="7">
        <v>0.41123030683397521</v>
      </c>
      <c r="L7547" s="7">
        <v>1.1658865188370857</v>
      </c>
    </row>
    <row r="7548" spans="2:12" x14ac:dyDescent="0.25">
      <c r="B7548" s="4">
        <v>7545</v>
      </c>
      <c r="C7548" s="6">
        <v>-2.0875333769504678</v>
      </c>
      <c r="D7548" s="6">
        <v>1.8260193413004313</v>
      </c>
      <c r="E7548" s="6">
        <v>0</v>
      </c>
      <c r="F7548" s="6">
        <v>2.9209182032165004</v>
      </c>
      <c r="G7548" s="6">
        <v>0.48328273038815106</v>
      </c>
      <c r="H7548" s="6">
        <v>24.474867731275111</v>
      </c>
      <c r="I7548" s="6">
        <v>1.734015122243977</v>
      </c>
      <c r="J7548" s="6">
        <v>3.2129375045383926</v>
      </c>
      <c r="K7548" s="7">
        <v>1.6570700063132573</v>
      </c>
      <c r="L7548" s="7">
        <v>0.99759051223024753</v>
      </c>
    </row>
    <row r="7549" spans="2:12" x14ac:dyDescent="0.25">
      <c r="B7549" s="4">
        <v>7546</v>
      </c>
      <c r="C7549" s="6">
        <v>5.6409831038119815</v>
      </c>
      <c r="D7549" s="6">
        <v>1.5957481647856291</v>
      </c>
      <c r="E7549" s="6">
        <v>1</v>
      </c>
      <c r="F7549" s="6">
        <v>6.8885220523580832</v>
      </c>
      <c r="G7549" s="6">
        <v>0.69052903106063657</v>
      </c>
      <c r="H7549" s="6">
        <v>54.095839478024232</v>
      </c>
      <c r="I7549" s="6">
        <v>3.6475187615592053</v>
      </c>
      <c r="J7549" s="6">
        <v>4.3117686507697437</v>
      </c>
      <c r="K7549" s="7">
        <v>0.49283702958078468</v>
      </c>
      <c r="L7549" s="7">
        <v>1.2962213596349645</v>
      </c>
    </row>
    <row r="7550" spans="2:12" x14ac:dyDescent="0.25">
      <c r="B7550" s="4">
        <v>7547</v>
      </c>
      <c r="C7550" s="6">
        <v>7.0781861019486243</v>
      </c>
      <c r="D7550" s="6">
        <v>1.6731205826321369</v>
      </c>
      <c r="E7550" s="6">
        <v>1</v>
      </c>
      <c r="F7550" s="6">
        <v>1.7586469634948516</v>
      </c>
      <c r="G7550" s="6">
        <v>1.0416938200654586</v>
      </c>
      <c r="H7550" s="6">
        <v>31.047481800525453</v>
      </c>
      <c r="I7550" s="6">
        <v>2.4815356491824736</v>
      </c>
      <c r="J7550" s="6">
        <v>1.297263936112228</v>
      </c>
      <c r="K7550" s="7">
        <v>1.3407098715679102</v>
      </c>
      <c r="L7550" s="7">
        <v>0.73371138027535165</v>
      </c>
    </row>
    <row r="7551" spans="2:12" x14ac:dyDescent="0.25">
      <c r="B7551" s="4">
        <v>7548</v>
      </c>
      <c r="C7551" s="6">
        <v>9.8208723464337702</v>
      </c>
      <c r="D7551" s="6">
        <v>1.7174048743341894</v>
      </c>
      <c r="E7551" s="6">
        <v>1</v>
      </c>
      <c r="F7551" s="6">
        <v>2.1241144509221694</v>
      </c>
      <c r="G7551" s="6">
        <v>1.6252454683595945</v>
      </c>
      <c r="H7551" s="6">
        <v>7.6197226288258548</v>
      </c>
      <c r="I7551" s="6">
        <v>1.7982541804003558</v>
      </c>
      <c r="J7551" s="6">
        <v>1.6613708837547756</v>
      </c>
      <c r="K7551" s="7">
        <v>1.5559293911214862</v>
      </c>
      <c r="L7551" s="7">
        <v>1.4919549727493304</v>
      </c>
    </row>
    <row r="7552" spans="2:12" x14ac:dyDescent="0.25">
      <c r="B7552" s="4">
        <v>7549</v>
      </c>
      <c r="C7552" s="6">
        <v>21.176735808420155</v>
      </c>
      <c r="D7552" s="6">
        <v>1.7369701661014096</v>
      </c>
      <c r="E7552" s="6">
        <v>2</v>
      </c>
      <c r="F7552" s="6">
        <v>4.2594402728860263</v>
      </c>
      <c r="G7552" s="6">
        <v>0.96794029186583741</v>
      </c>
      <c r="H7552" s="6">
        <v>30.665554545707863</v>
      </c>
      <c r="I7552" s="6">
        <v>2.4556092969676149</v>
      </c>
      <c r="J7552" s="6">
        <v>2.1033176647970628</v>
      </c>
      <c r="K7552" s="7">
        <v>3.9660180598769061</v>
      </c>
      <c r="L7552" s="7">
        <v>1.1438790212608971</v>
      </c>
    </row>
    <row r="7553" spans="2:12" x14ac:dyDescent="0.25">
      <c r="B7553" s="4">
        <v>7550</v>
      </c>
      <c r="C7553" s="6">
        <v>12.010976258316107</v>
      </c>
      <c r="D7553" s="6">
        <v>1.2908337371714118</v>
      </c>
      <c r="E7553" s="6">
        <v>1</v>
      </c>
      <c r="F7553" s="6">
        <v>1.4130197597260039</v>
      </c>
      <c r="G7553" s="6">
        <v>0.46101275486604709</v>
      </c>
      <c r="H7553" s="6">
        <v>18.750218437930645</v>
      </c>
      <c r="I7553" s="6">
        <v>2.4031911683065403</v>
      </c>
      <c r="J7553" s="6">
        <v>2.9651038514703307</v>
      </c>
      <c r="K7553" s="7">
        <v>1.0089675672790004</v>
      </c>
      <c r="L7553" s="7">
        <v>0.2295654808670472</v>
      </c>
    </row>
    <row r="7554" spans="2:12" x14ac:dyDescent="0.25">
      <c r="B7554" s="4">
        <v>7551</v>
      </c>
      <c r="C7554" s="6">
        <v>14.244155346015981</v>
      </c>
      <c r="D7554" s="6">
        <v>1.3723069095243787</v>
      </c>
      <c r="E7554" s="6">
        <v>1</v>
      </c>
      <c r="F7554" s="6">
        <v>3.1489593107065059</v>
      </c>
      <c r="G7554" s="6">
        <v>0.71098090482854603</v>
      </c>
      <c r="H7554" s="6">
        <v>34.86627004955529</v>
      </c>
      <c r="I7554" s="6">
        <v>3.1202854134131082</v>
      </c>
      <c r="J7554" s="6">
        <v>3.1329505601638665</v>
      </c>
      <c r="K7554" s="7">
        <v>0.69193360618598276</v>
      </c>
      <c r="L7554" s="7">
        <v>0.98576584644118315</v>
      </c>
    </row>
    <row r="7555" spans="2:12" x14ac:dyDescent="0.25">
      <c r="B7555" s="4">
        <v>7552</v>
      </c>
      <c r="C7555" s="6">
        <v>9.3925516584258286</v>
      </c>
      <c r="D7555" s="6">
        <v>1.8480874085891619</v>
      </c>
      <c r="E7555" s="6">
        <v>2</v>
      </c>
      <c r="F7555" s="6">
        <v>1.5490874566607638</v>
      </c>
      <c r="G7555" s="6">
        <v>0.72720034207606354</v>
      </c>
      <c r="H7555" s="6">
        <v>26.817519695273514</v>
      </c>
      <c r="I7555" s="6">
        <v>4.0587162035599063</v>
      </c>
      <c r="J7555" s="6">
        <v>2.1676305286818405</v>
      </c>
      <c r="K7555" s="7">
        <v>0.38432672148836189</v>
      </c>
      <c r="L7555" s="7">
        <v>0.96910749869439772</v>
      </c>
    </row>
    <row r="7556" spans="2:12" x14ac:dyDescent="0.25">
      <c r="B7556" s="4">
        <v>7553</v>
      </c>
      <c r="C7556" s="6">
        <v>16.7292409506111</v>
      </c>
      <c r="D7556" s="6">
        <v>1.8842786432031529</v>
      </c>
      <c r="E7556" s="6">
        <v>1</v>
      </c>
      <c r="F7556" s="6">
        <v>3.15954634531127</v>
      </c>
      <c r="G7556" s="6">
        <v>1.3240190661347886</v>
      </c>
      <c r="H7556" s="6">
        <v>24.394191680071753</v>
      </c>
      <c r="I7556" s="6">
        <v>3.2636814199762449</v>
      </c>
      <c r="J7556" s="6">
        <v>3.2810033206172018</v>
      </c>
      <c r="K7556" s="7">
        <v>0.79167800339242345</v>
      </c>
      <c r="L7556" s="7">
        <v>2.3089583117891941</v>
      </c>
    </row>
    <row r="7557" spans="2:12" x14ac:dyDescent="0.25">
      <c r="B7557" s="4">
        <v>7554</v>
      </c>
      <c r="C7557" s="6">
        <v>1.9033828307240945</v>
      </c>
      <c r="D7557" s="6">
        <v>1.2271064289289868</v>
      </c>
      <c r="E7557" s="6">
        <v>3</v>
      </c>
      <c r="F7557" s="6">
        <v>2.5027212204437923</v>
      </c>
      <c r="G7557" s="6">
        <v>1.1686247018128098</v>
      </c>
      <c r="H7557" s="6">
        <v>34.715646676809172</v>
      </c>
      <c r="I7557" s="6">
        <v>3.1566972064571792</v>
      </c>
      <c r="J7557" s="6">
        <v>2.5422014515951177</v>
      </c>
      <c r="K7557" s="7">
        <v>2.8795285808985329</v>
      </c>
      <c r="L7557" s="7">
        <v>4.5448856957703381</v>
      </c>
    </row>
    <row r="7558" spans="2:12" x14ac:dyDescent="0.25">
      <c r="B7558" s="4">
        <v>7555</v>
      </c>
      <c r="C7558" s="6">
        <v>20.930969055459716</v>
      </c>
      <c r="D7558" s="6">
        <v>1.2750248980998549</v>
      </c>
      <c r="E7558" s="6">
        <v>3</v>
      </c>
      <c r="F7558" s="6">
        <v>8.47549722171388</v>
      </c>
      <c r="G7558" s="6">
        <v>0.53279565215658875</v>
      </c>
      <c r="H7558" s="6">
        <v>19.683097893476862</v>
      </c>
      <c r="I7558" s="6">
        <v>2.3938456748631096</v>
      </c>
      <c r="J7558" s="6">
        <v>2.8374073172675329</v>
      </c>
      <c r="K7558" s="7">
        <v>1.9629561225590235</v>
      </c>
      <c r="L7558" s="7">
        <v>1.3680440230078275</v>
      </c>
    </row>
    <row r="7559" spans="2:12" x14ac:dyDescent="0.25">
      <c r="B7559" s="4">
        <v>7556</v>
      </c>
      <c r="C7559" s="6">
        <v>15.60711774313944</v>
      </c>
      <c r="D7559" s="6">
        <v>1.2832364490391219</v>
      </c>
      <c r="E7559" s="6">
        <v>1</v>
      </c>
      <c r="F7559" s="6">
        <v>2.6860885187617884</v>
      </c>
      <c r="G7559" s="6">
        <v>1.8275469570079883</v>
      </c>
      <c r="H7559" s="6">
        <v>22.630118388124455</v>
      </c>
      <c r="I7559" s="6">
        <v>3.1830803155822105</v>
      </c>
      <c r="J7559" s="6">
        <v>4.3337331263802996</v>
      </c>
      <c r="K7559" s="7">
        <v>0.73394326855627778</v>
      </c>
      <c r="L7559" s="7">
        <v>0.56386556406622468</v>
      </c>
    </row>
    <row r="7560" spans="2:12" x14ac:dyDescent="0.25">
      <c r="B7560" s="4">
        <v>7557</v>
      </c>
      <c r="C7560" s="6">
        <v>10.106372266662266</v>
      </c>
      <c r="D7560" s="6">
        <v>1.833804636744115</v>
      </c>
      <c r="E7560" s="6">
        <v>2</v>
      </c>
      <c r="F7560" s="6">
        <v>7.0145823351520642</v>
      </c>
      <c r="G7560" s="6">
        <v>0.6880088957409749</v>
      </c>
      <c r="H7560" s="6">
        <v>15.590196208529157</v>
      </c>
      <c r="I7560" s="6">
        <v>4.3264538069329301</v>
      </c>
      <c r="J7560" s="6">
        <v>3.1988587855662169</v>
      </c>
      <c r="K7560" s="7">
        <v>1.329025162004694</v>
      </c>
      <c r="L7560" s="7">
        <v>0.71212990851737723</v>
      </c>
    </row>
    <row r="7561" spans="2:12" x14ac:dyDescent="0.25">
      <c r="B7561" s="4">
        <v>7558</v>
      </c>
      <c r="C7561" s="6">
        <v>9.0063382138779975</v>
      </c>
      <c r="D7561" s="6">
        <v>1.9161103476405239</v>
      </c>
      <c r="E7561" s="6">
        <v>0</v>
      </c>
      <c r="F7561" s="6">
        <v>9.1815765259494899</v>
      </c>
      <c r="G7561" s="6">
        <v>1.2713497386928507</v>
      </c>
      <c r="H7561" s="6">
        <v>32.468159017213743</v>
      </c>
      <c r="I7561" s="6">
        <v>3.8104394119523386</v>
      </c>
      <c r="J7561" s="6">
        <v>2.5631894359304472</v>
      </c>
      <c r="K7561" s="7">
        <v>3.189701363003866</v>
      </c>
      <c r="L7561" s="7">
        <v>0.80730434182560851</v>
      </c>
    </row>
    <row r="7562" spans="2:12" x14ac:dyDescent="0.25">
      <c r="B7562" s="4">
        <v>7559</v>
      </c>
      <c r="C7562" s="6">
        <v>15.505236256738161</v>
      </c>
      <c r="D7562" s="6">
        <v>2.5252313788849676</v>
      </c>
      <c r="E7562" s="6">
        <v>3</v>
      </c>
      <c r="F7562" s="6">
        <v>2.3595347995833693</v>
      </c>
      <c r="G7562" s="6">
        <v>0.5527306074456001</v>
      </c>
      <c r="H7562" s="6">
        <v>18.094657977856134</v>
      </c>
      <c r="I7562" s="6">
        <v>2.6386100955973641</v>
      </c>
      <c r="J7562" s="6">
        <v>0.45428680646923031</v>
      </c>
      <c r="K7562" s="7">
        <v>0.13699640094164683</v>
      </c>
      <c r="L7562" s="7">
        <v>1.7506898286883703</v>
      </c>
    </row>
    <row r="7563" spans="2:12" x14ac:dyDescent="0.25">
      <c r="B7563" s="4">
        <v>7560</v>
      </c>
      <c r="C7563" s="6">
        <v>18.351680559701059</v>
      </c>
      <c r="D7563" s="6">
        <v>1.3905364609360831</v>
      </c>
      <c r="E7563" s="6">
        <v>1</v>
      </c>
      <c r="F7563" s="6">
        <v>7.5184106515425446</v>
      </c>
      <c r="G7563" s="6">
        <v>0.73863849204392384</v>
      </c>
      <c r="H7563" s="6">
        <v>27.854301829143701</v>
      </c>
      <c r="I7563" s="6">
        <v>2.3365204809319935</v>
      </c>
      <c r="J7563" s="6">
        <v>3.2585553202697382</v>
      </c>
      <c r="K7563" s="7">
        <v>0.93011277120787128</v>
      </c>
      <c r="L7563" s="7">
        <v>0.19728181941294734</v>
      </c>
    </row>
    <row r="7564" spans="2:12" x14ac:dyDescent="0.25">
      <c r="B7564" s="4">
        <v>7561</v>
      </c>
      <c r="C7564" s="6">
        <v>8.6539294895047458</v>
      </c>
      <c r="D7564" s="6">
        <v>1.9475723526367961</v>
      </c>
      <c r="E7564" s="6">
        <v>1</v>
      </c>
      <c r="F7564" s="6">
        <v>6.0065946265759935</v>
      </c>
      <c r="G7564" s="6">
        <v>0.98070950585664773</v>
      </c>
      <c r="H7564" s="6">
        <v>27.681431287872339</v>
      </c>
      <c r="I7564" s="6">
        <v>2.0226010458997141</v>
      </c>
      <c r="J7564" s="6">
        <v>0.7849527573658408</v>
      </c>
      <c r="K7564" s="7">
        <v>0.44785807957008728</v>
      </c>
      <c r="L7564" s="7">
        <v>0.20334398617680927</v>
      </c>
    </row>
    <row r="7565" spans="2:12" x14ac:dyDescent="0.25">
      <c r="B7565" s="4">
        <v>7562</v>
      </c>
      <c r="C7565" s="6">
        <v>10.542537602657756</v>
      </c>
      <c r="D7565" s="6">
        <v>1.8397337498369721</v>
      </c>
      <c r="E7565" s="6">
        <v>2</v>
      </c>
      <c r="F7565" s="6">
        <v>4.9614875385831452</v>
      </c>
      <c r="G7565" s="6">
        <v>1.1175508346184881</v>
      </c>
      <c r="H7565" s="6">
        <v>41.548246001361058</v>
      </c>
      <c r="I7565" s="6">
        <v>2.3056981793552782</v>
      </c>
      <c r="J7565" s="6">
        <v>3.1909719746211263</v>
      </c>
      <c r="K7565" s="7">
        <v>1.1894511846752409</v>
      </c>
      <c r="L7565" s="7">
        <v>2.0610438686050214</v>
      </c>
    </row>
    <row r="7566" spans="2:12" x14ac:dyDescent="0.25">
      <c r="B7566" s="4">
        <v>7563</v>
      </c>
      <c r="C7566" s="6">
        <v>8.9649037224101082</v>
      </c>
      <c r="D7566" s="6">
        <v>1.5059271931618294</v>
      </c>
      <c r="E7566" s="6">
        <v>1</v>
      </c>
      <c r="F7566" s="6">
        <v>3.4581039158590983</v>
      </c>
      <c r="G7566" s="6">
        <v>0.72134158172518514</v>
      </c>
      <c r="H7566" s="6">
        <v>22.775262922778094</v>
      </c>
      <c r="I7566" s="6">
        <v>2.3682331802911811</v>
      </c>
      <c r="J7566" s="6">
        <v>1.8740593412937054</v>
      </c>
      <c r="K7566" s="7">
        <v>2.6388622911073565</v>
      </c>
      <c r="L7566" s="7">
        <v>0.1923444063305457</v>
      </c>
    </row>
    <row r="7567" spans="2:12" x14ac:dyDescent="0.25">
      <c r="B7567" s="4">
        <v>7564</v>
      </c>
      <c r="C7567" s="6">
        <v>10.986263463097222</v>
      </c>
      <c r="D7567" s="6">
        <v>1.482261431840171</v>
      </c>
      <c r="E7567" s="6">
        <v>1</v>
      </c>
      <c r="F7567" s="6">
        <v>3.7948206416246961</v>
      </c>
      <c r="G7567" s="6">
        <v>1.2765469474967706</v>
      </c>
      <c r="H7567" s="6">
        <v>23.937106917948185</v>
      </c>
      <c r="I7567" s="6">
        <v>1.8695995837903758</v>
      </c>
      <c r="J7567" s="6">
        <v>3.4056051898303021</v>
      </c>
      <c r="K7567" s="7">
        <v>4.0307638298973902</v>
      </c>
      <c r="L7567" s="7">
        <v>4.6729588751224869E-2</v>
      </c>
    </row>
    <row r="7568" spans="2:12" x14ac:dyDescent="0.25">
      <c r="B7568" s="4">
        <v>7565</v>
      </c>
      <c r="C7568" s="6">
        <v>4.9541843663008436</v>
      </c>
      <c r="D7568" s="6">
        <v>1.8243142266385928</v>
      </c>
      <c r="E7568" s="6">
        <v>0</v>
      </c>
      <c r="F7568" s="6">
        <v>1.2460613065553796</v>
      </c>
      <c r="G7568" s="6">
        <v>0.92381056137736128</v>
      </c>
      <c r="H7568" s="6">
        <v>33.558523099572461</v>
      </c>
      <c r="I7568" s="6">
        <v>3.1071316044030537</v>
      </c>
      <c r="J7568" s="6">
        <v>1.5524070940121373</v>
      </c>
      <c r="K7568" s="7">
        <v>1.8439460868228497</v>
      </c>
      <c r="L7568" s="7">
        <v>0.73838369581739594</v>
      </c>
    </row>
    <row r="7569" spans="2:12" x14ac:dyDescent="0.25">
      <c r="B7569" s="4">
        <v>7566</v>
      </c>
      <c r="C7569" s="6">
        <v>12.85158941567121</v>
      </c>
      <c r="D7569" s="6">
        <v>1.8681563365303029</v>
      </c>
      <c r="E7569" s="6">
        <v>3</v>
      </c>
      <c r="F7569" s="6">
        <v>1.258406569390671</v>
      </c>
      <c r="G7569" s="6">
        <v>0.87431439213416917</v>
      </c>
      <c r="H7569" s="6">
        <v>25.445979265153326</v>
      </c>
      <c r="I7569" s="6">
        <v>3.6103470178400547</v>
      </c>
      <c r="J7569" s="6">
        <v>3.8709993121252708</v>
      </c>
      <c r="K7569" s="7">
        <v>0.4984622822911689</v>
      </c>
      <c r="L7569" s="7">
        <v>0.98513435488084666</v>
      </c>
    </row>
    <row r="7570" spans="2:12" x14ac:dyDescent="0.25">
      <c r="B7570" s="4">
        <v>7567</v>
      </c>
      <c r="C7570" s="6">
        <v>8.4625171980905076</v>
      </c>
      <c r="D7570" s="6">
        <v>1.4559289903086525</v>
      </c>
      <c r="E7570" s="6">
        <v>0</v>
      </c>
      <c r="F7570" s="6">
        <v>0.97988058992053384</v>
      </c>
      <c r="G7570" s="6">
        <v>0.77354291151756038</v>
      </c>
      <c r="H7570" s="6">
        <v>17.171837240625987</v>
      </c>
      <c r="I7570" s="6">
        <v>2.629297865696306</v>
      </c>
      <c r="J7570" s="6">
        <v>3.3151301843672814</v>
      </c>
      <c r="K7570" s="7">
        <v>0.64418710534191725</v>
      </c>
      <c r="L7570" s="7">
        <v>0.24835525944757691</v>
      </c>
    </row>
    <row r="7571" spans="2:12" x14ac:dyDescent="0.25">
      <c r="B7571" s="4">
        <v>7568</v>
      </c>
      <c r="C7571" s="6">
        <v>10.572479340611107</v>
      </c>
      <c r="D7571" s="6">
        <v>1.8038768942031913</v>
      </c>
      <c r="E7571" s="6">
        <v>1</v>
      </c>
      <c r="F7571" s="6">
        <v>1.225609051943128</v>
      </c>
      <c r="G7571" s="6">
        <v>0.62126378016853068</v>
      </c>
      <c r="H7571" s="6">
        <v>29.15230854968619</v>
      </c>
      <c r="I7571" s="6">
        <v>2.7338476062536374</v>
      </c>
      <c r="J7571" s="6">
        <v>3.7709628218314206</v>
      </c>
      <c r="K7571" s="7">
        <v>0.93677302463551837</v>
      </c>
      <c r="L7571" s="7">
        <v>1.8697177501095541</v>
      </c>
    </row>
    <row r="7572" spans="2:12" x14ac:dyDescent="0.25">
      <c r="B7572" s="4">
        <v>7569</v>
      </c>
      <c r="C7572" s="6">
        <v>9.2624822627517585</v>
      </c>
      <c r="D7572" s="6">
        <v>1.9645013601064101</v>
      </c>
      <c r="E7572" s="6">
        <v>2</v>
      </c>
      <c r="F7572" s="6">
        <v>1.1451578163414846</v>
      </c>
      <c r="G7572" s="6">
        <v>2.3913443871226261</v>
      </c>
      <c r="H7572" s="6">
        <v>31.003203735138232</v>
      </c>
      <c r="I7572" s="6">
        <v>2.0621517860455394</v>
      </c>
      <c r="J7572" s="6">
        <v>2.1966515579117787</v>
      </c>
      <c r="K7572" s="7">
        <v>1.7092072291245757</v>
      </c>
      <c r="L7572" s="7">
        <v>0.76976501826614951</v>
      </c>
    </row>
    <row r="7573" spans="2:12" x14ac:dyDescent="0.25">
      <c r="B7573" s="4">
        <v>7570</v>
      </c>
      <c r="C7573" s="6">
        <v>10.575502537026987</v>
      </c>
      <c r="D7573" s="6">
        <v>2.0620263889946879</v>
      </c>
      <c r="E7573" s="6">
        <v>2</v>
      </c>
      <c r="F7573" s="6">
        <v>4.308115727285438</v>
      </c>
      <c r="G7573" s="6">
        <v>0.97070106707604142</v>
      </c>
      <c r="H7573" s="6">
        <v>16.894169230249283</v>
      </c>
      <c r="I7573" s="6">
        <v>1.6639629601957895</v>
      </c>
      <c r="J7573" s="6">
        <v>4.6476119027468661</v>
      </c>
      <c r="K7573" s="7">
        <v>0.27048695824335495</v>
      </c>
      <c r="L7573" s="7">
        <v>2.4898993317903897</v>
      </c>
    </row>
    <row r="7574" spans="2:12" x14ac:dyDescent="0.25">
      <c r="B7574" s="4">
        <v>7571</v>
      </c>
      <c r="C7574" s="6">
        <v>19.820553556384404</v>
      </c>
      <c r="D7574" s="6">
        <v>1.1734300087630338</v>
      </c>
      <c r="E7574" s="6">
        <v>3</v>
      </c>
      <c r="F7574" s="6">
        <v>4.700790681423392</v>
      </c>
      <c r="G7574" s="6">
        <v>0.69356061194294849</v>
      </c>
      <c r="H7574" s="6">
        <v>16.912586649637436</v>
      </c>
      <c r="I7574" s="6">
        <v>2.7788891110904097</v>
      </c>
      <c r="J7574" s="6">
        <v>3.6070725440947511</v>
      </c>
      <c r="K7574" s="7">
        <v>4.5730453225732317</v>
      </c>
      <c r="L7574" s="7">
        <v>4.7102050660989407</v>
      </c>
    </row>
    <row r="7575" spans="2:12" x14ac:dyDescent="0.25">
      <c r="B7575" s="4">
        <v>7572</v>
      </c>
      <c r="C7575" s="6">
        <v>13.11890937949611</v>
      </c>
      <c r="D7575" s="6">
        <v>1.2594781947952765</v>
      </c>
      <c r="E7575" s="6">
        <v>2</v>
      </c>
      <c r="F7575" s="6">
        <v>6.2627665464643201</v>
      </c>
      <c r="G7575" s="6">
        <v>0.80286569272011343</v>
      </c>
      <c r="H7575" s="6">
        <v>20.165437954011928</v>
      </c>
      <c r="I7575" s="6">
        <v>2.2334684921346439</v>
      </c>
      <c r="J7575" s="6">
        <v>3.3058704181282863</v>
      </c>
      <c r="K7575" s="7">
        <v>2.0630767484009827</v>
      </c>
      <c r="L7575" s="7">
        <v>1.5761500826338612</v>
      </c>
    </row>
    <row r="7576" spans="2:12" x14ac:dyDescent="0.25">
      <c r="B7576" s="4">
        <v>7573</v>
      </c>
      <c r="C7576" s="6">
        <v>14.543504354187675</v>
      </c>
      <c r="D7576" s="6">
        <v>1.8638840421558474</v>
      </c>
      <c r="E7576" s="6">
        <v>0</v>
      </c>
      <c r="F7576" s="6">
        <v>4.9329079731532408</v>
      </c>
      <c r="G7576" s="6">
        <v>1.3160756632719526</v>
      </c>
      <c r="H7576" s="6">
        <v>21.257449749912162</v>
      </c>
      <c r="I7576" s="6">
        <v>3.1977556162720688</v>
      </c>
      <c r="J7576" s="6">
        <v>1.3431862488257524</v>
      </c>
      <c r="K7576" s="7">
        <v>1.658117559124795</v>
      </c>
      <c r="L7576" s="7">
        <v>0.30466228153561464</v>
      </c>
    </row>
    <row r="7577" spans="2:12" x14ac:dyDescent="0.25">
      <c r="B7577" s="4">
        <v>7574</v>
      </c>
      <c r="C7577" s="6">
        <v>14.078053913589795</v>
      </c>
      <c r="D7577" s="6">
        <v>1.3284020534031142</v>
      </c>
      <c r="E7577" s="6">
        <v>1</v>
      </c>
      <c r="F7577" s="6">
        <v>2.313910027820453</v>
      </c>
      <c r="G7577" s="6">
        <v>0.85321006212320771</v>
      </c>
      <c r="H7577" s="6">
        <v>15.303218379561017</v>
      </c>
      <c r="I7577" s="6">
        <v>2.3909705405960366</v>
      </c>
      <c r="J7577" s="6">
        <v>2.2150078986041906</v>
      </c>
      <c r="K7577" s="7">
        <v>3.5238340919846403</v>
      </c>
      <c r="L7577" s="7">
        <v>0.4618722246820347</v>
      </c>
    </row>
    <row r="7578" spans="2:12" x14ac:dyDescent="0.25">
      <c r="B7578" s="4">
        <v>7575</v>
      </c>
      <c r="C7578" s="6">
        <v>11.283944925552955</v>
      </c>
      <c r="D7578" s="6">
        <v>1.7840858932564319</v>
      </c>
      <c r="E7578" s="6">
        <v>3</v>
      </c>
      <c r="F7578" s="6">
        <v>8.3550453635607571</v>
      </c>
      <c r="G7578" s="6">
        <v>1.4271415468171154</v>
      </c>
      <c r="H7578" s="6">
        <v>33.262282124954353</v>
      </c>
      <c r="I7578" s="6">
        <v>2.2977957127516269</v>
      </c>
      <c r="J7578" s="6">
        <v>4.6332911775858854</v>
      </c>
      <c r="K7578" s="7">
        <v>0.14460341900666412</v>
      </c>
      <c r="L7578" s="7">
        <v>1.4622065306173158</v>
      </c>
    </row>
    <row r="7579" spans="2:12" x14ac:dyDescent="0.25">
      <c r="B7579" s="4">
        <v>7576</v>
      </c>
      <c r="C7579" s="6">
        <v>6.3752818085214793</v>
      </c>
      <c r="D7579" s="6">
        <v>1.7014319273957201</v>
      </c>
      <c r="E7579" s="6">
        <v>2</v>
      </c>
      <c r="F7579" s="6">
        <v>6.409017850558417</v>
      </c>
      <c r="G7579" s="6">
        <v>0.26173346902795758</v>
      </c>
      <c r="H7579" s="6">
        <v>24.316632949697532</v>
      </c>
      <c r="I7579" s="6">
        <v>2.588199615157615</v>
      </c>
      <c r="J7579" s="6">
        <v>2.0558682529789882</v>
      </c>
      <c r="K7579" s="7">
        <v>3.2937036560931197</v>
      </c>
      <c r="L7579" s="7">
        <v>0.5371358380926653</v>
      </c>
    </row>
    <row r="7580" spans="2:12" x14ac:dyDescent="0.25">
      <c r="B7580" s="4">
        <v>7577</v>
      </c>
      <c r="C7580" s="6">
        <v>6.2365480660602133</v>
      </c>
      <c r="D7580" s="6">
        <v>1.6052102820160241</v>
      </c>
      <c r="E7580" s="6">
        <v>2</v>
      </c>
      <c r="F7580" s="6">
        <v>7.2152933034639917</v>
      </c>
      <c r="G7580" s="6">
        <v>0.35796739205599304</v>
      </c>
      <c r="H7580" s="6">
        <v>24.395302946037368</v>
      </c>
      <c r="I7580" s="6">
        <v>3.1718282565696989</v>
      </c>
      <c r="J7580" s="6">
        <v>1.7773673106887757</v>
      </c>
      <c r="K7580" s="7">
        <v>1.6966046072128493</v>
      </c>
      <c r="L7580" s="7">
        <v>1.5069709954156141</v>
      </c>
    </row>
    <row r="7581" spans="2:12" x14ac:dyDescent="0.25">
      <c r="B7581" s="4">
        <v>7578</v>
      </c>
      <c r="C7581" s="6">
        <v>3.178384328936148</v>
      </c>
      <c r="D7581" s="6">
        <v>1.6735674972463519</v>
      </c>
      <c r="E7581" s="6">
        <v>3</v>
      </c>
      <c r="F7581" s="6">
        <v>2.6709316478524054</v>
      </c>
      <c r="G7581" s="6">
        <v>0.4983121722916144</v>
      </c>
      <c r="H7581" s="6">
        <v>14.889713242630746</v>
      </c>
      <c r="I7581" s="6">
        <v>1.8041236722163465</v>
      </c>
      <c r="J7581" s="6">
        <v>2.3720511833713109</v>
      </c>
      <c r="K7581" s="7">
        <v>2.455591275726713E-2</v>
      </c>
      <c r="L7581" s="7">
        <v>0.5367859305559346</v>
      </c>
    </row>
    <row r="7582" spans="2:12" x14ac:dyDescent="0.25">
      <c r="B7582" s="4">
        <v>7579</v>
      </c>
      <c r="C7582" s="6">
        <v>6.7728703241307846</v>
      </c>
      <c r="D7582" s="6">
        <v>1.3578416316336588</v>
      </c>
      <c r="E7582" s="6">
        <v>2</v>
      </c>
      <c r="F7582" s="6">
        <v>3.4058110379505826</v>
      </c>
      <c r="G7582" s="6">
        <v>0.44495909088820523</v>
      </c>
      <c r="H7582" s="6">
        <v>34.606591205951503</v>
      </c>
      <c r="I7582" s="6">
        <v>3.3956189368224208</v>
      </c>
      <c r="J7582" s="6">
        <v>1.4997635930540159</v>
      </c>
      <c r="K7582" s="7">
        <v>0.16720124018634255</v>
      </c>
      <c r="L7582" s="7">
        <v>0.37998370334485188</v>
      </c>
    </row>
    <row r="7583" spans="2:12" x14ac:dyDescent="0.25">
      <c r="B7583" s="4">
        <v>7580</v>
      </c>
      <c r="C7583" s="6">
        <v>11.366114407522135</v>
      </c>
      <c r="D7583" s="6">
        <v>1.4093419611562612</v>
      </c>
      <c r="E7583" s="6">
        <v>2</v>
      </c>
      <c r="F7583" s="6">
        <v>5.9141278819237693</v>
      </c>
      <c r="G7583" s="6">
        <v>0.56294965891565274</v>
      </c>
      <c r="H7583" s="6">
        <v>24.60363826808808</v>
      </c>
      <c r="I7583" s="6">
        <v>1.3745413838079605</v>
      </c>
      <c r="J7583" s="6">
        <v>4.9434421481767004</v>
      </c>
      <c r="K7583" s="7">
        <v>1.8621692593587447</v>
      </c>
      <c r="L7583" s="7">
        <v>1.0100501756421465</v>
      </c>
    </row>
    <row r="7584" spans="2:12" x14ac:dyDescent="0.25">
      <c r="B7584" s="4">
        <v>7581</v>
      </c>
      <c r="C7584" s="6">
        <v>7.6270461097849118</v>
      </c>
      <c r="D7584" s="6">
        <v>1.9281159432877919</v>
      </c>
      <c r="E7584" s="6">
        <v>3</v>
      </c>
      <c r="F7584" s="6">
        <v>8.3482805940601068</v>
      </c>
      <c r="G7584" s="6">
        <v>1.0254654819853088</v>
      </c>
      <c r="H7584" s="6">
        <v>19.900040670067604</v>
      </c>
      <c r="I7584" s="6">
        <v>2.5923224470442685</v>
      </c>
      <c r="J7584" s="6">
        <v>4.0076790472511057</v>
      </c>
      <c r="K7584" s="7">
        <v>1.8785654578390589</v>
      </c>
      <c r="L7584" s="7">
        <v>1.4063091939373451</v>
      </c>
    </row>
    <row r="7585" spans="2:12" x14ac:dyDescent="0.25">
      <c r="B7585" s="4">
        <v>7582</v>
      </c>
      <c r="C7585" s="6">
        <v>15.636748700239574</v>
      </c>
      <c r="D7585" s="6">
        <v>1.668320511453169</v>
      </c>
      <c r="E7585" s="6">
        <v>1</v>
      </c>
      <c r="F7585" s="6">
        <v>2.5256667958781964</v>
      </c>
      <c r="G7585" s="6">
        <v>0.84084030174822344</v>
      </c>
      <c r="H7585" s="6">
        <v>29.890497643240664</v>
      </c>
      <c r="I7585" s="6">
        <v>3.1461564339111057</v>
      </c>
      <c r="J7585" s="6">
        <v>4.2909473240576448</v>
      </c>
      <c r="K7585" s="7">
        <v>1.2639884839786104</v>
      </c>
      <c r="L7585" s="7">
        <v>0.23052354803467379</v>
      </c>
    </row>
    <row r="7586" spans="2:12" x14ac:dyDescent="0.25">
      <c r="B7586" s="4">
        <v>7583</v>
      </c>
      <c r="C7586" s="6">
        <v>10.407355462145079</v>
      </c>
      <c r="D7586" s="6">
        <v>1.3123549023389141</v>
      </c>
      <c r="E7586" s="6">
        <v>2</v>
      </c>
      <c r="F7586" s="6">
        <v>2.5437581974852317</v>
      </c>
      <c r="G7586" s="6">
        <v>0.80602327030907794</v>
      </c>
      <c r="H7586" s="6">
        <v>22.585778106082202</v>
      </c>
      <c r="I7586" s="6">
        <v>2.8555550941776842</v>
      </c>
      <c r="J7586" s="6">
        <v>0.91061034372901817</v>
      </c>
      <c r="K7586" s="7">
        <v>0.84331217916217915</v>
      </c>
      <c r="L7586" s="7">
        <v>1.0830406316999226</v>
      </c>
    </row>
    <row r="7587" spans="2:12" x14ac:dyDescent="0.25">
      <c r="B7587" s="4">
        <v>7584</v>
      </c>
      <c r="C7587" s="6">
        <v>14.389764517131177</v>
      </c>
      <c r="D7587" s="6">
        <v>1.3767089109917638</v>
      </c>
      <c r="E7587" s="6">
        <v>1</v>
      </c>
      <c r="F7587" s="6">
        <v>5.8394620973693057</v>
      </c>
      <c r="G7587" s="6">
        <v>1.1130391587700941</v>
      </c>
      <c r="H7587" s="6">
        <v>41.334406198018115</v>
      </c>
      <c r="I7587" s="6">
        <v>1.5290236950069915</v>
      </c>
      <c r="J7587" s="6">
        <v>0.69754521041625461</v>
      </c>
      <c r="K7587" s="7">
        <v>1.7042654629234113</v>
      </c>
      <c r="L7587" s="7">
        <v>0.67956412847924241</v>
      </c>
    </row>
    <row r="7588" spans="2:12" x14ac:dyDescent="0.25">
      <c r="B7588" s="4">
        <v>7585</v>
      </c>
      <c r="C7588" s="6">
        <v>5.1428485548769594</v>
      </c>
      <c r="D7588" s="6">
        <v>1.5677179750374304</v>
      </c>
      <c r="E7588" s="6">
        <v>1</v>
      </c>
      <c r="F7588" s="6">
        <v>0.42672041229721502</v>
      </c>
      <c r="G7588" s="6">
        <v>0.80860125497850444</v>
      </c>
      <c r="H7588" s="6">
        <v>21.992641725520905</v>
      </c>
      <c r="I7588" s="6">
        <v>4.1890388563099261</v>
      </c>
      <c r="J7588" s="6">
        <v>2.1316566715327196</v>
      </c>
      <c r="K7588" s="7">
        <v>0.1835263025840608</v>
      </c>
      <c r="L7588" s="7">
        <v>1.7842586189806837</v>
      </c>
    </row>
    <row r="7589" spans="2:12" x14ac:dyDescent="0.25">
      <c r="B7589" s="4">
        <v>7586</v>
      </c>
      <c r="C7589" s="6">
        <v>12.13951159241388</v>
      </c>
      <c r="D7589" s="6">
        <v>1.6464507902979539</v>
      </c>
      <c r="E7589" s="6">
        <v>2</v>
      </c>
      <c r="F7589" s="6">
        <v>0.98315558303732831</v>
      </c>
      <c r="G7589" s="6">
        <v>1.5217708745166481</v>
      </c>
      <c r="H7589" s="6">
        <v>25.24653981193741</v>
      </c>
      <c r="I7589" s="6">
        <v>2.6069536774640345</v>
      </c>
      <c r="J7589" s="6">
        <v>3.3180780901974658</v>
      </c>
      <c r="K7589" s="7">
        <v>1.1300725484402969</v>
      </c>
      <c r="L7589" s="7">
        <v>1.7873713734704446</v>
      </c>
    </row>
    <row r="7590" spans="2:12" x14ac:dyDescent="0.25">
      <c r="B7590" s="4">
        <v>7587</v>
      </c>
      <c r="C7590" s="6">
        <v>10.967027339408126</v>
      </c>
      <c r="D7590" s="6">
        <v>1.5428318564931942</v>
      </c>
      <c r="E7590" s="6">
        <v>2</v>
      </c>
      <c r="F7590" s="6">
        <v>4.966351277609526</v>
      </c>
      <c r="G7590" s="6">
        <v>1.3992030153004591</v>
      </c>
      <c r="H7590" s="6">
        <v>32.445146388828505</v>
      </c>
      <c r="I7590" s="6">
        <v>2.1312994059157795</v>
      </c>
      <c r="J7590" s="6">
        <v>2.0999876707069554</v>
      </c>
      <c r="K7590" s="7">
        <v>2.3837290899871291</v>
      </c>
      <c r="L7590" s="7">
        <v>0.12762634765567799</v>
      </c>
    </row>
    <row r="7591" spans="2:12" x14ac:dyDescent="0.25">
      <c r="B7591" s="4">
        <v>7588</v>
      </c>
      <c r="C7591" s="6">
        <v>10.120280529400814</v>
      </c>
      <c r="D7591" s="6">
        <v>1.9169973381673613</v>
      </c>
      <c r="E7591" s="6">
        <v>2</v>
      </c>
      <c r="F7591" s="6">
        <v>2.2126348244622833</v>
      </c>
      <c r="G7591" s="6">
        <v>0.82771182197688742</v>
      </c>
      <c r="H7591" s="6">
        <v>22.260889312865086</v>
      </c>
      <c r="I7591" s="6">
        <v>3.0203481420915672</v>
      </c>
      <c r="J7591" s="6">
        <v>3.8551043007538128</v>
      </c>
      <c r="K7591" s="7">
        <v>2.2864732994216226</v>
      </c>
      <c r="L7591" s="7">
        <v>0.13614985135297678</v>
      </c>
    </row>
    <row r="7592" spans="2:12" x14ac:dyDescent="0.25">
      <c r="B7592" s="4">
        <v>7589</v>
      </c>
      <c r="C7592" s="6">
        <v>6.6221773860377251</v>
      </c>
      <c r="D7592" s="6">
        <v>1.4108302694029053</v>
      </c>
      <c r="E7592" s="6">
        <v>1</v>
      </c>
      <c r="F7592" s="6">
        <v>3.6777166681335496</v>
      </c>
      <c r="G7592" s="6">
        <v>0.74486847857908856</v>
      </c>
      <c r="H7592" s="6">
        <v>16.861846794639614</v>
      </c>
      <c r="I7592" s="6">
        <v>3.1510961719384936</v>
      </c>
      <c r="J7592" s="6">
        <v>2.6248395140400893</v>
      </c>
      <c r="K7592" s="7">
        <v>0.8023193045660757</v>
      </c>
      <c r="L7592" s="7">
        <v>0.80722492101230947</v>
      </c>
    </row>
    <row r="7593" spans="2:12" x14ac:dyDescent="0.25">
      <c r="B7593" s="4">
        <v>7590</v>
      </c>
      <c r="C7593" s="6">
        <v>11.920022672782768</v>
      </c>
      <c r="D7593" s="6">
        <v>1.8780375022471356</v>
      </c>
      <c r="E7593" s="6">
        <v>3</v>
      </c>
      <c r="F7593" s="6">
        <v>13.214801749814061</v>
      </c>
      <c r="G7593" s="6">
        <v>1.1842780501863097</v>
      </c>
      <c r="H7593" s="6">
        <v>14.552834393540802</v>
      </c>
      <c r="I7593" s="6">
        <v>4.5776740487917325</v>
      </c>
      <c r="J7593" s="6">
        <v>0.85576019260206282</v>
      </c>
      <c r="K7593" s="7">
        <v>2.8210847105839312</v>
      </c>
      <c r="L7593" s="7">
        <v>0.54166556601916116</v>
      </c>
    </row>
    <row r="7594" spans="2:12" x14ac:dyDescent="0.25">
      <c r="B7594" s="4">
        <v>7591</v>
      </c>
      <c r="C7594" s="6">
        <v>-0.84641505989946353</v>
      </c>
      <c r="D7594" s="6">
        <v>1.8136395030393944</v>
      </c>
      <c r="E7594" s="6">
        <v>3</v>
      </c>
      <c r="F7594" s="6">
        <v>5.5745735086680606</v>
      </c>
      <c r="G7594" s="6">
        <v>0.88823203050058885</v>
      </c>
      <c r="H7594" s="6">
        <v>27.070855066999258</v>
      </c>
      <c r="I7594" s="6">
        <v>1.9071161832592942</v>
      </c>
      <c r="J7594" s="6">
        <v>0.80922598643565269</v>
      </c>
      <c r="K7594" s="7">
        <v>1.5145802051683515</v>
      </c>
      <c r="L7594" s="7">
        <v>1.1646817240093472</v>
      </c>
    </row>
    <row r="7595" spans="2:12" x14ac:dyDescent="0.25">
      <c r="B7595" s="4">
        <v>7592</v>
      </c>
      <c r="C7595" s="6">
        <v>0.67063204766744278</v>
      </c>
      <c r="D7595" s="6">
        <v>1.8204631808197578</v>
      </c>
      <c r="E7595" s="6">
        <v>2</v>
      </c>
      <c r="F7595" s="6">
        <v>1.2284003388204903</v>
      </c>
      <c r="G7595" s="6">
        <v>1.8764613245114166</v>
      </c>
      <c r="H7595" s="6">
        <v>20.593864190524741</v>
      </c>
      <c r="I7595" s="6">
        <v>2.8153784039431762</v>
      </c>
      <c r="J7595" s="6">
        <v>1.0726720157887257</v>
      </c>
      <c r="K7595" s="7">
        <v>0.2598194966718842</v>
      </c>
      <c r="L7595" s="7">
        <v>1.5879695455369351</v>
      </c>
    </row>
    <row r="7596" spans="2:12" x14ac:dyDescent="0.25">
      <c r="B7596" s="4">
        <v>7593</v>
      </c>
      <c r="C7596" s="6">
        <v>9.8767989954356565</v>
      </c>
      <c r="D7596" s="6">
        <v>1.829403782753704</v>
      </c>
      <c r="E7596" s="6">
        <v>1</v>
      </c>
      <c r="F7596" s="6">
        <v>6.9354336953301265</v>
      </c>
      <c r="G7596" s="6">
        <v>0.84865292644370027</v>
      </c>
      <c r="H7596" s="6">
        <v>36.927207086746947</v>
      </c>
      <c r="I7596" s="6">
        <v>2.7668141427773705</v>
      </c>
      <c r="J7596" s="6">
        <v>2.9742289231412471</v>
      </c>
      <c r="K7596" s="7">
        <v>1.2733630357484576</v>
      </c>
      <c r="L7596" s="7">
        <v>0.8504159039295186</v>
      </c>
    </row>
    <row r="7597" spans="2:12" x14ac:dyDescent="0.25">
      <c r="B7597" s="4">
        <v>7594</v>
      </c>
      <c r="C7597" s="6">
        <v>0.82862635069391999</v>
      </c>
      <c r="D7597" s="6">
        <v>1.8486765193899697</v>
      </c>
      <c r="E7597" s="6">
        <v>2</v>
      </c>
      <c r="F7597" s="6">
        <v>3.1159835062940187</v>
      </c>
      <c r="G7597" s="6">
        <v>1.2038960071228804</v>
      </c>
      <c r="H7597" s="6">
        <v>22.52221058054813</v>
      </c>
      <c r="I7597" s="6">
        <v>3.3664161995771607</v>
      </c>
      <c r="J7597" s="6">
        <v>2.3270924466355529</v>
      </c>
      <c r="K7597" s="7">
        <v>0.94743517457733994</v>
      </c>
      <c r="L7597" s="7">
        <v>0.3049609108849668</v>
      </c>
    </row>
    <row r="7598" spans="2:12" x14ac:dyDescent="0.25">
      <c r="B7598" s="4">
        <v>7595</v>
      </c>
      <c r="C7598" s="6">
        <v>6.6237944303920866</v>
      </c>
      <c r="D7598" s="6">
        <v>1.6663503213316639</v>
      </c>
      <c r="E7598" s="6">
        <v>3</v>
      </c>
      <c r="F7598" s="6">
        <v>0.85440854318893789</v>
      </c>
      <c r="G7598" s="6">
        <v>1.1056535483845638</v>
      </c>
      <c r="H7598" s="6">
        <v>23.854878893264107</v>
      </c>
      <c r="I7598" s="6">
        <v>2.0086979962781433</v>
      </c>
      <c r="J7598" s="6">
        <v>3.1765255994417121</v>
      </c>
      <c r="K7598" s="7">
        <v>2.2227104447413004</v>
      </c>
      <c r="L7598" s="7">
        <v>0.54748973046550153</v>
      </c>
    </row>
    <row r="7599" spans="2:12" x14ac:dyDescent="0.25">
      <c r="B7599" s="4">
        <v>7596</v>
      </c>
      <c r="C7599" s="6">
        <v>3.2920482220423342</v>
      </c>
      <c r="D7599" s="6">
        <v>1.6163398821240218</v>
      </c>
      <c r="E7599" s="6">
        <v>2</v>
      </c>
      <c r="F7599" s="6">
        <v>1.6099134099172618</v>
      </c>
      <c r="G7599" s="6">
        <v>1.3559743369818951</v>
      </c>
      <c r="H7599" s="6">
        <v>22.071422139428247</v>
      </c>
      <c r="I7599" s="6">
        <v>2.9271708781568777</v>
      </c>
      <c r="J7599" s="6">
        <v>3.0035459049791919</v>
      </c>
      <c r="K7599" s="7">
        <v>5.3798473786996821</v>
      </c>
      <c r="L7599" s="7">
        <v>0.3378404592196802</v>
      </c>
    </row>
    <row r="7600" spans="2:12" x14ac:dyDescent="0.25">
      <c r="B7600" s="4">
        <v>7597</v>
      </c>
      <c r="C7600" s="6">
        <v>18.489395560783755</v>
      </c>
      <c r="D7600" s="6">
        <v>1.4208036255841381</v>
      </c>
      <c r="E7600" s="6">
        <v>2</v>
      </c>
      <c r="F7600" s="6">
        <v>2.6249442076743135</v>
      </c>
      <c r="G7600" s="6">
        <v>1.6806431886747135</v>
      </c>
      <c r="H7600" s="6">
        <v>25.050494870474459</v>
      </c>
      <c r="I7600" s="6">
        <v>1.9106799308088209</v>
      </c>
      <c r="J7600" s="6">
        <v>0.74586407975236613</v>
      </c>
      <c r="K7600" s="7">
        <v>2.1107288510991404</v>
      </c>
      <c r="L7600" s="7">
        <v>2.8788299939610229</v>
      </c>
    </row>
    <row r="7601" spans="2:12" x14ac:dyDescent="0.25">
      <c r="B7601" s="4">
        <v>7598</v>
      </c>
      <c r="C7601" s="6">
        <v>11.015437724006027</v>
      </c>
      <c r="D7601" s="6">
        <v>2.0227583621276417</v>
      </c>
      <c r="E7601" s="6">
        <v>1</v>
      </c>
      <c r="F7601" s="6">
        <v>1.478917835968858</v>
      </c>
      <c r="G7601" s="6">
        <v>0.69247591394154917</v>
      </c>
      <c r="H7601" s="6">
        <v>21.671050838185369</v>
      </c>
      <c r="I7601" s="6">
        <v>1.8591926542020174</v>
      </c>
      <c r="J7601" s="6">
        <v>2.2010683079675721</v>
      </c>
      <c r="K7601" s="7">
        <v>6.1448465898121496</v>
      </c>
      <c r="L7601" s="7">
        <v>1.4364829982402021</v>
      </c>
    </row>
    <row r="7602" spans="2:12" x14ac:dyDescent="0.25">
      <c r="B7602" s="4">
        <v>7599</v>
      </c>
      <c r="C7602" s="6">
        <v>13.351433426921412</v>
      </c>
      <c r="D7602" s="6">
        <v>1.2743404999440735</v>
      </c>
      <c r="E7602" s="6">
        <v>3</v>
      </c>
      <c r="F7602" s="6">
        <v>1.8474711544605493</v>
      </c>
      <c r="G7602" s="6">
        <v>0.76154211893898216</v>
      </c>
      <c r="H7602" s="6">
        <v>29.753456143911237</v>
      </c>
      <c r="I7602" s="6">
        <v>2.6455697073165445</v>
      </c>
      <c r="J7602" s="6">
        <v>1.9719371207190606</v>
      </c>
      <c r="K7602" s="7">
        <v>0.18420163067226769</v>
      </c>
      <c r="L7602" s="7">
        <v>0.78866597018105522</v>
      </c>
    </row>
    <row r="7603" spans="2:12" x14ac:dyDescent="0.25">
      <c r="B7603" s="4">
        <v>7600</v>
      </c>
      <c r="C7603" s="6">
        <v>16.774754043098397</v>
      </c>
      <c r="D7603" s="6">
        <v>1.5463433641119444</v>
      </c>
      <c r="E7603" s="6">
        <v>1</v>
      </c>
      <c r="F7603" s="6">
        <v>5.2415097140778064</v>
      </c>
      <c r="G7603" s="6">
        <v>1.070309366483404</v>
      </c>
      <c r="H7603" s="6">
        <v>28.037052539162566</v>
      </c>
      <c r="I7603" s="6">
        <v>2.5480793956056442</v>
      </c>
      <c r="J7603" s="6">
        <v>2.8162934352189577</v>
      </c>
      <c r="K7603" s="7">
        <v>1.9672735948227433</v>
      </c>
      <c r="L7603" s="7">
        <v>1.1826040459356073</v>
      </c>
    </row>
    <row r="7604" spans="2:12" x14ac:dyDescent="0.25">
      <c r="B7604" s="4">
        <v>7601</v>
      </c>
      <c r="C7604" s="6">
        <v>0.98682224015850828</v>
      </c>
      <c r="D7604" s="6">
        <v>1.328865132755523</v>
      </c>
      <c r="E7604" s="6">
        <v>2</v>
      </c>
      <c r="F7604" s="6">
        <v>4.535016107848195</v>
      </c>
      <c r="G7604" s="6">
        <v>0.77669670302009253</v>
      </c>
      <c r="H7604" s="6">
        <v>35.86915472485164</v>
      </c>
      <c r="I7604" s="6">
        <v>1.9659743167106243</v>
      </c>
      <c r="J7604" s="6">
        <v>1.6615907272384687</v>
      </c>
      <c r="K7604" s="7">
        <v>3.988274283676621</v>
      </c>
      <c r="L7604" s="7">
        <v>0.68040443752412172</v>
      </c>
    </row>
    <row r="7605" spans="2:12" x14ac:dyDescent="0.25">
      <c r="B7605" s="4">
        <v>7602</v>
      </c>
      <c r="C7605" s="6">
        <v>10.277509814705788</v>
      </c>
      <c r="D7605" s="6">
        <v>1.6731108672003012</v>
      </c>
      <c r="E7605" s="6">
        <v>2</v>
      </c>
      <c r="F7605" s="6">
        <v>7.2379059051562766</v>
      </c>
      <c r="G7605" s="6">
        <v>1.4817251655851991</v>
      </c>
      <c r="H7605" s="6">
        <v>13.416615367314179</v>
      </c>
      <c r="I7605" s="6">
        <v>2.3278482653008759</v>
      </c>
      <c r="J7605" s="6">
        <v>2.4031215834466941</v>
      </c>
      <c r="K7605" s="7">
        <v>3.9441273162274633</v>
      </c>
      <c r="L7605" s="7">
        <v>1.5010678725915194</v>
      </c>
    </row>
    <row r="7606" spans="2:12" x14ac:dyDescent="0.25">
      <c r="B7606" s="4">
        <v>7603</v>
      </c>
      <c r="C7606" s="6">
        <v>17.06899457516473</v>
      </c>
      <c r="D7606" s="6">
        <v>1.5204957893065845</v>
      </c>
      <c r="E7606" s="6">
        <v>2</v>
      </c>
      <c r="F7606" s="6">
        <v>6.9528859360384061</v>
      </c>
      <c r="G7606" s="6">
        <v>0.84393266242718179</v>
      </c>
      <c r="H7606" s="6">
        <v>21.242299964953336</v>
      </c>
      <c r="I7606" s="6">
        <v>2.4486095735374267</v>
      </c>
      <c r="J7606" s="6">
        <v>4.151889776639571</v>
      </c>
      <c r="K7606" s="7">
        <v>0.72319651880264435</v>
      </c>
      <c r="L7606" s="7">
        <v>0.84410906930689278</v>
      </c>
    </row>
    <row r="7607" spans="2:12" x14ac:dyDescent="0.25">
      <c r="B7607" s="4">
        <v>7604</v>
      </c>
      <c r="C7607" s="6">
        <v>16.502958640507288</v>
      </c>
      <c r="D7607" s="6">
        <v>2.0693763705878192</v>
      </c>
      <c r="E7607" s="6">
        <v>1</v>
      </c>
      <c r="F7607" s="6">
        <v>4.1112765059096406</v>
      </c>
      <c r="G7607" s="6">
        <v>0.99266394995237317</v>
      </c>
      <c r="H7607" s="6">
        <v>22.119591604719634</v>
      </c>
      <c r="I7607" s="6">
        <v>4.85819794591215</v>
      </c>
      <c r="J7607" s="6">
        <v>4.0197040547930261</v>
      </c>
      <c r="K7607" s="7">
        <v>0.54625823007616192</v>
      </c>
      <c r="L7607" s="7">
        <v>0.77515880622250477</v>
      </c>
    </row>
    <row r="7608" spans="2:12" x14ac:dyDescent="0.25">
      <c r="B7608" s="4">
        <v>7605</v>
      </c>
      <c r="C7608" s="6">
        <v>8.3862286535408472</v>
      </c>
      <c r="D7608" s="6">
        <v>1.4136519853457865</v>
      </c>
      <c r="E7608" s="6">
        <v>3</v>
      </c>
      <c r="F7608" s="6">
        <v>11.73371597194766</v>
      </c>
      <c r="G7608" s="6">
        <v>0.50048936568345925</v>
      </c>
      <c r="H7608" s="6">
        <v>34.757677400729449</v>
      </c>
      <c r="I7608" s="6">
        <v>2.6154483416166889</v>
      </c>
      <c r="J7608" s="6">
        <v>3.9579972987220811</v>
      </c>
      <c r="K7608" s="7">
        <v>1.3034764844489071</v>
      </c>
      <c r="L7608" s="7">
        <v>0.90476959073127838</v>
      </c>
    </row>
    <row r="7609" spans="2:12" x14ac:dyDescent="0.25">
      <c r="B7609" s="4">
        <v>7606</v>
      </c>
      <c r="C7609" s="6">
        <v>8.9032822365112612</v>
      </c>
      <c r="D7609" s="6">
        <v>2.2055071825594355</v>
      </c>
      <c r="E7609" s="6">
        <v>2</v>
      </c>
      <c r="F7609" s="6">
        <v>3.9108905374027363</v>
      </c>
      <c r="G7609" s="6">
        <v>0.77943583615680601</v>
      </c>
      <c r="H7609" s="6">
        <v>36.005821380466067</v>
      </c>
      <c r="I7609" s="6">
        <v>3.151690043290321</v>
      </c>
      <c r="J7609" s="6">
        <v>0.17570978119927752</v>
      </c>
      <c r="K7609" s="7">
        <v>1.4112497373852149</v>
      </c>
      <c r="L7609" s="7">
        <v>0.99396202938965306</v>
      </c>
    </row>
    <row r="7610" spans="2:12" x14ac:dyDescent="0.25">
      <c r="B7610" s="4">
        <v>7607</v>
      </c>
      <c r="C7610" s="6">
        <v>18.289275804749376</v>
      </c>
      <c r="D7610" s="6">
        <v>1.3974215388280329</v>
      </c>
      <c r="E7610" s="6">
        <v>2</v>
      </c>
      <c r="F7610" s="6">
        <v>2.4714177664036958</v>
      </c>
      <c r="G7610" s="6">
        <v>1.3493503807469256</v>
      </c>
      <c r="H7610" s="6">
        <v>23.614586107454624</v>
      </c>
      <c r="I7610" s="6">
        <v>1.5692018719940706</v>
      </c>
      <c r="J7610" s="6">
        <v>2.3827544044016422</v>
      </c>
      <c r="K7610" s="7">
        <v>1.1166187041002369</v>
      </c>
      <c r="L7610" s="7">
        <v>0.26409711920799189</v>
      </c>
    </row>
    <row r="7611" spans="2:12" x14ac:dyDescent="0.25">
      <c r="B7611" s="4">
        <v>7608</v>
      </c>
      <c r="C7611" s="6">
        <v>16.859907571139296</v>
      </c>
      <c r="D7611" s="6">
        <v>1.7503384487853191</v>
      </c>
      <c r="E7611" s="6">
        <v>2</v>
      </c>
      <c r="F7611" s="6">
        <v>4.9688175896111364</v>
      </c>
      <c r="G7611" s="6">
        <v>1.6530452649462313</v>
      </c>
      <c r="H7611" s="6">
        <v>21.415713962452745</v>
      </c>
      <c r="I7611" s="6">
        <v>1.9042912545923201</v>
      </c>
      <c r="J7611" s="6">
        <v>3.2264215424230098</v>
      </c>
      <c r="K7611" s="7">
        <v>0.53614800547622066</v>
      </c>
      <c r="L7611" s="7">
        <v>0.95018463250808594</v>
      </c>
    </row>
    <row r="7612" spans="2:12" x14ac:dyDescent="0.25">
      <c r="B7612" s="4">
        <v>7609</v>
      </c>
      <c r="C7612" s="6">
        <v>16.441560560470506</v>
      </c>
      <c r="D7612" s="6">
        <v>1.6351599437949735</v>
      </c>
      <c r="E7612" s="6">
        <v>1</v>
      </c>
      <c r="F7612" s="6">
        <v>2.9499416613740617</v>
      </c>
      <c r="G7612" s="6">
        <v>0.82482743312339479</v>
      </c>
      <c r="H7612" s="6">
        <v>19.294784275622121</v>
      </c>
      <c r="I7612" s="6">
        <v>2.7095614588336949</v>
      </c>
      <c r="J7612" s="6">
        <v>2.3530668657610114</v>
      </c>
      <c r="K7612" s="7">
        <v>2.5499422926373798</v>
      </c>
      <c r="L7612" s="7">
        <v>0.75614835017804427</v>
      </c>
    </row>
    <row r="7613" spans="2:12" x14ac:dyDescent="0.25">
      <c r="B7613" s="4">
        <v>7610</v>
      </c>
      <c r="C7613" s="6">
        <v>-0.81528500400780146</v>
      </c>
      <c r="D7613" s="6">
        <v>1.8333887154987998</v>
      </c>
      <c r="E7613" s="6">
        <v>2</v>
      </c>
      <c r="F7613" s="6">
        <v>0.77582055316037823</v>
      </c>
      <c r="G7613" s="6">
        <v>0.87175490687833057</v>
      </c>
      <c r="H7613" s="6">
        <v>7.8597189148265656</v>
      </c>
      <c r="I7613" s="6">
        <v>2.727746590260526</v>
      </c>
      <c r="J7613" s="6">
        <v>3.6437507877961037</v>
      </c>
      <c r="K7613" s="7">
        <v>0.47008061733014089</v>
      </c>
      <c r="L7613" s="7">
        <v>0.69755833932062628</v>
      </c>
    </row>
    <row r="7614" spans="2:12" x14ac:dyDescent="0.25">
      <c r="B7614" s="4">
        <v>7611</v>
      </c>
      <c r="C7614" s="6">
        <v>19.791693178951739</v>
      </c>
      <c r="D7614" s="6">
        <v>2.0835382339847701</v>
      </c>
      <c r="E7614" s="6">
        <v>2</v>
      </c>
      <c r="F7614" s="6">
        <v>4.8117771960979363</v>
      </c>
      <c r="G7614" s="6">
        <v>0.72934410759476209</v>
      </c>
      <c r="H7614" s="6">
        <v>21.506970292165022</v>
      </c>
      <c r="I7614" s="6">
        <v>3.3249709349301462</v>
      </c>
      <c r="J7614" s="6">
        <v>4.4223134716180752</v>
      </c>
      <c r="K7614" s="7">
        <v>1.4098456020335661</v>
      </c>
      <c r="L7614" s="7">
        <v>0.55895703500876837</v>
      </c>
    </row>
    <row r="7615" spans="2:12" x14ac:dyDescent="0.25">
      <c r="B7615" s="4">
        <v>7612</v>
      </c>
      <c r="C7615" s="6">
        <v>1.2324926784104129</v>
      </c>
      <c r="D7615" s="6">
        <v>1.3318411849952845</v>
      </c>
      <c r="E7615" s="6">
        <v>2</v>
      </c>
      <c r="F7615" s="6">
        <v>8.0497905942396937</v>
      </c>
      <c r="G7615" s="6">
        <v>1.0119775518923071</v>
      </c>
      <c r="H7615" s="6">
        <v>24.887523458868614</v>
      </c>
      <c r="I7615" s="6">
        <v>2.2339416937458134</v>
      </c>
      <c r="J7615" s="6">
        <v>0.94208147940993303</v>
      </c>
      <c r="K7615" s="7">
        <v>1.2328875482183843</v>
      </c>
      <c r="L7615" s="7">
        <v>1.9527845258692365</v>
      </c>
    </row>
    <row r="7616" spans="2:12" x14ac:dyDescent="0.25">
      <c r="B7616" s="4">
        <v>7613</v>
      </c>
      <c r="C7616" s="6">
        <v>11.36987681299043</v>
      </c>
      <c r="D7616" s="6">
        <v>1.3650181244920405</v>
      </c>
      <c r="E7616" s="6">
        <v>1</v>
      </c>
      <c r="F7616" s="6">
        <v>6.4417100932485045</v>
      </c>
      <c r="G7616" s="6">
        <v>1.1108855189958537</v>
      </c>
      <c r="H7616" s="6">
        <v>14.810464547941816</v>
      </c>
      <c r="I7616" s="6">
        <v>3.1376694206432596</v>
      </c>
      <c r="J7616" s="6">
        <v>0.37179886760675884</v>
      </c>
      <c r="K7616" s="7">
        <v>0.20877800719855241</v>
      </c>
      <c r="L7616" s="7">
        <v>0.21952438891078269</v>
      </c>
    </row>
    <row r="7617" spans="2:12" x14ac:dyDescent="0.25">
      <c r="B7617" s="4">
        <v>7614</v>
      </c>
      <c r="C7617" s="6">
        <v>6.1012710472462182</v>
      </c>
      <c r="D7617" s="6">
        <v>1.4583436266474994</v>
      </c>
      <c r="E7617" s="6">
        <v>2</v>
      </c>
      <c r="F7617" s="6">
        <v>1.2375900083524205</v>
      </c>
      <c r="G7617" s="6">
        <v>1.1852585234643442</v>
      </c>
      <c r="H7617" s="6">
        <v>16.719199809148243</v>
      </c>
      <c r="I7617" s="6">
        <v>3.9015842526479725</v>
      </c>
      <c r="J7617" s="6">
        <v>3.6661588409608279</v>
      </c>
      <c r="K7617" s="7">
        <v>1.48379855729567</v>
      </c>
      <c r="L7617" s="7">
        <v>1.8501405604544601</v>
      </c>
    </row>
    <row r="7618" spans="2:12" x14ac:dyDescent="0.25">
      <c r="B7618" s="4">
        <v>7615</v>
      </c>
      <c r="C7618" s="6">
        <v>14.026920368224093</v>
      </c>
      <c r="D7618" s="6">
        <v>1.854938714856736</v>
      </c>
      <c r="E7618" s="6">
        <v>2</v>
      </c>
      <c r="F7618" s="6">
        <v>4.8828189803969897</v>
      </c>
      <c r="G7618" s="6">
        <v>0.33858016514130035</v>
      </c>
      <c r="H7618" s="6">
        <v>30.989837504809774</v>
      </c>
      <c r="I7618" s="6">
        <v>2.4111780841803832</v>
      </c>
      <c r="J7618" s="6">
        <v>0.96066068598149568</v>
      </c>
      <c r="K7618" s="7">
        <v>6.6267292953329688</v>
      </c>
      <c r="L7618" s="7">
        <v>1.2024337106086909</v>
      </c>
    </row>
    <row r="7619" spans="2:12" x14ac:dyDescent="0.25">
      <c r="B7619" s="4">
        <v>7616</v>
      </c>
      <c r="C7619" s="6">
        <v>13.298070853618079</v>
      </c>
      <c r="D7619" s="6">
        <v>1.5870608448068038</v>
      </c>
      <c r="E7619" s="6">
        <v>2</v>
      </c>
      <c r="F7619" s="6">
        <v>2.6787801491251848</v>
      </c>
      <c r="G7619" s="6">
        <v>0.71454148117218375</v>
      </c>
      <c r="H7619" s="6">
        <v>51.145753561113054</v>
      </c>
      <c r="I7619" s="6">
        <v>2.1945633918406635</v>
      </c>
      <c r="J7619" s="6">
        <v>3.1290651184706921</v>
      </c>
      <c r="K7619" s="7">
        <v>0.17456234747387508</v>
      </c>
      <c r="L7619" s="7">
        <v>1.4524911642125773</v>
      </c>
    </row>
    <row r="7620" spans="2:12" x14ac:dyDescent="0.25">
      <c r="B7620" s="4">
        <v>7617</v>
      </c>
      <c r="C7620" s="6">
        <v>3.0935944473822179</v>
      </c>
      <c r="D7620" s="6">
        <v>1.7727282777584881</v>
      </c>
      <c r="E7620" s="6">
        <v>3</v>
      </c>
      <c r="F7620" s="6">
        <v>1.8912693198425699</v>
      </c>
      <c r="G7620" s="6">
        <v>0.92503388442382306</v>
      </c>
      <c r="H7620" s="6">
        <v>19.369945670102783</v>
      </c>
      <c r="I7620" s="6">
        <v>2.3012060852110237</v>
      </c>
      <c r="J7620" s="6">
        <v>2.0962223354077025</v>
      </c>
      <c r="K7620" s="7">
        <v>0.39197898785895718</v>
      </c>
      <c r="L7620" s="7">
        <v>0.5227783812360538</v>
      </c>
    </row>
    <row r="7621" spans="2:12" x14ac:dyDescent="0.25">
      <c r="B7621" s="4">
        <v>7618</v>
      </c>
      <c r="C7621" s="6">
        <v>8.6779250517996314</v>
      </c>
      <c r="D7621" s="6">
        <v>1.9692361974430304</v>
      </c>
      <c r="E7621" s="6">
        <v>3</v>
      </c>
      <c r="F7621" s="6">
        <v>2.8473434225538932</v>
      </c>
      <c r="G7621" s="6">
        <v>1.0677539073277489</v>
      </c>
      <c r="H7621" s="6">
        <v>31.007685030067599</v>
      </c>
      <c r="I7621" s="6">
        <v>2.081626832694881</v>
      </c>
      <c r="J7621" s="6">
        <v>3.3236181667595499</v>
      </c>
      <c r="K7621" s="7">
        <v>5.0903882613803448</v>
      </c>
      <c r="L7621" s="7">
        <v>0.26367521829509888</v>
      </c>
    </row>
    <row r="7622" spans="2:12" x14ac:dyDescent="0.25">
      <c r="B7622" s="4">
        <v>7619</v>
      </c>
      <c r="C7622" s="6">
        <v>15.122245251662257</v>
      </c>
      <c r="D7622" s="6">
        <v>1.4991734949735269</v>
      </c>
      <c r="E7622" s="6">
        <v>3</v>
      </c>
      <c r="F7622" s="6">
        <v>2.5118451161527062</v>
      </c>
      <c r="G7622" s="6">
        <v>0.71144015338969235</v>
      </c>
      <c r="H7622" s="6">
        <v>39.047208842681961</v>
      </c>
      <c r="I7622" s="6">
        <v>2.5134579714772962</v>
      </c>
      <c r="J7622" s="6">
        <v>2.9448437807114973</v>
      </c>
      <c r="K7622" s="7">
        <v>0.66289917605244364</v>
      </c>
      <c r="L7622" s="7">
        <v>0.39770432298241443</v>
      </c>
    </row>
    <row r="7623" spans="2:12" x14ac:dyDescent="0.25">
      <c r="B7623" s="4">
        <v>7620</v>
      </c>
      <c r="C7623" s="6">
        <v>9.6820100961587983</v>
      </c>
      <c r="D7623" s="6">
        <v>1.7270574887547128</v>
      </c>
      <c r="E7623" s="6">
        <v>3</v>
      </c>
      <c r="F7623" s="6">
        <v>4.5262999400306532</v>
      </c>
      <c r="G7623" s="6">
        <v>0.27619462741055545</v>
      </c>
      <c r="H7623" s="6">
        <v>23.532742827850946</v>
      </c>
      <c r="I7623" s="6">
        <v>4.319792253535689</v>
      </c>
      <c r="J7623" s="6">
        <v>1.7249251485702142</v>
      </c>
      <c r="K7623" s="7">
        <v>2.4616723807165668</v>
      </c>
      <c r="L7623" s="7">
        <v>2.909285602898346</v>
      </c>
    </row>
    <row r="7624" spans="2:12" x14ac:dyDescent="0.25">
      <c r="B7624" s="4">
        <v>7621</v>
      </c>
      <c r="C7624" s="6">
        <v>8.5054260013972023</v>
      </c>
      <c r="D7624" s="6">
        <v>1.6921800990823199</v>
      </c>
      <c r="E7624" s="6">
        <v>2</v>
      </c>
      <c r="F7624" s="6">
        <v>0.92620555222216938</v>
      </c>
      <c r="G7624" s="6">
        <v>1.3054861905007509</v>
      </c>
      <c r="H7624" s="6">
        <v>19.107020372158587</v>
      </c>
      <c r="I7624" s="6">
        <v>3.8571223279928679</v>
      </c>
      <c r="J7624" s="6">
        <v>1.9758803088408285</v>
      </c>
      <c r="K7624" s="7">
        <v>0.24753969674047543</v>
      </c>
      <c r="L7624" s="7">
        <v>5.0161311046107798E-2</v>
      </c>
    </row>
    <row r="7625" spans="2:12" x14ac:dyDescent="0.25">
      <c r="B7625" s="4">
        <v>7622</v>
      </c>
      <c r="C7625" s="6">
        <v>17.893178127272868</v>
      </c>
      <c r="D7625" s="6">
        <v>1.5886427918701582</v>
      </c>
      <c r="E7625" s="6">
        <v>2</v>
      </c>
      <c r="F7625" s="6">
        <v>4.7705670829200564</v>
      </c>
      <c r="G7625" s="6">
        <v>0.8258670055621099</v>
      </c>
      <c r="H7625" s="6">
        <v>17.581981207071184</v>
      </c>
      <c r="I7625" s="6">
        <v>2.7676727541903774</v>
      </c>
      <c r="J7625" s="6">
        <v>2.9532422622687569</v>
      </c>
      <c r="K7625" s="7">
        <v>0.51856703110258828</v>
      </c>
      <c r="L7625" s="7">
        <v>2.43648294985588</v>
      </c>
    </row>
    <row r="7626" spans="2:12" x14ac:dyDescent="0.25">
      <c r="B7626" s="4">
        <v>7623</v>
      </c>
      <c r="C7626" s="6">
        <v>6.7941788192445021</v>
      </c>
      <c r="D7626" s="6">
        <v>1.3469837488392731</v>
      </c>
      <c r="E7626" s="6">
        <v>1</v>
      </c>
      <c r="F7626" s="6">
        <v>0.93688477274701987</v>
      </c>
      <c r="G7626" s="6">
        <v>1.0960077514174054</v>
      </c>
      <c r="H7626" s="6">
        <v>9.3548569963112094</v>
      </c>
      <c r="I7626" s="6">
        <v>3.4022688432452051</v>
      </c>
      <c r="J7626" s="6">
        <v>0.205099573798596</v>
      </c>
      <c r="K7626" s="7">
        <v>1.8817287569641399</v>
      </c>
      <c r="L7626" s="7">
        <v>0.22061884665744286</v>
      </c>
    </row>
    <row r="7627" spans="2:12" x14ac:dyDescent="0.25">
      <c r="B7627" s="4">
        <v>7624</v>
      </c>
      <c r="C7627" s="6">
        <v>12.266354016632548</v>
      </c>
      <c r="D7627" s="6">
        <v>1.896587038563438</v>
      </c>
      <c r="E7627" s="6">
        <v>3</v>
      </c>
      <c r="F7627" s="6">
        <v>5.1612610020352214</v>
      </c>
      <c r="G7627" s="6">
        <v>1.8921104325663338</v>
      </c>
      <c r="H7627" s="6">
        <v>20.569358376220897</v>
      </c>
      <c r="I7627" s="6">
        <v>2.3594952293757401</v>
      </c>
      <c r="J7627" s="6">
        <v>1.7183461286448614</v>
      </c>
      <c r="K7627" s="7">
        <v>1.0778819779844184</v>
      </c>
      <c r="L7627" s="7">
        <v>0.82275642619171818</v>
      </c>
    </row>
    <row r="7628" spans="2:12" x14ac:dyDescent="0.25">
      <c r="B7628" s="4">
        <v>7625</v>
      </c>
      <c r="C7628" s="6">
        <v>3.3537929733121086</v>
      </c>
      <c r="D7628" s="6">
        <v>1.7780363997937469</v>
      </c>
      <c r="E7628" s="6">
        <v>1</v>
      </c>
      <c r="F7628" s="6">
        <v>2.9406984853655773</v>
      </c>
      <c r="G7628" s="6">
        <v>0.99841150660079114</v>
      </c>
      <c r="H7628" s="6">
        <v>21.548230349470852</v>
      </c>
      <c r="I7628" s="6">
        <v>2.2976936892670681</v>
      </c>
      <c r="J7628" s="6">
        <v>3.3914092423287747</v>
      </c>
      <c r="K7628" s="7">
        <v>1.7545129696524338</v>
      </c>
      <c r="L7628" s="7">
        <v>0.8474334702220867</v>
      </c>
    </row>
    <row r="7629" spans="2:12" x14ac:dyDescent="0.25">
      <c r="B7629" s="4">
        <v>7626</v>
      </c>
      <c r="C7629" s="6">
        <v>4.8871054196287309</v>
      </c>
      <c r="D7629" s="6">
        <v>1.1851585307072396</v>
      </c>
      <c r="E7629" s="6">
        <v>1</v>
      </c>
      <c r="F7629" s="6">
        <v>4.0370924420143028</v>
      </c>
      <c r="G7629" s="6">
        <v>0.97435920267162202</v>
      </c>
      <c r="H7629" s="6">
        <v>43.101115997718949</v>
      </c>
      <c r="I7629" s="6">
        <v>3.8440532383383812</v>
      </c>
      <c r="J7629" s="6">
        <v>2.4078088463040643</v>
      </c>
      <c r="K7629" s="7">
        <v>3.5052344668606437</v>
      </c>
      <c r="L7629" s="7">
        <v>1.0614547486937196</v>
      </c>
    </row>
    <row r="7630" spans="2:12" x14ac:dyDescent="0.25">
      <c r="B7630" s="4">
        <v>7627</v>
      </c>
      <c r="C7630" s="6">
        <v>10.355992418344577</v>
      </c>
      <c r="D7630" s="6">
        <v>1.1662902900835699</v>
      </c>
      <c r="E7630" s="6">
        <v>3</v>
      </c>
      <c r="F7630" s="6">
        <v>5.4311291585643291</v>
      </c>
      <c r="G7630" s="6">
        <v>1.7347417076214537</v>
      </c>
      <c r="H7630" s="6">
        <v>32.898599612490187</v>
      </c>
      <c r="I7630" s="6">
        <v>2.6196475834948858</v>
      </c>
      <c r="J7630" s="6">
        <v>3.368792798491548</v>
      </c>
      <c r="K7630" s="7">
        <v>2.1082955741839942</v>
      </c>
      <c r="L7630" s="7">
        <v>2.2829871686279142</v>
      </c>
    </row>
    <row r="7631" spans="2:12" x14ac:dyDescent="0.25">
      <c r="B7631" s="4">
        <v>7628</v>
      </c>
      <c r="C7631" s="6">
        <v>10.766676912348935</v>
      </c>
      <c r="D7631" s="6">
        <v>1.375285481586058</v>
      </c>
      <c r="E7631" s="6">
        <v>2</v>
      </c>
      <c r="F7631" s="6">
        <v>6.1464986632435128</v>
      </c>
      <c r="G7631" s="6">
        <v>1.039955929665034</v>
      </c>
      <c r="H7631" s="6">
        <v>48.113310624125006</v>
      </c>
      <c r="I7631" s="6">
        <v>2.2985899974028765</v>
      </c>
      <c r="J7631" s="6">
        <v>4.040718482048983</v>
      </c>
      <c r="K7631" s="7">
        <v>0.40296365041477855</v>
      </c>
      <c r="L7631" s="7">
        <v>1.6427654778307708</v>
      </c>
    </row>
    <row r="7632" spans="2:12" x14ac:dyDescent="0.25">
      <c r="B7632" s="4">
        <v>7629</v>
      </c>
      <c r="C7632" s="6">
        <v>11.431711736966323</v>
      </c>
      <c r="D7632" s="6">
        <v>1.5000077471541273</v>
      </c>
      <c r="E7632" s="6">
        <v>3</v>
      </c>
      <c r="F7632" s="6">
        <v>7.9288546403858797</v>
      </c>
      <c r="G7632" s="6">
        <v>0.90273446581615324</v>
      </c>
      <c r="H7632" s="6">
        <v>17.747544402346389</v>
      </c>
      <c r="I7632" s="6">
        <v>1.7426651133852649</v>
      </c>
      <c r="J7632" s="6">
        <v>3.3972023906965365</v>
      </c>
      <c r="K7632" s="7">
        <v>1.9079718101310674</v>
      </c>
      <c r="L7632" s="7">
        <v>2.2987870359707303</v>
      </c>
    </row>
    <row r="7633" spans="2:12" x14ac:dyDescent="0.25">
      <c r="B7633" s="4">
        <v>7630</v>
      </c>
      <c r="C7633" s="6">
        <v>16.093300278202243</v>
      </c>
      <c r="D7633" s="6">
        <v>1.580675708658672</v>
      </c>
      <c r="E7633" s="6">
        <v>3</v>
      </c>
      <c r="F7633" s="6">
        <v>1.6224319842608277</v>
      </c>
      <c r="G7633" s="6">
        <v>0.43426125232429297</v>
      </c>
      <c r="H7633" s="6">
        <v>37.87255587381739</v>
      </c>
      <c r="I7633" s="6">
        <v>3.9727239003883601</v>
      </c>
      <c r="J7633" s="6">
        <v>3.9715367513406967</v>
      </c>
      <c r="K7633" s="7">
        <v>0.38543406779904676</v>
      </c>
      <c r="L7633" s="7">
        <v>1.5301696328998053</v>
      </c>
    </row>
    <row r="7634" spans="2:12" x14ac:dyDescent="0.25">
      <c r="B7634" s="4">
        <v>7631</v>
      </c>
      <c r="C7634" s="6">
        <v>14.767945480515092</v>
      </c>
      <c r="D7634" s="6">
        <v>1.6464545238294899</v>
      </c>
      <c r="E7634" s="6">
        <v>2</v>
      </c>
      <c r="F7634" s="6">
        <v>1.8120491326680064</v>
      </c>
      <c r="G7634" s="6">
        <v>0.98175886698950976</v>
      </c>
      <c r="H7634" s="6">
        <v>18.350798905367924</v>
      </c>
      <c r="I7634" s="6">
        <v>3.3073969808274613</v>
      </c>
      <c r="J7634" s="6">
        <v>2.8850704236350611</v>
      </c>
      <c r="K7634" s="7">
        <v>2.7296856096516855</v>
      </c>
      <c r="L7634" s="7">
        <v>0.14924612527386022</v>
      </c>
    </row>
    <row r="7635" spans="2:12" x14ac:dyDescent="0.25">
      <c r="B7635" s="4">
        <v>7632</v>
      </c>
      <c r="C7635" s="6">
        <v>12.12540868369328</v>
      </c>
      <c r="D7635" s="6">
        <v>1.5036331758778427</v>
      </c>
      <c r="E7635" s="6">
        <v>2</v>
      </c>
      <c r="F7635" s="6">
        <v>0.77918729911308693</v>
      </c>
      <c r="G7635" s="6">
        <v>0.81914509876840147</v>
      </c>
      <c r="H7635" s="6">
        <v>25.828110455321266</v>
      </c>
      <c r="I7635" s="6">
        <v>1.7513787194947514</v>
      </c>
      <c r="J7635" s="6">
        <v>4.823881509687209</v>
      </c>
      <c r="K7635" s="7">
        <v>4.4219204305771012</v>
      </c>
      <c r="L7635" s="7">
        <v>1.2771899639805879</v>
      </c>
    </row>
    <row r="7636" spans="2:12" x14ac:dyDescent="0.25">
      <c r="B7636" s="4">
        <v>7633</v>
      </c>
      <c r="C7636" s="6">
        <v>2.0458283274304909</v>
      </c>
      <c r="D7636" s="6">
        <v>1.367250737178193</v>
      </c>
      <c r="E7636" s="6">
        <v>2</v>
      </c>
      <c r="F7636" s="6">
        <v>4.9265707707798754</v>
      </c>
      <c r="G7636" s="6">
        <v>1.0488141858355324</v>
      </c>
      <c r="H7636" s="6">
        <v>36.836835022892359</v>
      </c>
      <c r="I7636" s="6">
        <v>2.2412522605071423</v>
      </c>
      <c r="J7636" s="6">
        <v>4.6697994107480953</v>
      </c>
      <c r="K7636" s="7">
        <v>5.2793407695819541</v>
      </c>
      <c r="L7636" s="7">
        <v>1.8406905749710907</v>
      </c>
    </row>
    <row r="7637" spans="2:12" x14ac:dyDescent="0.25">
      <c r="B7637" s="4">
        <v>7634</v>
      </c>
      <c r="C7637" s="6">
        <v>8.8592293366291361</v>
      </c>
      <c r="D7637" s="6">
        <v>1.5378633540854414</v>
      </c>
      <c r="E7637" s="6">
        <v>2</v>
      </c>
      <c r="F7637" s="6">
        <v>5.5302188000255006</v>
      </c>
      <c r="G7637" s="6">
        <v>1.2473384014244995</v>
      </c>
      <c r="H7637" s="6">
        <v>32.553418914050688</v>
      </c>
      <c r="I7637" s="6">
        <v>1.7979170375408411</v>
      </c>
      <c r="J7637" s="6">
        <v>2.6305838646348634</v>
      </c>
      <c r="K7637" s="7">
        <v>11.186904655019543</v>
      </c>
      <c r="L7637" s="7">
        <v>0.62797601180857365</v>
      </c>
    </row>
    <row r="7638" spans="2:12" x14ac:dyDescent="0.25">
      <c r="B7638" s="4">
        <v>7635</v>
      </c>
      <c r="C7638" s="6">
        <v>1.4069117384105319</v>
      </c>
      <c r="D7638" s="6">
        <v>1.6356453726457671</v>
      </c>
      <c r="E7638" s="6">
        <v>1</v>
      </c>
      <c r="F7638" s="6">
        <v>2.3832343293124878</v>
      </c>
      <c r="G7638" s="6">
        <v>0.92812563653429336</v>
      </c>
      <c r="H7638" s="6">
        <v>27.714107066943818</v>
      </c>
      <c r="I7638" s="6">
        <v>2.7499844358504841</v>
      </c>
      <c r="J7638" s="6">
        <v>3.6920261587775971</v>
      </c>
      <c r="K7638" s="7">
        <v>2.6579682112370118</v>
      </c>
      <c r="L7638" s="7">
        <v>0.55093147693969202</v>
      </c>
    </row>
    <row r="7639" spans="2:12" x14ac:dyDescent="0.25">
      <c r="B7639" s="4">
        <v>7636</v>
      </c>
      <c r="C7639" s="6">
        <v>15.33362531173179</v>
      </c>
      <c r="D7639" s="6">
        <v>1.6322219647296878</v>
      </c>
      <c r="E7639" s="6">
        <v>3</v>
      </c>
      <c r="F7639" s="6">
        <v>2.7180971434589276</v>
      </c>
      <c r="G7639" s="6">
        <v>1.0051138482725479</v>
      </c>
      <c r="H7639" s="6">
        <v>17.666539305805781</v>
      </c>
      <c r="I7639" s="6">
        <v>2.3145441393955655</v>
      </c>
      <c r="J7639" s="6">
        <v>3.052340688923306</v>
      </c>
      <c r="K7639" s="7">
        <v>5.1684160083979869</v>
      </c>
      <c r="L7639" s="7">
        <v>1.7415228357324124</v>
      </c>
    </row>
    <row r="7640" spans="2:12" x14ac:dyDescent="0.25">
      <c r="B7640" s="4">
        <v>7637</v>
      </c>
      <c r="C7640" s="6">
        <v>6.916448581683726</v>
      </c>
      <c r="D7640" s="6">
        <v>1.9139672977750957</v>
      </c>
      <c r="E7640" s="6">
        <v>2</v>
      </c>
      <c r="F7640" s="6">
        <v>8.1281041068022937</v>
      </c>
      <c r="G7640" s="6">
        <v>1.5817459874627655</v>
      </c>
      <c r="H7640" s="6">
        <v>27.186355856181883</v>
      </c>
      <c r="I7640" s="6">
        <v>2.2861289650498389</v>
      </c>
      <c r="J7640" s="6">
        <v>0.34237531791334291</v>
      </c>
      <c r="K7640" s="7">
        <v>2.0119118469677515</v>
      </c>
      <c r="L7640" s="7">
        <v>0.12496521104762283</v>
      </c>
    </row>
    <row r="7641" spans="2:12" x14ac:dyDescent="0.25">
      <c r="B7641" s="4">
        <v>7638</v>
      </c>
      <c r="C7641" s="6">
        <v>15.96832520908746</v>
      </c>
      <c r="D7641" s="6">
        <v>1.7262559978294523</v>
      </c>
      <c r="E7641" s="6">
        <v>3</v>
      </c>
      <c r="F7641" s="6">
        <v>0.67072183166273502</v>
      </c>
      <c r="G7641" s="6">
        <v>0.91616977897863061</v>
      </c>
      <c r="H7641" s="6">
        <v>14.413268220178688</v>
      </c>
      <c r="I7641" s="6">
        <v>2.7376189777189621</v>
      </c>
      <c r="J7641" s="6">
        <v>4.1619259203218952</v>
      </c>
      <c r="K7641" s="7">
        <v>2.5681647443075879</v>
      </c>
      <c r="L7641" s="7">
        <v>0.27773775065320738</v>
      </c>
    </row>
    <row r="7642" spans="2:12" x14ac:dyDescent="0.25">
      <c r="B7642" s="4">
        <v>7639</v>
      </c>
      <c r="C7642" s="6">
        <v>8.9832464471141087</v>
      </c>
      <c r="D7642" s="6">
        <v>1.5206887597475869</v>
      </c>
      <c r="E7642" s="6">
        <v>3</v>
      </c>
      <c r="F7642" s="6">
        <v>8.3488506460874117</v>
      </c>
      <c r="G7642" s="6">
        <v>0.7668642626146096</v>
      </c>
      <c r="H7642" s="6">
        <v>18.118629668892442</v>
      </c>
      <c r="I7642" s="6">
        <v>3.286850186251435</v>
      </c>
      <c r="J7642" s="6">
        <v>1.4021047225034833</v>
      </c>
      <c r="K7642" s="7">
        <v>0.30388792545988513</v>
      </c>
      <c r="L7642" s="7">
        <v>0.45904698966994534</v>
      </c>
    </row>
    <row r="7643" spans="2:12" x14ac:dyDescent="0.25">
      <c r="B7643" s="4">
        <v>7640</v>
      </c>
      <c r="C7643" s="6">
        <v>9.5393808943048164</v>
      </c>
      <c r="D7643" s="6">
        <v>1.4753436404964451</v>
      </c>
      <c r="E7643" s="6">
        <v>2</v>
      </c>
      <c r="F7643" s="6">
        <v>3.9848217182629493</v>
      </c>
      <c r="G7643" s="6">
        <v>0.93710725787750027</v>
      </c>
      <c r="H7643" s="6">
        <v>24.611980010440668</v>
      </c>
      <c r="I7643" s="6">
        <v>3.1687573868093768</v>
      </c>
      <c r="J7643" s="6">
        <v>0.81447240373025243</v>
      </c>
      <c r="K7643" s="7">
        <v>1.3593262798232957</v>
      </c>
      <c r="L7643" s="7">
        <v>0.97766924733402483</v>
      </c>
    </row>
    <row r="7644" spans="2:12" x14ac:dyDescent="0.25">
      <c r="B7644" s="4">
        <v>7641</v>
      </c>
      <c r="C7644" s="6">
        <v>1.6021707096416051</v>
      </c>
      <c r="D7644" s="6">
        <v>1.3648864593847392</v>
      </c>
      <c r="E7644" s="6">
        <v>3</v>
      </c>
      <c r="F7644" s="6">
        <v>4.2427437635234524</v>
      </c>
      <c r="G7644" s="6">
        <v>0.9253820344604724</v>
      </c>
      <c r="H7644" s="6">
        <v>23.29319888512806</v>
      </c>
      <c r="I7644" s="6">
        <v>3.1148159869115339</v>
      </c>
      <c r="J7644" s="6">
        <v>1.7988381162379126</v>
      </c>
      <c r="K7644" s="7">
        <v>0.78750764456412781</v>
      </c>
      <c r="L7644" s="7">
        <v>1.0243719704213385</v>
      </c>
    </row>
    <row r="7645" spans="2:12" x14ac:dyDescent="0.25">
      <c r="B7645" s="4">
        <v>7642</v>
      </c>
      <c r="C7645" s="6">
        <v>8.3074534202835686</v>
      </c>
      <c r="D7645" s="6">
        <v>1.7352478572721857</v>
      </c>
      <c r="E7645" s="6">
        <v>3</v>
      </c>
      <c r="F7645" s="6">
        <v>3.2660861446989253</v>
      </c>
      <c r="G7645" s="6">
        <v>1.3811938934778154</v>
      </c>
      <c r="H7645" s="6">
        <v>23.120320180743462</v>
      </c>
      <c r="I7645" s="6">
        <v>2.2869826029781071</v>
      </c>
      <c r="J7645" s="6">
        <v>3.681655083010166</v>
      </c>
      <c r="K7645" s="7">
        <v>0.37086588222037503</v>
      </c>
      <c r="L7645" s="7">
        <v>1.8929081143956823E-2</v>
      </c>
    </row>
    <row r="7646" spans="2:12" x14ac:dyDescent="0.25">
      <c r="B7646" s="4">
        <v>7643</v>
      </c>
      <c r="C7646" s="6">
        <v>5.9332880401807024</v>
      </c>
      <c r="D7646" s="6">
        <v>1.4767289136178277</v>
      </c>
      <c r="E7646" s="6">
        <v>3</v>
      </c>
      <c r="F7646" s="6">
        <v>4.7329709809021949</v>
      </c>
      <c r="G7646" s="6">
        <v>0.88494031993524758</v>
      </c>
      <c r="H7646" s="6">
        <v>33.810794182578817</v>
      </c>
      <c r="I7646" s="6">
        <v>3.1398457090304213</v>
      </c>
      <c r="J7646" s="6">
        <v>2.6008516680831324</v>
      </c>
      <c r="K7646" s="7">
        <v>4.4867556522459191</v>
      </c>
      <c r="L7646" s="7">
        <v>1.6646010548050083</v>
      </c>
    </row>
    <row r="7647" spans="2:12" x14ac:dyDescent="0.25">
      <c r="B7647" s="4">
        <v>7644</v>
      </c>
      <c r="C7647" s="6">
        <v>7.4059587623400569</v>
      </c>
      <c r="D7647" s="6">
        <v>1.6128572070893754</v>
      </c>
      <c r="E7647" s="6">
        <v>2</v>
      </c>
      <c r="F7647" s="6">
        <v>7.9586808587535272</v>
      </c>
      <c r="G7647" s="6">
        <v>1.1500711245405526</v>
      </c>
      <c r="H7647" s="6">
        <v>29.383859307185677</v>
      </c>
      <c r="I7647" s="6">
        <v>3.2131207770759547</v>
      </c>
      <c r="J7647" s="6">
        <v>2.6134762914279799</v>
      </c>
      <c r="K7647" s="7">
        <v>0.17963374487140846</v>
      </c>
      <c r="L7647" s="7">
        <v>1.7601281830239299</v>
      </c>
    </row>
    <row r="7648" spans="2:12" x14ac:dyDescent="0.25">
      <c r="B7648" s="4">
        <v>7645</v>
      </c>
      <c r="C7648" s="6">
        <v>5.1342844463741582</v>
      </c>
      <c r="D7648" s="6">
        <v>2.2519542414467839</v>
      </c>
      <c r="E7648" s="6">
        <v>3</v>
      </c>
      <c r="F7648" s="6">
        <v>1.5952274974474163</v>
      </c>
      <c r="G7648" s="6">
        <v>0.98679122122173679</v>
      </c>
      <c r="H7648" s="6">
        <v>28.351880477209043</v>
      </c>
      <c r="I7648" s="6">
        <v>2.6097722200870255</v>
      </c>
      <c r="J7648" s="6">
        <v>3.4002534307941454</v>
      </c>
      <c r="K7648" s="7">
        <v>3.1968466250227952</v>
      </c>
      <c r="L7648" s="7">
        <v>0.24232471429742597</v>
      </c>
    </row>
    <row r="7649" spans="2:12" x14ac:dyDescent="0.25">
      <c r="B7649" s="4">
        <v>7646</v>
      </c>
      <c r="C7649" s="6">
        <v>2.7955253839372016</v>
      </c>
      <c r="D7649" s="6">
        <v>1.8912971546951582</v>
      </c>
      <c r="E7649" s="6">
        <v>2</v>
      </c>
      <c r="F7649" s="6">
        <v>6.1904493512723686</v>
      </c>
      <c r="G7649" s="6">
        <v>0.45137546233072728</v>
      </c>
      <c r="H7649" s="6">
        <v>15.727607856653094</v>
      </c>
      <c r="I7649" s="6">
        <v>4.4768989701449762</v>
      </c>
      <c r="J7649" s="6">
        <v>2.834104955255627</v>
      </c>
      <c r="K7649" s="7">
        <v>2.0134476108995942</v>
      </c>
      <c r="L7649" s="7">
        <v>0.55850046391392427</v>
      </c>
    </row>
    <row r="7650" spans="2:12" x14ac:dyDescent="0.25">
      <c r="B7650" s="4">
        <v>7647</v>
      </c>
      <c r="C7650" s="6">
        <v>6.3332391585302243</v>
      </c>
      <c r="D7650" s="6">
        <v>1.5420595923834504</v>
      </c>
      <c r="E7650" s="6">
        <v>2</v>
      </c>
      <c r="F7650" s="6">
        <v>5.4429736209503217</v>
      </c>
      <c r="G7650" s="6">
        <v>0.74599024314925411</v>
      </c>
      <c r="H7650" s="6">
        <v>38.558039604691672</v>
      </c>
      <c r="I7650" s="6">
        <v>4.1177950644993278</v>
      </c>
      <c r="J7650" s="6">
        <v>4.3810475337318771</v>
      </c>
      <c r="K7650" s="7">
        <v>1.586952181781577</v>
      </c>
      <c r="L7650" s="7">
        <v>0.73140777281115599</v>
      </c>
    </row>
    <row r="7651" spans="2:12" x14ac:dyDescent="0.25">
      <c r="B7651" s="4">
        <v>7648</v>
      </c>
      <c r="C7651" s="6">
        <v>5.9714165018449634</v>
      </c>
      <c r="D7651" s="6">
        <v>1.2869729248239641</v>
      </c>
      <c r="E7651" s="6">
        <v>3</v>
      </c>
      <c r="F7651" s="6">
        <v>1.9945342183864492</v>
      </c>
      <c r="G7651" s="6">
        <v>1.5436547161514247</v>
      </c>
      <c r="H7651" s="6">
        <v>19.044940751396741</v>
      </c>
      <c r="I7651" s="6">
        <v>3.2919476662373905</v>
      </c>
      <c r="J7651" s="6">
        <v>4.3765737283660942</v>
      </c>
      <c r="K7651" s="7">
        <v>0.33658242333169991</v>
      </c>
      <c r="L7651" s="7">
        <v>1.2265027661155719</v>
      </c>
    </row>
    <row r="7652" spans="2:12" x14ac:dyDescent="0.25">
      <c r="B7652" s="4">
        <v>7649</v>
      </c>
      <c r="C7652" s="6">
        <v>10.86968119398448</v>
      </c>
      <c r="D7652" s="6">
        <v>1.1807527051363036</v>
      </c>
      <c r="E7652" s="6">
        <v>0</v>
      </c>
      <c r="F7652" s="6">
        <v>1.5771281963834705</v>
      </c>
      <c r="G7652" s="6">
        <v>2.060140658007394</v>
      </c>
      <c r="H7652" s="6">
        <v>9.7108016591468154</v>
      </c>
      <c r="I7652" s="6">
        <v>3.5038146060702178</v>
      </c>
      <c r="J7652" s="6">
        <v>0.33483735127774195</v>
      </c>
      <c r="K7652" s="7">
        <v>1.7198260485958032</v>
      </c>
      <c r="L7652" s="7">
        <v>7.9485708371392252E-2</v>
      </c>
    </row>
    <row r="7653" spans="2:12" x14ac:dyDescent="0.25">
      <c r="B7653" s="4">
        <v>7650</v>
      </c>
      <c r="C7653" s="6">
        <v>5.1463118130525478</v>
      </c>
      <c r="D7653" s="6">
        <v>1.5417620433100958</v>
      </c>
      <c r="E7653" s="6">
        <v>2</v>
      </c>
      <c r="F7653" s="6">
        <v>0.53479648142841452</v>
      </c>
      <c r="G7653" s="6">
        <v>0.70404057787444985</v>
      </c>
      <c r="H7653" s="6">
        <v>20.066104768410348</v>
      </c>
      <c r="I7653" s="6">
        <v>4.39545787983604</v>
      </c>
      <c r="J7653" s="6">
        <v>1.6094661727388804</v>
      </c>
      <c r="K7653" s="7">
        <v>2.1224123359622435</v>
      </c>
      <c r="L7653" s="7">
        <v>1.1780534713940716</v>
      </c>
    </row>
    <row r="7654" spans="2:12" x14ac:dyDescent="0.25">
      <c r="B7654" s="4">
        <v>7651</v>
      </c>
      <c r="C7654" s="6">
        <v>4.6224239423609887</v>
      </c>
      <c r="D7654" s="6">
        <v>1.8203356831782544</v>
      </c>
      <c r="E7654" s="6">
        <v>0</v>
      </c>
      <c r="F7654" s="6">
        <v>5.0401478600959413</v>
      </c>
      <c r="G7654" s="6">
        <v>1.0275589489062986</v>
      </c>
      <c r="H7654" s="6">
        <v>29.354730406864942</v>
      </c>
      <c r="I7654" s="6">
        <v>3.7003131918842787</v>
      </c>
      <c r="J7654" s="6">
        <v>4.2502482026172341</v>
      </c>
      <c r="K7654" s="7">
        <v>0.71201981634917977</v>
      </c>
      <c r="L7654" s="7">
        <v>0.75770489154435072</v>
      </c>
    </row>
    <row r="7655" spans="2:12" x14ac:dyDescent="0.25">
      <c r="B7655" s="4">
        <v>7652</v>
      </c>
      <c r="C7655" s="6">
        <v>6.463872916907464</v>
      </c>
      <c r="D7655" s="6">
        <v>1.4892863085969208</v>
      </c>
      <c r="E7655" s="6">
        <v>3</v>
      </c>
      <c r="F7655" s="6">
        <v>3.6072669815656084</v>
      </c>
      <c r="G7655" s="6">
        <v>0.88564211792747716</v>
      </c>
      <c r="H7655" s="6">
        <v>27.733748048179187</v>
      </c>
      <c r="I7655" s="6">
        <v>2.9220018960906384</v>
      </c>
      <c r="J7655" s="6">
        <v>2.1611533135248222</v>
      </c>
      <c r="K7655" s="7">
        <v>0.56905839827410698</v>
      </c>
      <c r="L7655" s="7">
        <v>0.36106550077771971</v>
      </c>
    </row>
    <row r="7656" spans="2:12" x14ac:dyDescent="0.25">
      <c r="B7656" s="4">
        <v>7653</v>
      </c>
      <c r="C7656" s="6">
        <v>4.5765517646111364</v>
      </c>
      <c r="D7656" s="6">
        <v>1.2707439000955942</v>
      </c>
      <c r="E7656" s="6">
        <v>3</v>
      </c>
      <c r="F7656" s="6">
        <v>0.85591522984355151</v>
      </c>
      <c r="G7656" s="6">
        <v>0.89379273972118567</v>
      </c>
      <c r="H7656" s="6">
        <v>11.56468012686541</v>
      </c>
      <c r="I7656" s="6">
        <v>2.4806379566558658</v>
      </c>
      <c r="J7656" s="6">
        <v>2.9387743188336066</v>
      </c>
      <c r="K7656" s="7">
        <v>3.1006582054599607</v>
      </c>
      <c r="L7656" s="7">
        <v>0.49158976500655593</v>
      </c>
    </row>
    <row r="7657" spans="2:12" x14ac:dyDescent="0.25">
      <c r="B7657" s="4">
        <v>7654</v>
      </c>
      <c r="C7657" s="6">
        <v>9.111413892989713</v>
      </c>
      <c r="D7657" s="6">
        <v>1.2716241383824136</v>
      </c>
      <c r="E7657" s="6">
        <v>3</v>
      </c>
      <c r="F7657" s="6">
        <v>3.3105289136970288</v>
      </c>
      <c r="G7657" s="6">
        <v>2.119011483216354</v>
      </c>
      <c r="H7657" s="6">
        <v>32.23243718645579</v>
      </c>
      <c r="I7657" s="6">
        <v>4.6788200941955376</v>
      </c>
      <c r="J7657" s="6">
        <v>1.4144562751738645</v>
      </c>
      <c r="K7657" s="7">
        <v>1.7089902473605212</v>
      </c>
      <c r="L7657" s="7">
        <v>7.2846670459955742E-2</v>
      </c>
    </row>
    <row r="7658" spans="2:12" x14ac:dyDescent="0.25">
      <c r="B7658" s="4">
        <v>7655</v>
      </c>
      <c r="C7658" s="6">
        <v>9.7818119382327815</v>
      </c>
      <c r="D7658" s="6">
        <v>1.673180151804516</v>
      </c>
      <c r="E7658" s="6">
        <v>1</v>
      </c>
      <c r="F7658" s="6">
        <v>0.88148673178933978</v>
      </c>
      <c r="G7658" s="6">
        <v>0.51075818767374404</v>
      </c>
      <c r="H7658" s="6">
        <v>42.537134856720996</v>
      </c>
      <c r="I7658" s="6">
        <v>2.2342746123882669</v>
      </c>
      <c r="J7658" s="6">
        <v>1.0725949826471559</v>
      </c>
      <c r="K7658" s="7">
        <v>0.6526934943279401</v>
      </c>
      <c r="L7658" s="7">
        <v>0.2434647257509624</v>
      </c>
    </row>
    <row r="7659" spans="2:12" x14ac:dyDescent="0.25">
      <c r="B7659" s="4">
        <v>7656</v>
      </c>
      <c r="C7659" s="6">
        <v>5.1547938659782808</v>
      </c>
      <c r="D7659" s="6">
        <v>1.669622888811767</v>
      </c>
      <c r="E7659" s="6">
        <v>3</v>
      </c>
      <c r="F7659" s="6">
        <v>2.7818118011920849</v>
      </c>
      <c r="G7659" s="6">
        <v>0.45797140937033309</v>
      </c>
      <c r="H7659" s="6">
        <v>32.469637635280776</v>
      </c>
      <c r="I7659" s="6">
        <v>3.7621936866099772</v>
      </c>
      <c r="J7659" s="6">
        <v>2.6959607500474561</v>
      </c>
      <c r="K7659" s="7">
        <v>2.1024046663804352</v>
      </c>
      <c r="L7659" s="7">
        <v>0.97793267680328322</v>
      </c>
    </row>
    <row r="7660" spans="2:12" x14ac:dyDescent="0.25">
      <c r="B7660" s="4">
        <v>7657</v>
      </c>
      <c r="C7660" s="6">
        <v>11.756681077107267</v>
      </c>
      <c r="D7660" s="6">
        <v>1.1143952722877033</v>
      </c>
      <c r="E7660" s="6">
        <v>3</v>
      </c>
      <c r="F7660" s="6">
        <v>3.1787481414229419</v>
      </c>
      <c r="G7660" s="6">
        <v>1.0422657949684158</v>
      </c>
      <c r="H7660" s="6">
        <v>29.738397901447119</v>
      </c>
      <c r="I7660" s="6">
        <v>4.8962432555710382</v>
      </c>
      <c r="J7660" s="6">
        <v>2.3864550822771515</v>
      </c>
      <c r="K7660" s="7">
        <v>2.3749250459059286</v>
      </c>
      <c r="L7660" s="7">
        <v>0.61073784746835813</v>
      </c>
    </row>
    <row r="7661" spans="2:12" x14ac:dyDescent="0.25">
      <c r="B7661" s="4">
        <v>7658</v>
      </c>
      <c r="C7661" s="6">
        <v>13.635119089838112</v>
      </c>
      <c r="D7661" s="6">
        <v>1.177875226515136</v>
      </c>
      <c r="E7661" s="6">
        <v>2</v>
      </c>
      <c r="F7661" s="6">
        <v>3.5581611483907865</v>
      </c>
      <c r="G7661" s="6">
        <v>1.1203624152589156</v>
      </c>
      <c r="H7661" s="6">
        <v>22.184072225213114</v>
      </c>
      <c r="I7661" s="6">
        <v>3.1802861203755746</v>
      </c>
      <c r="J7661" s="6">
        <v>2.3710981302866787</v>
      </c>
      <c r="K7661" s="7">
        <v>1.2088200124658552</v>
      </c>
      <c r="L7661" s="7">
        <v>0.64334374316987808</v>
      </c>
    </row>
    <row r="7662" spans="2:12" x14ac:dyDescent="0.25">
      <c r="B7662" s="4">
        <v>7659</v>
      </c>
      <c r="C7662" s="6">
        <v>12.438075337829456</v>
      </c>
      <c r="D7662" s="6">
        <v>1.4169795390162052</v>
      </c>
      <c r="E7662" s="6">
        <v>2</v>
      </c>
      <c r="F7662" s="6">
        <v>2.9091232754593719</v>
      </c>
      <c r="G7662" s="6">
        <v>0.65260406158762252</v>
      </c>
      <c r="H7662" s="6">
        <v>28.819690902548743</v>
      </c>
      <c r="I7662" s="6">
        <v>4.4379026661447281</v>
      </c>
      <c r="J7662" s="6">
        <v>2.1855250388517931</v>
      </c>
      <c r="K7662" s="7">
        <v>4.6796110580662296</v>
      </c>
      <c r="L7662" s="7">
        <v>0.35590842554380414</v>
      </c>
    </row>
    <row r="7663" spans="2:12" x14ac:dyDescent="0.25">
      <c r="B7663" s="4">
        <v>7660</v>
      </c>
      <c r="C7663" s="6">
        <v>14.526939513079663</v>
      </c>
      <c r="D7663" s="6">
        <v>2.0226090332451951</v>
      </c>
      <c r="E7663" s="6">
        <v>3</v>
      </c>
      <c r="F7663" s="6">
        <v>10.921116118367417</v>
      </c>
      <c r="G7663" s="6">
        <v>0.58171510611774291</v>
      </c>
      <c r="H7663" s="6">
        <v>20.08880113454147</v>
      </c>
      <c r="I7663" s="6">
        <v>2.1720730782531352</v>
      </c>
      <c r="J7663" s="6">
        <v>2.4946771980958724</v>
      </c>
      <c r="K7663" s="7">
        <v>4.3977829800959523</v>
      </c>
      <c r="L7663" s="7">
        <v>0.46634481530997846</v>
      </c>
    </row>
    <row r="7664" spans="2:12" x14ac:dyDescent="0.25">
      <c r="B7664" s="4">
        <v>7661</v>
      </c>
      <c r="C7664" s="6">
        <v>4.7440970258009072</v>
      </c>
      <c r="D7664" s="6">
        <v>1.7102394852195588</v>
      </c>
      <c r="E7664" s="6">
        <v>1</v>
      </c>
      <c r="F7664" s="6">
        <v>3.2164976096628353</v>
      </c>
      <c r="G7664" s="6">
        <v>0.41951166834750847</v>
      </c>
      <c r="H7664" s="6">
        <v>23.369241456423808</v>
      </c>
      <c r="I7664" s="6">
        <v>2.4222474753896375</v>
      </c>
      <c r="J7664" s="6">
        <v>3.3916721642166223</v>
      </c>
      <c r="K7664" s="7">
        <v>3.1271754388377602</v>
      </c>
      <c r="L7664" s="7">
        <v>0.74258540899150471</v>
      </c>
    </row>
    <row r="7665" spans="2:12" x14ac:dyDescent="0.25">
      <c r="B7665" s="4">
        <v>7662</v>
      </c>
      <c r="C7665" s="6">
        <v>17.710588457210392</v>
      </c>
      <c r="D7665" s="6">
        <v>1.409598137108572</v>
      </c>
      <c r="E7665" s="6">
        <v>1</v>
      </c>
      <c r="F7665" s="6">
        <v>2.7884851804354036</v>
      </c>
      <c r="G7665" s="6">
        <v>0.7669792012017429</v>
      </c>
      <c r="H7665" s="6">
        <v>41.061951453127833</v>
      </c>
      <c r="I7665" s="6">
        <v>2.8155127173047338</v>
      </c>
      <c r="J7665" s="6">
        <v>1.713782988273715</v>
      </c>
      <c r="K7665" s="7">
        <v>1.9663157211848545</v>
      </c>
      <c r="L7665" s="7">
        <v>1.0250418221318931</v>
      </c>
    </row>
    <row r="7666" spans="2:12" x14ac:dyDescent="0.25">
      <c r="B7666" s="4">
        <v>7663</v>
      </c>
      <c r="C7666" s="6">
        <v>13.270766475020691</v>
      </c>
      <c r="D7666" s="6">
        <v>1.5257531367502528</v>
      </c>
      <c r="E7666" s="6">
        <v>2</v>
      </c>
      <c r="F7666" s="6">
        <v>7.4660741905705006</v>
      </c>
      <c r="G7666" s="6">
        <v>0.58455084830128345</v>
      </c>
      <c r="H7666" s="6">
        <v>11.215181374707557</v>
      </c>
      <c r="I7666" s="6">
        <v>4.3445499409309747</v>
      </c>
      <c r="J7666" s="6">
        <v>0.83661875022799392</v>
      </c>
      <c r="K7666" s="7">
        <v>3.5022078594181569</v>
      </c>
      <c r="L7666" s="7">
        <v>0.55336056815475188</v>
      </c>
    </row>
    <row r="7667" spans="2:12" x14ac:dyDescent="0.25">
      <c r="B7667" s="4">
        <v>7664</v>
      </c>
      <c r="C7667" s="6">
        <v>4.659292118721952</v>
      </c>
      <c r="D7667" s="6">
        <v>1.1783302780659703</v>
      </c>
      <c r="E7667" s="6">
        <v>2</v>
      </c>
      <c r="F7667" s="6">
        <v>0.86901817445707907</v>
      </c>
      <c r="G7667" s="6">
        <v>2.3749457781057717</v>
      </c>
      <c r="H7667" s="6">
        <v>11.175877566507582</v>
      </c>
      <c r="I7667" s="6">
        <v>2.2956251451789398</v>
      </c>
      <c r="J7667" s="6">
        <v>3.3589594193475811</v>
      </c>
      <c r="K7667" s="7">
        <v>1.9728755082407745</v>
      </c>
      <c r="L7667" s="7">
        <v>0.70303327163510632</v>
      </c>
    </row>
    <row r="7668" spans="2:12" x14ac:dyDescent="0.25">
      <c r="B7668" s="4">
        <v>7665</v>
      </c>
      <c r="C7668" s="6">
        <v>4.6252792006558483</v>
      </c>
      <c r="D7668" s="6">
        <v>1.4427391857558425</v>
      </c>
      <c r="E7668" s="6">
        <v>3</v>
      </c>
      <c r="F7668" s="6">
        <v>2.3785844082741523</v>
      </c>
      <c r="G7668" s="6">
        <v>0.53397817658832625</v>
      </c>
      <c r="H7668" s="6">
        <v>33.047156369766242</v>
      </c>
      <c r="I7668" s="6">
        <v>2.8492594885913145</v>
      </c>
      <c r="J7668" s="6">
        <v>3.0636393566419402</v>
      </c>
      <c r="K7668" s="7">
        <v>2.8060962795036684</v>
      </c>
      <c r="L7668" s="7">
        <v>0.74202176697664202</v>
      </c>
    </row>
    <row r="7669" spans="2:12" x14ac:dyDescent="0.25">
      <c r="B7669" s="4">
        <v>7666</v>
      </c>
      <c r="C7669" s="6">
        <v>11.072173800418975</v>
      </c>
      <c r="D7669" s="6">
        <v>1.7782591310089728</v>
      </c>
      <c r="E7669" s="6">
        <v>2</v>
      </c>
      <c r="F7669" s="6">
        <v>1.12183402294684</v>
      </c>
      <c r="G7669" s="6">
        <v>0.74003811222776705</v>
      </c>
      <c r="H7669" s="6">
        <v>14.036040811551562</v>
      </c>
      <c r="I7669" s="6">
        <v>2.5420089418342697</v>
      </c>
      <c r="J7669" s="6">
        <v>2.7057422602892616</v>
      </c>
      <c r="K7669" s="7">
        <v>0.62193142774382137</v>
      </c>
      <c r="L7669" s="7">
        <v>1.690065921286352</v>
      </c>
    </row>
    <row r="7670" spans="2:12" x14ac:dyDescent="0.25">
      <c r="B7670" s="4">
        <v>7667</v>
      </c>
      <c r="C7670" s="6">
        <v>3.2226723143030398</v>
      </c>
      <c r="D7670" s="6">
        <v>1.3245688353379963</v>
      </c>
      <c r="E7670" s="6">
        <v>2</v>
      </c>
      <c r="F7670" s="6">
        <v>2.7053436366871342</v>
      </c>
      <c r="G7670" s="6">
        <v>1.3396607573321131</v>
      </c>
      <c r="H7670" s="6">
        <v>22.88593522641904</v>
      </c>
      <c r="I7670" s="6">
        <v>3.6683659092805341</v>
      </c>
      <c r="J7670" s="6">
        <v>2.6339934190143506</v>
      </c>
      <c r="K7670" s="7">
        <v>0.11487581827081471</v>
      </c>
      <c r="L7670" s="7">
        <v>3.8392682922469712</v>
      </c>
    </row>
    <row r="7671" spans="2:12" x14ac:dyDescent="0.25">
      <c r="B7671" s="4">
        <v>7668</v>
      </c>
      <c r="C7671" s="6">
        <v>9.5543763734717562</v>
      </c>
      <c r="D7671" s="6">
        <v>2.0575553970651019</v>
      </c>
      <c r="E7671" s="6">
        <v>3</v>
      </c>
      <c r="F7671" s="6">
        <v>3.4441277894410463</v>
      </c>
      <c r="G7671" s="6">
        <v>2.7243735074423028</v>
      </c>
      <c r="H7671" s="6">
        <v>16.288977637505006</v>
      </c>
      <c r="I7671" s="6">
        <v>2.6677668363916518</v>
      </c>
      <c r="J7671" s="6">
        <v>2.0718196265477049</v>
      </c>
      <c r="K7671" s="7">
        <v>1.0248082718902189</v>
      </c>
      <c r="L7671" s="7">
        <v>2.2826264898109532</v>
      </c>
    </row>
    <row r="7672" spans="2:12" x14ac:dyDescent="0.25">
      <c r="B7672" s="4">
        <v>7669</v>
      </c>
      <c r="C7672" s="6">
        <v>8.0724450992577594</v>
      </c>
      <c r="D7672" s="6">
        <v>1.6733018049533956</v>
      </c>
      <c r="E7672" s="6">
        <v>1</v>
      </c>
      <c r="F7672" s="6">
        <v>4.4350212926873995</v>
      </c>
      <c r="G7672" s="6">
        <v>0.54915913118705439</v>
      </c>
      <c r="H7672" s="6">
        <v>20.769560346471621</v>
      </c>
      <c r="I7672" s="6">
        <v>3.1451238882482913</v>
      </c>
      <c r="J7672" s="6">
        <v>2.9068831014293433</v>
      </c>
      <c r="K7672" s="7">
        <v>0.57035946927385139</v>
      </c>
      <c r="L7672" s="7">
        <v>0.52364066345738203</v>
      </c>
    </row>
    <row r="7673" spans="2:12" x14ac:dyDescent="0.25">
      <c r="B7673" s="4">
        <v>7670</v>
      </c>
      <c r="C7673" s="6">
        <v>9.0203511792818745</v>
      </c>
      <c r="D7673" s="6">
        <v>1.4011740356801692</v>
      </c>
      <c r="E7673" s="6">
        <v>1</v>
      </c>
      <c r="F7673" s="6">
        <v>1.7171207691737387</v>
      </c>
      <c r="G7673" s="6">
        <v>1.0221612977630956</v>
      </c>
      <c r="H7673" s="6">
        <v>16.508165585748223</v>
      </c>
      <c r="I7673" s="6">
        <v>4.5892978918570897</v>
      </c>
      <c r="J7673" s="6">
        <v>3.9622594671137019</v>
      </c>
      <c r="K7673" s="7">
        <v>0.84538162804340478</v>
      </c>
      <c r="L7673" s="7">
        <v>0.2684187926146655</v>
      </c>
    </row>
    <row r="7674" spans="2:12" x14ac:dyDescent="0.25">
      <c r="B7674" s="4">
        <v>7671</v>
      </c>
      <c r="C7674" s="6">
        <v>2.9287606020389498</v>
      </c>
      <c r="D7674" s="6">
        <v>1.8129338699386155</v>
      </c>
      <c r="E7674" s="6">
        <v>0</v>
      </c>
      <c r="F7674" s="6">
        <v>3.2801849166755179</v>
      </c>
      <c r="G7674" s="6">
        <v>1.1917710261122463</v>
      </c>
      <c r="H7674" s="6">
        <v>27.507294025781349</v>
      </c>
      <c r="I7674" s="6">
        <v>2.1265814061861175</v>
      </c>
      <c r="J7674" s="6">
        <v>3.5780082961296618</v>
      </c>
      <c r="K7674" s="7">
        <v>0.90176749348114194</v>
      </c>
      <c r="L7674" s="7">
        <v>0.23893708476660952</v>
      </c>
    </row>
    <row r="7675" spans="2:12" x14ac:dyDescent="0.25">
      <c r="B7675" s="4">
        <v>7672</v>
      </c>
      <c r="C7675" s="6">
        <v>13.880409697094709</v>
      </c>
      <c r="D7675" s="6">
        <v>1.7778062238710706</v>
      </c>
      <c r="E7675" s="6">
        <v>2</v>
      </c>
      <c r="F7675" s="6">
        <v>1.679481947891277</v>
      </c>
      <c r="G7675" s="6">
        <v>0.60969840372418482</v>
      </c>
      <c r="H7675" s="6">
        <v>19.367805402165217</v>
      </c>
      <c r="I7675" s="6">
        <v>1.9201631449179635</v>
      </c>
      <c r="J7675" s="6">
        <v>2.8499649920051406</v>
      </c>
      <c r="K7675" s="7">
        <v>1.438037558211148</v>
      </c>
      <c r="L7675" s="7">
        <v>0.97854325475776494</v>
      </c>
    </row>
    <row r="7676" spans="2:12" x14ac:dyDescent="0.25">
      <c r="B7676" s="4">
        <v>7673</v>
      </c>
      <c r="C7676" s="6">
        <v>-1.3869162289661912</v>
      </c>
      <c r="D7676" s="6">
        <v>1.4395190437784795</v>
      </c>
      <c r="E7676" s="6">
        <v>3</v>
      </c>
      <c r="F7676" s="6">
        <v>6.5871951376088962</v>
      </c>
      <c r="G7676" s="6">
        <v>1.2545134116478545</v>
      </c>
      <c r="H7676" s="6">
        <v>32.75736854306156</v>
      </c>
      <c r="I7676" s="6">
        <v>1.3210635939757207</v>
      </c>
      <c r="J7676" s="6">
        <v>3.9004504469775423</v>
      </c>
      <c r="K7676" s="7">
        <v>0.37452410549557452</v>
      </c>
      <c r="L7676" s="7">
        <v>0.85819328087283764</v>
      </c>
    </row>
    <row r="7677" spans="2:12" x14ac:dyDescent="0.25">
      <c r="B7677" s="4">
        <v>7674</v>
      </c>
      <c r="C7677" s="6">
        <v>14.585809013382265</v>
      </c>
      <c r="D7677" s="6">
        <v>1.354690014912878</v>
      </c>
      <c r="E7677" s="6">
        <v>2</v>
      </c>
      <c r="F7677" s="6">
        <v>4.5574145471716916</v>
      </c>
      <c r="G7677" s="6">
        <v>0.9132519020779456</v>
      </c>
      <c r="H7677" s="6">
        <v>24.35118546316621</v>
      </c>
      <c r="I7677" s="6">
        <v>2.0759044735734054</v>
      </c>
      <c r="J7677" s="6">
        <v>2.888996473283751</v>
      </c>
      <c r="K7677" s="7">
        <v>5.5992886229388175</v>
      </c>
      <c r="L7677" s="7">
        <v>2.29376737038544</v>
      </c>
    </row>
    <row r="7678" spans="2:12" x14ac:dyDescent="0.25">
      <c r="B7678" s="4">
        <v>7675</v>
      </c>
      <c r="C7678" s="6">
        <v>14.877129479957301</v>
      </c>
      <c r="D7678" s="6">
        <v>1.2885695723977268</v>
      </c>
      <c r="E7678" s="6">
        <v>1</v>
      </c>
      <c r="F7678" s="6">
        <v>2.2777916314355648</v>
      </c>
      <c r="G7678" s="6">
        <v>1.1744287416495018</v>
      </c>
      <c r="H7678" s="6">
        <v>23.649479356269527</v>
      </c>
      <c r="I7678" s="6">
        <v>2.1118070232304804</v>
      </c>
      <c r="J7678" s="6">
        <v>3.122609512998531</v>
      </c>
      <c r="K7678" s="7">
        <v>5.9321527106909651</v>
      </c>
      <c r="L7678" s="7">
        <v>0.19775931055616194</v>
      </c>
    </row>
    <row r="7679" spans="2:12" x14ac:dyDescent="0.25">
      <c r="B7679" s="4">
        <v>7676</v>
      </c>
      <c r="C7679" s="6">
        <v>16.504853306505606</v>
      </c>
      <c r="D7679" s="6">
        <v>1.1355329797136546</v>
      </c>
      <c r="E7679" s="6">
        <v>1</v>
      </c>
      <c r="F7679" s="6">
        <v>4.04438118167137</v>
      </c>
      <c r="G7679" s="6">
        <v>1.7020477280280701</v>
      </c>
      <c r="H7679" s="6">
        <v>23.010436980596328</v>
      </c>
      <c r="I7679" s="6">
        <v>2.69216466249273</v>
      </c>
      <c r="J7679" s="6">
        <v>2.4542897455144965</v>
      </c>
      <c r="K7679" s="7">
        <v>0.749317437191659</v>
      </c>
      <c r="L7679" s="7">
        <v>0.91025897284475732</v>
      </c>
    </row>
    <row r="7680" spans="2:12" x14ac:dyDescent="0.25">
      <c r="B7680" s="4">
        <v>7677</v>
      </c>
      <c r="C7680" s="6">
        <v>16.494502487005047</v>
      </c>
      <c r="D7680" s="6">
        <v>1.7346111852133963</v>
      </c>
      <c r="E7680" s="6">
        <v>2</v>
      </c>
      <c r="F7680" s="6">
        <v>9.0262817335144661</v>
      </c>
      <c r="G7680" s="6">
        <v>0.85948443563207322</v>
      </c>
      <c r="H7680" s="6">
        <v>20.110619704454656</v>
      </c>
      <c r="I7680" s="6">
        <v>3.6888165017319681</v>
      </c>
      <c r="J7680" s="6">
        <v>3.1204022991532883</v>
      </c>
      <c r="K7680" s="7">
        <v>1.9525298855590225</v>
      </c>
      <c r="L7680" s="7">
        <v>0.66376766635256956</v>
      </c>
    </row>
    <row r="7681" spans="2:12" x14ac:dyDescent="0.25">
      <c r="B7681" s="4">
        <v>7678</v>
      </c>
      <c r="C7681" s="6">
        <v>13.99740133991933</v>
      </c>
      <c r="D7681" s="6">
        <v>1.3884763797330397</v>
      </c>
      <c r="E7681" s="6">
        <v>2</v>
      </c>
      <c r="F7681" s="6">
        <v>5.1076867147379277</v>
      </c>
      <c r="G7681" s="6">
        <v>0.99185922065726628</v>
      </c>
      <c r="H7681" s="6">
        <v>32.471622079806082</v>
      </c>
      <c r="I7681" s="6">
        <v>2.8620211606593329</v>
      </c>
      <c r="J7681" s="6">
        <v>3.0750949656736717</v>
      </c>
      <c r="K7681" s="7">
        <v>1.0540960417834422</v>
      </c>
      <c r="L7681" s="7">
        <v>1.0352341110786176</v>
      </c>
    </row>
    <row r="7682" spans="2:12" x14ac:dyDescent="0.25">
      <c r="B7682" s="4">
        <v>7679</v>
      </c>
      <c r="C7682" s="6">
        <v>5.255133918627096</v>
      </c>
      <c r="D7682" s="6">
        <v>1.713900346213924</v>
      </c>
      <c r="E7682" s="6">
        <v>2</v>
      </c>
      <c r="F7682" s="6">
        <v>7.3831145416336961</v>
      </c>
      <c r="G7682" s="6">
        <v>0.41687304238297279</v>
      </c>
      <c r="H7682" s="6">
        <v>38.025222451254457</v>
      </c>
      <c r="I7682" s="6">
        <v>3.0635386368303443</v>
      </c>
      <c r="J7682" s="6">
        <v>1.0169390960543241</v>
      </c>
      <c r="K7682" s="7">
        <v>0.98865686791097618</v>
      </c>
      <c r="L7682" s="7">
        <v>0.33309057098732264</v>
      </c>
    </row>
    <row r="7683" spans="2:12" x14ac:dyDescent="0.25">
      <c r="B7683" s="4">
        <v>7680</v>
      </c>
      <c r="C7683" s="6">
        <v>4.0931309735271633</v>
      </c>
      <c r="D7683" s="6">
        <v>1.4888222479470257</v>
      </c>
      <c r="E7683" s="6">
        <v>2</v>
      </c>
      <c r="F7683" s="6">
        <v>9.1633378450994414</v>
      </c>
      <c r="G7683" s="6">
        <v>1.242051069198852</v>
      </c>
      <c r="H7683" s="6">
        <v>32.419519399325907</v>
      </c>
      <c r="I7683" s="6">
        <v>2.667083786634326</v>
      </c>
      <c r="J7683" s="6">
        <v>3.5738310604160253</v>
      </c>
      <c r="K7683" s="7">
        <v>7.3505745388009593</v>
      </c>
      <c r="L7683" s="7">
        <v>0.1787917432868775</v>
      </c>
    </row>
    <row r="7684" spans="2:12" x14ac:dyDescent="0.25">
      <c r="B7684" s="4">
        <v>7681</v>
      </c>
      <c r="C7684" s="6">
        <v>6.0496160811613446</v>
      </c>
      <c r="D7684" s="6">
        <v>1.6570800367759408</v>
      </c>
      <c r="E7684" s="6">
        <v>2</v>
      </c>
      <c r="F7684" s="6">
        <v>3.5921177572334577</v>
      </c>
      <c r="G7684" s="6">
        <v>1.7006832717144917</v>
      </c>
      <c r="H7684" s="6">
        <v>24.322415649753822</v>
      </c>
      <c r="I7684" s="6">
        <v>2.1406259587667256</v>
      </c>
      <c r="J7684" s="6">
        <v>3.8315227876719589</v>
      </c>
      <c r="K7684" s="7">
        <v>0.5264544368476648</v>
      </c>
      <c r="L7684" s="7">
        <v>0.48711234323429586</v>
      </c>
    </row>
    <row r="7685" spans="2:12" x14ac:dyDescent="0.25">
      <c r="B7685" s="4">
        <v>7682</v>
      </c>
      <c r="C7685" s="6">
        <v>1.1446591095329133</v>
      </c>
      <c r="D7685" s="6">
        <v>1.7196197862965907</v>
      </c>
      <c r="E7685" s="6">
        <v>2</v>
      </c>
      <c r="F7685" s="6">
        <v>1.3349985401230626</v>
      </c>
      <c r="G7685" s="6">
        <v>1.1327670778943419</v>
      </c>
      <c r="H7685" s="6">
        <v>19.368215742591932</v>
      </c>
      <c r="I7685" s="6">
        <v>4.2522382182652265</v>
      </c>
      <c r="J7685" s="6">
        <v>4.1323195242504713</v>
      </c>
      <c r="K7685" s="7">
        <v>3.233583308506383</v>
      </c>
      <c r="L7685" s="7">
        <v>0.55836592395214701</v>
      </c>
    </row>
    <row r="7686" spans="2:12" x14ac:dyDescent="0.25">
      <c r="B7686" s="4">
        <v>7683</v>
      </c>
      <c r="C7686" s="6">
        <v>10.877425626273492</v>
      </c>
      <c r="D7686" s="6">
        <v>1.66949158034571</v>
      </c>
      <c r="E7686" s="6">
        <v>1</v>
      </c>
      <c r="F7686" s="6">
        <v>13.138810919659146</v>
      </c>
      <c r="G7686" s="6">
        <v>1.3332012540095184</v>
      </c>
      <c r="H7686" s="6">
        <v>26.64575824596195</v>
      </c>
      <c r="I7686" s="6">
        <v>3.0174796121106593</v>
      </c>
      <c r="J7686" s="6">
        <v>2.2545872450138273</v>
      </c>
      <c r="K7686" s="7">
        <v>0.86352201975306075</v>
      </c>
      <c r="L7686" s="7">
        <v>1.9354403453970968</v>
      </c>
    </row>
    <row r="7687" spans="2:12" x14ac:dyDescent="0.25">
      <c r="B7687" s="4">
        <v>7684</v>
      </c>
      <c r="C7687" s="6">
        <v>17.386072125143631</v>
      </c>
      <c r="D7687" s="6">
        <v>2.0244171325374394</v>
      </c>
      <c r="E7687" s="6">
        <v>0</v>
      </c>
      <c r="F7687" s="6">
        <v>0.34865702442415658</v>
      </c>
      <c r="G7687" s="6">
        <v>1.2205601730307134</v>
      </c>
      <c r="H7687" s="6">
        <v>18.543959471942308</v>
      </c>
      <c r="I7687" s="6">
        <v>3.5192233999474132</v>
      </c>
      <c r="J7687" s="6">
        <v>1.7123771612532277</v>
      </c>
      <c r="K7687" s="7">
        <v>7.0929415389270278E-2</v>
      </c>
      <c r="L7687" s="7">
        <v>0.61107545558119136</v>
      </c>
    </row>
    <row r="7688" spans="2:12" x14ac:dyDescent="0.25">
      <c r="B7688" s="4">
        <v>7685</v>
      </c>
      <c r="C7688" s="6">
        <v>5.3725956211845807</v>
      </c>
      <c r="D7688" s="6">
        <v>1.5322225252168538</v>
      </c>
      <c r="E7688" s="6">
        <v>3</v>
      </c>
      <c r="F7688" s="6">
        <v>2.0583881804616513</v>
      </c>
      <c r="G7688" s="6">
        <v>0.5208637530172745</v>
      </c>
      <c r="H7688" s="6">
        <v>29.320677967031578</v>
      </c>
      <c r="I7688" s="6">
        <v>3.8554721906938143</v>
      </c>
      <c r="J7688" s="6">
        <v>3.3212815002098379</v>
      </c>
      <c r="K7688" s="7">
        <v>2.0872634327584159</v>
      </c>
      <c r="L7688" s="7">
        <v>1.4158628698658919</v>
      </c>
    </row>
    <row r="7689" spans="2:12" x14ac:dyDescent="0.25">
      <c r="B7689" s="4">
        <v>7686</v>
      </c>
      <c r="C7689" s="6">
        <v>0.92939063332944727</v>
      </c>
      <c r="D7689" s="6">
        <v>1.3330128732973721</v>
      </c>
      <c r="E7689" s="6">
        <v>3</v>
      </c>
      <c r="F7689" s="6">
        <v>4.5191348302605121</v>
      </c>
      <c r="G7689" s="6">
        <v>1.2122357238832948</v>
      </c>
      <c r="H7689" s="6">
        <v>16.612918472995482</v>
      </c>
      <c r="I7689" s="6">
        <v>3.046551123013034</v>
      </c>
      <c r="J7689" s="6">
        <v>3.2594648545601803</v>
      </c>
      <c r="K7689" s="7">
        <v>0.82948057155997701</v>
      </c>
      <c r="L7689" s="7">
        <v>0.86504243620284915</v>
      </c>
    </row>
    <row r="7690" spans="2:12" x14ac:dyDescent="0.25">
      <c r="B7690" s="4">
        <v>7687</v>
      </c>
      <c r="C7690" s="6">
        <v>5.5250834954472374</v>
      </c>
      <c r="D7690" s="6">
        <v>1.804046779597676</v>
      </c>
      <c r="E7690" s="6">
        <v>1</v>
      </c>
      <c r="F7690" s="6">
        <v>2.0608459016416933</v>
      </c>
      <c r="G7690" s="6">
        <v>1.1200514079568471</v>
      </c>
      <c r="H7690" s="6">
        <v>24.836811918044443</v>
      </c>
      <c r="I7690" s="6">
        <v>3.8823387881649176</v>
      </c>
      <c r="J7690" s="6">
        <v>2.1154287381683039</v>
      </c>
      <c r="K7690" s="7">
        <v>4.2066953376691494</v>
      </c>
      <c r="L7690" s="7">
        <v>3.5938300895168918</v>
      </c>
    </row>
    <row r="7691" spans="2:12" x14ac:dyDescent="0.25">
      <c r="B7691" s="4">
        <v>7688</v>
      </c>
      <c r="C7691" s="6">
        <v>17.473747300488448</v>
      </c>
      <c r="D7691" s="6">
        <v>1.4795460120336088</v>
      </c>
      <c r="E7691" s="6">
        <v>1</v>
      </c>
      <c r="F7691" s="6">
        <v>2.6557675431457128</v>
      </c>
      <c r="G7691" s="6">
        <v>0.66366452058315928</v>
      </c>
      <c r="H7691" s="6">
        <v>11.338335116342224</v>
      </c>
      <c r="I7691" s="6">
        <v>3.9866235962892334</v>
      </c>
      <c r="J7691" s="6">
        <v>2.3340118503684844</v>
      </c>
      <c r="K7691" s="7">
        <v>2.1045698630870064</v>
      </c>
      <c r="L7691" s="7">
        <v>0.80758860778865393</v>
      </c>
    </row>
    <row r="7692" spans="2:12" x14ac:dyDescent="0.25">
      <c r="B7692" s="4">
        <v>7689</v>
      </c>
      <c r="C7692" s="6">
        <v>14.879140270868675</v>
      </c>
      <c r="D7692" s="6">
        <v>1.6051696781290359</v>
      </c>
      <c r="E7692" s="6">
        <v>2</v>
      </c>
      <c r="F7692" s="6">
        <v>11.421862257405492</v>
      </c>
      <c r="G7692" s="6">
        <v>1.5362814304859909</v>
      </c>
      <c r="H7692" s="6">
        <v>14.730539490933246</v>
      </c>
      <c r="I7692" s="6">
        <v>2.4501307710846856</v>
      </c>
      <c r="J7692" s="6">
        <v>2.3833566241505291</v>
      </c>
      <c r="K7692" s="7">
        <v>2.2606988043796612</v>
      </c>
      <c r="L7692" s="7">
        <v>6.190053017467663E-2</v>
      </c>
    </row>
    <row r="7693" spans="2:12" x14ac:dyDescent="0.25">
      <c r="B7693" s="4">
        <v>7690</v>
      </c>
      <c r="C7693" s="6">
        <v>15.636316201655056</v>
      </c>
      <c r="D7693" s="6">
        <v>1.6588823026431037</v>
      </c>
      <c r="E7693" s="6">
        <v>1</v>
      </c>
      <c r="F7693" s="6">
        <v>0.64637556908440119</v>
      </c>
      <c r="G7693" s="6">
        <v>1.8986839825015942</v>
      </c>
      <c r="H7693" s="6">
        <v>26.49512017696615</v>
      </c>
      <c r="I7693" s="6">
        <v>2.8967970024387237</v>
      </c>
      <c r="J7693" s="6">
        <v>2.3673415611455346</v>
      </c>
      <c r="K7693" s="7">
        <v>4.1029030689496544</v>
      </c>
      <c r="L7693" s="7">
        <v>1.3972698575907916</v>
      </c>
    </row>
    <row r="7694" spans="2:12" x14ac:dyDescent="0.25">
      <c r="B7694" s="4">
        <v>7691</v>
      </c>
      <c r="C7694" s="6">
        <v>17.668326502566831</v>
      </c>
      <c r="D7694" s="6">
        <v>1.9513094789191405</v>
      </c>
      <c r="E7694" s="6">
        <v>3</v>
      </c>
      <c r="F7694" s="6">
        <v>1.6405404921368181</v>
      </c>
      <c r="G7694" s="6">
        <v>1.2018684607501262</v>
      </c>
      <c r="H7694" s="6">
        <v>29.493287559654952</v>
      </c>
      <c r="I7694" s="6">
        <v>2.5660885245094809</v>
      </c>
      <c r="J7694" s="6">
        <v>1.656233868252982</v>
      </c>
      <c r="K7694" s="7">
        <v>0.60918121565839101</v>
      </c>
      <c r="L7694" s="7">
        <v>0.67168835853889231</v>
      </c>
    </row>
    <row r="7695" spans="2:12" x14ac:dyDescent="0.25">
      <c r="B7695" s="4">
        <v>7692</v>
      </c>
      <c r="C7695" s="6">
        <v>3.8503064665908155</v>
      </c>
      <c r="D7695" s="6">
        <v>1.4121225160486497</v>
      </c>
      <c r="E7695" s="6">
        <v>3</v>
      </c>
      <c r="F7695" s="6">
        <v>3.3710507663597746</v>
      </c>
      <c r="G7695" s="6">
        <v>1.0435176504425807</v>
      </c>
      <c r="H7695" s="6">
        <v>39.3077965328863</v>
      </c>
      <c r="I7695" s="6">
        <v>2.9399174720878634</v>
      </c>
      <c r="J7695" s="6">
        <v>2.9010423065461359</v>
      </c>
      <c r="K7695" s="7">
        <v>1.0137300980862205</v>
      </c>
      <c r="L7695" s="7">
        <v>0.47261961962325194</v>
      </c>
    </row>
    <row r="7696" spans="2:12" x14ac:dyDescent="0.25">
      <c r="B7696" s="4">
        <v>7693</v>
      </c>
      <c r="C7696" s="6">
        <v>17.105637857963671</v>
      </c>
      <c r="D7696" s="6">
        <v>1.3750100959187797</v>
      </c>
      <c r="E7696" s="6">
        <v>2</v>
      </c>
      <c r="F7696" s="6">
        <v>1.3451042572372058</v>
      </c>
      <c r="G7696" s="6">
        <v>1.7440865236396894</v>
      </c>
      <c r="H7696" s="6">
        <v>22.984302203887303</v>
      </c>
      <c r="I7696" s="6">
        <v>3.2720169270107498</v>
      </c>
      <c r="J7696" s="6">
        <v>2.871693779077555</v>
      </c>
      <c r="K7696" s="7">
        <v>0.29819852926543183</v>
      </c>
      <c r="L7696" s="7">
        <v>0.38313329471390062</v>
      </c>
    </row>
    <row r="7697" spans="2:12" x14ac:dyDescent="0.25">
      <c r="B7697" s="4">
        <v>7694</v>
      </c>
      <c r="C7697" s="6">
        <v>11.75586426286764</v>
      </c>
      <c r="D7697" s="6">
        <v>1.4866086047902585</v>
      </c>
      <c r="E7697" s="6">
        <v>2</v>
      </c>
      <c r="F7697" s="6">
        <v>6.5839521220692729</v>
      </c>
      <c r="G7697" s="6">
        <v>0.90629054691365174</v>
      </c>
      <c r="H7697" s="6">
        <v>18.481011718266231</v>
      </c>
      <c r="I7697" s="6">
        <v>2.4986890375296578</v>
      </c>
      <c r="J7697" s="6">
        <v>4.4610937387969098</v>
      </c>
      <c r="K7697" s="7">
        <v>0.14632681886539156</v>
      </c>
      <c r="L7697" s="7">
        <v>0.17088284639723875</v>
      </c>
    </row>
    <row r="7698" spans="2:12" x14ac:dyDescent="0.25">
      <c r="B7698" s="4">
        <v>7695</v>
      </c>
      <c r="C7698" s="6">
        <v>8.8246837805955298</v>
      </c>
      <c r="D7698" s="6">
        <v>1.2835991310842831</v>
      </c>
      <c r="E7698" s="6">
        <v>2</v>
      </c>
      <c r="F7698" s="6">
        <v>4.7218306260280434</v>
      </c>
      <c r="G7698" s="6">
        <v>2.0582123663492076</v>
      </c>
      <c r="H7698" s="6">
        <v>19.63271801400624</v>
      </c>
      <c r="I7698" s="6">
        <v>2.9671221689748419</v>
      </c>
      <c r="J7698" s="6">
        <v>3.653494113837128</v>
      </c>
      <c r="K7698" s="7">
        <v>0.85415875697566179</v>
      </c>
      <c r="L7698" s="7">
        <v>0.68173478975488355</v>
      </c>
    </row>
    <row r="7699" spans="2:12" x14ac:dyDescent="0.25">
      <c r="B7699" s="4">
        <v>7696</v>
      </c>
      <c r="C7699" s="6">
        <v>3.5962356700283848</v>
      </c>
      <c r="D7699" s="6">
        <v>1.4132246102790122</v>
      </c>
      <c r="E7699" s="6">
        <v>1</v>
      </c>
      <c r="F7699" s="6">
        <v>3.8814408054208465</v>
      </c>
      <c r="G7699" s="6">
        <v>1.5396077411405413</v>
      </c>
      <c r="H7699" s="6">
        <v>26.719053309875072</v>
      </c>
      <c r="I7699" s="6">
        <v>3.277755520776156</v>
      </c>
      <c r="J7699" s="6">
        <v>2.3142903598127478</v>
      </c>
      <c r="K7699" s="7">
        <v>3.9793850050120039</v>
      </c>
      <c r="L7699" s="7">
        <v>3.2989707184719208</v>
      </c>
    </row>
    <row r="7700" spans="2:12" x14ac:dyDescent="0.25">
      <c r="B7700" s="4">
        <v>7697</v>
      </c>
      <c r="C7700" s="6">
        <v>7.7363267556782827</v>
      </c>
      <c r="D7700" s="6">
        <v>1.3372109648867245</v>
      </c>
      <c r="E7700" s="6">
        <v>2</v>
      </c>
      <c r="F7700" s="6">
        <v>4.508509839701385</v>
      </c>
      <c r="G7700" s="6">
        <v>2.1158475464783026</v>
      </c>
      <c r="H7700" s="6">
        <v>25.295004041976167</v>
      </c>
      <c r="I7700" s="6">
        <v>3.6382790983574416</v>
      </c>
      <c r="J7700" s="6">
        <v>3.5897344362200529</v>
      </c>
      <c r="K7700" s="7">
        <v>1.9270989816841542</v>
      </c>
      <c r="L7700" s="7">
        <v>1.7838460688697073</v>
      </c>
    </row>
    <row r="7701" spans="2:12" x14ac:dyDescent="0.25">
      <c r="B7701" s="4">
        <v>7698</v>
      </c>
      <c r="C7701" s="6">
        <v>11.721059326499468</v>
      </c>
      <c r="D7701" s="6">
        <v>1.1318108765895505</v>
      </c>
      <c r="E7701" s="6">
        <v>2</v>
      </c>
      <c r="F7701" s="6">
        <v>3.285123228540781</v>
      </c>
      <c r="G7701" s="6">
        <v>0.54005702909749143</v>
      </c>
      <c r="H7701" s="6">
        <v>23.728559229886507</v>
      </c>
      <c r="I7701" s="6">
        <v>2.6201136416908457</v>
      </c>
      <c r="J7701" s="6">
        <v>3.6264134028682764</v>
      </c>
      <c r="K7701" s="7">
        <v>2.3664469724482649</v>
      </c>
      <c r="L7701" s="7">
        <v>0.37488386829695053</v>
      </c>
    </row>
    <row r="7702" spans="2:12" x14ac:dyDescent="0.25">
      <c r="B7702" s="4">
        <v>7699</v>
      </c>
      <c r="C7702" s="6">
        <v>10.869911923163246</v>
      </c>
      <c r="D7702" s="6">
        <v>1.5883342876508115</v>
      </c>
      <c r="E7702" s="6">
        <v>2</v>
      </c>
      <c r="F7702" s="6">
        <v>2.9753367942362647</v>
      </c>
      <c r="G7702" s="6">
        <v>1.317071902360647</v>
      </c>
      <c r="H7702" s="6">
        <v>29.484259399183138</v>
      </c>
      <c r="I7702" s="6">
        <v>3.1456212390677982</v>
      </c>
      <c r="J7702" s="6">
        <v>3.8082914644058175</v>
      </c>
      <c r="K7702" s="7">
        <v>2.1418647008830916</v>
      </c>
      <c r="L7702" s="7">
        <v>0.31240638460455561</v>
      </c>
    </row>
    <row r="7703" spans="2:12" x14ac:dyDescent="0.25">
      <c r="B7703" s="4">
        <v>7700</v>
      </c>
      <c r="C7703" s="6">
        <v>-4.3023066886042187</v>
      </c>
      <c r="D7703" s="6">
        <v>1.5672097574383026</v>
      </c>
      <c r="E7703" s="6">
        <v>3</v>
      </c>
      <c r="F7703" s="6">
        <v>3.6539608195965592</v>
      </c>
      <c r="G7703" s="6">
        <v>0.50381820821246559</v>
      </c>
      <c r="H7703" s="6">
        <v>26.359260954655799</v>
      </c>
      <c r="I7703" s="6">
        <v>1.9568169064123992</v>
      </c>
      <c r="J7703" s="6">
        <v>4.0295803149410681</v>
      </c>
      <c r="K7703" s="7">
        <v>0.55652926369893896</v>
      </c>
      <c r="L7703" s="7">
        <v>0.58928893410250416</v>
      </c>
    </row>
    <row r="7704" spans="2:12" x14ac:dyDescent="0.25">
      <c r="B7704" s="4">
        <v>7701</v>
      </c>
      <c r="C7704" s="6">
        <v>16.177605884412458</v>
      </c>
      <c r="D7704" s="6">
        <v>1.32005641090072</v>
      </c>
      <c r="E7704" s="6">
        <v>2</v>
      </c>
      <c r="F7704" s="6">
        <v>5.2628622881339435</v>
      </c>
      <c r="G7704" s="6">
        <v>0.65014905221323116</v>
      </c>
      <c r="H7704" s="6">
        <v>21.350186530821492</v>
      </c>
      <c r="I7704" s="6">
        <v>3.8063403851418967</v>
      </c>
      <c r="J7704" s="6">
        <v>1.3407381393822861</v>
      </c>
      <c r="K7704" s="7">
        <v>1.0726543108889115</v>
      </c>
      <c r="L7704" s="7">
        <v>1.1324161446641419</v>
      </c>
    </row>
    <row r="7705" spans="2:12" x14ac:dyDescent="0.25">
      <c r="B7705" s="4">
        <v>7702</v>
      </c>
      <c r="C7705" s="6">
        <v>3.0125732923989714</v>
      </c>
      <c r="D7705" s="6">
        <v>1.3168152533387052</v>
      </c>
      <c r="E7705" s="6">
        <v>3</v>
      </c>
      <c r="F7705" s="6">
        <v>5.089959340858023</v>
      </c>
      <c r="G7705" s="6">
        <v>1.1557302908410598</v>
      </c>
      <c r="H7705" s="6">
        <v>34.234150463980576</v>
      </c>
      <c r="I7705" s="6">
        <v>2.7529300348617394</v>
      </c>
      <c r="J7705" s="6">
        <v>3.7479919702813786</v>
      </c>
      <c r="K7705" s="7">
        <v>0.61661926761677288</v>
      </c>
      <c r="L7705" s="7">
        <v>0.13583196840984363</v>
      </c>
    </row>
    <row r="7706" spans="2:12" x14ac:dyDescent="0.25">
      <c r="B7706" s="4">
        <v>7703</v>
      </c>
      <c r="C7706" s="6">
        <v>5.2702834685365163</v>
      </c>
      <c r="D7706" s="6">
        <v>1.3552072125739232</v>
      </c>
      <c r="E7706" s="6">
        <v>1</v>
      </c>
      <c r="F7706" s="6">
        <v>3.0352477947565299</v>
      </c>
      <c r="G7706" s="6">
        <v>0.98019025166971085</v>
      </c>
      <c r="H7706" s="6">
        <v>46.429946851868195</v>
      </c>
      <c r="I7706" s="6">
        <v>1.7751985973865807</v>
      </c>
      <c r="J7706" s="6">
        <v>4.3560225671444455</v>
      </c>
      <c r="K7706" s="7">
        <v>0.53639515013094619</v>
      </c>
      <c r="L7706" s="7">
        <v>0.77139519622823749</v>
      </c>
    </row>
    <row r="7707" spans="2:12" x14ac:dyDescent="0.25">
      <c r="B7707" s="4">
        <v>7704</v>
      </c>
      <c r="C7707" s="6">
        <v>6.4882770624770814</v>
      </c>
      <c r="D7707" s="6">
        <v>1.1487394450202841</v>
      </c>
      <c r="E7707" s="6">
        <v>3</v>
      </c>
      <c r="F7707" s="6">
        <v>0.66502225804440096</v>
      </c>
      <c r="G7707" s="6">
        <v>1.0950199660961353</v>
      </c>
      <c r="H7707" s="6">
        <v>23.819857473015688</v>
      </c>
      <c r="I7707" s="6">
        <v>2.681908105464875</v>
      </c>
      <c r="J7707" s="6">
        <v>2.6051993691575044</v>
      </c>
      <c r="K7707" s="7">
        <v>3.167716894423104</v>
      </c>
      <c r="L7707" s="7">
        <v>1.6017690362397461</v>
      </c>
    </row>
    <row r="7708" spans="2:12" x14ac:dyDescent="0.25">
      <c r="B7708" s="4">
        <v>7705</v>
      </c>
      <c r="C7708" s="6">
        <v>4.0442226453743748</v>
      </c>
      <c r="D7708" s="6">
        <v>1.6339698342219153</v>
      </c>
      <c r="E7708" s="6">
        <v>2</v>
      </c>
      <c r="F7708" s="6">
        <v>11.584544575133876</v>
      </c>
      <c r="G7708" s="6">
        <v>0.48768915791871659</v>
      </c>
      <c r="H7708" s="6">
        <v>17.770798095172065</v>
      </c>
      <c r="I7708" s="6">
        <v>2.3968566611427375</v>
      </c>
      <c r="J7708" s="6">
        <v>3.6867545223983837</v>
      </c>
      <c r="K7708" s="7">
        <v>4.6341665325509069</v>
      </c>
      <c r="L7708" s="7">
        <v>0.72455296389750778</v>
      </c>
    </row>
    <row r="7709" spans="2:12" x14ac:dyDescent="0.25">
      <c r="B7709" s="4">
        <v>7706</v>
      </c>
      <c r="C7709" s="6">
        <v>7.1572929087922832</v>
      </c>
      <c r="D7709" s="6">
        <v>1.5351685084548048</v>
      </c>
      <c r="E7709" s="6">
        <v>1</v>
      </c>
      <c r="F7709" s="6">
        <v>3.4938772925489614</v>
      </c>
      <c r="G7709" s="6">
        <v>0.44698471086616864</v>
      </c>
      <c r="H7709" s="6">
        <v>21.711673016704694</v>
      </c>
      <c r="I7709" s="6">
        <v>2.9304468453108563</v>
      </c>
      <c r="J7709" s="6">
        <v>3.6043993005694031</v>
      </c>
      <c r="K7709" s="7">
        <v>2.13535667476873</v>
      </c>
      <c r="L7709" s="7">
        <v>0.61658883252588903</v>
      </c>
    </row>
    <row r="7710" spans="2:12" x14ac:dyDescent="0.25">
      <c r="B7710" s="4">
        <v>7707</v>
      </c>
      <c r="C7710" s="6">
        <v>12.049262063006461</v>
      </c>
      <c r="D7710" s="6">
        <v>1.8323170258617536</v>
      </c>
      <c r="E7710" s="6">
        <v>2</v>
      </c>
      <c r="F7710" s="6">
        <v>7.6598803705225658</v>
      </c>
      <c r="G7710" s="6">
        <v>0.72242885863801176</v>
      </c>
      <c r="H7710" s="6">
        <v>26.164943471390583</v>
      </c>
      <c r="I7710" s="6">
        <v>3.1010049331902474</v>
      </c>
      <c r="J7710" s="6">
        <v>2.9310861863015996</v>
      </c>
      <c r="K7710" s="7">
        <v>1.3829998355650488</v>
      </c>
      <c r="L7710" s="7">
        <v>1.9930001875719323</v>
      </c>
    </row>
    <row r="7711" spans="2:12" x14ac:dyDescent="0.25">
      <c r="B7711" s="4">
        <v>7708</v>
      </c>
      <c r="C7711" s="6">
        <v>13.354585348896251</v>
      </c>
      <c r="D7711" s="6">
        <v>1.6397186104932326</v>
      </c>
      <c r="E7711" s="6">
        <v>2</v>
      </c>
      <c r="F7711" s="6">
        <v>2.1943364995859076</v>
      </c>
      <c r="G7711" s="6">
        <v>1.954599335331284</v>
      </c>
      <c r="H7711" s="6">
        <v>15.375603673415879</v>
      </c>
      <c r="I7711" s="6">
        <v>3.260693847559017</v>
      </c>
      <c r="J7711" s="6">
        <v>2.491177171190913</v>
      </c>
      <c r="K7711" s="7">
        <v>1.4940808310765901</v>
      </c>
      <c r="L7711" s="7">
        <v>0.50330162199251738</v>
      </c>
    </row>
    <row r="7712" spans="2:12" x14ac:dyDescent="0.25">
      <c r="B7712" s="4">
        <v>7709</v>
      </c>
      <c r="C7712" s="6">
        <v>6.2463656357036843</v>
      </c>
      <c r="D7712" s="6">
        <v>1.7005922936128592</v>
      </c>
      <c r="E7712" s="6">
        <v>3</v>
      </c>
      <c r="F7712" s="6">
        <v>0.60989393681715287</v>
      </c>
      <c r="G7712" s="6">
        <v>1.1317813749034378</v>
      </c>
      <c r="H7712" s="6">
        <v>33.631841864424715</v>
      </c>
      <c r="I7712" s="6">
        <v>1.5287089178910998</v>
      </c>
      <c r="J7712" s="6">
        <v>3.6782996589141623</v>
      </c>
      <c r="K7712" s="7">
        <v>2.9114779896054688</v>
      </c>
      <c r="L7712" s="7">
        <v>0.57152880731457967</v>
      </c>
    </row>
    <row r="7713" spans="2:12" x14ac:dyDescent="0.25">
      <c r="B7713" s="4">
        <v>7710</v>
      </c>
      <c r="C7713" s="6">
        <v>11.234416362748449</v>
      </c>
      <c r="D7713" s="6">
        <v>1.8195300258960088</v>
      </c>
      <c r="E7713" s="6">
        <v>2</v>
      </c>
      <c r="F7713" s="6">
        <v>1.5720242444016583</v>
      </c>
      <c r="G7713" s="6">
        <v>0.62741595337404477</v>
      </c>
      <c r="H7713" s="6">
        <v>11.296896328957001</v>
      </c>
      <c r="I7713" s="6">
        <v>2.7883329157927652</v>
      </c>
      <c r="J7713" s="6">
        <v>1.6906519448811161</v>
      </c>
      <c r="K7713" s="7">
        <v>0.21186209244227494</v>
      </c>
      <c r="L7713" s="7">
        <v>1.9093138724390717</v>
      </c>
    </row>
    <row r="7714" spans="2:12" x14ac:dyDescent="0.25">
      <c r="B7714" s="4">
        <v>7711</v>
      </c>
      <c r="C7714" s="6">
        <v>1.5492507754467013</v>
      </c>
      <c r="D7714" s="6">
        <v>1.8139635318230174</v>
      </c>
      <c r="E7714" s="6">
        <v>1</v>
      </c>
      <c r="F7714" s="6">
        <v>6.8630402180530039</v>
      </c>
      <c r="G7714" s="6">
        <v>0.67287253101534572</v>
      </c>
      <c r="H7714" s="6">
        <v>20.757369773460987</v>
      </c>
      <c r="I7714" s="6">
        <v>2.6988489388084882</v>
      </c>
      <c r="J7714" s="6">
        <v>2.8888908034157419</v>
      </c>
      <c r="K7714" s="7">
        <v>1.9411954680401944</v>
      </c>
      <c r="L7714" s="7">
        <v>1.1526837084898234</v>
      </c>
    </row>
    <row r="7715" spans="2:12" x14ac:dyDescent="0.25">
      <c r="B7715" s="4">
        <v>7712</v>
      </c>
      <c r="C7715" s="6">
        <v>9.772695410749213</v>
      </c>
      <c r="D7715" s="6">
        <v>1.6866391260478504</v>
      </c>
      <c r="E7715" s="6">
        <v>2</v>
      </c>
      <c r="F7715" s="6">
        <v>1.0320377868329809</v>
      </c>
      <c r="G7715" s="6">
        <v>0.70434740450045663</v>
      </c>
      <c r="H7715" s="6">
        <v>18.796558028886718</v>
      </c>
      <c r="I7715" s="6">
        <v>2.5825972341514345</v>
      </c>
      <c r="J7715" s="6">
        <v>2.8934488531011793</v>
      </c>
      <c r="K7715" s="7">
        <v>0.48262312763743004</v>
      </c>
      <c r="L7715" s="7">
        <v>0.29238851151754147</v>
      </c>
    </row>
    <row r="7716" spans="2:12" x14ac:dyDescent="0.25">
      <c r="B7716" s="4">
        <v>7713</v>
      </c>
      <c r="C7716" s="6">
        <v>10.015764254110517</v>
      </c>
      <c r="D7716" s="6">
        <v>1.504885792243859</v>
      </c>
      <c r="E7716" s="6">
        <v>3</v>
      </c>
      <c r="F7716" s="6">
        <v>1.3795087345214705</v>
      </c>
      <c r="G7716" s="6">
        <v>2.4355715351103471</v>
      </c>
      <c r="H7716" s="6">
        <v>32.203580001526106</v>
      </c>
      <c r="I7716" s="6">
        <v>2.0883781628712508</v>
      </c>
      <c r="J7716" s="6">
        <v>2.403721961055449</v>
      </c>
      <c r="K7716" s="7">
        <v>0.33476200242690785</v>
      </c>
      <c r="L7716" s="7">
        <v>0.47449693976216412</v>
      </c>
    </row>
    <row r="7717" spans="2:12" x14ac:dyDescent="0.25">
      <c r="B7717" s="4">
        <v>7714</v>
      </c>
      <c r="C7717" s="6">
        <v>10.744337134676005</v>
      </c>
      <c r="D7717" s="6">
        <v>2.0705551169607008</v>
      </c>
      <c r="E7717" s="6">
        <v>1</v>
      </c>
      <c r="F7717" s="6">
        <v>4.8175232048366103</v>
      </c>
      <c r="G7717" s="6">
        <v>0.82744738695160092</v>
      </c>
      <c r="H7717" s="6">
        <v>12.874324104647734</v>
      </c>
      <c r="I7717" s="6">
        <v>4.7930747579824757</v>
      </c>
      <c r="J7717" s="6">
        <v>3.3093154555370088</v>
      </c>
      <c r="K7717" s="7">
        <v>3.7666769868636538</v>
      </c>
      <c r="L7717" s="7">
        <v>0.42432502436953029</v>
      </c>
    </row>
    <row r="7718" spans="2:12" x14ac:dyDescent="0.25">
      <c r="B7718" s="4">
        <v>7715</v>
      </c>
      <c r="C7718" s="6">
        <v>-7.2524867898716039E-2</v>
      </c>
      <c r="D7718" s="6">
        <v>1.5115162795715795</v>
      </c>
      <c r="E7718" s="6">
        <v>2</v>
      </c>
      <c r="F7718" s="6">
        <v>3.7622937497107229</v>
      </c>
      <c r="G7718" s="6">
        <v>0.81617374834179901</v>
      </c>
      <c r="H7718" s="6">
        <v>34.438462057711988</v>
      </c>
      <c r="I7718" s="6">
        <v>3.1310629882654575</v>
      </c>
      <c r="J7718" s="6">
        <v>0.60933739002626808</v>
      </c>
      <c r="K7718" s="7">
        <v>0.76698589037876419</v>
      </c>
      <c r="L7718" s="7">
        <v>0.57713719788226947</v>
      </c>
    </row>
    <row r="7719" spans="2:12" x14ac:dyDescent="0.25">
      <c r="B7719" s="4">
        <v>7716</v>
      </c>
      <c r="C7719" s="6">
        <v>16.899671928446271</v>
      </c>
      <c r="D7719" s="6">
        <v>1.5153552349637038</v>
      </c>
      <c r="E7719" s="6">
        <v>1</v>
      </c>
      <c r="F7719" s="6">
        <v>3.3827887646136765</v>
      </c>
      <c r="G7719" s="6">
        <v>0.67414579392952467</v>
      </c>
      <c r="H7719" s="6">
        <v>19.414193121651845</v>
      </c>
      <c r="I7719" s="6">
        <v>4.1026301243964101</v>
      </c>
      <c r="J7719" s="6">
        <v>2.0236844256343409</v>
      </c>
      <c r="K7719" s="7">
        <v>2.546170610084856</v>
      </c>
      <c r="L7719" s="7">
        <v>0.44540606877113742</v>
      </c>
    </row>
    <row r="7720" spans="2:12" x14ac:dyDescent="0.25">
      <c r="B7720" s="4">
        <v>7717</v>
      </c>
      <c r="C7720" s="6">
        <v>9.7163518210552837</v>
      </c>
      <c r="D7720" s="6">
        <v>2.0861864384874496</v>
      </c>
      <c r="E7720" s="6">
        <v>1</v>
      </c>
      <c r="F7720" s="6">
        <v>0.68278424399784332</v>
      </c>
      <c r="G7720" s="6">
        <v>0.31308345923249381</v>
      </c>
      <c r="H7720" s="6">
        <v>24.828904970186798</v>
      </c>
      <c r="I7720" s="6">
        <v>2.9174592660366256</v>
      </c>
      <c r="J7720" s="6">
        <v>3.512624028149637</v>
      </c>
      <c r="K7720" s="7">
        <v>0.27692524653737849</v>
      </c>
      <c r="L7720" s="7">
        <v>0.36617467856923708</v>
      </c>
    </row>
    <row r="7721" spans="2:12" x14ac:dyDescent="0.25">
      <c r="B7721" s="4">
        <v>7718</v>
      </c>
      <c r="C7721" s="6">
        <v>13.947316670947673</v>
      </c>
      <c r="D7721" s="6">
        <v>1.2002350227795286</v>
      </c>
      <c r="E7721" s="6">
        <v>3</v>
      </c>
      <c r="F7721" s="6">
        <v>2.0311863236304042</v>
      </c>
      <c r="G7721" s="6">
        <v>1.3992676041823455</v>
      </c>
      <c r="H7721" s="6">
        <v>10.660855885231159</v>
      </c>
      <c r="I7721" s="6">
        <v>2.4582304346086232</v>
      </c>
      <c r="J7721" s="6">
        <v>2.763775222809465</v>
      </c>
      <c r="K7721" s="7">
        <v>0.93512223609397505</v>
      </c>
      <c r="L7721" s="7">
        <v>0.43589703986192724</v>
      </c>
    </row>
    <row r="7722" spans="2:12" x14ac:dyDescent="0.25">
      <c r="B7722" s="4">
        <v>7719</v>
      </c>
      <c r="C7722" s="6">
        <v>14.067007345050285</v>
      </c>
      <c r="D7722" s="6">
        <v>1.8635987938886787</v>
      </c>
      <c r="E7722" s="6">
        <v>2</v>
      </c>
      <c r="F7722" s="6">
        <v>3.385724958652514</v>
      </c>
      <c r="G7722" s="6">
        <v>0.33074935469472139</v>
      </c>
      <c r="H7722" s="6">
        <v>24.188586208634291</v>
      </c>
      <c r="I7722" s="6">
        <v>3.5549920094096197</v>
      </c>
      <c r="J7722" s="6">
        <v>2.3061535322672824</v>
      </c>
      <c r="K7722" s="7">
        <v>0.44025838009784479</v>
      </c>
      <c r="L7722" s="7">
        <v>1.006796328128565</v>
      </c>
    </row>
    <row r="7723" spans="2:12" x14ac:dyDescent="0.25">
      <c r="B7723" s="4">
        <v>7720</v>
      </c>
      <c r="C7723" s="6">
        <v>15.518975755018763</v>
      </c>
      <c r="D7723" s="6">
        <v>1.460546445715839</v>
      </c>
      <c r="E7723" s="6">
        <v>2</v>
      </c>
      <c r="F7723" s="6">
        <v>0.5882638339813212</v>
      </c>
      <c r="G7723" s="6">
        <v>1.8613677153428685</v>
      </c>
      <c r="H7723" s="6">
        <v>23.620005969004705</v>
      </c>
      <c r="I7723" s="6">
        <v>2.8861741565072019</v>
      </c>
      <c r="J7723" s="6">
        <v>0.58384008732233661</v>
      </c>
      <c r="K7723" s="7">
        <v>6.6732693320947014</v>
      </c>
      <c r="L7723" s="7">
        <v>0.15253231813960169</v>
      </c>
    </row>
    <row r="7724" spans="2:12" x14ac:dyDescent="0.25">
      <c r="B7724" s="4">
        <v>7721</v>
      </c>
      <c r="C7724" s="6">
        <v>5.9488769972096636</v>
      </c>
      <c r="D7724" s="6">
        <v>1.4715401256527167</v>
      </c>
      <c r="E7724" s="6">
        <v>2</v>
      </c>
      <c r="F7724" s="6">
        <v>2.1929144846658799</v>
      </c>
      <c r="G7724" s="6">
        <v>0.99619316716975959</v>
      </c>
      <c r="H7724" s="6">
        <v>20.363448935584184</v>
      </c>
      <c r="I7724" s="6">
        <v>2.5215665443331186</v>
      </c>
      <c r="J7724" s="6">
        <v>3.0979555227282916</v>
      </c>
      <c r="K7724" s="7">
        <v>1.3068582141041172</v>
      </c>
      <c r="L7724" s="7">
        <v>1.3525928226444561</v>
      </c>
    </row>
    <row r="7725" spans="2:12" x14ac:dyDescent="0.25">
      <c r="B7725" s="4">
        <v>7722</v>
      </c>
      <c r="C7725" s="6">
        <v>6.8931081597298345</v>
      </c>
      <c r="D7725" s="6">
        <v>1.8078031992299972</v>
      </c>
      <c r="E7725" s="6">
        <v>2</v>
      </c>
      <c r="F7725" s="6">
        <v>3.0290026898315658</v>
      </c>
      <c r="G7725" s="6">
        <v>1.4254109837098539</v>
      </c>
      <c r="H7725" s="6">
        <v>6.48386704501495</v>
      </c>
      <c r="I7725" s="6">
        <v>3.3025708845852657</v>
      </c>
      <c r="J7725" s="6">
        <v>0.61979363887926053</v>
      </c>
      <c r="K7725" s="7">
        <v>2.947294282374437</v>
      </c>
      <c r="L7725" s="7">
        <v>0.8799796956102528</v>
      </c>
    </row>
    <row r="7726" spans="2:12" x14ac:dyDescent="0.25">
      <c r="B7726" s="4">
        <v>7723</v>
      </c>
      <c r="C7726" s="6">
        <v>12.02664777086493</v>
      </c>
      <c r="D7726" s="6">
        <v>1.6040074521889418</v>
      </c>
      <c r="E7726" s="6">
        <v>3</v>
      </c>
      <c r="F7726" s="6">
        <v>4.7437615255796493</v>
      </c>
      <c r="G7726" s="6">
        <v>0.87372288914593133</v>
      </c>
      <c r="H7726" s="6">
        <v>38.170370332526133</v>
      </c>
      <c r="I7726" s="6">
        <v>4.8052708490982941</v>
      </c>
      <c r="J7726" s="6">
        <v>3.0572696292326711</v>
      </c>
      <c r="K7726" s="7">
        <v>1.9984113865806987</v>
      </c>
      <c r="L7726" s="7">
        <v>0.31941711975487541</v>
      </c>
    </row>
    <row r="7727" spans="2:12" x14ac:dyDescent="0.25">
      <c r="B7727" s="4">
        <v>7724</v>
      </c>
      <c r="C7727" s="6">
        <v>13.704062239975563</v>
      </c>
      <c r="D7727" s="6">
        <v>1.5132645989453919</v>
      </c>
      <c r="E7727" s="6">
        <v>3</v>
      </c>
      <c r="F7727" s="6">
        <v>3.5477001060092239</v>
      </c>
      <c r="G7727" s="6">
        <v>1.0795321804627196</v>
      </c>
      <c r="H7727" s="6">
        <v>32.043674232554316</v>
      </c>
      <c r="I7727" s="6">
        <v>3.8105580789677052</v>
      </c>
      <c r="J7727" s="6">
        <v>1.3952181030860378</v>
      </c>
      <c r="K7727" s="7">
        <v>8.3677614468518584</v>
      </c>
      <c r="L7727" s="7">
        <v>0.42484514704080145</v>
      </c>
    </row>
    <row r="7728" spans="2:12" x14ac:dyDescent="0.25">
      <c r="B7728" s="4">
        <v>7725</v>
      </c>
      <c r="C7728" s="6">
        <v>8.0386849066324384</v>
      </c>
      <c r="D7728" s="6">
        <v>1.6686987949057124</v>
      </c>
      <c r="E7728" s="6">
        <v>3</v>
      </c>
      <c r="F7728" s="6">
        <v>12.881282184874928</v>
      </c>
      <c r="G7728" s="6">
        <v>1.007288808218503</v>
      </c>
      <c r="H7728" s="6">
        <v>14.985243725443558</v>
      </c>
      <c r="I7728" s="6">
        <v>3.3323942685198125</v>
      </c>
      <c r="J7728" s="6">
        <v>2.4904932287233299</v>
      </c>
      <c r="K7728" s="7">
        <v>1.111522935695308</v>
      </c>
      <c r="L7728" s="7">
        <v>0.83934157338429993</v>
      </c>
    </row>
    <row r="7729" spans="2:12" x14ac:dyDescent="0.25">
      <c r="B7729" s="4">
        <v>7726</v>
      </c>
      <c r="C7729" s="6">
        <v>6.53925973643973</v>
      </c>
      <c r="D7729" s="6">
        <v>1.2532537499047329</v>
      </c>
      <c r="E7729" s="6">
        <v>2</v>
      </c>
      <c r="F7729" s="6">
        <v>0.42491628760006239</v>
      </c>
      <c r="G7729" s="6">
        <v>1.9948913684900695</v>
      </c>
      <c r="H7729" s="6">
        <v>28.207837966571617</v>
      </c>
      <c r="I7729" s="6">
        <v>3.3930190035625873</v>
      </c>
      <c r="J7729" s="6">
        <v>3.6199419940127537</v>
      </c>
      <c r="K7729" s="7">
        <v>2.1212230300457873</v>
      </c>
      <c r="L7729" s="7">
        <v>0.79901146154444214</v>
      </c>
    </row>
    <row r="7730" spans="2:12" x14ac:dyDescent="0.25">
      <c r="B7730" s="4">
        <v>7727</v>
      </c>
      <c r="C7730" s="6">
        <v>13.59537597353475</v>
      </c>
      <c r="D7730" s="6">
        <v>1.9465320599263978</v>
      </c>
      <c r="E7730" s="6">
        <v>2</v>
      </c>
      <c r="F7730" s="6">
        <v>1.9174410730970823</v>
      </c>
      <c r="G7730" s="6">
        <v>0.90552999259149647</v>
      </c>
      <c r="H7730" s="6">
        <v>31.7067106507204</v>
      </c>
      <c r="I7730" s="6">
        <v>1.9643393958910753</v>
      </c>
      <c r="J7730" s="6">
        <v>2.7849325500393389</v>
      </c>
      <c r="K7730" s="7">
        <v>3.8502337141538288</v>
      </c>
      <c r="L7730" s="7">
        <v>0.46442669371099615</v>
      </c>
    </row>
    <row r="7731" spans="2:12" x14ac:dyDescent="0.25">
      <c r="B7731" s="4">
        <v>7728</v>
      </c>
      <c r="C7731" s="6">
        <v>17.212180865546081</v>
      </c>
      <c r="D7731" s="6">
        <v>1.8156888914885758</v>
      </c>
      <c r="E7731" s="6">
        <v>2</v>
      </c>
      <c r="F7731" s="6">
        <v>4.7689862046710116</v>
      </c>
      <c r="G7731" s="6">
        <v>0.62127547388223736</v>
      </c>
      <c r="H7731" s="6">
        <v>25.335947500746844</v>
      </c>
      <c r="I7731" s="6">
        <v>3.6521876458182403</v>
      </c>
      <c r="J7731" s="6">
        <v>3.7164325340784652</v>
      </c>
      <c r="K7731" s="7">
        <v>6.5906688625413503</v>
      </c>
      <c r="L7731" s="7">
        <v>2.7260836828057484</v>
      </c>
    </row>
    <row r="7732" spans="2:12" x14ac:dyDescent="0.25">
      <c r="B7732" s="4">
        <v>7729</v>
      </c>
      <c r="C7732" s="6">
        <v>4.9688453053326009</v>
      </c>
      <c r="D7732" s="6">
        <v>1.3280587349694681</v>
      </c>
      <c r="E7732" s="6">
        <v>2</v>
      </c>
      <c r="F7732" s="6">
        <v>3.4211841963280518</v>
      </c>
      <c r="G7732" s="6">
        <v>0.84166411089167625</v>
      </c>
      <c r="H7732" s="6">
        <v>17.013751547938433</v>
      </c>
      <c r="I7732" s="6">
        <v>1.9882355134183352</v>
      </c>
      <c r="J7732" s="6">
        <v>3.2461434501631685</v>
      </c>
      <c r="K7732" s="7">
        <v>1.8764576605246968</v>
      </c>
      <c r="L7732" s="7">
        <v>0.6184807904070948</v>
      </c>
    </row>
    <row r="7733" spans="2:12" x14ac:dyDescent="0.25">
      <c r="B7733" s="4">
        <v>7730</v>
      </c>
      <c r="C7733" s="6">
        <v>8.4846522800554425</v>
      </c>
      <c r="D7733" s="6">
        <v>1.4234515196488462</v>
      </c>
      <c r="E7733" s="6">
        <v>0</v>
      </c>
      <c r="F7733" s="6">
        <v>6.0234432062404757</v>
      </c>
      <c r="G7733" s="6">
        <v>0.68129023845200742</v>
      </c>
      <c r="H7733" s="6">
        <v>20.241554659666114</v>
      </c>
      <c r="I7733" s="6">
        <v>2.045766410345585</v>
      </c>
      <c r="J7733" s="6">
        <v>2.3649308637042012</v>
      </c>
      <c r="K7733" s="7">
        <v>5.782046201918031</v>
      </c>
      <c r="L7733" s="7">
        <v>0.2142102841784132</v>
      </c>
    </row>
    <row r="7734" spans="2:12" x14ac:dyDescent="0.25">
      <c r="B7734" s="4">
        <v>7731</v>
      </c>
      <c r="C7734" s="6">
        <v>11.959631852823932</v>
      </c>
      <c r="D7734" s="6">
        <v>1.3802916502563924</v>
      </c>
      <c r="E7734" s="6">
        <v>2</v>
      </c>
      <c r="F7734" s="6">
        <v>2.7984209038895407</v>
      </c>
      <c r="G7734" s="6">
        <v>1.842169063393541</v>
      </c>
      <c r="H7734" s="6">
        <v>24.468534035923405</v>
      </c>
      <c r="I7734" s="6">
        <v>3.3089407908073687</v>
      </c>
      <c r="J7734" s="6">
        <v>2.7274237439979658</v>
      </c>
      <c r="K7734" s="7">
        <v>1.0955781009525938</v>
      </c>
      <c r="L7734" s="7">
        <v>1.1888546153314929</v>
      </c>
    </row>
    <row r="7735" spans="2:12" x14ac:dyDescent="0.25">
      <c r="B7735" s="4">
        <v>7732</v>
      </c>
      <c r="C7735" s="6">
        <v>4.9730331088164554</v>
      </c>
      <c r="D7735" s="6">
        <v>2.1759427168740295</v>
      </c>
      <c r="E7735" s="6">
        <v>3</v>
      </c>
      <c r="F7735" s="6">
        <v>1.6572269370661563</v>
      </c>
      <c r="G7735" s="6">
        <v>0.61908340184248389</v>
      </c>
      <c r="H7735" s="6">
        <v>17.553690251406614</v>
      </c>
      <c r="I7735" s="6">
        <v>2.0573298911715772</v>
      </c>
      <c r="J7735" s="6">
        <v>3.6166228599904215</v>
      </c>
      <c r="K7735" s="7">
        <v>1.2140243431147619</v>
      </c>
      <c r="L7735" s="7">
        <v>1.9442588160272765</v>
      </c>
    </row>
    <row r="7736" spans="2:12" x14ac:dyDescent="0.25">
      <c r="B7736" s="4">
        <v>7733</v>
      </c>
      <c r="C7736" s="6">
        <v>13.610777106517332</v>
      </c>
      <c r="D7736" s="6">
        <v>1.3783195748553208</v>
      </c>
      <c r="E7736" s="6">
        <v>2</v>
      </c>
      <c r="F7736" s="6">
        <v>4.5520841359272968</v>
      </c>
      <c r="G7736" s="6">
        <v>1.2358959859118035</v>
      </c>
      <c r="H7736" s="6">
        <v>17.446873508735006</v>
      </c>
      <c r="I7736" s="6">
        <v>3.0804059526004548</v>
      </c>
      <c r="J7736" s="6">
        <v>3.012233941326913</v>
      </c>
      <c r="K7736" s="7">
        <v>1.9512342375504832</v>
      </c>
      <c r="L7736" s="7">
        <v>1.2024888724355314</v>
      </c>
    </row>
    <row r="7737" spans="2:12" x14ac:dyDescent="0.25">
      <c r="B7737" s="4">
        <v>7734</v>
      </c>
      <c r="C7737" s="6">
        <v>8.0601023819121949</v>
      </c>
      <c r="D7737" s="6">
        <v>1.9000810648491397</v>
      </c>
      <c r="E7737" s="6">
        <v>3</v>
      </c>
      <c r="F7737" s="6">
        <v>4.9320259395317789</v>
      </c>
      <c r="G7737" s="6">
        <v>0.34890176041257648</v>
      </c>
      <c r="H7737" s="6">
        <v>14.56919705041218</v>
      </c>
      <c r="I7737" s="6">
        <v>3.6554249616365655</v>
      </c>
      <c r="J7737" s="6">
        <v>4.3429351886098191</v>
      </c>
      <c r="K7737" s="7">
        <v>0.38932304250239358</v>
      </c>
      <c r="L7737" s="7">
        <v>0.13924092162815618</v>
      </c>
    </row>
    <row r="7738" spans="2:12" x14ac:dyDescent="0.25">
      <c r="B7738" s="4">
        <v>7735</v>
      </c>
      <c r="C7738" s="6">
        <v>4.309462232059877</v>
      </c>
      <c r="D7738" s="6">
        <v>1.7215306102591481</v>
      </c>
      <c r="E7738" s="6">
        <v>2</v>
      </c>
      <c r="F7738" s="6">
        <v>3.281127395533129</v>
      </c>
      <c r="G7738" s="6">
        <v>0.77762343085988739</v>
      </c>
      <c r="H7738" s="6">
        <v>35.19528201295843</v>
      </c>
      <c r="I7738" s="6">
        <v>1.5199153376375687</v>
      </c>
      <c r="J7738" s="6">
        <v>2.1873506156739544</v>
      </c>
      <c r="K7738" s="7">
        <v>0.47048464248043953</v>
      </c>
      <c r="L7738" s="7">
        <v>1.513549301313968</v>
      </c>
    </row>
    <row r="7739" spans="2:12" x14ac:dyDescent="0.25">
      <c r="B7739" s="4">
        <v>7736</v>
      </c>
      <c r="C7739" s="6">
        <v>6.3222605452704039</v>
      </c>
      <c r="D7739" s="6">
        <v>1.2787171578525931</v>
      </c>
      <c r="E7739" s="6">
        <v>1</v>
      </c>
      <c r="F7739" s="6">
        <v>5.8347216121085994</v>
      </c>
      <c r="G7739" s="6">
        <v>3.8332002339223328</v>
      </c>
      <c r="H7739" s="6">
        <v>12.011532729061788</v>
      </c>
      <c r="I7739" s="6">
        <v>2.3028574641879622</v>
      </c>
      <c r="J7739" s="6">
        <v>3.1967429668645133</v>
      </c>
      <c r="K7739" s="7">
        <v>0.10834024031893247</v>
      </c>
      <c r="L7739" s="7">
        <v>0.92312014806691567</v>
      </c>
    </row>
    <row r="7740" spans="2:12" x14ac:dyDescent="0.25">
      <c r="B7740" s="4">
        <v>7737</v>
      </c>
      <c r="C7740" s="6">
        <v>7.0653829631659306</v>
      </c>
      <c r="D7740" s="6">
        <v>1.8529001607539297</v>
      </c>
      <c r="E7740" s="6">
        <v>3</v>
      </c>
      <c r="F7740" s="6">
        <v>2.2925455150310445</v>
      </c>
      <c r="G7740" s="6">
        <v>0.73502794205875244</v>
      </c>
      <c r="H7740" s="6">
        <v>44.67650810589268</v>
      </c>
      <c r="I7740" s="6">
        <v>2.337158017586999</v>
      </c>
      <c r="J7740" s="6">
        <v>3.1566413791301073</v>
      </c>
      <c r="K7740" s="7">
        <v>0.21537996808075319</v>
      </c>
      <c r="L7740" s="7">
        <v>1.6078874933470777</v>
      </c>
    </row>
    <row r="7741" spans="2:12" x14ac:dyDescent="0.25">
      <c r="B7741" s="4">
        <v>7738</v>
      </c>
      <c r="C7741" s="6">
        <v>5.6287895803496628</v>
      </c>
      <c r="D7741" s="6">
        <v>1.3938991412417432</v>
      </c>
      <c r="E7741" s="6">
        <v>1</v>
      </c>
      <c r="F7741" s="6">
        <v>2.5336190792151632</v>
      </c>
      <c r="G7741" s="6">
        <v>0.96280940573040141</v>
      </c>
      <c r="H7741" s="6">
        <v>28.433974101609365</v>
      </c>
      <c r="I7741" s="6">
        <v>3.7221084888314939</v>
      </c>
      <c r="J7741" s="6">
        <v>3.7996817333715107</v>
      </c>
      <c r="K7741" s="7">
        <v>4.1042412280021709</v>
      </c>
      <c r="L7741" s="7">
        <v>1.0473724077369109</v>
      </c>
    </row>
    <row r="7742" spans="2:12" x14ac:dyDescent="0.25">
      <c r="B7742" s="4">
        <v>7739</v>
      </c>
      <c r="C7742" s="6">
        <v>6.3744762651761766</v>
      </c>
      <c r="D7742" s="6">
        <v>1.3768967383734063</v>
      </c>
      <c r="E7742" s="6">
        <v>3</v>
      </c>
      <c r="F7742" s="6">
        <v>6.7116900902454724</v>
      </c>
      <c r="G7742" s="6">
        <v>0.49613784071108963</v>
      </c>
      <c r="H7742" s="6">
        <v>19.689540268217847</v>
      </c>
      <c r="I7742" s="6">
        <v>3.113568529026244</v>
      </c>
      <c r="J7742" s="6">
        <v>2.4410746625275825</v>
      </c>
      <c r="K7742" s="7">
        <v>4.9954366419762382</v>
      </c>
      <c r="L7742" s="7">
        <v>6.1437033633593006E-2</v>
      </c>
    </row>
    <row r="7743" spans="2:12" x14ac:dyDescent="0.25">
      <c r="B7743" s="4">
        <v>7740</v>
      </c>
      <c r="C7743" s="6">
        <v>14.852359848620406</v>
      </c>
      <c r="D7743" s="6">
        <v>1.6185678458133488</v>
      </c>
      <c r="E7743" s="6">
        <v>2</v>
      </c>
      <c r="F7743" s="6">
        <v>6.0393468787374971</v>
      </c>
      <c r="G7743" s="6">
        <v>1.9428439246329738</v>
      </c>
      <c r="H7743" s="6">
        <v>17.853667411961631</v>
      </c>
      <c r="I7743" s="6">
        <v>2.5814351850312272</v>
      </c>
      <c r="J7743" s="6">
        <v>2.1521663402678715</v>
      </c>
      <c r="K7743" s="7">
        <v>2.0108440132636862</v>
      </c>
      <c r="L7743" s="7">
        <v>1.3752683709179088</v>
      </c>
    </row>
    <row r="7744" spans="2:12" x14ac:dyDescent="0.25">
      <c r="B7744" s="4">
        <v>7741</v>
      </c>
      <c r="C7744" s="6">
        <v>4.8273614907505937</v>
      </c>
      <c r="D7744" s="6">
        <v>1.2177615611809263</v>
      </c>
      <c r="E7744" s="6">
        <v>3</v>
      </c>
      <c r="F7744" s="6">
        <v>0.50310530837269929</v>
      </c>
      <c r="G7744" s="6">
        <v>0.58851512631908354</v>
      </c>
      <c r="H7744" s="6">
        <v>14.465186254679939</v>
      </c>
      <c r="I7744" s="6">
        <v>2.8679902507644046</v>
      </c>
      <c r="J7744" s="6">
        <v>4.2147649095210564</v>
      </c>
      <c r="K7744" s="7">
        <v>0.10281843118449596</v>
      </c>
      <c r="L7744" s="7">
        <v>0.8950998108423156</v>
      </c>
    </row>
    <row r="7745" spans="2:12" x14ac:dyDescent="0.25">
      <c r="B7745" s="4">
        <v>7742</v>
      </c>
      <c r="C7745" s="6">
        <v>10.841594998246066</v>
      </c>
      <c r="D7745" s="6">
        <v>1.655177471233078</v>
      </c>
      <c r="E7745" s="6">
        <v>2</v>
      </c>
      <c r="F7745" s="6">
        <v>3.0460830326845914</v>
      </c>
      <c r="G7745" s="6">
        <v>1.7973592757449661</v>
      </c>
      <c r="H7745" s="6">
        <v>29.60483371125688</v>
      </c>
      <c r="I7745" s="6">
        <v>3.7927176841912438</v>
      </c>
      <c r="J7745" s="6">
        <v>3.4276525371421105</v>
      </c>
      <c r="K7745" s="7">
        <v>0.17023038974308446</v>
      </c>
      <c r="L7745" s="7">
        <v>1.5630723901043646</v>
      </c>
    </row>
    <row r="7746" spans="2:12" x14ac:dyDescent="0.25">
      <c r="B7746" s="4">
        <v>7743</v>
      </c>
      <c r="C7746" s="6">
        <v>12.497232328601832</v>
      </c>
      <c r="D7746" s="6">
        <v>2.0965955865690216</v>
      </c>
      <c r="E7746" s="6">
        <v>2</v>
      </c>
      <c r="F7746" s="6">
        <v>4.5146813236425656</v>
      </c>
      <c r="G7746" s="6">
        <v>1.1404144257618363</v>
      </c>
      <c r="H7746" s="6">
        <v>23.533888126672938</v>
      </c>
      <c r="I7746" s="6">
        <v>3.598798755783573</v>
      </c>
      <c r="J7746" s="6">
        <v>3.5816446492122127</v>
      </c>
      <c r="K7746" s="7">
        <v>0.1237809487419969</v>
      </c>
      <c r="L7746" s="7">
        <v>0.74062166110581307</v>
      </c>
    </row>
    <row r="7747" spans="2:12" x14ac:dyDescent="0.25">
      <c r="B7747" s="4">
        <v>7744</v>
      </c>
      <c r="C7747" s="6">
        <v>9.9209861295087425</v>
      </c>
      <c r="D7747" s="6">
        <v>1.5642299023871784</v>
      </c>
      <c r="E7747" s="6">
        <v>3</v>
      </c>
      <c r="F7747" s="6">
        <v>3.4476697022298119</v>
      </c>
      <c r="G7747" s="6">
        <v>1.5642005236204191</v>
      </c>
      <c r="H7747" s="6">
        <v>9.9847590322079451</v>
      </c>
      <c r="I7747" s="6">
        <v>3.5854214288776034</v>
      </c>
      <c r="J7747" s="6">
        <v>3.4964687899820679</v>
      </c>
      <c r="K7747" s="7">
        <v>0.2820707253552881</v>
      </c>
      <c r="L7747" s="7">
        <v>0.10681952310300558</v>
      </c>
    </row>
    <row r="7748" spans="2:12" x14ac:dyDescent="0.25">
      <c r="B7748" s="4">
        <v>7745</v>
      </c>
      <c r="C7748" s="6">
        <v>10.667983665205913</v>
      </c>
      <c r="D7748" s="6">
        <v>1.2008336620768854</v>
      </c>
      <c r="E7748" s="6">
        <v>1</v>
      </c>
      <c r="F7748" s="6">
        <v>3.8716427623985341</v>
      </c>
      <c r="G7748" s="6">
        <v>0.61745202856043424</v>
      </c>
      <c r="H7748" s="6">
        <v>18.454768199732886</v>
      </c>
      <c r="I7748" s="6">
        <v>2.4199205754575037</v>
      </c>
      <c r="J7748" s="6">
        <v>3.6699526940613136</v>
      </c>
      <c r="K7748" s="7">
        <v>2.2400046416190249</v>
      </c>
      <c r="L7748" s="7">
        <v>1.3821394383995451</v>
      </c>
    </row>
    <row r="7749" spans="2:12" x14ac:dyDescent="0.25">
      <c r="B7749" s="4">
        <v>7746</v>
      </c>
      <c r="C7749" s="6">
        <v>15.751685753761004</v>
      </c>
      <c r="D7749" s="6">
        <v>1.8391234552264832</v>
      </c>
      <c r="E7749" s="6">
        <v>0</v>
      </c>
      <c r="F7749" s="6">
        <v>7.9568867739874163</v>
      </c>
      <c r="G7749" s="6">
        <v>1.08526006330997</v>
      </c>
      <c r="H7749" s="6">
        <v>28.181149809238114</v>
      </c>
      <c r="I7749" s="6">
        <v>3.361972323152699</v>
      </c>
      <c r="J7749" s="6">
        <v>1.9367865790972716</v>
      </c>
      <c r="K7749" s="7">
        <v>1.1622233352558407</v>
      </c>
      <c r="L7749" s="7">
        <v>9.1471144309817315E-2</v>
      </c>
    </row>
    <row r="7750" spans="2:12" x14ac:dyDescent="0.25">
      <c r="B7750" s="4">
        <v>7747</v>
      </c>
      <c r="C7750" s="6">
        <v>12.453937924485393</v>
      </c>
      <c r="D7750" s="6">
        <v>1.6942177142785804</v>
      </c>
      <c r="E7750" s="6">
        <v>2</v>
      </c>
      <c r="F7750" s="6">
        <v>4.6893954346808258</v>
      </c>
      <c r="G7750" s="6">
        <v>0.82374240839664969</v>
      </c>
      <c r="H7750" s="6">
        <v>25.415771683608718</v>
      </c>
      <c r="I7750" s="6">
        <v>2.971271467600475</v>
      </c>
      <c r="J7750" s="6">
        <v>2.3185681047306312</v>
      </c>
      <c r="K7750" s="7">
        <v>1.2961552213718259</v>
      </c>
      <c r="L7750" s="7">
        <v>1.8323373418671904</v>
      </c>
    </row>
    <row r="7751" spans="2:12" x14ac:dyDescent="0.25">
      <c r="B7751" s="4">
        <v>7748</v>
      </c>
      <c r="C7751" s="6">
        <v>15.384992376014843</v>
      </c>
      <c r="D7751" s="6">
        <v>1.655611859603686</v>
      </c>
      <c r="E7751" s="6">
        <v>0</v>
      </c>
      <c r="F7751" s="6">
        <v>4.8207152913180584</v>
      </c>
      <c r="G7751" s="6">
        <v>0.86570022521951095</v>
      </c>
      <c r="H7751" s="6">
        <v>46.376900557068851</v>
      </c>
      <c r="I7751" s="6">
        <v>2.7290656267180067</v>
      </c>
      <c r="J7751" s="6">
        <v>3.0020419674826435</v>
      </c>
      <c r="K7751" s="7">
        <v>0.7907791078036196</v>
      </c>
      <c r="L7751" s="7">
        <v>0.55237066339023944</v>
      </c>
    </row>
    <row r="7752" spans="2:12" x14ac:dyDescent="0.25">
      <c r="B7752" s="4">
        <v>7749</v>
      </c>
      <c r="C7752" s="6">
        <v>17.89254535783143</v>
      </c>
      <c r="D7752" s="6">
        <v>1.4582625110437351</v>
      </c>
      <c r="E7752" s="6">
        <v>3</v>
      </c>
      <c r="F7752" s="6">
        <v>4.8745092604829052</v>
      </c>
      <c r="G7752" s="6">
        <v>0.37472074457242066</v>
      </c>
      <c r="H7752" s="6">
        <v>25.678121261299417</v>
      </c>
      <c r="I7752" s="6">
        <v>2.2356794558932731</v>
      </c>
      <c r="J7752" s="6">
        <v>0.75097047855691335</v>
      </c>
      <c r="K7752" s="7">
        <v>3.4431293756640455</v>
      </c>
      <c r="L7752" s="7">
        <v>1.5593095202986402</v>
      </c>
    </row>
    <row r="7753" spans="2:12" x14ac:dyDescent="0.25">
      <c r="B7753" s="4">
        <v>7750</v>
      </c>
      <c r="C7753" s="6">
        <v>0.84250413920941369</v>
      </c>
      <c r="D7753" s="6">
        <v>1.4937434398800238</v>
      </c>
      <c r="E7753" s="6">
        <v>1</v>
      </c>
      <c r="F7753" s="6">
        <v>3.842746312033245</v>
      </c>
      <c r="G7753" s="6">
        <v>1.8808645569756512</v>
      </c>
      <c r="H7753" s="6">
        <v>24.828858626854458</v>
      </c>
      <c r="I7753" s="6">
        <v>4.4571743440166651</v>
      </c>
      <c r="J7753" s="6">
        <v>2.9294623821759349</v>
      </c>
      <c r="K7753" s="7">
        <v>1.6983831394766924</v>
      </c>
      <c r="L7753" s="7">
        <v>0.92734378155370401</v>
      </c>
    </row>
    <row r="7754" spans="2:12" x14ac:dyDescent="0.25">
      <c r="B7754" s="4">
        <v>7751</v>
      </c>
      <c r="C7754" s="6">
        <v>3.9545095688754719</v>
      </c>
      <c r="D7754" s="6">
        <v>1.2967664451682812</v>
      </c>
      <c r="E7754" s="6">
        <v>3</v>
      </c>
      <c r="F7754" s="6">
        <v>4.0200749064316916</v>
      </c>
      <c r="G7754" s="6">
        <v>0.87336509398118556</v>
      </c>
      <c r="H7754" s="6">
        <v>33.058112872906214</v>
      </c>
      <c r="I7754" s="6">
        <v>1.2346467864350461</v>
      </c>
      <c r="J7754" s="6">
        <v>3.0173056541149461</v>
      </c>
      <c r="K7754" s="7">
        <v>0.76745465859686535</v>
      </c>
      <c r="L7754" s="7">
        <v>0.77661716457612529</v>
      </c>
    </row>
    <row r="7755" spans="2:12" x14ac:dyDescent="0.25">
      <c r="B7755" s="4">
        <v>7752</v>
      </c>
      <c r="C7755" s="6">
        <v>16.233500918112881</v>
      </c>
      <c r="D7755" s="6">
        <v>1.708536919935314</v>
      </c>
      <c r="E7755" s="6">
        <v>3</v>
      </c>
      <c r="F7755" s="6">
        <v>4.6225293184030196</v>
      </c>
      <c r="G7755" s="6">
        <v>2.2200859173831509</v>
      </c>
      <c r="H7755" s="6">
        <v>13.415046713774146</v>
      </c>
      <c r="I7755" s="6">
        <v>6.0650408065565617</v>
      </c>
      <c r="J7755" s="6">
        <v>2.7375686079290786</v>
      </c>
      <c r="K7755" s="7">
        <v>0.65041117315245711</v>
      </c>
      <c r="L7755" s="7">
        <v>0.40448651426289145</v>
      </c>
    </row>
    <row r="7756" spans="2:12" x14ac:dyDescent="0.25">
      <c r="B7756" s="4">
        <v>7753</v>
      </c>
      <c r="C7756" s="6">
        <v>9.2780547813306065</v>
      </c>
      <c r="D7756" s="6">
        <v>1.7918166488333094</v>
      </c>
      <c r="E7756" s="6">
        <v>2</v>
      </c>
      <c r="F7756" s="6">
        <v>7.5458288389514152</v>
      </c>
      <c r="G7756" s="6">
        <v>0.74584713046943973</v>
      </c>
      <c r="H7756" s="6">
        <v>9.2588800873846058</v>
      </c>
      <c r="I7756" s="6">
        <v>2.4575801986077579</v>
      </c>
      <c r="J7756" s="6">
        <v>1.6358599162327123</v>
      </c>
      <c r="K7756" s="7">
        <v>3.1934060962086273</v>
      </c>
      <c r="L7756" s="7">
        <v>0.92812002887369582</v>
      </c>
    </row>
    <row r="7757" spans="2:12" x14ac:dyDescent="0.25">
      <c r="B7757" s="4">
        <v>7754</v>
      </c>
      <c r="C7757" s="6">
        <v>-1.1986192371970148</v>
      </c>
      <c r="D7757" s="6">
        <v>1.1812516819241532</v>
      </c>
      <c r="E7757" s="6">
        <v>2</v>
      </c>
      <c r="F7757" s="6">
        <v>2.6983458251919807</v>
      </c>
      <c r="G7757" s="6">
        <v>3.715260747943737</v>
      </c>
      <c r="H7757" s="6">
        <v>15.538148158729175</v>
      </c>
      <c r="I7757" s="6">
        <v>1.8133292506162157</v>
      </c>
      <c r="J7757" s="6">
        <v>3.7325845072040496</v>
      </c>
      <c r="K7757" s="7">
        <v>0.24812028624370314</v>
      </c>
      <c r="L7757" s="7">
        <v>0.83669801799931298</v>
      </c>
    </row>
    <row r="7758" spans="2:12" x14ac:dyDescent="0.25">
      <c r="B7758" s="4">
        <v>7755</v>
      </c>
      <c r="C7758" s="6">
        <v>10.604569886776673</v>
      </c>
      <c r="D7758" s="6">
        <v>1.6444841306181115</v>
      </c>
      <c r="E7758" s="6">
        <v>1</v>
      </c>
      <c r="F7758" s="6">
        <v>4.3227498785464906</v>
      </c>
      <c r="G7758" s="6">
        <v>0.95530655678400023</v>
      </c>
      <c r="H7758" s="6">
        <v>36.271744649690035</v>
      </c>
      <c r="I7758" s="6">
        <v>2.5022875959783444</v>
      </c>
      <c r="J7758" s="6">
        <v>1.3415089215746463</v>
      </c>
      <c r="K7758" s="7">
        <v>0.68599098617917065</v>
      </c>
      <c r="L7758" s="7">
        <v>0.18088999365787839</v>
      </c>
    </row>
    <row r="7759" spans="2:12" x14ac:dyDescent="0.25">
      <c r="B7759" s="4">
        <v>7756</v>
      </c>
      <c r="C7759" s="6">
        <v>-5.4309148051601142E-5</v>
      </c>
      <c r="D7759" s="6">
        <v>1.3334271160528917</v>
      </c>
      <c r="E7759" s="6">
        <v>1</v>
      </c>
      <c r="F7759" s="6">
        <v>4.8987513243016778</v>
      </c>
      <c r="G7759" s="6">
        <v>0.61202596725446701</v>
      </c>
      <c r="H7759" s="6">
        <v>29.936594021253192</v>
      </c>
      <c r="I7759" s="6">
        <v>1.6814449673241945</v>
      </c>
      <c r="J7759" s="6">
        <v>0.90145808971177577</v>
      </c>
      <c r="K7759" s="7">
        <v>3.2082140271522994</v>
      </c>
      <c r="L7759" s="7">
        <v>0.37509556203803202</v>
      </c>
    </row>
    <row r="7760" spans="2:12" x14ac:dyDescent="0.25">
      <c r="B7760" s="4">
        <v>7757</v>
      </c>
      <c r="C7760" s="6">
        <v>13.188715552647789</v>
      </c>
      <c r="D7760" s="6">
        <v>1.6139928017507759</v>
      </c>
      <c r="E7760" s="6">
        <v>1</v>
      </c>
      <c r="F7760" s="6">
        <v>0.2559561664588122</v>
      </c>
      <c r="G7760" s="6">
        <v>0.3994908320411214</v>
      </c>
      <c r="H7760" s="6">
        <v>22.408240670224838</v>
      </c>
      <c r="I7760" s="6">
        <v>2.7873187512471493</v>
      </c>
      <c r="J7760" s="6">
        <v>2.0856160515963418</v>
      </c>
      <c r="K7760" s="7">
        <v>4.5768365320326972E-2</v>
      </c>
      <c r="L7760" s="7">
        <v>1.6826404542425881</v>
      </c>
    </row>
    <row r="7761" spans="2:12" x14ac:dyDescent="0.25">
      <c r="B7761" s="4">
        <v>7758</v>
      </c>
      <c r="C7761" s="6">
        <v>-0.42161190742099741</v>
      </c>
      <c r="D7761" s="6">
        <v>1.6829362489767064</v>
      </c>
      <c r="E7761" s="6">
        <v>2</v>
      </c>
      <c r="F7761" s="6">
        <v>4.3151099584531689</v>
      </c>
      <c r="G7761" s="6">
        <v>0.64649090498965367</v>
      </c>
      <c r="H7761" s="6">
        <v>13.145352908299477</v>
      </c>
      <c r="I7761" s="6">
        <v>2.1121140694331033</v>
      </c>
      <c r="J7761" s="6">
        <v>1.5864746607209905</v>
      </c>
      <c r="K7761" s="7">
        <v>2.7375591730211237</v>
      </c>
      <c r="L7761" s="7">
        <v>1.5339720478606231</v>
      </c>
    </row>
    <row r="7762" spans="2:12" x14ac:dyDescent="0.25">
      <c r="B7762" s="4">
        <v>7759</v>
      </c>
      <c r="C7762" s="6">
        <v>5.5774132941771244</v>
      </c>
      <c r="D7762" s="6">
        <v>1.3952013022651573</v>
      </c>
      <c r="E7762" s="6">
        <v>3</v>
      </c>
      <c r="F7762" s="6">
        <v>4.287644297103534</v>
      </c>
      <c r="G7762" s="6">
        <v>0.68600491083203885</v>
      </c>
      <c r="H7762" s="6">
        <v>16.974740025184158</v>
      </c>
      <c r="I7762" s="6">
        <v>2.1554265089260012</v>
      </c>
      <c r="J7762" s="6">
        <v>0.59815560433344483</v>
      </c>
      <c r="K7762" s="7">
        <v>0.67406607243021466</v>
      </c>
      <c r="L7762" s="7">
        <v>0.1736913348044539</v>
      </c>
    </row>
    <row r="7763" spans="2:12" x14ac:dyDescent="0.25">
      <c r="B7763" s="4">
        <v>7760</v>
      </c>
      <c r="C7763" s="6">
        <v>-0.12399016608058133</v>
      </c>
      <c r="D7763" s="6">
        <v>1.4232066815931497</v>
      </c>
      <c r="E7763" s="6">
        <v>2</v>
      </c>
      <c r="F7763" s="6">
        <v>0.83141457925695372</v>
      </c>
      <c r="G7763" s="6">
        <v>1.1519608578278797</v>
      </c>
      <c r="H7763" s="6">
        <v>26.229130354108797</v>
      </c>
      <c r="I7763" s="6">
        <v>2.377803411493904</v>
      </c>
      <c r="J7763" s="6">
        <v>3.1621048388088098</v>
      </c>
      <c r="K7763" s="7">
        <v>1.5761508249181782</v>
      </c>
      <c r="L7763" s="7">
        <v>1.913729914889128</v>
      </c>
    </row>
    <row r="7764" spans="2:12" x14ac:dyDescent="0.25">
      <c r="B7764" s="4">
        <v>7761</v>
      </c>
      <c r="C7764" s="6">
        <v>5.3230192474397926</v>
      </c>
      <c r="D7764" s="6">
        <v>1.5120996578950909</v>
      </c>
      <c r="E7764" s="6">
        <v>2</v>
      </c>
      <c r="F7764" s="6">
        <v>2.519239313429003</v>
      </c>
      <c r="G7764" s="6">
        <v>1.0843840217288785</v>
      </c>
      <c r="H7764" s="6">
        <v>20.806776674492298</v>
      </c>
      <c r="I7764" s="6">
        <v>2.5138535403153726</v>
      </c>
      <c r="J7764" s="6">
        <v>2.0967098904922086</v>
      </c>
      <c r="K7764" s="7">
        <v>0.60199348243268069</v>
      </c>
      <c r="L7764" s="7">
        <v>0.26290202355433639</v>
      </c>
    </row>
    <row r="7765" spans="2:12" x14ac:dyDescent="0.25">
      <c r="B7765" s="4">
        <v>7762</v>
      </c>
      <c r="C7765" s="6">
        <v>18.37316536480359</v>
      </c>
      <c r="D7765" s="6">
        <v>1.3654392697026134</v>
      </c>
      <c r="E7765" s="6">
        <v>0</v>
      </c>
      <c r="F7765" s="6">
        <v>0.79747017094482675</v>
      </c>
      <c r="G7765" s="6">
        <v>0.2973331650054496</v>
      </c>
      <c r="H7765" s="6">
        <v>35.089241609166756</v>
      </c>
      <c r="I7765" s="6">
        <v>2.4225778331752474</v>
      </c>
      <c r="J7765" s="6">
        <v>1.7449389510808331</v>
      </c>
      <c r="K7765" s="7">
        <v>2.6446665456219094</v>
      </c>
      <c r="L7765" s="7">
        <v>3.6071892346467624</v>
      </c>
    </row>
    <row r="7766" spans="2:12" x14ac:dyDescent="0.25">
      <c r="B7766" s="4">
        <v>7763</v>
      </c>
      <c r="C7766" s="6">
        <v>15.363183493812159</v>
      </c>
      <c r="D7766" s="6">
        <v>1.3573049629735465</v>
      </c>
      <c r="E7766" s="6">
        <v>2</v>
      </c>
      <c r="F7766" s="6">
        <v>3.9463969679545996</v>
      </c>
      <c r="G7766" s="6">
        <v>1.4784910301238843</v>
      </c>
      <c r="H7766" s="6">
        <v>21.988381608300259</v>
      </c>
      <c r="I7766" s="6">
        <v>3.5913209105414343</v>
      </c>
      <c r="J7766" s="6">
        <v>2.4094462186713481</v>
      </c>
      <c r="K7766" s="7">
        <v>0.78134252696965356</v>
      </c>
      <c r="L7766" s="7">
        <v>8.0832911891505071E-2</v>
      </c>
    </row>
    <row r="7767" spans="2:12" x14ac:dyDescent="0.25">
      <c r="B7767" s="4">
        <v>7764</v>
      </c>
      <c r="C7767" s="6">
        <v>-1.3833945471715321</v>
      </c>
      <c r="D7767" s="6">
        <v>1.4942889940283772</v>
      </c>
      <c r="E7767" s="6">
        <v>1</v>
      </c>
      <c r="F7767" s="6">
        <v>1.8922729785663637</v>
      </c>
      <c r="G7767" s="6">
        <v>1.0540913999384471</v>
      </c>
      <c r="H7767" s="6">
        <v>37.206749348986321</v>
      </c>
      <c r="I7767" s="6">
        <v>2.8804284337268342</v>
      </c>
      <c r="J7767" s="6">
        <v>1.6380963483086615</v>
      </c>
      <c r="K7767" s="7">
        <v>1.4204670024111623</v>
      </c>
      <c r="L7767" s="7">
        <v>2.3992018100924914</v>
      </c>
    </row>
    <row r="7768" spans="2:12" x14ac:dyDescent="0.25">
      <c r="B7768" s="4">
        <v>7765</v>
      </c>
      <c r="C7768" s="6">
        <v>14.211036467611223</v>
      </c>
      <c r="D7768" s="6">
        <v>1.6349940522450368</v>
      </c>
      <c r="E7768" s="6">
        <v>3</v>
      </c>
      <c r="F7768" s="6">
        <v>3.9918842052156158</v>
      </c>
      <c r="G7768" s="6">
        <v>2.1716773820618647</v>
      </c>
      <c r="H7768" s="6">
        <v>23.778409571601504</v>
      </c>
      <c r="I7768" s="6">
        <v>2.4538420985604068</v>
      </c>
      <c r="J7768" s="6">
        <v>3.3935688106565705</v>
      </c>
      <c r="K7768" s="7">
        <v>9.3764561354999262E-2</v>
      </c>
      <c r="L7768" s="7">
        <v>2.5460414052220312E-2</v>
      </c>
    </row>
    <row r="7769" spans="2:12" x14ac:dyDescent="0.25">
      <c r="B7769" s="4">
        <v>7766</v>
      </c>
      <c r="C7769" s="6">
        <v>5.0563698119506828</v>
      </c>
      <c r="D7769" s="6">
        <v>1.5522781303216144</v>
      </c>
      <c r="E7769" s="6">
        <v>2</v>
      </c>
      <c r="F7769" s="6">
        <v>6.4808054137951929</v>
      </c>
      <c r="G7769" s="6">
        <v>1.3553938149896048</v>
      </c>
      <c r="H7769" s="6">
        <v>21.602221941330939</v>
      </c>
      <c r="I7769" s="6">
        <v>3.1743648187548041</v>
      </c>
      <c r="J7769" s="6">
        <v>4.0694063089709518</v>
      </c>
      <c r="K7769" s="7">
        <v>6.0249900594073722</v>
      </c>
      <c r="L7769" s="7">
        <v>0.36966332773449506</v>
      </c>
    </row>
    <row r="7770" spans="2:12" x14ac:dyDescent="0.25">
      <c r="B7770" s="4">
        <v>7767</v>
      </c>
      <c r="C7770" s="6">
        <v>8.3821260428458118</v>
      </c>
      <c r="D7770" s="6">
        <v>1.8690996781876608</v>
      </c>
      <c r="E7770" s="6">
        <v>2</v>
      </c>
      <c r="F7770" s="6">
        <v>7.9051436555410941</v>
      </c>
      <c r="G7770" s="6">
        <v>0.75812594783111764</v>
      </c>
      <c r="H7770" s="6">
        <v>25.424743211690604</v>
      </c>
      <c r="I7770" s="6">
        <v>3.3246515074899561</v>
      </c>
      <c r="J7770" s="6">
        <v>3.7937836114312908</v>
      </c>
      <c r="K7770" s="7">
        <v>4.6845461069097281E-2</v>
      </c>
      <c r="L7770" s="7">
        <v>2.9763376530121199</v>
      </c>
    </row>
    <row r="7771" spans="2:12" x14ac:dyDescent="0.25">
      <c r="B7771" s="4">
        <v>7768</v>
      </c>
      <c r="C7771" s="6">
        <v>14.558312816479676</v>
      </c>
      <c r="D7771" s="6">
        <v>1.4524230398682398</v>
      </c>
      <c r="E7771" s="6">
        <v>2</v>
      </c>
      <c r="F7771" s="6">
        <v>6.690604388465581</v>
      </c>
      <c r="G7771" s="6">
        <v>1.2842787187795892</v>
      </c>
      <c r="H7771" s="6">
        <v>25.177513488717508</v>
      </c>
      <c r="I7771" s="6">
        <v>2.1806075073804174</v>
      </c>
      <c r="J7771" s="6">
        <v>2.0294478606829851</v>
      </c>
      <c r="K7771" s="7">
        <v>5.3473348277557635</v>
      </c>
      <c r="L7771" s="7">
        <v>0.12056987486018807</v>
      </c>
    </row>
    <row r="7772" spans="2:12" x14ac:dyDescent="0.25">
      <c r="B7772" s="4">
        <v>7769</v>
      </c>
      <c r="C7772" s="6">
        <v>3.5209210535016027</v>
      </c>
      <c r="D7772" s="6">
        <v>1.3107081850684201</v>
      </c>
      <c r="E7772" s="6">
        <v>1</v>
      </c>
      <c r="F7772" s="6">
        <v>4.8503721305322696</v>
      </c>
      <c r="G7772" s="6">
        <v>1.2517570891519578</v>
      </c>
      <c r="H7772" s="6">
        <v>32.583085078484572</v>
      </c>
      <c r="I7772" s="6">
        <v>3.2906991541911124</v>
      </c>
      <c r="J7772" s="6">
        <v>3.6009531671302821</v>
      </c>
      <c r="K7772" s="7">
        <v>0.80878841383057509</v>
      </c>
      <c r="L7772" s="7">
        <v>1.4462731927343202</v>
      </c>
    </row>
    <row r="7773" spans="2:12" x14ac:dyDescent="0.25">
      <c r="B7773" s="4">
        <v>7770</v>
      </c>
      <c r="C7773" s="6">
        <v>12.670994463543305</v>
      </c>
      <c r="D7773" s="6">
        <v>1.8155392042460032</v>
      </c>
      <c r="E7773" s="6">
        <v>3</v>
      </c>
      <c r="F7773" s="6">
        <v>5.6202851145271389</v>
      </c>
      <c r="G7773" s="6">
        <v>0.99636156360195172</v>
      </c>
      <c r="H7773" s="6">
        <v>31.939764690733334</v>
      </c>
      <c r="I7773" s="6">
        <v>2.9431583506349988</v>
      </c>
      <c r="J7773" s="6">
        <v>2.311374557967401</v>
      </c>
      <c r="K7773" s="7">
        <v>7.8359629022917668E-2</v>
      </c>
      <c r="L7773" s="7">
        <v>1.1177088430515523</v>
      </c>
    </row>
    <row r="7774" spans="2:12" x14ac:dyDescent="0.25">
      <c r="B7774" s="4">
        <v>7771</v>
      </c>
      <c r="C7774" s="6">
        <v>10.152624031257805</v>
      </c>
      <c r="D7774" s="6">
        <v>1.7859333997997784</v>
      </c>
      <c r="E7774" s="6">
        <v>1</v>
      </c>
      <c r="F7774" s="6">
        <v>8.5732150379323979</v>
      </c>
      <c r="G7774" s="6">
        <v>1.0655204557680815</v>
      </c>
      <c r="H7774" s="6">
        <v>32.415870522488916</v>
      </c>
      <c r="I7774" s="6">
        <v>3.5591238687073803</v>
      </c>
      <c r="J7774" s="6">
        <v>2.2539777761291941</v>
      </c>
      <c r="K7774" s="7">
        <v>2.6820747203633637</v>
      </c>
      <c r="L7774" s="7">
        <v>0.22422629186647766</v>
      </c>
    </row>
    <row r="7775" spans="2:12" x14ac:dyDescent="0.25">
      <c r="B7775" s="4">
        <v>7772</v>
      </c>
      <c r="C7775" s="6">
        <v>4.2932972514835575</v>
      </c>
      <c r="D7775" s="6">
        <v>1.8127998549227058</v>
      </c>
      <c r="E7775" s="6">
        <v>1</v>
      </c>
      <c r="F7775" s="6">
        <v>3.3338001736463352</v>
      </c>
      <c r="G7775" s="6">
        <v>1.4137175214173234</v>
      </c>
      <c r="H7775" s="6">
        <v>21.208173954166895</v>
      </c>
      <c r="I7775" s="6">
        <v>2.488793626075652</v>
      </c>
      <c r="J7775" s="6">
        <v>0.79419261445419798</v>
      </c>
      <c r="K7775" s="7">
        <v>1.5401954011437948</v>
      </c>
      <c r="L7775" s="7">
        <v>1.4239764329269271</v>
      </c>
    </row>
    <row r="7776" spans="2:12" x14ac:dyDescent="0.25">
      <c r="B7776" s="4">
        <v>7773</v>
      </c>
      <c r="C7776" s="6">
        <v>8.9375809113793387</v>
      </c>
      <c r="D7776" s="6">
        <v>2.0655337197758188</v>
      </c>
      <c r="E7776" s="6">
        <v>3</v>
      </c>
      <c r="F7776" s="6">
        <v>5.7284852353888187</v>
      </c>
      <c r="G7776" s="6">
        <v>0.46592432538997292</v>
      </c>
      <c r="H7776" s="6">
        <v>25.840769828823163</v>
      </c>
      <c r="I7776" s="6">
        <v>3.1389442060926052</v>
      </c>
      <c r="J7776" s="6">
        <v>2.741713251864371</v>
      </c>
      <c r="K7776" s="7">
        <v>2.1726555763939448E-2</v>
      </c>
      <c r="L7776" s="7">
        <v>0.1123636882964601</v>
      </c>
    </row>
    <row r="7777" spans="2:12" x14ac:dyDescent="0.25">
      <c r="B7777" s="4">
        <v>7774</v>
      </c>
      <c r="C7777" s="6">
        <v>7.7816224002556371</v>
      </c>
      <c r="D7777" s="6">
        <v>1.3340589060224273</v>
      </c>
      <c r="E7777" s="6">
        <v>2</v>
      </c>
      <c r="F7777" s="6">
        <v>5.5510809170695969</v>
      </c>
      <c r="G7777" s="6">
        <v>0.98254111773913244</v>
      </c>
      <c r="H7777" s="6">
        <v>22.918553043435036</v>
      </c>
      <c r="I7777" s="6">
        <v>4.4697408567165926</v>
      </c>
      <c r="J7777" s="6">
        <v>3.1041930524115386</v>
      </c>
      <c r="K7777" s="7">
        <v>5.8013794377363173</v>
      </c>
      <c r="L7777" s="7">
        <v>1.0362648828341436</v>
      </c>
    </row>
    <row r="7778" spans="2:12" x14ac:dyDescent="0.25">
      <c r="B7778" s="4">
        <v>7775</v>
      </c>
      <c r="C7778" s="6">
        <v>13.5963136896683</v>
      </c>
      <c r="D7778" s="6">
        <v>1.4972086489558079</v>
      </c>
      <c r="E7778" s="6">
        <v>2</v>
      </c>
      <c r="F7778" s="6">
        <v>5.0236478192556975</v>
      </c>
      <c r="G7778" s="6">
        <v>0.79582742404912266</v>
      </c>
      <c r="H7778" s="6">
        <v>20.49840389507435</v>
      </c>
      <c r="I7778" s="6">
        <v>1.6476943803330246</v>
      </c>
      <c r="J7778" s="6">
        <v>2.2773537219930584</v>
      </c>
      <c r="K7778" s="7">
        <v>2.6104358558100156</v>
      </c>
      <c r="L7778" s="7">
        <v>0.15133721210243814</v>
      </c>
    </row>
    <row r="7779" spans="2:12" x14ac:dyDescent="0.25">
      <c r="B7779" s="4">
        <v>7776</v>
      </c>
      <c r="C7779" s="6">
        <v>20.693610194636854</v>
      </c>
      <c r="D7779" s="6">
        <v>1.1613192749316716</v>
      </c>
      <c r="E7779" s="6">
        <v>3</v>
      </c>
      <c r="F7779" s="6">
        <v>4.1710585912332059</v>
      </c>
      <c r="G7779" s="6">
        <v>1.2459937438247457</v>
      </c>
      <c r="H7779" s="6">
        <v>30.553390259535675</v>
      </c>
      <c r="I7779" s="6">
        <v>2.0189064043862177</v>
      </c>
      <c r="J7779" s="6">
        <v>3.3899083227350228</v>
      </c>
      <c r="K7779" s="7">
        <v>0.20617235478107884</v>
      </c>
      <c r="L7779" s="7">
        <v>1.0965304419474524</v>
      </c>
    </row>
    <row r="7780" spans="2:12" x14ac:dyDescent="0.25">
      <c r="B7780" s="4">
        <v>7777</v>
      </c>
      <c r="C7780" s="6">
        <v>4.5314519200488164</v>
      </c>
      <c r="D7780" s="6">
        <v>1.4142355585946791</v>
      </c>
      <c r="E7780" s="6">
        <v>3</v>
      </c>
      <c r="F7780" s="6">
        <v>1.4266131483390818</v>
      </c>
      <c r="G7780" s="6">
        <v>1.0274706419598691</v>
      </c>
      <c r="H7780" s="6">
        <v>18.564651921660499</v>
      </c>
      <c r="I7780" s="6">
        <v>2.1631954074990758</v>
      </c>
      <c r="J7780" s="6">
        <v>3.328227802987568</v>
      </c>
      <c r="K7780" s="7">
        <v>0.84826477238338793</v>
      </c>
      <c r="L7780" s="7">
        <v>1.3803373359429192</v>
      </c>
    </row>
    <row r="7781" spans="2:12" x14ac:dyDescent="0.25">
      <c r="B7781" s="4">
        <v>7778</v>
      </c>
      <c r="C7781" s="6">
        <v>6.9872638857628111</v>
      </c>
      <c r="D7781" s="6">
        <v>1.8106373019568474</v>
      </c>
      <c r="E7781" s="6">
        <v>3</v>
      </c>
      <c r="F7781" s="6">
        <v>7.7023689841960241</v>
      </c>
      <c r="G7781" s="6">
        <v>1.1775996367499146</v>
      </c>
      <c r="H7781" s="6">
        <v>33.24353614784534</v>
      </c>
      <c r="I7781" s="6">
        <v>2.4900821302980551</v>
      </c>
      <c r="J7781" s="6">
        <v>3.0449365947366953</v>
      </c>
      <c r="K7781" s="7">
        <v>1.8610471630421637</v>
      </c>
      <c r="L7781" s="7">
        <v>0.13288930341831703</v>
      </c>
    </row>
    <row r="7782" spans="2:12" x14ac:dyDescent="0.25">
      <c r="B7782" s="4">
        <v>7779</v>
      </c>
      <c r="C7782" s="6">
        <v>12.049299919857141</v>
      </c>
      <c r="D7782" s="6">
        <v>1.3767905191547223</v>
      </c>
      <c r="E7782" s="6">
        <v>2</v>
      </c>
      <c r="F7782" s="6">
        <v>0.90852260784159844</v>
      </c>
      <c r="G7782" s="6">
        <v>0.70817620067572762</v>
      </c>
      <c r="H7782" s="6">
        <v>29.954916825476868</v>
      </c>
      <c r="I7782" s="6">
        <v>4.1383051391944567</v>
      </c>
      <c r="J7782" s="6">
        <v>4.5656739764879264</v>
      </c>
      <c r="K7782" s="7">
        <v>0.3847810739016419</v>
      </c>
      <c r="L7782" s="7">
        <v>8.7617267069304491E-2</v>
      </c>
    </row>
    <row r="7783" spans="2:12" x14ac:dyDescent="0.25">
      <c r="B7783" s="4">
        <v>7780</v>
      </c>
      <c r="C7783" s="6">
        <v>13.635841786472517</v>
      </c>
      <c r="D7783" s="6">
        <v>1.9050317893477129</v>
      </c>
      <c r="E7783" s="6">
        <v>2</v>
      </c>
      <c r="F7783" s="6">
        <v>0.38905823623204627</v>
      </c>
      <c r="G7783" s="6">
        <v>0.89911449800536813</v>
      </c>
      <c r="H7783" s="6">
        <v>25.00059027808015</v>
      </c>
      <c r="I7783" s="6">
        <v>3.3875420955711109</v>
      </c>
      <c r="J7783" s="6">
        <v>2.4822482809149351</v>
      </c>
      <c r="K7783" s="7">
        <v>0.58649134026073146</v>
      </c>
      <c r="L7783" s="7">
        <v>1.1687268778127076</v>
      </c>
    </row>
    <row r="7784" spans="2:12" x14ac:dyDescent="0.25">
      <c r="B7784" s="4">
        <v>7781</v>
      </c>
      <c r="C7784" s="6">
        <v>17.148357596499448</v>
      </c>
      <c r="D7784" s="6">
        <v>1.8551984987448251</v>
      </c>
      <c r="E7784" s="6">
        <v>2</v>
      </c>
      <c r="F7784" s="6">
        <v>3.6065560510972081</v>
      </c>
      <c r="G7784" s="6">
        <v>1.258100189547565</v>
      </c>
      <c r="H7784" s="6">
        <v>32.150358723146887</v>
      </c>
      <c r="I7784" s="6">
        <v>2.2738863840980619</v>
      </c>
      <c r="J7784" s="6">
        <v>3.4806322155620073</v>
      </c>
      <c r="K7784" s="7">
        <v>7.7305116484001832</v>
      </c>
      <c r="L7784" s="7">
        <v>0.56347527329895364</v>
      </c>
    </row>
    <row r="7785" spans="2:12" x14ac:dyDescent="0.25">
      <c r="B7785" s="4">
        <v>7782</v>
      </c>
      <c r="C7785" s="6">
        <v>14.156403232922489</v>
      </c>
      <c r="D7785" s="6">
        <v>1.6059945746839686</v>
      </c>
      <c r="E7785" s="6">
        <v>1</v>
      </c>
      <c r="F7785" s="6">
        <v>1.855223738483383</v>
      </c>
      <c r="G7785" s="6">
        <v>0.5361689925610249</v>
      </c>
      <c r="H7785" s="6">
        <v>23.063807726391104</v>
      </c>
      <c r="I7785" s="6">
        <v>1.9937888775956549</v>
      </c>
      <c r="J7785" s="6">
        <v>1.4505598369294328</v>
      </c>
      <c r="K7785" s="7">
        <v>6.8430834982906967</v>
      </c>
      <c r="L7785" s="7">
        <v>1.3113441270830986</v>
      </c>
    </row>
    <row r="7786" spans="2:12" x14ac:dyDescent="0.25">
      <c r="B7786" s="4">
        <v>7783</v>
      </c>
      <c r="C7786" s="6">
        <v>9.184702048948596</v>
      </c>
      <c r="D7786" s="6">
        <v>1.4566474946508918</v>
      </c>
      <c r="E7786" s="6">
        <v>3</v>
      </c>
      <c r="F7786" s="6">
        <v>5.5799322329904983</v>
      </c>
      <c r="G7786" s="6">
        <v>2.236131880931131</v>
      </c>
      <c r="H7786" s="6">
        <v>17.547935315316806</v>
      </c>
      <c r="I7786" s="6">
        <v>3.1621281112156954</v>
      </c>
      <c r="J7786" s="6">
        <v>1.8089938208662342</v>
      </c>
      <c r="K7786" s="7">
        <v>1.5320166248518425</v>
      </c>
      <c r="L7786" s="7">
        <v>0.61899595974601151</v>
      </c>
    </row>
    <row r="7787" spans="2:12" x14ac:dyDescent="0.25">
      <c r="B7787" s="4">
        <v>7784</v>
      </c>
      <c r="C7787" s="6">
        <v>7.9235096545720243</v>
      </c>
      <c r="D7787" s="6">
        <v>2.1203921771555208</v>
      </c>
      <c r="E7787" s="6">
        <v>3</v>
      </c>
      <c r="F7787" s="6">
        <v>1.7075353310285073</v>
      </c>
      <c r="G7787" s="6">
        <v>0.90173473551561256</v>
      </c>
      <c r="H7787" s="6">
        <v>24.801917217510812</v>
      </c>
      <c r="I7787" s="6">
        <v>1.7572598449631918</v>
      </c>
      <c r="J7787" s="6">
        <v>2.407405172900499</v>
      </c>
      <c r="K7787" s="7">
        <v>0.66393164067187649</v>
      </c>
      <c r="L7787" s="7">
        <v>2.3191484594486997</v>
      </c>
    </row>
    <row r="7788" spans="2:12" x14ac:dyDescent="0.25">
      <c r="B7788" s="4">
        <v>7785</v>
      </c>
      <c r="C7788" s="6">
        <v>15.170735764940469</v>
      </c>
      <c r="D7788" s="6">
        <v>2.0142778777211472</v>
      </c>
      <c r="E7788" s="6">
        <v>2</v>
      </c>
      <c r="F7788" s="6">
        <v>3.4596298716027927</v>
      </c>
      <c r="G7788" s="6">
        <v>0.63098915924458554</v>
      </c>
      <c r="H7788" s="6">
        <v>26.712338993621692</v>
      </c>
      <c r="I7788" s="6">
        <v>2.5818533637590186</v>
      </c>
      <c r="J7788" s="6">
        <v>1.7325665599883309</v>
      </c>
      <c r="K7788" s="7">
        <v>1.2089919353040521</v>
      </c>
      <c r="L7788" s="7">
        <v>0.63429543718009351</v>
      </c>
    </row>
    <row r="7789" spans="2:12" x14ac:dyDescent="0.25">
      <c r="B7789" s="4">
        <v>7786</v>
      </c>
      <c r="C7789" s="6">
        <v>8.9749059145212975</v>
      </c>
      <c r="D7789" s="6">
        <v>1.3234026810122905</v>
      </c>
      <c r="E7789" s="6">
        <v>0</v>
      </c>
      <c r="F7789" s="6">
        <v>1.9858808539636119</v>
      </c>
      <c r="G7789" s="6">
        <v>1.0670516204956288</v>
      </c>
      <c r="H7789" s="6">
        <v>9.5521710269523048</v>
      </c>
      <c r="I7789" s="6">
        <v>1.881529315872204</v>
      </c>
      <c r="J7789" s="6">
        <v>2.0550387060948356</v>
      </c>
      <c r="K7789" s="7">
        <v>1.3107244329572387</v>
      </c>
      <c r="L7789" s="7">
        <v>1.2041896496831024</v>
      </c>
    </row>
    <row r="7790" spans="2:12" x14ac:dyDescent="0.25">
      <c r="B7790" s="4">
        <v>7787</v>
      </c>
      <c r="C7790" s="6">
        <v>7.7833158303279113</v>
      </c>
      <c r="D7790" s="6">
        <v>1.3743805527555464</v>
      </c>
      <c r="E7790" s="6">
        <v>0</v>
      </c>
      <c r="F7790" s="6">
        <v>1.6589659724828119</v>
      </c>
      <c r="G7790" s="6">
        <v>0.58801743821741725</v>
      </c>
      <c r="H7790" s="6">
        <v>8.6416449292230126</v>
      </c>
      <c r="I7790" s="6">
        <v>3.7889817568381088</v>
      </c>
      <c r="J7790" s="6">
        <v>3.6277281754002297</v>
      </c>
      <c r="K7790" s="7">
        <v>0.80929979363729598</v>
      </c>
      <c r="L7790" s="7">
        <v>6.3780750993654468E-3</v>
      </c>
    </row>
    <row r="7791" spans="2:12" x14ac:dyDescent="0.25">
      <c r="B7791" s="4">
        <v>7788</v>
      </c>
      <c r="C7791" s="6">
        <v>0.87292881852083504</v>
      </c>
      <c r="D7791" s="6">
        <v>1.9888701614453059</v>
      </c>
      <c r="E7791" s="6">
        <v>1</v>
      </c>
      <c r="F7791" s="6">
        <v>4.8712936974496284</v>
      </c>
      <c r="G7791" s="6">
        <v>1.4761776813927971</v>
      </c>
      <c r="H7791" s="6">
        <v>25.966918922906402</v>
      </c>
      <c r="I7791" s="6">
        <v>2.7485398435432007</v>
      </c>
      <c r="J7791" s="6">
        <v>3.7037314016297822</v>
      </c>
      <c r="K7791" s="7">
        <v>0.19640891206699237</v>
      </c>
      <c r="L7791" s="7">
        <v>2.0962027155844476</v>
      </c>
    </row>
    <row r="7792" spans="2:12" x14ac:dyDescent="0.25">
      <c r="B7792" s="4">
        <v>7789</v>
      </c>
      <c r="C7792" s="6">
        <v>11.550811222681737</v>
      </c>
      <c r="D7792" s="6">
        <v>1.5541567707900821</v>
      </c>
      <c r="E7792" s="6">
        <v>3</v>
      </c>
      <c r="F7792" s="6">
        <v>1.8760064836197472</v>
      </c>
      <c r="G7792" s="6">
        <v>1.6929122720348062</v>
      </c>
      <c r="H7792" s="6">
        <v>36.698214994684349</v>
      </c>
      <c r="I7792" s="6">
        <v>2.023354451252152</v>
      </c>
      <c r="J7792" s="6">
        <v>0.82257151092366498</v>
      </c>
      <c r="K7792" s="7">
        <v>9.2922778839982859E-2</v>
      </c>
      <c r="L7792" s="7">
        <v>1.2782948970637151</v>
      </c>
    </row>
    <row r="7793" spans="2:12" x14ac:dyDescent="0.25">
      <c r="B7793" s="4">
        <v>7790</v>
      </c>
      <c r="C7793" s="6">
        <v>17.996995946969271</v>
      </c>
      <c r="D7793" s="6">
        <v>1.688590654471672</v>
      </c>
      <c r="E7793" s="6">
        <v>2</v>
      </c>
      <c r="F7793" s="6">
        <v>2.0784272242284163</v>
      </c>
      <c r="G7793" s="6">
        <v>1.3040676102626607</v>
      </c>
      <c r="H7793" s="6">
        <v>22.34373809374636</v>
      </c>
      <c r="I7793" s="6">
        <v>2.0079789498081912</v>
      </c>
      <c r="J7793" s="6">
        <v>4.1882628078615767</v>
      </c>
      <c r="K7793" s="7">
        <v>1.3362316012789586</v>
      </c>
      <c r="L7793" s="7">
        <v>0.48809586656179349</v>
      </c>
    </row>
    <row r="7794" spans="2:12" x14ac:dyDescent="0.25">
      <c r="B7794" s="4">
        <v>7791</v>
      </c>
      <c r="C7794" s="6">
        <v>1.4790881239632228</v>
      </c>
      <c r="D7794" s="6">
        <v>1.645838253867715</v>
      </c>
      <c r="E7794" s="6">
        <v>3</v>
      </c>
      <c r="F7794" s="6">
        <v>7.0500536142606309</v>
      </c>
      <c r="G7794" s="6">
        <v>1.6109824118103171</v>
      </c>
      <c r="H7794" s="6">
        <v>23.335194264551752</v>
      </c>
      <c r="I7794" s="6">
        <v>2.2669110693238048</v>
      </c>
      <c r="J7794" s="6">
        <v>2.1447535777893818</v>
      </c>
      <c r="K7794" s="7">
        <v>7.9847022169306392</v>
      </c>
      <c r="L7794" s="7">
        <v>0.50489463628284381</v>
      </c>
    </row>
    <row r="7795" spans="2:12" x14ac:dyDescent="0.25">
      <c r="B7795" s="4">
        <v>7792</v>
      </c>
      <c r="C7795" s="6">
        <v>5.1059366105587527</v>
      </c>
      <c r="D7795" s="6">
        <v>2.015718927270481</v>
      </c>
      <c r="E7795" s="6">
        <v>2</v>
      </c>
      <c r="F7795" s="6">
        <v>4.2322808013733884</v>
      </c>
      <c r="G7795" s="6">
        <v>2.1115117767909459</v>
      </c>
      <c r="H7795" s="6">
        <v>25.114644691755707</v>
      </c>
      <c r="I7795" s="6">
        <v>2.6143441195111445</v>
      </c>
      <c r="J7795" s="6">
        <v>0.96323139208087716</v>
      </c>
      <c r="K7795" s="7">
        <v>3.4204185408306493</v>
      </c>
      <c r="L7795" s="7">
        <v>0.60568623847683845</v>
      </c>
    </row>
    <row r="7796" spans="2:12" x14ac:dyDescent="0.25">
      <c r="B7796" s="4">
        <v>7793</v>
      </c>
      <c r="C7796" s="6">
        <v>4.0186360979225153</v>
      </c>
      <c r="D7796" s="6">
        <v>1.6922506041327949</v>
      </c>
      <c r="E7796" s="6">
        <v>3</v>
      </c>
      <c r="F7796" s="6">
        <v>4.4787149592297144</v>
      </c>
      <c r="G7796" s="6">
        <v>1.0186431767614326</v>
      </c>
      <c r="H7796" s="6">
        <v>27.67378927024949</v>
      </c>
      <c r="I7796" s="6">
        <v>2.5725463701434719</v>
      </c>
      <c r="J7796" s="6">
        <v>2.850586928938152</v>
      </c>
      <c r="K7796" s="7">
        <v>0.58884507582638157</v>
      </c>
      <c r="L7796" s="7">
        <v>1.0084958967480331</v>
      </c>
    </row>
    <row r="7797" spans="2:12" x14ac:dyDescent="0.25">
      <c r="B7797" s="4">
        <v>7794</v>
      </c>
      <c r="C7797" s="6">
        <v>13.34766952944622</v>
      </c>
      <c r="D7797" s="6">
        <v>1.5881850905106338</v>
      </c>
      <c r="E7797" s="6">
        <v>1</v>
      </c>
      <c r="F7797" s="6">
        <v>5.7110152005112713</v>
      </c>
      <c r="G7797" s="6">
        <v>0.48390510987131768</v>
      </c>
      <c r="H7797" s="6">
        <v>43.129242984486623</v>
      </c>
      <c r="I7797" s="6">
        <v>3.6365088277173307</v>
      </c>
      <c r="J7797" s="6">
        <v>2.2350147217334331</v>
      </c>
      <c r="K7797" s="7">
        <v>0.77913146053489835</v>
      </c>
      <c r="L7797" s="7">
        <v>0.69865507092492118</v>
      </c>
    </row>
    <row r="7798" spans="2:12" x14ac:dyDescent="0.25">
      <c r="B7798" s="4">
        <v>7795</v>
      </c>
      <c r="C7798" s="6">
        <v>1.9675801986549892</v>
      </c>
      <c r="D7798" s="6">
        <v>1.697674235635755</v>
      </c>
      <c r="E7798" s="6">
        <v>2</v>
      </c>
      <c r="F7798" s="6">
        <v>7.1440877696119216</v>
      </c>
      <c r="G7798" s="6">
        <v>1.6855799251216348</v>
      </c>
      <c r="H7798" s="6">
        <v>19.295529497867658</v>
      </c>
      <c r="I7798" s="6">
        <v>4.170290280648282</v>
      </c>
      <c r="J7798" s="6">
        <v>1.4311132692021007</v>
      </c>
      <c r="K7798" s="7">
        <v>3.4829820431086773</v>
      </c>
      <c r="L7798" s="7">
        <v>1.321717366728246</v>
      </c>
    </row>
    <row r="7799" spans="2:12" x14ac:dyDescent="0.25">
      <c r="B7799" s="4">
        <v>7796</v>
      </c>
      <c r="C7799" s="6">
        <v>11.601718854768601</v>
      </c>
      <c r="D7799" s="6">
        <v>1.6955892458482682</v>
      </c>
      <c r="E7799" s="6">
        <v>2</v>
      </c>
      <c r="F7799" s="6">
        <v>4.9605169498504988</v>
      </c>
      <c r="G7799" s="6">
        <v>1.6350643278126407</v>
      </c>
      <c r="H7799" s="6">
        <v>25.217258013000205</v>
      </c>
      <c r="I7799" s="6">
        <v>4.359026846744074</v>
      </c>
      <c r="J7799" s="6">
        <v>4.3592487973609817</v>
      </c>
      <c r="K7799" s="7">
        <v>2.794424750161534</v>
      </c>
      <c r="L7799" s="7">
        <v>1.1739699510423476</v>
      </c>
    </row>
    <row r="7800" spans="2:12" x14ac:dyDescent="0.25">
      <c r="B7800" s="4">
        <v>7797</v>
      </c>
      <c r="C7800" s="6">
        <v>4.7452003093966733</v>
      </c>
      <c r="D7800" s="6">
        <v>1.5251956748566338</v>
      </c>
      <c r="E7800" s="6">
        <v>3</v>
      </c>
      <c r="F7800" s="6">
        <v>4.8602268404429152</v>
      </c>
      <c r="G7800" s="6">
        <v>0.87204776065735945</v>
      </c>
      <c r="H7800" s="6">
        <v>21.442002122049193</v>
      </c>
      <c r="I7800" s="6">
        <v>4.2056968725883932</v>
      </c>
      <c r="J7800" s="6">
        <v>3.6787563253060545</v>
      </c>
      <c r="K7800" s="7">
        <v>0.562334882409392</v>
      </c>
      <c r="L7800" s="7">
        <v>0.61322160146040949</v>
      </c>
    </row>
    <row r="7801" spans="2:12" x14ac:dyDescent="0.25">
      <c r="B7801" s="4">
        <v>7798</v>
      </c>
      <c r="C7801" s="6">
        <v>-1.7919863248124592</v>
      </c>
      <c r="D7801" s="6">
        <v>1.5410161967765599</v>
      </c>
      <c r="E7801" s="6">
        <v>2</v>
      </c>
      <c r="F7801" s="6">
        <v>1.6577275718908586</v>
      </c>
      <c r="G7801" s="6">
        <v>1.4087212277591221</v>
      </c>
      <c r="H7801" s="6">
        <v>14.768369640739078</v>
      </c>
      <c r="I7801" s="6">
        <v>3.2326267980833459</v>
      </c>
      <c r="J7801" s="6">
        <v>2.5375885289816735</v>
      </c>
      <c r="K7801" s="7">
        <v>6.8261443112282807</v>
      </c>
      <c r="L7801" s="7">
        <v>3.1332829778230424</v>
      </c>
    </row>
    <row r="7802" spans="2:12" x14ac:dyDescent="0.25">
      <c r="B7802" s="4">
        <v>7799</v>
      </c>
      <c r="C7802" s="6">
        <v>-3.6777527664438932</v>
      </c>
      <c r="D7802" s="6">
        <v>1.5172079143818267</v>
      </c>
      <c r="E7802" s="6">
        <v>2</v>
      </c>
      <c r="F7802" s="6">
        <v>0.55632681796782224</v>
      </c>
      <c r="G7802" s="6">
        <v>0.81567205935755283</v>
      </c>
      <c r="H7802" s="6">
        <v>24.026234204948864</v>
      </c>
      <c r="I7802" s="6">
        <v>2.7630742782333093</v>
      </c>
      <c r="J7802" s="6">
        <v>2.3141480095639535</v>
      </c>
      <c r="K7802" s="7">
        <v>6.4117430467094882</v>
      </c>
      <c r="L7802" s="7">
        <v>0.4099692815736205</v>
      </c>
    </row>
    <row r="7803" spans="2:12" x14ac:dyDescent="0.25">
      <c r="B7803" s="4">
        <v>7800</v>
      </c>
      <c r="C7803" s="6">
        <v>6.9909356927081676</v>
      </c>
      <c r="D7803" s="6">
        <v>1.7032142374018717</v>
      </c>
      <c r="E7803" s="6">
        <v>1</v>
      </c>
      <c r="F7803" s="6">
        <v>5.9051725453543584</v>
      </c>
      <c r="G7803" s="6">
        <v>0.43699351572043593</v>
      </c>
      <c r="H7803" s="6">
        <v>11.771881344211511</v>
      </c>
      <c r="I7803" s="6">
        <v>2.4592068335564292</v>
      </c>
      <c r="J7803" s="6">
        <v>2.7010678317607151</v>
      </c>
      <c r="K7803" s="7">
        <v>0.8752997602541206</v>
      </c>
      <c r="L7803" s="7">
        <v>1.4954456226977826</v>
      </c>
    </row>
    <row r="7804" spans="2:12" x14ac:dyDescent="0.25">
      <c r="B7804" s="4">
        <v>7801</v>
      </c>
      <c r="C7804" s="6">
        <v>8.601848683368102</v>
      </c>
      <c r="D7804" s="6">
        <v>1.2845391837572222</v>
      </c>
      <c r="E7804" s="6">
        <v>3</v>
      </c>
      <c r="F7804" s="6">
        <v>3.6910555853365876</v>
      </c>
      <c r="G7804" s="6">
        <v>1.2361860616686917</v>
      </c>
      <c r="H7804" s="6">
        <v>13.506583603428911</v>
      </c>
      <c r="I7804" s="6">
        <v>2.8557628048170018</v>
      </c>
      <c r="J7804" s="6">
        <v>2.6496914240783349</v>
      </c>
      <c r="K7804" s="7">
        <v>3.4083645020781494</v>
      </c>
      <c r="L7804" s="7">
        <v>0.51709788417784874</v>
      </c>
    </row>
    <row r="7805" spans="2:12" x14ac:dyDescent="0.25">
      <c r="B7805" s="4">
        <v>7802</v>
      </c>
      <c r="C7805" s="6">
        <v>10.432875626394074</v>
      </c>
      <c r="D7805" s="6">
        <v>1.1905225453041814</v>
      </c>
      <c r="E7805" s="6">
        <v>3</v>
      </c>
      <c r="F7805" s="6">
        <v>4.0636412881412332</v>
      </c>
      <c r="G7805" s="6">
        <v>0.39527544149910199</v>
      </c>
      <c r="H7805" s="6">
        <v>15.416270043134954</v>
      </c>
      <c r="I7805" s="6">
        <v>2.311852818767385</v>
      </c>
      <c r="J7805" s="6">
        <v>4.3847053962776785</v>
      </c>
      <c r="K7805" s="7">
        <v>0.11624059143635646</v>
      </c>
      <c r="L7805" s="7">
        <v>0.32569189041400692</v>
      </c>
    </row>
    <row r="7806" spans="2:12" x14ac:dyDescent="0.25">
      <c r="B7806" s="4">
        <v>7803</v>
      </c>
      <c r="C7806" s="6">
        <v>7.0144200740923086</v>
      </c>
      <c r="D7806" s="6">
        <v>1.6401833385902673</v>
      </c>
      <c r="E7806" s="6">
        <v>1</v>
      </c>
      <c r="F7806" s="6">
        <v>2.6996143742946188</v>
      </c>
      <c r="G7806" s="6">
        <v>0.50767358861259337</v>
      </c>
      <c r="H7806" s="6">
        <v>23.879083786529765</v>
      </c>
      <c r="I7806" s="6">
        <v>2.6149633398666001</v>
      </c>
      <c r="J7806" s="6">
        <v>3.1526150140211193</v>
      </c>
      <c r="K7806" s="7">
        <v>0.61001214594751185</v>
      </c>
      <c r="L7806" s="7">
        <v>1.774674833828916</v>
      </c>
    </row>
    <row r="7807" spans="2:12" x14ac:dyDescent="0.25">
      <c r="B7807" s="4">
        <v>7804</v>
      </c>
      <c r="C7807" s="6">
        <v>2.6251733471753358</v>
      </c>
      <c r="D7807" s="6">
        <v>1.578777463686649</v>
      </c>
      <c r="E7807" s="6">
        <v>1</v>
      </c>
      <c r="F7807" s="6">
        <v>1.5281554905634451</v>
      </c>
      <c r="G7807" s="6">
        <v>1.5871810042532464</v>
      </c>
      <c r="H7807" s="6">
        <v>20.002082046369424</v>
      </c>
      <c r="I7807" s="6">
        <v>2.5793391414388136</v>
      </c>
      <c r="J7807" s="6">
        <v>1.5279294397400887</v>
      </c>
      <c r="K7807" s="7">
        <v>0.10901855311723405</v>
      </c>
      <c r="L7807" s="7">
        <v>2.255682364544473</v>
      </c>
    </row>
    <row r="7808" spans="2:12" x14ac:dyDescent="0.25">
      <c r="B7808" s="4">
        <v>7805</v>
      </c>
      <c r="C7808" s="6">
        <v>16.807816547018376</v>
      </c>
      <c r="D7808" s="6">
        <v>1.5893569684695281</v>
      </c>
      <c r="E7808" s="6">
        <v>3</v>
      </c>
      <c r="F7808" s="6">
        <v>0.63698196761415016</v>
      </c>
      <c r="G7808" s="6">
        <v>0.44943320006755494</v>
      </c>
      <c r="H7808" s="6">
        <v>12.649061824926481</v>
      </c>
      <c r="I7808" s="6">
        <v>3.2767343123365396</v>
      </c>
      <c r="J7808" s="6">
        <v>1.458987214255828</v>
      </c>
      <c r="K7808" s="7">
        <v>0.60840304774777965</v>
      </c>
      <c r="L7808" s="7">
        <v>0.56850691595724856</v>
      </c>
    </row>
    <row r="7809" spans="2:12" x14ac:dyDescent="0.25">
      <c r="B7809" s="4">
        <v>7806</v>
      </c>
      <c r="C7809" s="6">
        <v>14.412986120302826</v>
      </c>
      <c r="D7809" s="6">
        <v>1.4778535737490031</v>
      </c>
      <c r="E7809" s="6">
        <v>3</v>
      </c>
      <c r="F7809" s="6">
        <v>2.3573387703401534</v>
      </c>
      <c r="G7809" s="6">
        <v>1.1303345979645096</v>
      </c>
      <c r="H7809" s="6">
        <v>40.874577253540537</v>
      </c>
      <c r="I7809" s="6">
        <v>2.0780348138409441</v>
      </c>
      <c r="J7809" s="6">
        <v>1.5980035514017601</v>
      </c>
      <c r="K7809" s="7">
        <v>0.24951398142920492</v>
      </c>
      <c r="L7809" s="7">
        <v>1.1610784758402766</v>
      </c>
    </row>
    <row r="7810" spans="2:12" x14ac:dyDescent="0.25">
      <c r="B7810" s="4">
        <v>7807</v>
      </c>
      <c r="C7810" s="6">
        <v>23.313989618830657</v>
      </c>
      <c r="D7810" s="6">
        <v>2.1243832311421063</v>
      </c>
      <c r="E7810" s="6">
        <v>1</v>
      </c>
      <c r="F7810" s="6">
        <v>2.7100492079144076</v>
      </c>
      <c r="G7810" s="6">
        <v>0.91333264262866443</v>
      </c>
      <c r="H7810" s="6">
        <v>27.830671946572259</v>
      </c>
      <c r="I7810" s="6">
        <v>3.5792358464200973</v>
      </c>
      <c r="J7810" s="6">
        <v>3.9212900530610542</v>
      </c>
      <c r="K7810" s="7">
        <v>0.51179195381308429</v>
      </c>
      <c r="L7810" s="7">
        <v>1.0885436353419962</v>
      </c>
    </row>
    <row r="7811" spans="2:12" x14ac:dyDescent="0.25">
      <c r="B7811" s="4">
        <v>7808</v>
      </c>
      <c r="C7811" s="6">
        <v>4.3432158433763037</v>
      </c>
      <c r="D7811" s="6">
        <v>1.5046957050328125</v>
      </c>
      <c r="E7811" s="6">
        <v>3</v>
      </c>
      <c r="F7811" s="6">
        <v>2.8786519896393767</v>
      </c>
      <c r="G7811" s="6">
        <v>1.0626970117751555</v>
      </c>
      <c r="H7811" s="6">
        <v>27.125926192980074</v>
      </c>
      <c r="I7811" s="6">
        <v>3.2777564306217069</v>
      </c>
      <c r="J7811" s="6">
        <v>3.4946796460041551</v>
      </c>
      <c r="K7811" s="7">
        <v>0.34653610098361337</v>
      </c>
      <c r="L7811" s="7">
        <v>3.8325206657128808E-4</v>
      </c>
    </row>
    <row r="7812" spans="2:12" x14ac:dyDescent="0.25">
      <c r="B7812" s="4">
        <v>7809</v>
      </c>
      <c r="C7812" s="6">
        <v>4.7450806968217787</v>
      </c>
      <c r="D7812" s="6">
        <v>1.4269709429138271</v>
      </c>
      <c r="E7812" s="6">
        <v>3</v>
      </c>
      <c r="F7812" s="6">
        <v>1.8708303371331623</v>
      </c>
      <c r="G7812" s="6">
        <v>0.72470549607565404</v>
      </c>
      <c r="H7812" s="6">
        <v>21.154220632575935</v>
      </c>
      <c r="I7812" s="6">
        <v>3.1537957632502733</v>
      </c>
      <c r="J7812" s="6">
        <v>2.7426081886833225</v>
      </c>
      <c r="K7812" s="7">
        <v>4.9097169866325894</v>
      </c>
      <c r="L7812" s="7">
        <v>1.9866069344780537</v>
      </c>
    </row>
    <row r="7813" spans="2:12" x14ac:dyDescent="0.25">
      <c r="B7813" s="4">
        <v>7810</v>
      </c>
      <c r="C7813" s="6">
        <v>12.490987080832882</v>
      </c>
      <c r="D7813" s="6">
        <v>1.6608970400368834</v>
      </c>
      <c r="E7813" s="6">
        <v>2</v>
      </c>
      <c r="F7813" s="6">
        <v>6.9678896596044027</v>
      </c>
      <c r="G7813" s="6">
        <v>1.1484053466911037</v>
      </c>
      <c r="H7813" s="6">
        <v>24.816940843076374</v>
      </c>
      <c r="I7813" s="6">
        <v>3.4295799611887983</v>
      </c>
      <c r="J7813" s="6">
        <v>3.0066747601451076</v>
      </c>
      <c r="K7813" s="7">
        <v>1.2897701373062977</v>
      </c>
      <c r="L7813" s="7">
        <v>8.8166862394063586E-2</v>
      </c>
    </row>
    <row r="7814" spans="2:12" x14ac:dyDescent="0.25">
      <c r="B7814" s="4">
        <v>7811</v>
      </c>
      <c r="C7814" s="6">
        <v>11.844955510392346</v>
      </c>
      <c r="D7814" s="6">
        <v>2.1364445961450511</v>
      </c>
      <c r="E7814" s="6">
        <v>1</v>
      </c>
      <c r="F7814" s="6">
        <v>2.2974231123631701</v>
      </c>
      <c r="G7814" s="6">
        <v>1.7955061639847862</v>
      </c>
      <c r="H7814" s="6">
        <v>15.83812249554876</v>
      </c>
      <c r="I7814" s="6">
        <v>3.5970330055647497</v>
      </c>
      <c r="J7814" s="6">
        <v>2.9986884053094198</v>
      </c>
      <c r="K7814" s="7">
        <v>1.7210602962592132</v>
      </c>
      <c r="L7814" s="7">
        <v>0.16434720365675892</v>
      </c>
    </row>
    <row r="7815" spans="2:12" x14ac:dyDescent="0.25">
      <c r="B7815" s="4">
        <v>7812</v>
      </c>
      <c r="C7815" s="6">
        <v>17.085562066721078</v>
      </c>
      <c r="D7815" s="6">
        <v>1.20980362873861</v>
      </c>
      <c r="E7815" s="6">
        <v>1</v>
      </c>
      <c r="F7815" s="6">
        <v>0.42844922752319992</v>
      </c>
      <c r="G7815" s="6">
        <v>0.97863715981561061</v>
      </c>
      <c r="H7815" s="6">
        <v>28.347229313039794</v>
      </c>
      <c r="I7815" s="6">
        <v>2.4467811764628022</v>
      </c>
      <c r="J7815" s="6">
        <v>2.0190461411511458</v>
      </c>
      <c r="K7815" s="7">
        <v>7.2209933955090628</v>
      </c>
      <c r="L7815" s="7">
        <v>1.6472240328138967</v>
      </c>
    </row>
    <row r="7816" spans="2:12" x14ac:dyDescent="0.25">
      <c r="B7816" s="4">
        <v>7813</v>
      </c>
      <c r="C7816" s="6">
        <v>14.42763263463395</v>
      </c>
      <c r="D7816" s="6">
        <v>1.4122562425741896</v>
      </c>
      <c r="E7816" s="6">
        <v>2</v>
      </c>
      <c r="F7816" s="6">
        <v>5.7464657773997692</v>
      </c>
      <c r="G7816" s="6">
        <v>0.92698564056209065</v>
      </c>
      <c r="H7816" s="6">
        <v>11.176112637171217</v>
      </c>
      <c r="I7816" s="6">
        <v>3.336897431005081</v>
      </c>
      <c r="J7816" s="6">
        <v>2.7665391546373761</v>
      </c>
      <c r="K7816" s="7">
        <v>2.1903735473286776</v>
      </c>
      <c r="L7816" s="7">
        <v>1.266286351439613</v>
      </c>
    </row>
    <row r="7817" spans="2:12" x14ac:dyDescent="0.25">
      <c r="B7817" s="4">
        <v>7814</v>
      </c>
      <c r="C7817" s="6">
        <v>11.709199399653224</v>
      </c>
      <c r="D7817" s="6">
        <v>1.7451179970908421</v>
      </c>
      <c r="E7817" s="6">
        <v>2</v>
      </c>
      <c r="F7817" s="6">
        <v>0.44100824561762031</v>
      </c>
      <c r="G7817" s="6">
        <v>0.58429508226008697</v>
      </c>
      <c r="H7817" s="6">
        <v>12.391117663487723</v>
      </c>
      <c r="I7817" s="6">
        <v>3.1100418276912585</v>
      </c>
      <c r="J7817" s="6">
        <v>3.2396057436603263</v>
      </c>
      <c r="K7817" s="7">
        <v>0.44858995839606419</v>
      </c>
      <c r="L7817" s="7">
        <v>1.2006942522524304</v>
      </c>
    </row>
    <row r="7818" spans="2:12" x14ac:dyDescent="0.25">
      <c r="B7818" s="4">
        <v>7815</v>
      </c>
      <c r="C7818" s="6">
        <v>1.9996698976677987</v>
      </c>
      <c r="D7818" s="6">
        <v>1.6449941673949839</v>
      </c>
      <c r="E7818" s="6">
        <v>2</v>
      </c>
      <c r="F7818" s="6">
        <v>7.6205451004358951</v>
      </c>
      <c r="G7818" s="6">
        <v>1.0433235765473177</v>
      </c>
      <c r="H7818" s="6">
        <v>23.198499456651405</v>
      </c>
      <c r="I7818" s="6">
        <v>3.6685501083659644</v>
      </c>
      <c r="J7818" s="6">
        <v>2.5225524199010465</v>
      </c>
      <c r="K7818" s="7">
        <v>1.2837009180240064</v>
      </c>
      <c r="L7818" s="7">
        <v>0.87131948375430157</v>
      </c>
    </row>
    <row r="7819" spans="2:12" x14ac:dyDescent="0.25">
      <c r="B7819" s="4">
        <v>7816</v>
      </c>
      <c r="C7819" s="6">
        <v>-2.7745231380527908</v>
      </c>
      <c r="D7819" s="6">
        <v>1.251336806068148</v>
      </c>
      <c r="E7819" s="6">
        <v>2</v>
      </c>
      <c r="F7819" s="6">
        <v>7.2251009806718027</v>
      </c>
      <c r="G7819" s="6">
        <v>1.4768334848417155</v>
      </c>
      <c r="H7819" s="6">
        <v>16.506323472227535</v>
      </c>
      <c r="I7819" s="6">
        <v>3.6175992817659721</v>
      </c>
      <c r="J7819" s="6">
        <v>2.7349130060928228</v>
      </c>
      <c r="K7819" s="7">
        <v>4.1171349042760719</v>
      </c>
      <c r="L7819" s="7">
        <v>1.0263425221395679</v>
      </c>
    </row>
    <row r="7820" spans="2:12" x14ac:dyDescent="0.25">
      <c r="B7820" s="4">
        <v>7817</v>
      </c>
      <c r="C7820" s="6">
        <v>4.9404578241025643</v>
      </c>
      <c r="D7820" s="6">
        <v>1.3699925152510479</v>
      </c>
      <c r="E7820" s="6">
        <v>2</v>
      </c>
      <c r="F7820" s="6">
        <v>4.203248243016235</v>
      </c>
      <c r="G7820" s="6">
        <v>0.79665122965282886</v>
      </c>
      <c r="H7820" s="6">
        <v>21.81961087104462</v>
      </c>
      <c r="I7820" s="6">
        <v>3.3435412559986375</v>
      </c>
      <c r="J7820" s="6">
        <v>3.2780119873825004</v>
      </c>
      <c r="K7820" s="7">
        <v>10.25938860488853</v>
      </c>
      <c r="L7820" s="7">
        <v>0.52646488139657577</v>
      </c>
    </row>
    <row r="7821" spans="2:12" x14ac:dyDescent="0.25">
      <c r="B7821" s="4">
        <v>7818</v>
      </c>
      <c r="C7821" s="6">
        <v>7.0310966515957238</v>
      </c>
      <c r="D7821" s="6">
        <v>1.8744700096154558</v>
      </c>
      <c r="E7821" s="6">
        <v>1</v>
      </c>
      <c r="F7821" s="6">
        <v>2.1832131402313832</v>
      </c>
      <c r="G7821" s="6">
        <v>0.66901278870157532</v>
      </c>
      <c r="H7821" s="6">
        <v>26.398460151062658</v>
      </c>
      <c r="I7821" s="6">
        <v>1.6525176145848148</v>
      </c>
      <c r="J7821" s="6">
        <v>2.5977287807176093</v>
      </c>
      <c r="K7821" s="7">
        <v>1.8916200182342255</v>
      </c>
      <c r="L7821" s="7">
        <v>0.14171951188864701</v>
      </c>
    </row>
    <row r="7822" spans="2:12" x14ac:dyDescent="0.25">
      <c r="B7822" s="4">
        <v>7819</v>
      </c>
      <c r="C7822" s="6">
        <v>21.128494781665395</v>
      </c>
      <c r="D7822" s="6">
        <v>1.7641429141287124</v>
      </c>
      <c r="E7822" s="6">
        <v>2</v>
      </c>
      <c r="F7822" s="6">
        <v>1.7776510029354586</v>
      </c>
      <c r="G7822" s="6">
        <v>1.5296562165425522</v>
      </c>
      <c r="H7822" s="6">
        <v>13.972010026391903</v>
      </c>
      <c r="I7822" s="6">
        <v>3.094319890202148</v>
      </c>
      <c r="J7822" s="6">
        <v>2.2294301967391279</v>
      </c>
      <c r="K7822" s="7">
        <v>0.20546370144274087</v>
      </c>
      <c r="L7822" s="7">
        <v>1.9912070469218384</v>
      </c>
    </row>
    <row r="7823" spans="2:12" x14ac:dyDescent="0.25">
      <c r="B7823" s="4">
        <v>7820</v>
      </c>
      <c r="C7823" s="6">
        <v>12.49183276741546</v>
      </c>
      <c r="D7823" s="6">
        <v>1.351423215409211</v>
      </c>
      <c r="E7823" s="6">
        <v>2</v>
      </c>
      <c r="F7823" s="6">
        <v>8.7579127063574429</v>
      </c>
      <c r="G7823" s="6">
        <v>0.40046184877971769</v>
      </c>
      <c r="H7823" s="6">
        <v>16.046358118521432</v>
      </c>
      <c r="I7823" s="6">
        <v>4.3974442409268049</v>
      </c>
      <c r="J7823" s="6">
        <v>4.1987131073179187</v>
      </c>
      <c r="K7823" s="7">
        <v>0.78130795958418331</v>
      </c>
      <c r="L7823" s="7">
        <v>2.6334727660796315</v>
      </c>
    </row>
    <row r="7824" spans="2:12" x14ac:dyDescent="0.25">
      <c r="B7824" s="4">
        <v>7821</v>
      </c>
      <c r="C7824" s="6">
        <v>10.193056721379289</v>
      </c>
      <c r="D7824" s="6">
        <v>1.2629036140166856</v>
      </c>
      <c r="E7824" s="6">
        <v>2</v>
      </c>
      <c r="F7824" s="6">
        <v>2.143865115300096</v>
      </c>
      <c r="G7824" s="6">
        <v>0.52212913822876872</v>
      </c>
      <c r="H7824" s="6">
        <v>30.244983066539504</v>
      </c>
      <c r="I7824" s="6">
        <v>2.0977804697475722</v>
      </c>
      <c r="J7824" s="6">
        <v>3.5917493580067612</v>
      </c>
      <c r="K7824" s="7">
        <v>0.21380801467787594</v>
      </c>
      <c r="L7824" s="7">
        <v>2.4264518079352411</v>
      </c>
    </row>
    <row r="7825" spans="2:12" x14ac:dyDescent="0.25">
      <c r="B7825" s="4">
        <v>7822</v>
      </c>
      <c r="C7825" s="6">
        <v>1.0257109218624425</v>
      </c>
      <c r="D7825" s="6">
        <v>1.9222858904070688</v>
      </c>
      <c r="E7825" s="6">
        <v>2</v>
      </c>
      <c r="F7825" s="6">
        <v>1.7340143155457592</v>
      </c>
      <c r="G7825" s="6">
        <v>0.93314689923358218</v>
      </c>
      <c r="H7825" s="6">
        <v>29.615989742622702</v>
      </c>
      <c r="I7825" s="6">
        <v>3.0662105045140167</v>
      </c>
      <c r="J7825" s="6">
        <v>2.3787827078776291</v>
      </c>
      <c r="K7825" s="7">
        <v>0.20338240895463611</v>
      </c>
      <c r="L7825" s="7">
        <v>0.16969834632468261</v>
      </c>
    </row>
    <row r="7826" spans="2:12" x14ac:dyDescent="0.25">
      <c r="B7826" s="4">
        <v>7823</v>
      </c>
      <c r="C7826" s="6">
        <v>10.87643388796203</v>
      </c>
      <c r="D7826" s="6">
        <v>1.5871420038570581</v>
      </c>
      <c r="E7826" s="6">
        <v>2</v>
      </c>
      <c r="F7826" s="6">
        <v>0.53398925762975946</v>
      </c>
      <c r="G7826" s="6">
        <v>1.4521504708775865</v>
      </c>
      <c r="H7826" s="6">
        <v>25.265579112356161</v>
      </c>
      <c r="I7826" s="6">
        <v>3.1791042423539437</v>
      </c>
      <c r="J7826" s="6">
        <v>4.0227019829977415</v>
      </c>
      <c r="K7826" s="7">
        <v>0.26308261950476536</v>
      </c>
      <c r="L7826" s="7">
        <v>1.1088939542563987</v>
      </c>
    </row>
    <row r="7827" spans="2:12" x14ac:dyDescent="0.25">
      <c r="B7827" s="4">
        <v>7824</v>
      </c>
      <c r="C7827" s="6">
        <v>10.528500871522484</v>
      </c>
      <c r="D7827" s="6">
        <v>1.4212354475148652</v>
      </c>
      <c r="E7827" s="6">
        <v>3</v>
      </c>
      <c r="F7827" s="6">
        <v>2.8600986117286245</v>
      </c>
      <c r="G7827" s="6">
        <v>1.2628631118599596</v>
      </c>
      <c r="H7827" s="6">
        <v>38.692424064468021</v>
      </c>
      <c r="I7827" s="6">
        <v>2.4035991904942153</v>
      </c>
      <c r="J7827" s="6">
        <v>2.9975062703973414</v>
      </c>
      <c r="K7827" s="7">
        <v>2.1743463338085234</v>
      </c>
      <c r="L7827" s="7">
        <v>2.8128731326205743</v>
      </c>
    </row>
    <row r="7828" spans="2:12" x14ac:dyDescent="0.25">
      <c r="B7828" s="4">
        <v>7825</v>
      </c>
      <c r="C7828" s="6">
        <v>13.35833783316783</v>
      </c>
      <c r="D7828" s="6">
        <v>1.951514782577205</v>
      </c>
      <c r="E7828" s="6">
        <v>2</v>
      </c>
      <c r="F7828" s="6">
        <v>4.8941131969557325</v>
      </c>
      <c r="G7828" s="6">
        <v>0.80947152679688916</v>
      </c>
      <c r="H7828" s="6">
        <v>17.273534642191613</v>
      </c>
      <c r="I7828" s="6">
        <v>3.4893679582775823</v>
      </c>
      <c r="J7828" s="6">
        <v>4.6484635999732706</v>
      </c>
      <c r="K7828" s="7">
        <v>6.5841897269096892</v>
      </c>
      <c r="L7828" s="7">
        <v>0.4208110807847944</v>
      </c>
    </row>
    <row r="7829" spans="2:12" x14ac:dyDescent="0.25">
      <c r="B7829" s="4">
        <v>7826</v>
      </c>
      <c r="C7829" s="6">
        <v>12.376979313505522</v>
      </c>
      <c r="D7829" s="6">
        <v>1.8118216310123589</v>
      </c>
      <c r="E7829" s="6">
        <v>3</v>
      </c>
      <c r="F7829" s="6">
        <v>2.1051786624251698</v>
      </c>
      <c r="G7829" s="6">
        <v>0.67890179136168094</v>
      </c>
      <c r="H7829" s="6">
        <v>26.136499470572154</v>
      </c>
      <c r="I7829" s="6">
        <v>1.5751573511793728</v>
      </c>
      <c r="J7829" s="6">
        <v>3.3598124716583468</v>
      </c>
      <c r="K7829" s="7">
        <v>2.8215851603049287</v>
      </c>
      <c r="L7829" s="7">
        <v>7.5574044542025987E-2</v>
      </c>
    </row>
    <row r="7830" spans="2:12" x14ac:dyDescent="0.25">
      <c r="B7830" s="4">
        <v>7827</v>
      </c>
      <c r="C7830" s="6">
        <v>8.1942296484939092</v>
      </c>
      <c r="D7830" s="6">
        <v>1.1734287388034492</v>
      </c>
      <c r="E7830" s="6">
        <v>1</v>
      </c>
      <c r="F7830" s="6">
        <v>3.6697895376725742</v>
      </c>
      <c r="G7830" s="6">
        <v>1.2137275389879678</v>
      </c>
      <c r="H7830" s="6">
        <v>17.770857754661538</v>
      </c>
      <c r="I7830" s="6">
        <v>2.7310003363731696</v>
      </c>
      <c r="J7830" s="6">
        <v>1.8244733249961076</v>
      </c>
      <c r="K7830" s="7">
        <v>5.3773234648144417</v>
      </c>
      <c r="L7830" s="7">
        <v>0.77953559349563317</v>
      </c>
    </row>
    <row r="7831" spans="2:12" x14ac:dyDescent="0.25">
      <c r="B7831" s="4">
        <v>7828</v>
      </c>
      <c r="C7831" s="6">
        <v>12.449968228143085</v>
      </c>
      <c r="D7831" s="6">
        <v>1.5117391136288685</v>
      </c>
      <c r="E7831" s="6">
        <v>3</v>
      </c>
      <c r="F7831" s="6">
        <v>1.9125566788951067</v>
      </c>
      <c r="G7831" s="6">
        <v>0.86390715005065499</v>
      </c>
      <c r="H7831" s="6">
        <v>29.656605568461622</v>
      </c>
      <c r="I7831" s="6">
        <v>2.6323167651056893</v>
      </c>
      <c r="J7831" s="6">
        <v>3.1938960864072539</v>
      </c>
      <c r="K7831" s="7">
        <v>7.970690625439464</v>
      </c>
      <c r="L7831" s="7">
        <v>1.0508499097229689</v>
      </c>
    </row>
    <row r="7832" spans="2:12" x14ac:dyDescent="0.25">
      <c r="B7832" s="4">
        <v>7829</v>
      </c>
      <c r="C7832" s="6">
        <v>-0.99310977405840717</v>
      </c>
      <c r="D7832" s="6">
        <v>1.5647575500863282</v>
      </c>
      <c r="E7832" s="6">
        <v>1</v>
      </c>
      <c r="F7832" s="6">
        <v>1.7448188996113647</v>
      </c>
      <c r="G7832" s="6">
        <v>1.0401235713300927</v>
      </c>
      <c r="H7832" s="6">
        <v>36.665413649604801</v>
      </c>
      <c r="I7832" s="6">
        <v>2.41491142701474</v>
      </c>
      <c r="J7832" s="6">
        <v>0.29010937712922785</v>
      </c>
      <c r="K7832" s="7">
        <v>8.0692398040563162</v>
      </c>
      <c r="L7832" s="7">
        <v>8.127713518499112E-2</v>
      </c>
    </row>
    <row r="7833" spans="2:12" x14ac:dyDescent="0.25">
      <c r="B7833" s="4">
        <v>7830</v>
      </c>
      <c r="C7833" s="6">
        <v>12.538948941954578</v>
      </c>
      <c r="D7833" s="6">
        <v>1.4464673172102291</v>
      </c>
      <c r="E7833" s="6">
        <v>1</v>
      </c>
      <c r="F7833" s="6">
        <v>1.3189359694229432</v>
      </c>
      <c r="G7833" s="6">
        <v>1.4894109486971168</v>
      </c>
      <c r="H7833" s="6">
        <v>21.773773488226649</v>
      </c>
      <c r="I7833" s="6">
        <v>2.7567114969850417</v>
      </c>
      <c r="J7833" s="6">
        <v>1.7026582810276025</v>
      </c>
      <c r="K7833" s="7">
        <v>7.4169991977680247</v>
      </c>
      <c r="L7833" s="7">
        <v>1.2056630776630961</v>
      </c>
    </row>
    <row r="7834" spans="2:12" x14ac:dyDescent="0.25">
      <c r="B7834" s="4">
        <v>7831</v>
      </c>
      <c r="C7834" s="6">
        <v>6.0263333562467043</v>
      </c>
      <c r="D7834" s="6">
        <v>2.0334640585464676</v>
      </c>
      <c r="E7834" s="6">
        <v>0</v>
      </c>
      <c r="F7834" s="6">
        <v>2.3380812383105409</v>
      </c>
      <c r="G7834" s="6">
        <v>0.47728568130765275</v>
      </c>
      <c r="H7834" s="6">
        <v>13.776454459435387</v>
      </c>
      <c r="I7834" s="6">
        <v>2.4511424955689765</v>
      </c>
      <c r="J7834" s="6">
        <v>3.9840679333652336</v>
      </c>
      <c r="K7834" s="7">
        <v>5.5321526601722928</v>
      </c>
      <c r="L7834" s="7">
        <v>2.7129746664285133</v>
      </c>
    </row>
    <row r="7835" spans="2:12" x14ac:dyDescent="0.25">
      <c r="B7835" s="4">
        <v>7832</v>
      </c>
      <c r="C7835" s="6">
        <v>2.8054506437897704</v>
      </c>
      <c r="D7835" s="6">
        <v>2.2004886742735383</v>
      </c>
      <c r="E7835" s="6">
        <v>1</v>
      </c>
      <c r="F7835" s="6">
        <v>4.5727902596058634</v>
      </c>
      <c r="G7835" s="6">
        <v>2.1752721281792109</v>
      </c>
      <c r="H7835" s="6">
        <v>21.158028949761068</v>
      </c>
      <c r="I7835" s="6">
        <v>2.1524947402742187</v>
      </c>
      <c r="J7835" s="6">
        <v>2.3362847768131125</v>
      </c>
      <c r="K7835" s="7">
        <v>1.0529292142756965</v>
      </c>
      <c r="L7835" s="7">
        <v>0.10006688678882034</v>
      </c>
    </row>
    <row r="7836" spans="2:12" x14ac:dyDescent="0.25">
      <c r="B7836" s="4">
        <v>7833</v>
      </c>
      <c r="C7836" s="6">
        <v>13.216731282325267</v>
      </c>
      <c r="D7836" s="6">
        <v>1.9901249950997268</v>
      </c>
      <c r="E7836" s="6">
        <v>2</v>
      </c>
      <c r="F7836" s="6">
        <v>0.78352717731193633</v>
      </c>
      <c r="G7836" s="6">
        <v>0.72982902534008398</v>
      </c>
      <c r="H7836" s="6">
        <v>36.022840230524622</v>
      </c>
      <c r="I7836" s="6">
        <v>1.9246919175442365</v>
      </c>
      <c r="J7836" s="6">
        <v>2.8956588889767767</v>
      </c>
      <c r="K7836" s="7">
        <v>2.2605198659228072</v>
      </c>
      <c r="L7836" s="7">
        <v>1.9180921686917163</v>
      </c>
    </row>
    <row r="7837" spans="2:12" x14ac:dyDescent="0.25">
      <c r="B7837" s="4">
        <v>7834</v>
      </c>
      <c r="C7837" s="6">
        <v>13.376159736193715</v>
      </c>
      <c r="D7837" s="6">
        <v>1.2980746800984684</v>
      </c>
      <c r="E7837" s="6">
        <v>0</v>
      </c>
      <c r="F7837" s="6">
        <v>5.2213326601436458</v>
      </c>
      <c r="G7837" s="6">
        <v>0.81723228038670015</v>
      </c>
      <c r="H7837" s="6">
        <v>16.375235257014953</v>
      </c>
      <c r="I7837" s="6">
        <v>1.6162755060854004</v>
      </c>
      <c r="J7837" s="6">
        <v>3.3373778676827657</v>
      </c>
      <c r="K7837" s="7">
        <v>0.27417452936269682</v>
      </c>
      <c r="L7837" s="7">
        <v>0.90363308536903997</v>
      </c>
    </row>
    <row r="7838" spans="2:12" x14ac:dyDescent="0.25">
      <c r="B7838" s="4">
        <v>7835</v>
      </c>
      <c r="C7838" s="6">
        <v>11.676851120733007</v>
      </c>
      <c r="D7838" s="6">
        <v>1.4845296344221439</v>
      </c>
      <c r="E7838" s="6">
        <v>0</v>
      </c>
      <c r="F7838" s="6">
        <v>1.9243715455145745</v>
      </c>
      <c r="G7838" s="6">
        <v>1.2403587469073265</v>
      </c>
      <c r="H7838" s="6">
        <v>21.205680681753364</v>
      </c>
      <c r="I7838" s="6">
        <v>4.2098250147778895</v>
      </c>
      <c r="J7838" s="6">
        <v>3.3345112668350385</v>
      </c>
      <c r="K7838" s="7">
        <v>1.3993787068929369</v>
      </c>
      <c r="L7838" s="7">
        <v>4.6209418090192425E-2</v>
      </c>
    </row>
    <row r="7839" spans="2:12" x14ac:dyDescent="0.25">
      <c r="B7839" s="4">
        <v>7836</v>
      </c>
      <c r="C7839" s="6">
        <v>9.3599159757395309</v>
      </c>
      <c r="D7839" s="6">
        <v>1.5335141263425802</v>
      </c>
      <c r="E7839" s="6">
        <v>2</v>
      </c>
      <c r="F7839" s="6">
        <v>1.9150726597915084</v>
      </c>
      <c r="G7839" s="6">
        <v>0.91149590330562669</v>
      </c>
      <c r="H7839" s="6">
        <v>36.779497573989069</v>
      </c>
      <c r="I7839" s="6">
        <v>2.8768691732081031</v>
      </c>
      <c r="J7839" s="6">
        <v>3.5153950685965389</v>
      </c>
      <c r="K7839" s="7">
        <v>1.6887421608726683</v>
      </c>
      <c r="L7839" s="7">
        <v>1.0776904518829853</v>
      </c>
    </row>
    <row r="7840" spans="2:12" x14ac:dyDescent="0.25">
      <c r="B7840" s="4">
        <v>7837</v>
      </c>
      <c r="C7840" s="6">
        <v>5.8685764085201448</v>
      </c>
      <c r="D7840" s="6">
        <v>1.5532790976021507</v>
      </c>
      <c r="E7840" s="6">
        <v>2</v>
      </c>
      <c r="F7840" s="6">
        <v>3.2020543657563936</v>
      </c>
      <c r="G7840" s="6">
        <v>0.69859874829996138</v>
      </c>
      <c r="H7840" s="6">
        <v>40.902229123091729</v>
      </c>
      <c r="I7840" s="6">
        <v>2.2122240326855089</v>
      </c>
      <c r="J7840" s="6">
        <v>3.4971888464471101</v>
      </c>
      <c r="K7840" s="7">
        <v>3.5763390156221182</v>
      </c>
      <c r="L7840" s="7">
        <v>1.0053774425628503</v>
      </c>
    </row>
    <row r="7841" spans="2:12" x14ac:dyDescent="0.25">
      <c r="B7841" s="4">
        <v>7838</v>
      </c>
      <c r="C7841" s="6">
        <v>11.746192095362341</v>
      </c>
      <c r="D7841" s="6">
        <v>1.6439250419668647</v>
      </c>
      <c r="E7841" s="6">
        <v>0</v>
      </c>
      <c r="F7841" s="6">
        <v>3.3327447508817598</v>
      </c>
      <c r="G7841" s="6">
        <v>1.2611934045127413</v>
      </c>
      <c r="H7841" s="6">
        <v>30.864048297734559</v>
      </c>
      <c r="I7841" s="6">
        <v>3.3493861718079394</v>
      </c>
      <c r="J7841" s="6">
        <v>4.1146799852320806</v>
      </c>
      <c r="K7841" s="7">
        <v>0.81935003111280502</v>
      </c>
      <c r="L7841" s="7">
        <v>0.49388457492979176</v>
      </c>
    </row>
    <row r="7842" spans="2:12" x14ac:dyDescent="0.25">
      <c r="B7842" s="4">
        <v>7839</v>
      </c>
      <c r="C7842" s="6">
        <v>13.006964438020024</v>
      </c>
      <c r="D7842" s="6">
        <v>1.3092345162787711</v>
      </c>
      <c r="E7842" s="6">
        <v>1</v>
      </c>
      <c r="F7842" s="6">
        <v>6.5354571961415138</v>
      </c>
      <c r="G7842" s="6">
        <v>0.56616700676175424</v>
      </c>
      <c r="H7842" s="6">
        <v>22.057944264646792</v>
      </c>
      <c r="I7842" s="6">
        <v>2.839343045619644</v>
      </c>
      <c r="J7842" s="6">
        <v>2.8239775369870936</v>
      </c>
      <c r="K7842" s="7">
        <v>2.2889384367033077</v>
      </c>
      <c r="L7842" s="7">
        <v>0.23180129493667892</v>
      </c>
    </row>
    <row r="7843" spans="2:12" x14ac:dyDescent="0.25">
      <c r="B7843" s="4">
        <v>7840</v>
      </c>
      <c r="C7843" s="6">
        <v>10.052433163958778</v>
      </c>
      <c r="D7843" s="6">
        <v>1.2451446447972971</v>
      </c>
      <c r="E7843" s="6">
        <v>3</v>
      </c>
      <c r="F7843" s="6">
        <v>6.5339645884013091</v>
      </c>
      <c r="G7843" s="6">
        <v>0.53445056314489203</v>
      </c>
      <c r="H7843" s="6">
        <v>11.428669366101133</v>
      </c>
      <c r="I7843" s="6">
        <v>3.1271759810963933</v>
      </c>
      <c r="J7843" s="6">
        <v>1.5549431064207531</v>
      </c>
      <c r="K7843" s="7">
        <v>3.2734034508459833</v>
      </c>
      <c r="L7843" s="7">
        <v>1.9268081864139401</v>
      </c>
    </row>
    <row r="7844" spans="2:12" x14ac:dyDescent="0.25">
      <c r="B7844" s="4">
        <v>7841</v>
      </c>
      <c r="C7844" s="6">
        <v>6.5107897204757954</v>
      </c>
      <c r="D7844" s="6">
        <v>1.3608018184335471</v>
      </c>
      <c r="E7844" s="6">
        <v>2</v>
      </c>
      <c r="F7844" s="6">
        <v>10.325799777750003</v>
      </c>
      <c r="G7844" s="6">
        <v>0.42814512904002283</v>
      </c>
      <c r="H7844" s="6">
        <v>28.248506591357856</v>
      </c>
      <c r="I7844" s="6">
        <v>2.4347920189492269</v>
      </c>
      <c r="J7844" s="6">
        <v>2.6795911389989358</v>
      </c>
      <c r="K7844" s="7">
        <v>1.3808125253123966</v>
      </c>
      <c r="L7844" s="7">
        <v>0.70609502127941615</v>
      </c>
    </row>
    <row r="7845" spans="2:12" x14ac:dyDescent="0.25">
      <c r="B7845" s="4">
        <v>7842</v>
      </c>
      <c r="C7845" s="6">
        <v>7.2855759958891095</v>
      </c>
      <c r="D7845" s="6">
        <v>1.5515163603620044</v>
      </c>
      <c r="E7845" s="6">
        <v>3</v>
      </c>
      <c r="F7845" s="6">
        <v>1.7968441325196822</v>
      </c>
      <c r="G7845" s="6">
        <v>1.2467951354464752</v>
      </c>
      <c r="H7845" s="6">
        <v>21.497850699566495</v>
      </c>
      <c r="I7845" s="6">
        <v>2.9439523177954587</v>
      </c>
      <c r="J7845" s="6">
        <v>4.1276346712805454</v>
      </c>
      <c r="K7845" s="7">
        <v>0.46093327154425917</v>
      </c>
      <c r="L7845" s="7">
        <v>1.1524511204829309</v>
      </c>
    </row>
    <row r="7846" spans="2:12" x14ac:dyDescent="0.25">
      <c r="B7846" s="4">
        <v>7843</v>
      </c>
      <c r="C7846" s="6">
        <v>8.4070902856216971</v>
      </c>
      <c r="D7846" s="6">
        <v>1.1908601125737861</v>
      </c>
      <c r="E7846" s="6">
        <v>3</v>
      </c>
      <c r="F7846" s="6">
        <v>0.78305007452967224</v>
      </c>
      <c r="G7846" s="6">
        <v>0.512457901947315</v>
      </c>
      <c r="H7846" s="6">
        <v>27.321446391648667</v>
      </c>
      <c r="I7846" s="6">
        <v>2.0425443857188994</v>
      </c>
      <c r="J7846" s="6">
        <v>2.903794127460626</v>
      </c>
      <c r="K7846" s="7">
        <v>3.8956096695243847</v>
      </c>
      <c r="L7846" s="7">
        <v>0.69602047192864303</v>
      </c>
    </row>
    <row r="7847" spans="2:12" x14ac:dyDescent="0.25">
      <c r="B7847" s="4">
        <v>7844</v>
      </c>
      <c r="C7847" s="6">
        <v>3.5129826163816116</v>
      </c>
      <c r="D7847" s="6">
        <v>1.2882158760624032</v>
      </c>
      <c r="E7847" s="6">
        <v>0</v>
      </c>
      <c r="F7847" s="6">
        <v>2.7676722836456809</v>
      </c>
      <c r="G7847" s="6">
        <v>0.91404294960199939</v>
      </c>
      <c r="H7847" s="6">
        <v>17.240103063943206</v>
      </c>
      <c r="I7847" s="6">
        <v>1.434843861974247</v>
      </c>
      <c r="J7847" s="6">
        <v>1.754651288025445</v>
      </c>
      <c r="K7847" s="7">
        <v>7.6116440715125089</v>
      </c>
      <c r="L7847" s="7">
        <v>0.87323786547945625</v>
      </c>
    </row>
    <row r="7848" spans="2:12" x14ac:dyDescent="0.25">
      <c r="B7848" s="4">
        <v>7845</v>
      </c>
      <c r="C7848" s="6">
        <v>5.1854050788570785</v>
      </c>
      <c r="D7848" s="6">
        <v>1.2695461388526907</v>
      </c>
      <c r="E7848" s="6">
        <v>1</v>
      </c>
      <c r="F7848" s="6">
        <v>6.7423765997771898</v>
      </c>
      <c r="G7848" s="6">
        <v>0.81076983915268597</v>
      </c>
      <c r="H7848" s="6">
        <v>15.733307015903282</v>
      </c>
      <c r="I7848" s="6">
        <v>3.0495083026360534</v>
      </c>
      <c r="J7848" s="6">
        <v>3.6856668621217445</v>
      </c>
      <c r="K7848" s="7">
        <v>5.8161370809782662</v>
      </c>
      <c r="L7848" s="7">
        <v>0.36793756310717263</v>
      </c>
    </row>
    <row r="7849" spans="2:12" x14ac:dyDescent="0.25">
      <c r="B7849" s="4">
        <v>7846</v>
      </c>
      <c r="C7849" s="6">
        <v>9.7005962808288668</v>
      </c>
      <c r="D7849" s="6">
        <v>1.5107396844754415</v>
      </c>
      <c r="E7849" s="6">
        <v>0</v>
      </c>
      <c r="F7849" s="6">
        <v>6.1977245046825944</v>
      </c>
      <c r="G7849" s="6">
        <v>1.7196236350432432</v>
      </c>
      <c r="H7849" s="6">
        <v>37.887292191554096</v>
      </c>
      <c r="I7849" s="6">
        <v>3.6868251616151499</v>
      </c>
      <c r="J7849" s="6">
        <v>2.4633410036339414</v>
      </c>
      <c r="K7849" s="7">
        <v>0.42257940989153298</v>
      </c>
      <c r="L7849" s="7">
        <v>0.93636415654069427</v>
      </c>
    </row>
    <row r="7850" spans="2:12" x14ac:dyDescent="0.25">
      <c r="B7850" s="4">
        <v>7847</v>
      </c>
      <c r="C7850" s="6">
        <v>13.741972401808805</v>
      </c>
      <c r="D7850" s="6">
        <v>1.381517737469564</v>
      </c>
      <c r="E7850" s="6">
        <v>3</v>
      </c>
      <c r="F7850" s="6">
        <v>2.3260349428065563</v>
      </c>
      <c r="G7850" s="6">
        <v>1.0336452304182278</v>
      </c>
      <c r="H7850" s="6">
        <v>38.636108407111223</v>
      </c>
      <c r="I7850" s="6">
        <v>5.8991339663975655</v>
      </c>
      <c r="J7850" s="6">
        <v>4.2000390894953341</v>
      </c>
      <c r="K7850" s="7">
        <v>1.2203175731688107</v>
      </c>
      <c r="L7850" s="7">
        <v>0.39785321403070839</v>
      </c>
    </row>
    <row r="7851" spans="2:12" x14ac:dyDescent="0.25">
      <c r="B7851" s="4">
        <v>7848</v>
      </c>
      <c r="C7851" s="6">
        <v>9.1809004789507327</v>
      </c>
      <c r="D7851" s="6">
        <v>1.5367435064072568</v>
      </c>
      <c r="E7851" s="6">
        <v>1</v>
      </c>
      <c r="F7851" s="6">
        <v>1.9553160329231256</v>
      </c>
      <c r="G7851" s="6">
        <v>0.59438273814110698</v>
      </c>
      <c r="H7851" s="6">
        <v>19.250878842474037</v>
      </c>
      <c r="I7851" s="6">
        <v>6.5139443780844912</v>
      </c>
      <c r="J7851" s="6">
        <v>3.6526143685244552</v>
      </c>
      <c r="K7851" s="7">
        <v>5.5264320494348578</v>
      </c>
      <c r="L7851" s="7">
        <v>6.647403243041082E-2</v>
      </c>
    </row>
    <row r="7852" spans="2:12" x14ac:dyDescent="0.25">
      <c r="B7852" s="4">
        <v>7849</v>
      </c>
      <c r="C7852" s="6">
        <v>15.597776902473193</v>
      </c>
      <c r="D7852" s="6">
        <v>1.7356041903892436</v>
      </c>
      <c r="E7852" s="6">
        <v>0</v>
      </c>
      <c r="F7852" s="6">
        <v>4.2507170339904787</v>
      </c>
      <c r="G7852" s="6">
        <v>2.1486835573196412</v>
      </c>
      <c r="H7852" s="6">
        <v>28.904754525084591</v>
      </c>
      <c r="I7852" s="6">
        <v>3.8020332118699383</v>
      </c>
      <c r="J7852" s="6">
        <v>1.8754618006198409</v>
      </c>
      <c r="K7852" s="7">
        <v>1.494771274963645</v>
      </c>
      <c r="L7852" s="7">
        <v>1.9674474752796586E-2</v>
      </c>
    </row>
    <row r="7853" spans="2:12" x14ac:dyDescent="0.25">
      <c r="B7853" s="4">
        <v>7850</v>
      </c>
      <c r="C7853" s="6">
        <v>11.201329128885591</v>
      </c>
      <c r="D7853" s="6">
        <v>1.9266165983975694</v>
      </c>
      <c r="E7853" s="6">
        <v>2</v>
      </c>
      <c r="F7853" s="6">
        <v>1.5939900159061755</v>
      </c>
      <c r="G7853" s="6">
        <v>1.9054268245139494</v>
      </c>
      <c r="H7853" s="6">
        <v>25.810819983103038</v>
      </c>
      <c r="I7853" s="6">
        <v>3.6463425215457241</v>
      </c>
      <c r="J7853" s="6">
        <v>1.5377116856936706</v>
      </c>
      <c r="K7853" s="7">
        <v>3.1184568335674854</v>
      </c>
      <c r="L7853" s="7">
        <v>0.65440161447679346</v>
      </c>
    </row>
    <row r="7854" spans="2:12" x14ac:dyDescent="0.25">
      <c r="B7854" s="4">
        <v>7851</v>
      </c>
      <c r="C7854" s="6">
        <v>12.078976280995789</v>
      </c>
      <c r="D7854" s="6">
        <v>1.700217078919078</v>
      </c>
      <c r="E7854" s="6">
        <v>1</v>
      </c>
      <c r="F7854" s="6">
        <v>6.508100416065413</v>
      </c>
      <c r="G7854" s="6">
        <v>1.2755267819005773</v>
      </c>
      <c r="H7854" s="6">
        <v>28.588086915646862</v>
      </c>
      <c r="I7854" s="6">
        <v>3.1738477366399462</v>
      </c>
      <c r="J7854" s="6">
        <v>2.2977964648589233</v>
      </c>
      <c r="K7854" s="7">
        <v>9.5998637003270215E-2</v>
      </c>
      <c r="L7854" s="7">
        <v>0.59821049953879379</v>
      </c>
    </row>
    <row r="7855" spans="2:12" x14ac:dyDescent="0.25">
      <c r="B7855" s="4">
        <v>7852</v>
      </c>
      <c r="C7855" s="6">
        <v>15.400426723853272</v>
      </c>
      <c r="D7855" s="6">
        <v>1.7039170432969108</v>
      </c>
      <c r="E7855" s="6">
        <v>2</v>
      </c>
      <c r="F7855" s="6">
        <v>1.1542974116160429</v>
      </c>
      <c r="G7855" s="6">
        <v>1.5738134297361879</v>
      </c>
      <c r="H7855" s="6">
        <v>11.724099361919883</v>
      </c>
      <c r="I7855" s="6">
        <v>2.6896367600025064</v>
      </c>
      <c r="J7855" s="6">
        <v>3.7261853176004025</v>
      </c>
      <c r="K7855" s="7">
        <v>8.9954719459005315</v>
      </c>
      <c r="L7855" s="7">
        <v>0.46537584009601973</v>
      </c>
    </row>
    <row r="7856" spans="2:12" x14ac:dyDescent="0.25">
      <c r="B7856" s="4">
        <v>7853</v>
      </c>
      <c r="C7856" s="6">
        <v>17.647308728614686</v>
      </c>
      <c r="D7856" s="6">
        <v>1.189789865283351</v>
      </c>
      <c r="E7856" s="6">
        <v>2</v>
      </c>
      <c r="F7856" s="6">
        <v>7.5383505471248453</v>
      </c>
      <c r="G7856" s="6">
        <v>1.0814170955602109</v>
      </c>
      <c r="H7856" s="6">
        <v>37.830752658727633</v>
      </c>
      <c r="I7856" s="6">
        <v>2.3603496788729408</v>
      </c>
      <c r="J7856" s="6">
        <v>2.5805501353835307</v>
      </c>
      <c r="K7856" s="7">
        <v>1.4673257389241237</v>
      </c>
      <c r="L7856" s="7">
        <v>2.3026888106679833</v>
      </c>
    </row>
    <row r="7857" spans="2:12" x14ac:dyDescent="0.25">
      <c r="B7857" s="4">
        <v>7854</v>
      </c>
      <c r="C7857" s="6">
        <v>11.079613602636865</v>
      </c>
      <c r="D7857" s="6">
        <v>1.8984159964166103</v>
      </c>
      <c r="E7857" s="6">
        <v>1</v>
      </c>
      <c r="F7857" s="6">
        <v>0.83926303473348107</v>
      </c>
      <c r="G7857" s="6">
        <v>2.072613279627721</v>
      </c>
      <c r="H7857" s="6">
        <v>23.514507721113183</v>
      </c>
      <c r="I7857" s="6">
        <v>3.4626554246570218</v>
      </c>
      <c r="J7857" s="6">
        <v>3.2620354121027058</v>
      </c>
      <c r="K7857" s="7">
        <v>6.6528817331738255</v>
      </c>
      <c r="L7857" s="7">
        <v>1.0990096137267871</v>
      </c>
    </row>
    <row r="7858" spans="2:12" x14ac:dyDescent="0.25">
      <c r="B7858" s="4">
        <v>7855</v>
      </c>
      <c r="C7858" s="6">
        <v>16.615379226227027</v>
      </c>
      <c r="D7858" s="6">
        <v>1.8339113432551102</v>
      </c>
      <c r="E7858" s="6">
        <v>2</v>
      </c>
      <c r="F7858" s="6">
        <v>3.3074175951367972</v>
      </c>
      <c r="G7858" s="6">
        <v>1.2120292977810887</v>
      </c>
      <c r="H7858" s="6">
        <v>18.914397393854152</v>
      </c>
      <c r="I7858" s="6">
        <v>2.8940444361198154</v>
      </c>
      <c r="J7858" s="6">
        <v>3.0771686798471176</v>
      </c>
      <c r="K7858" s="7">
        <v>1.8844895872326755</v>
      </c>
      <c r="L7858" s="7">
        <v>2.6399541775373523</v>
      </c>
    </row>
    <row r="7859" spans="2:12" x14ac:dyDescent="0.25">
      <c r="B7859" s="4">
        <v>7856</v>
      </c>
      <c r="C7859" s="6">
        <v>17.81152021277207</v>
      </c>
      <c r="D7859" s="6">
        <v>1.5570212618106274</v>
      </c>
      <c r="E7859" s="6">
        <v>1</v>
      </c>
      <c r="F7859" s="6">
        <v>2.4601744281392839</v>
      </c>
      <c r="G7859" s="6">
        <v>0.44999218760124732</v>
      </c>
      <c r="H7859" s="6">
        <v>23.223026405841487</v>
      </c>
      <c r="I7859" s="6">
        <v>2.9323761309729797</v>
      </c>
      <c r="J7859" s="6">
        <v>2.2937231590379414</v>
      </c>
      <c r="K7859" s="7">
        <v>0.30119673659832696</v>
      </c>
      <c r="L7859" s="7">
        <v>0.96025998052560058</v>
      </c>
    </row>
    <row r="7860" spans="2:12" x14ac:dyDescent="0.25">
      <c r="B7860" s="4">
        <v>7857</v>
      </c>
      <c r="C7860" s="6">
        <v>9.7221442801530209</v>
      </c>
      <c r="D7860" s="6">
        <v>1.1424067238680213</v>
      </c>
      <c r="E7860" s="6">
        <v>3</v>
      </c>
      <c r="F7860" s="6">
        <v>2.1250845098070332</v>
      </c>
      <c r="G7860" s="6">
        <v>1.484337927092434</v>
      </c>
      <c r="H7860" s="6">
        <v>14.107128674059878</v>
      </c>
      <c r="I7860" s="6">
        <v>3.1888057233969018</v>
      </c>
      <c r="J7860" s="6">
        <v>3.5971598388321273</v>
      </c>
      <c r="K7860" s="7">
        <v>1.3317573458118817</v>
      </c>
      <c r="L7860" s="7">
        <v>1.1116959216117004</v>
      </c>
    </row>
    <row r="7861" spans="2:12" x14ac:dyDescent="0.25">
      <c r="B7861" s="4">
        <v>7858</v>
      </c>
      <c r="C7861" s="6">
        <v>1.7967166931231358</v>
      </c>
      <c r="D7861" s="6">
        <v>1.7236428807221946</v>
      </c>
      <c r="E7861" s="6">
        <v>3</v>
      </c>
      <c r="F7861" s="6">
        <v>3.5679932038463948</v>
      </c>
      <c r="G7861" s="6">
        <v>0.67789904076535523</v>
      </c>
      <c r="H7861" s="6">
        <v>24.516355585172274</v>
      </c>
      <c r="I7861" s="6">
        <v>2.9866265179362443</v>
      </c>
      <c r="J7861" s="6">
        <v>3.816477106065522</v>
      </c>
      <c r="K7861" s="7">
        <v>0.95213059637811726</v>
      </c>
      <c r="L7861" s="7">
        <v>0.94283927252054223</v>
      </c>
    </row>
    <row r="7862" spans="2:12" x14ac:dyDescent="0.25">
      <c r="B7862" s="4">
        <v>7859</v>
      </c>
      <c r="C7862" s="6">
        <v>2.7708630657471547</v>
      </c>
      <c r="D7862" s="6">
        <v>1.2980239134016456</v>
      </c>
      <c r="E7862" s="6">
        <v>1</v>
      </c>
      <c r="F7862" s="6">
        <v>6.08837907307535</v>
      </c>
      <c r="G7862" s="6">
        <v>0.85653586936118065</v>
      </c>
      <c r="H7862" s="6">
        <v>27.478802364962139</v>
      </c>
      <c r="I7862" s="6">
        <v>2.5110184436821585</v>
      </c>
      <c r="J7862" s="6">
        <v>3.9232790476142823</v>
      </c>
      <c r="K7862" s="7">
        <v>0.80817653587797988</v>
      </c>
      <c r="L7862" s="7">
        <v>0.5705182191690974</v>
      </c>
    </row>
    <row r="7863" spans="2:12" x14ac:dyDescent="0.25">
      <c r="B7863" s="4">
        <v>7860</v>
      </c>
      <c r="C7863" s="6">
        <v>3.2785787527232699</v>
      </c>
      <c r="D7863" s="6">
        <v>1.3702075065559516</v>
      </c>
      <c r="E7863" s="6">
        <v>2</v>
      </c>
      <c r="F7863" s="6">
        <v>3.1186502587467926</v>
      </c>
      <c r="G7863" s="6">
        <v>1.7038240892499394</v>
      </c>
      <c r="H7863" s="6">
        <v>15.892610171504947</v>
      </c>
      <c r="I7863" s="6">
        <v>2.0915639473697172</v>
      </c>
      <c r="J7863" s="6">
        <v>3.8086646057953368</v>
      </c>
      <c r="K7863" s="7">
        <v>4.6188513268920817</v>
      </c>
      <c r="L7863" s="7">
        <v>5.6187896497732277</v>
      </c>
    </row>
    <row r="7864" spans="2:12" x14ac:dyDescent="0.25">
      <c r="B7864" s="4">
        <v>7861</v>
      </c>
      <c r="C7864" s="6">
        <v>12.943420116285976</v>
      </c>
      <c r="D7864" s="6">
        <v>1.4359792451880176</v>
      </c>
      <c r="E7864" s="6">
        <v>2</v>
      </c>
      <c r="F7864" s="6">
        <v>1.2635981711180979</v>
      </c>
      <c r="G7864" s="6">
        <v>2.1992735853421719</v>
      </c>
      <c r="H7864" s="6">
        <v>22.575155385416778</v>
      </c>
      <c r="I7864" s="6">
        <v>3.0081157138937793</v>
      </c>
      <c r="J7864" s="6">
        <v>3.2684111507365241</v>
      </c>
      <c r="K7864" s="7">
        <v>7.582020643273351</v>
      </c>
      <c r="L7864" s="7">
        <v>0.55950092903858328</v>
      </c>
    </row>
    <row r="7865" spans="2:12" x14ac:dyDescent="0.25">
      <c r="B7865" s="4">
        <v>7862</v>
      </c>
      <c r="C7865" s="6">
        <v>11.389541996823571</v>
      </c>
      <c r="D7865" s="6">
        <v>1.3029912706217941</v>
      </c>
      <c r="E7865" s="6">
        <v>2</v>
      </c>
      <c r="F7865" s="6">
        <v>0.67555225890097559</v>
      </c>
      <c r="G7865" s="6">
        <v>1.835435368898426</v>
      </c>
      <c r="H7865" s="6">
        <v>11.757022061587186</v>
      </c>
      <c r="I7865" s="6">
        <v>2.9482030004398303</v>
      </c>
      <c r="J7865" s="6">
        <v>2.7794109169603884</v>
      </c>
      <c r="K7865" s="7">
        <v>1.0731741008862816</v>
      </c>
      <c r="L7865" s="7">
        <v>0.76056460256652747</v>
      </c>
    </row>
    <row r="7866" spans="2:12" x14ac:dyDescent="0.25">
      <c r="B7866" s="4">
        <v>7863</v>
      </c>
      <c r="C7866" s="6">
        <v>10.755902537145761</v>
      </c>
      <c r="D7866" s="6">
        <v>1.6717432346394683</v>
      </c>
      <c r="E7866" s="6">
        <v>3</v>
      </c>
      <c r="F7866" s="6">
        <v>1.7396075093792043</v>
      </c>
      <c r="G7866" s="6">
        <v>0.68760476926069214</v>
      </c>
      <c r="H7866" s="6">
        <v>24.610319001351307</v>
      </c>
      <c r="I7866" s="6">
        <v>1.854154580600835</v>
      </c>
      <c r="J7866" s="6">
        <v>2.4531660989743562</v>
      </c>
      <c r="K7866" s="7">
        <v>4.0068539047558485</v>
      </c>
      <c r="L7866" s="7">
        <v>0.13047644050899579</v>
      </c>
    </row>
    <row r="7867" spans="2:12" x14ac:dyDescent="0.25">
      <c r="B7867" s="4">
        <v>7864</v>
      </c>
      <c r="C7867" s="6">
        <v>16.900205045385675</v>
      </c>
      <c r="D7867" s="6">
        <v>1.8131124934799632</v>
      </c>
      <c r="E7867" s="6">
        <v>0</v>
      </c>
      <c r="F7867" s="6">
        <v>3.0838252489429516</v>
      </c>
      <c r="G7867" s="6">
        <v>0.75928166229841421</v>
      </c>
      <c r="H7867" s="6">
        <v>16.370884091681543</v>
      </c>
      <c r="I7867" s="6">
        <v>4.2018819624075547</v>
      </c>
      <c r="J7867" s="6">
        <v>2.7858695113800005</v>
      </c>
      <c r="K7867" s="7">
        <v>3.6573616349176592</v>
      </c>
      <c r="L7867" s="7">
        <v>0.61469826213169432</v>
      </c>
    </row>
    <row r="7868" spans="2:12" x14ac:dyDescent="0.25">
      <c r="B7868" s="4">
        <v>7865</v>
      </c>
      <c r="C7868" s="6">
        <v>8.6998200226034399</v>
      </c>
      <c r="D7868" s="6">
        <v>1.2490524107766301</v>
      </c>
      <c r="E7868" s="6">
        <v>3</v>
      </c>
      <c r="F7868" s="6">
        <v>6.9321189657043361</v>
      </c>
      <c r="G7868" s="6">
        <v>0.91195945340358309</v>
      </c>
      <c r="H7868" s="6">
        <v>35.02242194434335</v>
      </c>
      <c r="I7868" s="6">
        <v>4.2457911259632377</v>
      </c>
      <c r="J7868" s="6">
        <v>1.5574877306160184</v>
      </c>
      <c r="K7868" s="7">
        <v>0.39297721078700132</v>
      </c>
      <c r="L7868" s="7">
        <v>1.7489297379401814</v>
      </c>
    </row>
    <row r="7869" spans="2:12" x14ac:dyDescent="0.25">
      <c r="B7869" s="4">
        <v>7866</v>
      </c>
      <c r="C7869" s="6">
        <v>9.8225653773414638</v>
      </c>
      <c r="D7869" s="6">
        <v>1.5171259874168204</v>
      </c>
      <c r="E7869" s="6">
        <v>1</v>
      </c>
      <c r="F7869" s="6">
        <v>3.2060032932191476</v>
      </c>
      <c r="G7869" s="6">
        <v>1.180218962726276</v>
      </c>
      <c r="H7869" s="6">
        <v>32.621669391629283</v>
      </c>
      <c r="I7869" s="6">
        <v>2.435483172227102</v>
      </c>
      <c r="J7869" s="6">
        <v>2.0702931296946434</v>
      </c>
      <c r="K7869" s="7">
        <v>0.89884680943076378</v>
      </c>
      <c r="L7869" s="7">
        <v>1.5040156563937026</v>
      </c>
    </row>
    <row r="7870" spans="2:12" x14ac:dyDescent="0.25">
      <c r="B7870" s="4">
        <v>7867</v>
      </c>
      <c r="C7870" s="6">
        <v>3.081706925848291</v>
      </c>
      <c r="D7870" s="6">
        <v>1.5661418603175998</v>
      </c>
      <c r="E7870" s="6">
        <v>1</v>
      </c>
      <c r="F7870" s="6">
        <v>2.0471022310303875</v>
      </c>
      <c r="G7870" s="6">
        <v>0.63766945421428822</v>
      </c>
      <c r="H7870" s="6">
        <v>24.590655816278939</v>
      </c>
      <c r="I7870" s="6">
        <v>2.9526962866453665</v>
      </c>
      <c r="J7870" s="6">
        <v>1.9567862179814124</v>
      </c>
      <c r="K7870" s="7">
        <v>0.70345115372325229</v>
      </c>
      <c r="L7870" s="7">
        <v>6.2392125793650104</v>
      </c>
    </row>
    <row r="7871" spans="2:12" x14ac:dyDescent="0.25">
      <c r="B7871" s="4">
        <v>7868</v>
      </c>
      <c r="C7871" s="6">
        <v>5.3389068983846011</v>
      </c>
      <c r="D7871" s="6">
        <v>1.3683501599381089</v>
      </c>
      <c r="E7871" s="6">
        <v>2</v>
      </c>
      <c r="F7871" s="6">
        <v>2.9184494923602755</v>
      </c>
      <c r="G7871" s="6">
        <v>1.0717400817312996</v>
      </c>
      <c r="H7871" s="6">
        <v>18.562193012405984</v>
      </c>
      <c r="I7871" s="6">
        <v>4.150156993370814</v>
      </c>
      <c r="J7871" s="6">
        <v>3.327911564899511</v>
      </c>
      <c r="K7871" s="7">
        <v>1.0938990675546947</v>
      </c>
      <c r="L7871" s="7">
        <v>1.0604653771541672</v>
      </c>
    </row>
    <row r="7872" spans="2:12" x14ac:dyDescent="0.25">
      <c r="B7872" s="4">
        <v>7869</v>
      </c>
      <c r="C7872" s="6">
        <v>2.6216868713638402</v>
      </c>
      <c r="D7872" s="6">
        <v>1.3073977924635642</v>
      </c>
      <c r="E7872" s="6">
        <v>3</v>
      </c>
      <c r="F7872" s="6">
        <v>1.4641133319272341</v>
      </c>
      <c r="G7872" s="6">
        <v>2.9258354283479266</v>
      </c>
      <c r="H7872" s="6">
        <v>14.12294161658054</v>
      </c>
      <c r="I7872" s="6">
        <v>1.6114214183369695</v>
      </c>
      <c r="J7872" s="6">
        <v>4.6219717699887939</v>
      </c>
      <c r="K7872" s="7">
        <v>0.31782226719970436</v>
      </c>
      <c r="L7872" s="7">
        <v>0.16247053844653195</v>
      </c>
    </row>
    <row r="7873" spans="2:12" x14ac:dyDescent="0.25">
      <c r="B7873" s="4">
        <v>7870</v>
      </c>
      <c r="C7873" s="6">
        <v>14.792741674209307</v>
      </c>
      <c r="D7873" s="6">
        <v>1.2201707609581596</v>
      </c>
      <c r="E7873" s="6">
        <v>2</v>
      </c>
      <c r="F7873" s="6">
        <v>4.4156048980082403</v>
      </c>
      <c r="G7873" s="6">
        <v>0.96165867450530262</v>
      </c>
      <c r="H7873" s="6">
        <v>27.631812304118075</v>
      </c>
      <c r="I7873" s="6">
        <v>2.2126443840118832</v>
      </c>
      <c r="J7873" s="6">
        <v>2.7707545215520719</v>
      </c>
      <c r="K7873" s="7">
        <v>0.52610964284211559</v>
      </c>
      <c r="L7873" s="7">
        <v>0.20180990020513243</v>
      </c>
    </row>
    <row r="7874" spans="2:12" x14ac:dyDescent="0.25">
      <c r="B7874" s="4">
        <v>7871</v>
      </c>
      <c r="C7874" s="6">
        <v>18.46269152990601</v>
      </c>
      <c r="D7874" s="6">
        <v>2.2256871406420795</v>
      </c>
      <c r="E7874" s="6">
        <v>3</v>
      </c>
      <c r="F7874" s="6">
        <v>12.027021439713748</v>
      </c>
      <c r="G7874" s="6">
        <v>1.0092279756708404</v>
      </c>
      <c r="H7874" s="6">
        <v>16.077338932045755</v>
      </c>
      <c r="I7874" s="6">
        <v>1.6682191114661082</v>
      </c>
      <c r="J7874" s="6">
        <v>1.3454700007449527</v>
      </c>
      <c r="K7874" s="7">
        <v>0.45617078216886509</v>
      </c>
      <c r="L7874" s="7">
        <v>0.15486373558351238</v>
      </c>
    </row>
    <row r="7875" spans="2:12" x14ac:dyDescent="0.25">
      <c r="B7875" s="4">
        <v>7872</v>
      </c>
      <c r="C7875" s="6">
        <v>8.2672514957162555</v>
      </c>
      <c r="D7875" s="6">
        <v>1.4430439734101486</v>
      </c>
      <c r="E7875" s="6">
        <v>1</v>
      </c>
      <c r="F7875" s="6">
        <v>3.8087397058093466</v>
      </c>
      <c r="G7875" s="6">
        <v>1.7896578121386058</v>
      </c>
      <c r="H7875" s="6">
        <v>27.994278882495347</v>
      </c>
      <c r="I7875" s="6">
        <v>1.5438223731081067</v>
      </c>
      <c r="J7875" s="6">
        <v>2.0744575379557051</v>
      </c>
      <c r="K7875" s="7">
        <v>2.3358208688729825</v>
      </c>
      <c r="L7875" s="7">
        <v>1.85121673668696E-2</v>
      </c>
    </row>
    <row r="7876" spans="2:12" x14ac:dyDescent="0.25">
      <c r="B7876" s="4">
        <v>7873</v>
      </c>
      <c r="C7876" s="6">
        <v>5.1499512291876979</v>
      </c>
      <c r="D7876" s="6">
        <v>1.2888231045427814</v>
      </c>
      <c r="E7876" s="6">
        <v>2</v>
      </c>
      <c r="F7876" s="6">
        <v>11.84578095534226</v>
      </c>
      <c r="G7876" s="6">
        <v>1.8299310869025167</v>
      </c>
      <c r="H7876" s="6">
        <v>15.786902414758712</v>
      </c>
      <c r="I7876" s="6">
        <v>1.5362493467850298</v>
      </c>
      <c r="J7876" s="6">
        <v>4.4139081777859488</v>
      </c>
      <c r="K7876" s="7">
        <v>1.9590557176715213E-2</v>
      </c>
      <c r="L7876" s="7">
        <v>0.49356077116128544</v>
      </c>
    </row>
    <row r="7877" spans="2:12" x14ac:dyDescent="0.25">
      <c r="B7877" s="4">
        <v>7874</v>
      </c>
      <c r="C7877" s="6">
        <v>11.33301360270848</v>
      </c>
      <c r="D7877" s="6">
        <v>1.695039368704417</v>
      </c>
      <c r="E7877" s="6">
        <v>2</v>
      </c>
      <c r="F7877" s="6">
        <v>0.52942126323577121</v>
      </c>
      <c r="G7877" s="6">
        <v>0.45885254652412832</v>
      </c>
      <c r="H7877" s="6">
        <v>19.047724336089324</v>
      </c>
      <c r="I7877" s="6">
        <v>4.7249466576552779</v>
      </c>
      <c r="J7877" s="6">
        <v>1.8282966484002365</v>
      </c>
      <c r="K7877" s="7">
        <v>3.0127782685320293E-3</v>
      </c>
      <c r="L7877" s="7">
        <v>0.1842850504409233</v>
      </c>
    </row>
    <row r="7878" spans="2:12" x14ac:dyDescent="0.25">
      <c r="B7878" s="4">
        <v>7875</v>
      </c>
      <c r="C7878" s="6">
        <v>6.8638410518164079</v>
      </c>
      <c r="D7878" s="6">
        <v>1.4545868135616704</v>
      </c>
      <c r="E7878" s="6">
        <v>0</v>
      </c>
      <c r="F7878" s="6">
        <v>4.1276118928102976</v>
      </c>
      <c r="G7878" s="6">
        <v>1.0400225856864207</v>
      </c>
      <c r="H7878" s="6">
        <v>37.476542260364937</v>
      </c>
      <c r="I7878" s="6">
        <v>3.2246902804642925</v>
      </c>
      <c r="J7878" s="6">
        <v>2.54388021900284</v>
      </c>
      <c r="K7878" s="7">
        <v>0.13159435195424635</v>
      </c>
      <c r="L7878" s="7">
        <v>0.5077507186533462</v>
      </c>
    </row>
    <row r="7879" spans="2:12" x14ac:dyDescent="0.25">
      <c r="B7879" s="4">
        <v>7876</v>
      </c>
      <c r="C7879" s="6">
        <v>6.7921838064529396</v>
      </c>
      <c r="D7879" s="6">
        <v>1.8151811460940279</v>
      </c>
      <c r="E7879" s="6">
        <v>3</v>
      </c>
      <c r="F7879" s="6">
        <v>4.7051258532213387</v>
      </c>
      <c r="G7879" s="6">
        <v>1.2128453604123173</v>
      </c>
      <c r="H7879" s="6">
        <v>38.258555773265954</v>
      </c>
      <c r="I7879" s="6">
        <v>1.3389948202812221</v>
      </c>
      <c r="J7879" s="6">
        <v>0.90932206388889258</v>
      </c>
      <c r="K7879" s="7">
        <v>0.11245589095855335</v>
      </c>
      <c r="L7879" s="7">
        <v>0.63638494578032467</v>
      </c>
    </row>
    <row r="7880" spans="2:12" x14ac:dyDescent="0.25">
      <c r="B7880" s="4">
        <v>7877</v>
      </c>
      <c r="C7880" s="6">
        <v>13.172021634447511</v>
      </c>
      <c r="D7880" s="6">
        <v>1.5867056097107242</v>
      </c>
      <c r="E7880" s="6">
        <v>3</v>
      </c>
      <c r="F7880" s="6">
        <v>6.2939395217341243</v>
      </c>
      <c r="G7880" s="6">
        <v>1.0471365913163611</v>
      </c>
      <c r="H7880" s="6">
        <v>53.282536028329559</v>
      </c>
      <c r="I7880" s="6">
        <v>2.4421713803129332</v>
      </c>
      <c r="J7880" s="6">
        <v>2.9569803748526975</v>
      </c>
      <c r="K7880" s="7">
        <v>1.8460895419668142</v>
      </c>
      <c r="L7880" s="7">
        <v>1.6144447783621727</v>
      </c>
    </row>
    <row r="7881" spans="2:12" x14ac:dyDescent="0.25">
      <c r="B7881" s="4">
        <v>7878</v>
      </c>
      <c r="C7881" s="6">
        <v>10.784498753845217</v>
      </c>
      <c r="D7881" s="6">
        <v>1.4538980555808447</v>
      </c>
      <c r="E7881" s="6">
        <v>3</v>
      </c>
      <c r="F7881" s="6">
        <v>2.0674002381207703</v>
      </c>
      <c r="G7881" s="6">
        <v>1.2695047658996523</v>
      </c>
      <c r="H7881" s="6">
        <v>26.345318259861592</v>
      </c>
      <c r="I7881" s="6">
        <v>2.1931141422030063</v>
      </c>
      <c r="J7881" s="6">
        <v>2.7243612590792483</v>
      </c>
      <c r="K7881" s="7">
        <v>1.8295271347071356</v>
      </c>
      <c r="L7881" s="7">
        <v>0.30992747299142814</v>
      </c>
    </row>
    <row r="7882" spans="2:12" x14ac:dyDescent="0.25">
      <c r="B7882" s="4">
        <v>7879</v>
      </c>
      <c r="C7882" s="6">
        <v>10.089392425365896</v>
      </c>
      <c r="D7882" s="6">
        <v>1.3637395314795606</v>
      </c>
      <c r="E7882" s="6">
        <v>1</v>
      </c>
      <c r="F7882" s="6">
        <v>0.22911067188743936</v>
      </c>
      <c r="G7882" s="6">
        <v>0.96040685263988923</v>
      </c>
      <c r="H7882" s="6">
        <v>26.014079618532008</v>
      </c>
      <c r="I7882" s="6">
        <v>2.3012701788318224</v>
      </c>
      <c r="J7882" s="6">
        <v>2.6202006737988328</v>
      </c>
      <c r="K7882" s="7">
        <v>5.5218351935700376</v>
      </c>
      <c r="L7882" s="7">
        <v>0.7331337515934595</v>
      </c>
    </row>
    <row r="7883" spans="2:12" x14ac:dyDescent="0.25">
      <c r="B7883" s="4">
        <v>7880</v>
      </c>
      <c r="C7883" s="6">
        <v>5.3123245578968099</v>
      </c>
      <c r="D7883" s="6">
        <v>1.709620751119725</v>
      </c>
      <c r="E7883" s="6">
        <v>0</v>
      </c>
      <c r="F7883" s="6">
        <v>7.2643853265043354</v>
      </c>
      <c r="G7883" s="6">
        <v>0.84905168769132677</v>
      </c>
      <c r="H7883" s="6">
        <v>20.498058935583057</v>
      </c>
      <c r="I7883" s="6">
        <v>2.5742432125824539</v>
      </c>
      <c r="J7883" s="6">
        <v>1.6740839274419821</v>
      </c>
      <c r="K7883" s="7">
        <v>3.5493138090873213</v>
      </c>
      <c r="L7883" s="7">
        <v>0.36796413516434578</v>
      </c>
    </row>
    <row r="7884" spans="2:12" x14ac:dyDescent="0.25">
      <c r="B7884" s="4">
        <v>7881</v>
      </c>
      <c r="C7884" s="6">
        <v>13.894213989057082</v>
      </c>
      <c r="D7884" s="6">
        <v>1.9701567400021327</v>
      </c>
      <c r="E7884" s="6">
        <v>2</v>
      </c>
      <c r="F7884" s="6">
        <v>1.3583723736219848</v>
      </c>
      <c r="G7884" s="6">
        <v>2.1923465247656813</v>
      </c>
      <c r="H7884" s="6">
        <v>26.493961934512946</v>
      </c>
      <c r="I7884" s="6">
        <v>1.8170636902729604</v>
      </c>
      <c r="J7884" s="6">
        <v>1.6827207799731871</v>
      </c>
      <c r="K7884" s="7">
        <v>9.2210949207021713</v>
      </c>
      <c r="L7884" s="7">
        <v>1.5091787147120306</v>
      </c>
    </row>
    <row r="7885" spans="2:12" x14ac:dyDescent="0.25">
      <c r="B7885" s="4">
        <v>7882</v>
      </c>
      <c r="C7885" s="6">
        <v>8.9317873729948403</v>
      </c>
      <c r="D7885" s="6">
        <v>1.6434541282966577</v>
      </c>
      <c r="E7885" s="6">
        <v>2</v>
      </c>
      <c r="F7885" s="6">
        <v>2.4882600782177677</v>
      </c>
      <c r="G7885" s="6">
        <v>0.74653155182140785</v>
      </c>
      <c r="H7885" s="6">
        <v>16.685546747108841</v>
      </c>
      <c r="I7885" s="6">
        <v>2.1673127883155598</v>
      </c>
      <c r="J7885" s="6">
        <v>3.3277888059290124</v>
      </c>
      <c r="K7885" s="7">
        <v>1.6797595119522335</v>
      </c>
      <c r="L7885" s="7">
        <v>0.91282678873483891</v>
      </c>
    </row>
    <row r="7886" spans="2:12" x14ac:dyDescent="0.25">
      <c r="B7886" s="4">
        <v>7883</v>
      </c>
      <c r="C7886" s="6">
        <v>8.2013363847871901</v>
      </c>
      <c r="D7886" s="6">
        <v>1.8827177308095406</v>
      </c>
      <c r="E7886" s="6">
        <v>1</v>
      </c>
      <c r="F7886" s="6">
        <v>3.0480446599079953</v>
      </c>
      <c r="G7886" s="6">
        <v>1.6580287009949868</v>
      </c>
      <c r="H7886" s="6">
        <v>24.271020866073698</v>
      </c>
      <c r="I7886" s="6">
        <v>2.6616114679856464</v>
      </c>
      <c r="J7886" s="6">
        <v>4.6432129540996012</v>
      </c>
      <c r="K7886" s="7">
        <v>4.8357042801258174</v>
      </c>
      <c r="L7886" s="7">
        <v>0.73556838501662081</v>
      </c>
    </row>
    <row r="7887" spans="2:12" x14ac:dyDescent="0.25">
      <c r="B7887" s="4">
        <v>7884</v>
      </c>
      <c r="C7887" s="6">
        <v>8.1959744576301095</v>
      </c>
      <c r="D7887" s="6">
        <v>1.9128808261209387</v>
      </c>
      <c r="E7887" s="6">
        <v>1</v>
      </c>
      <c r="F7887" s="6">
        <v>3.1714265875770291</v>
      </c>
      <c r="G7887" s="6">
        <v>2.0266048202734557</v>
      </c>
      <c r="H7887" s="6">
        <v>28.628155768270865</v>
      </c>
      <c r="I7887" s="6">
        <v>4.357856052777545</v>
      </c>
      <c r="J7887" s="6">
        <v>3.211013235690368</v>
      </c>
      <c r="K7887" s="7">
        <v>0.1428437689082219</v>
      </c>
      <c r="L7887" s="7">
        <v>1.1088917577337531</v>
      </c>
    </row>
    <row r="7888" spans="2:12" x14ac:dyDescent="0.25">
      <c r="B7888" s="4">
        <v>7885</v>
      </c>
      <c r="C7888" s="6">
        <v>12.750862645418072</v>
      </c>
      <c r="D7888" s="6">
        <v>1.6158581330432993</v>
      </c>
      <c r="E7888" s="6">
        <v>0</v>
      </c>
      <c r="F7888" s="6">
        <v>3.5630518211912521</v>
      </c>
      <c r="G7888" s="6">
        <v>0.73845467486443861</v>
      </c>
      <c r="H7888" s="6">
        <v>31.806326946031426</v>
      </c>
      <c r="I7888" s="6">
        <v>2.663216582112951</v>
      </c>
      <c r="J7888" s="6">
        <v>1.798975800675674</v>
      </c>
      <c r="K7888" s="7">
        <v>4.0443902095422448</v>
      </c>
      <c r="L7888" s="7">
        <v>1.1250258083198281</v>
      </c>
    </row>
    <row r="7889" spans="2:12" x14ac:dyDescent="0.25">
      <c r="B7889" s="4">
        <v>7886</v>
      </c>
      <c r="C7889" s="6">
        <v>4.8816127958173219</v>
      </c>
      <c r="D7889" s="6">
        <v>1.5570811314308146</v>
      </c>
      <c r="E7889" s="6">
        <v>2</v>
      </c>
      <c r="F7889" s="6">
        <v>1.5831468917582683</v>
      </c>
      <c r="G7889" s="6">
        <v>0.79170257594828919</v>
      </c>
      <c r="H7889" s="6">
        <v>35.561058303359573</v>
      </c>
      <c r="I7889" s="6">
        <v>2.1405056895324908</v>
      </c>
      <c r="J7889" s="6">
        <v>2.7416014510397395</v>
      </c>
      <c r="K7889" s="7">
        <v>0.59820744424200012</v>
      </c>
      <c r="L7889" s="7">
        <v>0.49711565365439991</v>
      </c>
    </row>
    <row r="7890" spans="2:12" x14ac:dyDescent="0.25">
      <c r="B7890" s="4">
        <v>7887</v>
      </c>
      <c r="C7890" s="6">
        <v>14.483080241482796</v>
      </c>
      <c r="D7890" s="6">
        <v>1.7763349811993439</v>
      </c>
      <c r="E7890" s="6">
        <v>3</v>
      </c>
      <c r="F7890" s="6">
        <v>4.2546017643971554</v>
      </c>
      <c r="G7890" s="6">
        <v>1.020585087323314</v>
      </c>
      <c r="H7890" s="6">
        <v>14.644894563474477</v>
      </c>
      <c r="I7890" s="6">
        <v>2.3554081524398973</v>
      </c>
      <c r="J7890" s="6">
        <v>3.5017730243470311</v>
      </c>
      <c r="K7890" s="7">
        <v>1.0915498887860187</v>
      </c>
      <c r="L7890" s="7">
        <v>3.6354825351109832</v>
      </c>
    </row>
    <row r="7891" spans="2:12" x14ac:dyDescent="0.25">
      <c r="B7891" s="4">
        <v>7888</v>
      </c>
      <c r="C7891" s="6">
        <v>12.543570635568603</v>
      </c>
      <c r="D7891" s="6">
        <v>1.4020744219762054</v>
      </c>
      <c r="E7891" s="6">
        <v>1</v>
      </c>
      <c r="F7891" s="6">
        <v>1.5481109525406265</v>
      </c>
      <c r="G7891" s="6">
        <v>1.9655884392560286</v>
      </c>
      <c r="H7891" s="6">
        <v>22.176795602681665</v>
      </c>
      <c r="I7891" s="6">
        <v>2.9608198098323171</v>
      </c>
      <c r="J7891" s="6">
        <v>1.5609383972185324</v>
      </c>
      <c r="K7891" s="7">
        <v>1.9051524126903234</v>
      </c>
      <c r="L7891" s="7">
        <v>1.4293418124896131</v>
      </c>
    </row>
    <row r="7892" spans="2:12" x14ac:dyDescent="0.25">
      <c r="B7892" s="4">
        <v>7889</v>
      </c>
      <c r="C7892" s="6">
        <v>14.28408858063384</v>
      </c>
      <c r="D7892" s="6">
        <v>1.3977062224604291</v>
      </c>
      <c r="E7892" s="6">
        <v>1</v>
      </c>
      <c r="F7892" s="6">
        <v>6.1149840547340046</v>
      </c>
      <c r="G7892" s="6">
        <v>1.6516519907459313</v>
      </c>
      <c r="H7892" s="6">
        <v>19.311355215656157</v>
      </c>
      <c r="I7892" s="6">
        <v>2.3389665049764736</v>
      </c>
      <c r="J7892" s="6">
        <v>0.94701052102354089</v>
      </c>
      <c r="K7892" s="7">
        <v>6.3745163702442671</v>
      </c>
      <c r="L7892" s="7">
        <v>0.4609476603315048</v>
      </c>
    </row>
    <row r="7893" spans="2:12" x14ac:dyDescent="0.25">
      <c r="B7893" s="4">
        <v>7890</v>
      </c>
      <c r="C7893" s="6">
        <v>9.5563936819536597</v>
      </c>
      <c r="D7893" s="6">
        <v>1.5461108475144303</v>
      </c>
      <c r="E7893" s="6">
        <v>2</v>
      </c>
      <c r="F7893" s="6">
        <v>2.146473913833173</v>
      </c>
      <c r="G7893" s="6">
        <v>1.7585008929722736</v>
      </c>
      <c r="H7893" s="6">
        <v>38.874102885199889</v>
      </c>
      <c r="I7893" s="6">
        <v>2.6126771882602458</v>
      </c>
      <c r="J7893" s="6">
        <v>4.7277255150664805</v>
      </c>
      <c r="K7893" s="7">
        <v>0.11493112304951084</v>
      </c>
      <c r="L7893" s="7">
        <v>9.5506241663917843E-2</v>
      </c>
    </row>
    <row r="7894" spans="2:12" x14ac:dyDescent="0.25">
      <c r="B7894" s="4">
        <v>7891</v>
      </c>
      <c r="C7894" s="6">
        <v>15.193479242684552</v>
      </c>
      <c r="D7894" s="6">
        <v>2.2129900377344214</v>
      </c>
      <c r="E7894" s="6">
        <v>3</v>
      </c>
      <c r="F7894" s="6">
        <v>4.582636210966295</v>
      </c>
      <c r="G7894" s="6">
        <v>1.5227816365896014</v>
      </c>
      <c r="H7894" s="6">
        <v>25.266562988916416</v>
      </c>
      <c r="I7894" s="6">
        <v>2.0641911958506363</v>
      </c>
      <c r="J7894" s="6">
        <v>2.4805073656422594</v>
      </c>
      <c r="K7894" s="7">
        <v>5.5278025935692847</v>
      </c>
      <c r="L7894" s="7">
        <v>0.81005489858669388</v>
      </c>
    </row>
    <row r="7895" spans="2:12" x14ac:dyDescent="0.25">
      <c r="B7895" s="4">
        <v>7892</v>
      </c>
      <c r="C7895" s="6">
        <v>16.452011173179468</v>
      </c>
      <c r="D7895" s="6">
        <v>1.3637202971428204</v>
      </c>
      <c r="E7895" s="6">
        <v>2</v>
      </c>
      <c r="F7895" s="6">
        <v>4.4630218659944223</v>
      </c>
      <c r="G7895" s="6">
        <v>0.58871641082526138</v>
      </c>
      <c r="H7895" s="6">
        <v>22.14744099114251</v>
      </c>
      <c r="I7895" s="6">
        <v>2.8122616850846089</v>
      </c>
      <c r="J7895" s="6">
        <v>1.4005834836345263</v>
      </c>
      <c r="K7895" s="7">
        <v>0.14944827905517191</v>
      </c>
      <c r="L7895" s="7">
        <v>0.20940615846245386</v>
      </c>
    </row>
    <row r="7896" spans="2:12" x14ac:dyDescent="0.25">
      <c r="B7896" s="4">
        <v>7893</v>
      </c>
      <c r="C7896" s="6">
        <v>9.6235493086821169</v>
      </c>
      <c r="D7896" s="6">
        <v>1.5604608318271742</v>
      </c>
      <c r="E7896" s="6">
        <v>3</v>
      </c>
      <c r="F7896" s="6">
        <v>7.917847112027431</v>
      </c>
      <c r="G7896" s="6">
        <v>0.53078237583528798</v>
      </c>
      <c r="H7896" s="6">
        <v>28.17282340004461</v>
      </c>
      <c r="I7896" s="6">
        <v>1.8658968720999363</v>
      </c>
      <c r="J7896" s="6">
        <v>4.1792168424796108</v>
      </c>
      <c r="K7896" s="7">
        <v>0.86474425689647383</v>
      </c>
      <c r="L7896" s="7">
        <v>7.1613509580322005E-2</v>
      </c>
    </row>
    <row r="7897" spans="2:12" x14ac:dyDescent="0.25">
      <c r="B7897" s="4">
        <v>7894</v>
      </c>
      <c r="C7897" s="6">
        <v>16.793611183715736</v>
      </c>
      <c r="D7897" s="6">
        <v>1.1394689620877412</v>
      </c>
      <c r="E7897" s="6">
        <v>0</v>
      </c>
      <c r="F7897" s="6">
        <v>0.95323103552189614</v>
      </c>
      <c r="G7897" s="6">
        <v>1.2692785343671134</v>
      </c>
      <c r="H7897" s="6">
        <v>28.28044655120032</v>
      </c>
      <c r="I7897" s="6">
        <v>4.8417788448002925</v>
      </c>
      <c r="J7897" s="6">
        <v>2.7747855500136844</v>
      </c>
      <c r="K7897" s="7">
        <v>0.97419466543443689</v>
      </c>
      <c r="L7897" s="7">
        <v>1.1285461858193933</v>
      </c>
    </row>
    <row r="7898" spans="2:12" x14ac:dyDescent="0.25">
      <c r="B7898" s="4">
        <v>7895</v>
      </c>
      <c r="C7898" s="6">
        <v>12.779917204428569</v>
      </c>
      <c r="D7898" s="6">
        <v>1.2417441614020999</v>
      </c>
      <c r="E7898" s="6">
        <v>1</v>
      </c>
      <c r="F7898" s="6">
        <v>2.751187308382085</v>
      </c>
      <c r="G7898" s="6">
        <v>0.36219675486109265</v>
      </c>
      <c r="H7898" s="6">
        <v>20.142077780464923</v>
      </c>
      <c r="I7898" s="6">
        <v>1.8194981383147486</v>
      </c>
      <c r="J7898" s="6">
        <v>2.4314015566899663</v>
      </c>
      <c r="K7898" s="7">
        <v>2.3830024041226543</v>
      </c>
      <c r="L7898" s="7">
        <v>2.0083963661070681</v>
      </c>
    </row>
    <row r="7899" spans="2:12" x14ac:dyDescent="0.25">
      <c r="B7899" s="4">
        <v>7896</v>
      </c>
      <c r="C7899" s="6">
        <v>7.3939504169829116</v>
      </c>
      <c r="D7899" s="6">
        <v>2.0087829482375681</v>
      </c>
      <c r="E7899" s="6">
        <v>3</v>
      </c>
      <c r="F7899" s="6">
        <v>1.9732759741788175</v>
      </c>
      <c r="G7899" s="6">
        <v>0.84297593173519003</v>
      </c>
      <c r="H7899" s="6">
        <v>9.2549440584742388</v>
      </c>
      <c r="I7899" s="6">
        <v>2.5636373792845779</v>
      </c>
      <c r="J7899" s="6">
        <v>2.1240881455991234</v>
      </c>
      <c r="K7899" s="7">
        <v>1.4673925654185409</v>
      </c>
      <c r="L7899" s="7">
        <v>0.62754028658194527</v>
      </c>
    </row>
    <row r="7900" spans="2:12" x14ac:dyDescent="0.25">
      <c r="B7900" s="4">
        <v>7897</v>
      </c>
      <c r="C7900" s="6">
        <v>8.8463523613701192</v>
      </c>
      <c r="D7900" s="6">
        <v>1.5035858061150102</v>
      </c>
      <c r="E7900" s="6">
        <v>2</v>
      </c>
      <c r="F7900" s="6">
        <v>7.2815113105912523</v>
      </c>
      <c r="G7900" s="6">
        <v>0.41125294491754388</v>
      </c>
      <c r="H7900" s="6">
        <v>25.828980440099887</v>
      </c>
      <c r="I7900" s="6">
        <v>2.7460245952258013</v>
      </c>
      <c r="J7900" s="6">
        <v>2.8878195570858436</v>
      </c>
      <c r="K7900" s="7">
        <v>1.3574593593134634</v>
      </c>
      <c r="L7900" s="7">
        <v>3.0003886523229668</v>
      </c>
    </row>
    <row r="7901" spans="2:12" x14ac:dyDescent="0.25">
      <c r="B7901" s="4">
        <v>7898</v>
      </c>
      <c r="C7901" s="6">
        <v>13.885778127100362</v>
      </c>
      <c r="D7901" s="6">
        <v>1.3551435617699363</v>
      </c>
      <c r="E7901" s="6">
        <v>1</v>
      </c>
      <c r="F7901" s="6">
        <v>7.4199386385071362</v>
      </c>
      <c r="G7901" s="6">
        <v>1.7036473255594602</v>
      </c>
      <c r="H7901" s="6">
        <v>16.495090257491398</v>
      </c>
      <c r="I7901" s="6">
        <v>2.1788073737034273</v>
      </c>
      <c r="J7901" s="6">
        <v>3.001467156041258</v>
      </c>
      <c r="K7901" s="7">
        <v>0.93469111203938549</v>
      </c>
      <c r="L7901" s="7">
        <v>1.0180959241166334</v>
      </c>
    </row>
    <row r="7902" spans="2:12" x14ac:dyDescent="0.25">
      <c r="B7902" s="4">
        <v>7899</v>
      </c>
      <c r="C7902" s="6">
        <v>6.7459650524822017</v>
      </c>
      <c r="D7902" s="6">
        <v>1.5746908226190475</v>
      </c>
      <c r="E7902" s="6">
        <v>0</v>
      </c>
      <c r="F7902" s="6">
        <v>4.8096765641125439</v>
      </c>
      <c r="G7902" s="6">
        <v>0.52552082558378643</v>
      </c>
      <c r="H7902" s="6">
        <v>16.100962659148657</v>
      </c>
      <c r="I7902" s="6">
        <v>5.3074395574162949</v>
      </c>
      <c r="J7902" s="6">
        <v>3.210857654470598</v>
      </c>
      <c r="K7902" s="7">
        <v>1.3331265826753769</v>
      </c>
      <c r="L7902" s="7">
        <v>1.0022691055264632</v>
      </c>
    </row>
    <row r="7903" spans="2:12" x14ac:dyDescent="0.25">
      <c r="B7903" s="4">
        <v>7900</v>
      </c>
      <c r="C7903" s="6">
        <v>6.6860075788557998</v>
      </c>
      <c r="D7903" s="6">
        <v>1.4516924164084541</v>
      </c>
      <c r="E7903" s="6">
        <v>1</v>
      </c>
      <c r="F7903" s="6">
        <v>11.829962545817372</v>
      </c>
      <c r="G7903" s="6">
        <v>0.65992836397923016</v>
      </c>
      <c r="H7903" s="6">
        <v>24.2450796089989</v>
      </c>
      <c r="I7903" s="6">
        <v>2.3629584230858862</v>
      </c>
      <c r="J7903" s="6">
        <v>1.8871385103453098</v>
      </c>
      <c r="K7903" s="7">
        <v>5.2709392096434664</v>
      </c>
      <c r="L7903" s="7">
        <v>3.5513972028831842</v>
      </c>
    </row>
    <row r="7904" spans="2:12" x14ac:dyDescent="0.25">
      <c r="B7904" s="4">
        <v>7901</v>
      </c>
      <c r="C7904" s="6">
        <v>14.758146791907057</v>
      </c>
      <c r="D7904" s="6">
        <v>1.9423391517655502</v>
      </c>
      <c r="E7904" s="6">
        <v>1</v>
      </c>
      <c r="F7904" s="6">
        <v>0.7167574859972583</v>
      </c>
      <c r="G7904" s="6">
        <v>1.8191833787291032</v>
      </c>
      <c r="H7904" s="6">
        <v>19.926171413909586</v>
      </c>
      <c r="I7904" s="6">
        <v>2.108548742766359</v>
      </c>
      <c r="J7904" s="6">
        <v>0.78726531503727626</v>
      </c>
      <c r="K7904" s="7">
        <v>0.45464118816226018</v>
      </c>
      <c r="L7904" s="7">
        <v>0.39574046933349871</v>
      </c>
    </row>
    <row r="7905" spans="2:12" x14ac:dyDescent="0.25">
      <c r="B7905" s="4">
        <v>7902</v>
      </c>
      <c r="C7905" s="6">
        <v>9.8037613046815881</v>
      </c>
      <c r="D7905" s="6">
        <v>1.2680639978050443</v>
      </c>
      <c r="E7905" s="6">
        <v>1</v>
      </c>
      <c r="F7905" s="6">
        <v>0.9947933096298458</v>
      </c>
      <c r="G7905" s="6">
        <v>0.98689134909528353</v>
      </c>
      <c r="H7905" s="6">
        <v>26.831022990905694</v>
      </c>
      <c r="I7905" s="6">
        <v>3.8374712372592041</v>
      </c>
      <c r="J7905" s="6">
        <v>1.4042960650436918</v>
      </c>
      <c r="K7905" s="7">
        <v>5.0238625466042874</v>
      </c>
      <c r="L7905" s="7">
        <v>0.33100697780398886</v>
      </c>
    </row>
    <row r="7906" spans="2:12" x14ac:dyDescent="0.25">
      <c r="B7906" s="4">
        <v>7903</v>
      </c>
      <c r="C7906" s="6">
        <v>10.248776250882536</v>
      </c>
      <c r="D7906" s="6">
        <v>1.4089745109696121</v>
      </c>
      <c r="E7906" s="6">
        <v>1</v>
      </c>
      <c r="F7906" s="6">
        <v>1.206350664459626</v>
      </c>
      <c r="G7906" s="6">
        <v>1.6708393357729976</v>
      </c>
      <c r="H7906" s="6">
        <v>21.831683625448346</v>
      </c>
      <c r="I7906" s="6">
        <v>2.6459359685739208</v>
      </c>
      <c r="J7906" s="6">
        <v>1.4532452821811077</v>
      </c>
      <c r="K7906" s="7">
        <v>1.4928230333238246</v>
      </c>
      <c r="L7906" s="7">
        <v>9.6555270297224386E-3</v>
      </c>
    </row>
    <row r="7907" spans="2:12" x14ac:dyDescent="0.25">
      <c r="B7907" s="4">
        <v>7904</v>
      </c>
      <c r="C7907" s="6">
        <v>2.5565986577620778</v>
      </c>
      <c r="D7907" s="6">
        <v>2.1006849896825259</v>
      </c>
      <c r="E7907" s="6">
        <v>2</v>
      </c>
      <c r="F7907" s="6">
        <v>5.5805153378034777</v>
      </c>
      <c r="G7907" s="6">
        <v>0.68987948743289207</v>
      </c>
      <c r="H7907" s="6">
        <v>27.38042896193955</v>
      </c>
      <c r="I7907" s="6">
        <v>2.9274064073997996</v>
      </c>
      <c r="J7907" s="6">
        <v>3.1643662765107616</v>
      </c>
      <c r="K7907" s="7">
        <v>1.8078361034307047</v>
      </c>
      <c r="L7907" s="7">
        <v>2.665395177363203</v>
      </c>
    </row>
    <row r="7908" spans="2:12" x14ac:dyDescent="0.25">
      <c r="B7908" s="4">
        <v>7905</v>
      </c>
      <c r="C7908" s="6">
        <v>4.685793802349111</v>
      </c>
      <c r="D7908" s="6">
        <v>1.6712542569136022</v>
      </c>
      <c r="E7908" s="6">
        <v>3</v>
      </c>
      <c r="F7908" s="6">
        <v>5.2920173176228351</v>
      </c>
      <c r="G7908" s="6">
        <v>0.77607151663680485</v>
      </c>
      <c r="H7908" s="6">
        <v>18.800641142765592</v>
      </c>
      <c r="I7908" s="6">
        <v>2.4018256364190527</v>
      </c>
      <c r="J7908" s="6">
        <v>2.2828009254170674</v>
      </c>
      <c r="K7908" s="7">
        <v>3.9478322215220989</v>
      </c>
      <c r="L7908" s="7">
        <v>1.5035574133960319</v>
      </c>
    </row>
    <row r="7909" spans="2:12" x14ac:dyDescent="0.25">
      <c r="B7909" s="4">
        <v>7906</v>
      </c>
      <c r="C7909" s="6">
        <v>6.6725691450406348</v>
      </c>
      <c r="D7909" s="6">
        <v>1.9861984979024945</v>
      </c>
      <c r="E7909" s="6">
        <v>0</v>
      </c>
      <c r="F7909" s="6">
        <v>0.13859464864604668</v>
      </c>
      <c r="G7909" s="6">
        <v>2.0594542903677882</v>
      </c>
      <c r="H7909" s="6">
        <v>22.561569456082765</v>
      </c>
      <c r="I7909" s="6">
        <v>1.7165194292349035</v>
      </c>
      <c r="J7909" s="6">
        <v>0.9229222479934126</v>
      </c>
      <c r="K7909" s="7">
        <v>1.7282313705864867</v>
      </c>
      <c r="L7909" s="7">
        <v>0.87347447390586075</v>
      </c>
    </row>
    <row r="7910" spans="2:12" x14ac:dyDescent="0.25">
      <c r="B7910" s="4">
        <v>7907</v>
      </c>
      <c r="C7910" s="6">
        <v>6.96248796058621</v>
      </c>
      <c r="D7910" s="6">
        <v>1.3392777597241645</v>
      </c>
      <c r="E7910" s="6">
        <v>1</v>
      </c>
      <c r="F7910" s="6">
        <v>5.5802905672328729</v>
      </c>
      <c r="G7910" s="6">
        <v>1.4164918033135703</v>
      </c>
      <c r="H7910" s="6">
        <v>13.155234936236855</v>
      </c>
      <c r="I7910" s="6">
        <v>3.192763361634563</v>
      </c>
      <c r="J7910" s="6">
        <v>1.157251761621648</v>
      </c>
      <c r="K7910" s="7">
        <v>6.0101104099851774</v>
      </c>
      <c r="L7910" s="7">
        <v>4.7200068507261154E-2</v>
      </c>
    </row>
    <row r="7911" spans="2:12" x14ac:dyDescent="0.25">
      <c r="B7911" s="4">
        <v>7908</v>
      </c>
      <c r="C7911" s="6">
        <v>3.5170572338377184</v>
      </c>
      <c r="D7911" s="6">
        <v>1.9138707653440437</v>
      </c>
      <c r="E7911" s="6">
        <v>3</v>
      </c>
      <c r="F7911" s="6">
        <v>0.50406679017038047</v>
      </c>
      <c r="G7911" s="6">
        <v>1.0229962467247891</v>
      </c>
      <c r="H7911" s="6">
        <v>22.371301465871252</v>
      </c>
      <c r="I7911" s="6">
        <v>3.530733727096742</v>
      </c>
      <c r="J7911" s="6">
        <v>1.3548494159453144</v>
      </c>
      <c r="K7911" s="7">
        <v>0.18080353850563621</v>
      </c>
      <c r="L7911" s="7">
        <v>0.75256166326060892</v>
      </c>
    </row>
    <row r="7912" spans="2:12" x14ac:dyDescent="0.25">
      <c r="B7912" s="4">
        <v>7909</v>
      </c>
      <c r="C7912" s="6">
        <v>14.597319650539834</v>
      </c>
      <c r="D7912" s="6">
        <v>1.4874117041246779</v>
      </c>
      <c r="E7912" s="6">
        <v>0</v>
      </c>
      <c r="F7912" s="6">
        <v>0.48239279649190614</v>
      </c>
      <c r="G7912" s="6">
        <v>0.93293474700725398</v>
      </c>
      <c r="H7912" s="6">
        <v>25.76718685917109</v>
      </c>
      <c r="I7912" s="6">
        <v>2.4980623199906606</v>
      </c>
      <c r="J7912" s="6">
        <v>0.98141622719476507</v>
      </c>
      <c r="K7912" s="7">
        <v>0.11773514228509356</v>
      </c>
      <c r="L7912" s="7">
        <v>0.54016640910180513</v>
      </c>
    </row>
    <row r="7913" spans="2:12" x14ac:dyDescent="0.25">
      <c r="B7913" s="4">
        <v>7910</v>
      </c>
      <c r="C7913" s="6">
        <v>11.594328990255399</v>
      </c>
      <c r="D7913" s="6">
        <v>1.6875787932306954</v>
      </c>
      <c r="E7913" s="6">
        <v>2</v>
      </c>
      <c r="F7913" s="6">
        <v>1.15920591406217</v>
      </c>
      <c r="G7913" s="6">
        <v>1.0724917105376446</v>
      </c>
      <c r="H7913" s="6">
        <v>23.63107637621853</v>
      </c>
      <c r="I7913" s="6">
        <v>3.444467175044895</v>
      </c>
      <c r="J7913" s="6">
        <v>3.14579387179863</v>
      </c>
      <c r="K7913" s="7">
        <v>0.93863311795848059</v>
      </c>
      <c r="L7913" s="7">
        <v>0.54409485552139758</v>
      </c>
    </row>
    <row r="7914" spans="2:12" x14ac:dyDescent="0.25">
      <c r="B7914" s="4">
        <v>7911</v>
      </c>
      <c r="C7914" s="6">
        <v>11.584790641139026</v>
      </c>
      <c r="D7914" s="6">
        <v>1.6158344129560676</v>
      </c>
      <c r="E7914" s="6">
        <v>1</v>
      </c>
      <c r="F7914" s="6">
        <v>0.80468216466219966</v>
      </c>
      <c r="G7914" s="6">
        <v>0.77657805852172246</v>
      </c>
      <c r="H7914" s="6">
        <v>35.656419398430884</v>
      </c>
      <c r="I7914" s="6">
        <v>4.6480249650291201</v>
      </c>
      <c r="J7914" s="6">
        <v>0.72229061369040426</v>
      </c>
      <c r="K7914" s="7">
        <v>10.967483113199235</v>
      </c>
      <c r="L7914" s="7">
        <v>1.6827089316280264</v>
      </c>
    </row>
    <row r="7915" spans="2:12" x14ac:dyDescent="0.25">
      <c r="B7915" s="4">
        <v>7912</v>
      </c>
      <c r="C7915" s="6">
        <v>8.6613911745145558</v>
      </c>
      <c r="D7915" s="6">
        <v>1.3337605727776307</v>
      </c>
      <c r="E7915" s="6">
        <v>2</v>
      </c>
      <c r="F7915" s="6">
        <v>3.0060296491822518</v>
      </c>
      <c r="G7915" s="6">
        <v>0.54545542844184358</v>
      </c>
      <c r="H7915" s="6">
        <v>24.210026207262079</v>
      </c>
      <c r="I7915" s="6">
        <v>3.6498513039680529</v>
      </c>
      <c r="J7915" s="6">
        <v>2.6157095638179566</v>
      </c>
      <c r="K7915" s="7">
        <v>0.29427379430204015</v>
      </c>
      <c r="L7915" s="7">
        <v>0.74607747549938352</v>
      </c>
    </row>
    <row r="7916" spans="2:12" x14ac:dyDescent="0.25">
      <c r="B7916" s="4">
        <v>7913</v>
      </c>
      <c r="C7916" s="6">
        <v>15.445301124130337</v>
      </c>
      <c r="D7916" s="6">
        <v>1.2891559765713994</v>
      </c>
      <c r="E7916" s="6">
        <v>2</v>
      </c>
      <c r="F7916" s="6">
        <v>4.7121365648828171</v>
      </c>
      <c r="G7916" s="6">
        <v>0.5001974831358641</v>
      </c>
      <c r="H7916" s="6">
        <v>15.247086110378184</v>
      </c>
      <c r="I7916" s="6">
        <v>3.6080127437909666</v>
      </c>
      <c r="J7916" s="6">
        <v>3.7737442627758258</v>
      </c>
      <c r="K7916" s="7">
        <v>5.4642765479613278</v>
      </c>
      <c r="L7916" s="7">
        <v>0.34577625566473996</v>
      </c>
    </row>
    <row r="7917" spans="2:12" x14ac:dyDescent="0.25">
      <c r="B7917" s="4">
        <v>7914</v>
      </c>
      <c r="C7917" s="6">
        <v>7.3904396819208422</v>
      </c>
      <c r="D7917" s="6">
        <v>1.4115845287703568</v>
      </c>
      <c r="E7917" s="6">
        <v>1</v>
      </c>
      <c r="F7917" s="6">
        <v>2.6328137963620915</v>
      </c>
      <c r="G7917" s="6">
        <v>0.8569540126576316</v>
      </c>
      <c r="H7917" s="6">
        <v>22.625183101260127</v>
      </c>
      <c r="I7917" s="6">
        <v>2.1210886137783889</v>
      </c>
      <c r="J7917" s="6">
        <v>1.7851541715299584</v>
      </c>
      <c r="K7917" s="7">
        <v>4.0541685274567509</v>
      </c>
      <c r="L7917" s="7">
        <v>3.8457305410477574</v>
      </c>
    </row>
    <row r="7918" spans="2:12" x14ac:dyDescent="0.25">
      <c r="B7918" s="4">
        <v>7915</v>
      </c>
      <c r="C7918" s="6">
        <v>17.289893436130374</v>
      </c>
      <c r="D7918" s="6">
        <v>1.909445362512546</v>
      </c>
      <c r="E7918" s="6">
        <v>2</v>
      </c>
      <c r="F7918" s="6">
        <v>6.7670161649260008</v>
      </c>
      <c r="G7918" s="6">
        <v>1.0725057850376931</v>
      </c>
      <c r="H7918" s="6">
        <v>31.657611379800226</v>
      </c>
      <c r="I7918" s="6">
        <v>3.1371872358005941</v>
      </c>
      <c r="J7918" s="6">
        <v>4.4365669812152051</v>
      </c>
      <c r="K7918" s="7">
        <v>0.38743256269666715</v>
      </c>
      <c r="L7918" s="7">
        <v>1.0374680003006311</v>
      </c>
    </row>
    <row r="7919" spans="2:12" x14ac:dyDescent="0.25">
      <c r="B7919" s="4">
        <v>7916</v>
      </c>
      <c r="C7919" s="6">
        <v>6.9815138461871387</v>
      </c>
      <c r="D7919" s="6">
        <v>1.7111687052441651</v>
      </c>
      <c r="E7919" s="6">
        <v>2</v>
      </c>
      <c r="F7919" s="6">
        <v>1.4121154854694959</v>
      </c>
      <c r="G7919" s="6">
        <v>0.89621635868959149</v>
      </c>
      <c r="H7919" s="6">
        <v>13.00634645178183</v>
      </c>
      <c r="I7919" s="6">
        <v>1.9117592834223545</v>
      </c>
      <c r="J7919" s="6">
        <v>0.98021650142683026</v>
      </c>
      <c r="K7919" s="7">
        <v>2.5075330702013598</v>
      </c>
      <c r="L7919" s="7">
        <v>1.4218806692083625</v>
      </c>
    </row>
    <row r="7920" spans="2:12" x14ac:dyDescent="0.25">
      <c r="B7920" s="4">
        <v>7917</v>
      </c>
      <c r="C7920" s="6">
        <v>18.023897149809315</v>
      </c>
      <c r="D7920" s="6">
        <v>1.9380153106453606</v>
      </c>
      <c r="E7920" s="6">
        <v>3</v>
      </c>
      <c r="F7920" s="6">
        <v>1.36780381468417</v>
      </c>
      <c r="G7920" s="6">
        <v>0.84231338380606635</v>
      </c>
      <c r="H7920" s="6">
        <v>20.196152566918713</v>
      </c>
      <c r="I7920" s="6">
        <v>3.1414180166443439</v>
      </c>
      <c r="J7920" s="6">
        <v>3.2226194735803375</v>
      </c>
      <c r="K7920" s="7">
        <v>6.7951721771339928</v>
      </c>
      <c r="L7920" s="7">
        <v>0.7958795516577829</v>
      </c>
    </row>
    <row r="7921" spans="2:12" x14ac:dyDescent="0.25">
      <c r="B7921" s="4">
        <v>7918</v>
      </c>
      <c r="C7921" s="6">
        <v>10.084181926223954</v>
      </c>
      <c r="D7921" s="6">
        <v>1.4755779114066014</v>
      </c>
      <c r="E7921" s="6">
        <v>2</v>
      </c>
      <c r="F7921" s="6">
        <v>7.8439312747123191</v>
      </c>
      <c r="G7921" s="6">
        <v>0.84799989800254671</v>
      </c>
      <c r="H7921" s="6">
        <v>10.871448255022496</v>
      </c>
      <c r="I7921" s="6">
        <v>2.5001105106322368</v>
      </c>
      <c r="J7921" s="6">
        <v>2.6556187774147078</v>
      </c>
      <c r="K7921" s="7">
        <v>2.3056875073739955</v>
      </c>
      <c r="L7921" s="7">
        <v>0.54359509642820747</v>
      </c>
    </row>
    <row r="7922" spans="2:12" x14ac:dyDescent="0.25">
      <c r="B7922" s="4">
        <v>7919</v>
      </c>
      <c r="C7922" s="6">
        <v>10.492114120893536</v>
      </c>
      <c r="D7922" s="6">
        <v>1.3466158460957918</v>
      </c>
      <c r="E7922" s="6">
        <v>1</v>
      </c>
      <c r="F7922" s="6">
        <v>5.2993572571106595</v>
      </c>
      <c r="G7922" s="6">
        <v>0.83699145379020246</v>
      </c>
      <c r="H7922" s="6">
        <v>14.828663797367087</v>
      </c>
      <c r="I7922" s="6">
        <v>2.2782457821573203</v>
      </c>
      <c r="J7922" s="6">
        <v>4.0275002478543485</v>
      </c>
      <c r="K7922" s="7">
        <v>2.6406269667148252</v>
      </c>
      <c r="L7922" s="7">
        <v>1.1732026478061932</v>
      </c>
    </row>
    <row r="7923" spans="2:12" x14ac:dyDescent="0.25">
      <c r="B7923" s="4">
        <v>7920</v>
      </c>
      <c r="C7923" s="6">
        <v>2.2119255600856116</v>
      </c>
      <c r="D7923" s="6">
        <v>1.9054480743918665</v>
      </c>
      <c r="E7923" s="6">
        <v>1</v>
      </c>
      <c r="F7923" s="6">
        <v>8.2398469100201819</v>
      </c>
      <c r="G7923" s="6">
        <v>1.1058800354769902</v>
      </c>
      <c r="H7923" s="6">
        <v>18.508728627832152</v>
      </c>
      <c r="I7923" s="6">
        <v>2.1447142368160783</v>
      </c>
      <c r="J7923" s="6">
        <v>0.67719720592223587</v>
      </c>
      <c r="K7923" s="7">
        <v>2.4001447452433253</v>
      </c>
      <c r="L7923" s="7">
        <v>6.5742171210198238E-3</v>
      </c>
    </row>
    <row r="7924" spans="2:12" x14ac:dyDescent="0.25">
      <c r="B7924" s="4">
        <v>7921</v>
      </c>
      <c r="C7924" s="6">
        <v>9.9806330637011662</v>
      </c>
      <c r="D7924" s="6">
        <v>1.2138648539388748</v>
      </c>
      <c r="E7924" s="6">
        <v>1</v>
      </c>
      <c r="F7924" s="6">
        <v>4.77394886930845</v>
      </c>
      <c r="G7924" s="6">
        <v>0.6997280140102986</v>
      </c>
      <c r="H7924" s="6">
        <v>20.990716098525223</v>
      </c>
      <c r="I7924" s="6">
        <v>2.0112512050201143</v>
      </c>
      <c r="J7924" s="6">
        <v>2.8635514414818113</v>
      </c>
      <c r="K7924" s="7">
        <v>1.4634548551177953</v>
      </c>
      <c r="L7924" s="7">
        <v>1.1741265232183682</v>
      </c>
    </row>
    <row r="7925" spans="2:12" x14ac:dyDescent="0.25">
      <c r="B7925" s="4">
        <v>7922</v>
      </c>
      <c r="C7925" s="6">
        <v>19.248156668712518</v>
      </c>
      <c r="D7925" s="6">
        <v>1.2066751095084263</v>
      </c>
      <c r="E7925" s="6">
        <v>1</v>
      </c>
      <c r="F7925" s="6">
        <v>6.0239665862612046</v>
      </c>
      <c r="G7925" s="6">
        <v>0.90040868316251366</v>
      </c>
      <c r="H7925" s="6">
        <v>16.718746485928886</v>
      </c>
      <c r="I7925" s="6">
        <v>2.9677277065674939</v>
      </c>
      <c r="J7925" s="6">
        <v>2.0286606363582513</v>
      </c>
      <c r="K7925" s="7">
        <v>6.8856158943675472E-2</v>
      </c>
      <c r="L7925" s="7">
        <v>7.4064804729328054E-2</v>
      </c>
    </row>
    <row r="7926" spans="2:12" x14ac:dyDescent="0.25">
      <c r="B7926" s="4">
        <v>7923</v>
      </c>
      <c r="C7926" s="6">
        <v>8.1986356519511645</v>
      </c>
      <c r="D7926" s="6">
        <v>1.4894892159596593</v>
      </c>
      <c r="E7926" s="6">
        <v>2</v>
      </c>
      <c r="F7926" s="6">
        <v>1.80740683213459</v>
      </c>
      <c r="G7926" s="6">
        <v>0.58531425242064483</v>
      </c>
      <c r="H7926" s="6">
        <v>10.485301775103549</v>
      </c>
      <c r="I7926" s="6">
        <v>4.1903404874319792</v>
      </c>
      <c r="J7926" s="6">
        <v>3.4171585362171415</v>
      </c>
      <c r="K7926" s="7">
        <v>2.563619072987334</v>
      </c>
      <c r="L7926" s="7">
        <v>0.21725728472644062</v>
      </c>
    </row>
    <row r="7927" spans="2:12" x14ac:dyDescent="0.25">
      <c r="B7927" s="4">
        <v>7924</v>
      </c>
      <c r="C7927" s="6">
        <v>7.0010981850380531</v>
      </c>
      <c r="D7927" s="6">
        <v>1.5208119617292515</v>
      </c>
      <c r="E7927" s="6">
        <v>3</v>
      </c>
      <c r="F7927" s="6">
        <v>6.829884636997102</v>
      </c>
      <c r="G7927" s="6">
        <v>1.0945648057992856</v>
      </c>
      <c r="H7927" s="6">
        <v>28.100022382373446</v>
      </c>
      <c r="I7927" s="6">
        <v>2.69234717260065</v>
      </c>
      <c r="J7927" s="6">
        <v>3.5995722112120951</v>
      </c>
      <c r="K7927" s="7">
        <v>2.9009480244606523</v>
      </c>
      <c r="L7927" s="7">
        <v>0.73813992312120602</v>
      </c>
    </row>
    <row r="7928" spans="2:12" x14ac:dyDescent="0.25">
      <c r="B7928" s="4">
        <v>7925</v>
      </c>
      <c r="C7928" s="6">
        <v>-0.87787408519122856</v>
      </c>
      <c r="D7928" s="6">
        <v>1.7861442235347624</v>
      </c>
      <c r="E7928" s="6">
        <v>2</v>
      </c>
      <c r="F7928" s="6">
        <v>3.5436893931204807</v>
      </c>
      <c r="G7928" s="6">
        <v>1.0402578906513007</v>
      </c>
      <c r="H7928" s="6">
        <v>22.661265911569409</v>
      </c>
      <c r="I7928" s="6">
        <v>2.35238246626179</v>
      </c>
      <c r="J7928" s="6">
        <v>0.84052626867962432</v>
      </c>
      <c r="K7928" s="7">
        <v>0.48133335024497387</v>
      </c>
      <c r="L7928" s="7">
        <v>0.28829366147840857</v>
      </c>
    </row>
    <row r="7929" spans="2:12" x14ac:dyDescent="0.25">
      <c r="B7929" s="4">
        <v>7926</v>
      </c>
      <c r="C7929" s="6">
        <v>19.741816213883808</v>
      </c>
      <c r="D7929" s="6">
        <v>1.2493014795781701</v>
      </c>
      <c r="E7929" s="6">
        <v>2</v>
      </c>
      <c r="F7929" s="6">
        <v>4.8074520781606092</v>
      </c>
      <c r="G7929" s="6">
        <v>1.6680539254433657</v>
      </c>
      <c r="H7929" s="6">
        <v>12.229900702704803</v>
      </c>
      <c r="I7929" s="6">
        <v>2.3711519620954022</v>
      </c>
      <c r="J7929" s="6">
        <v>2.0341365243495217</v>
      </c>
      <c r="K7929" s="7">
        <v>6.5172669950575033</v>
      </c>
      <c r="L7929" s="7">
        <v>0.1806729957020641</v>
      </c>
    </row>
    <row r="7930" spans="2:12" x14ac:dyDescent="0.25">
      <c r="B7930" s="4">
        <v>7927</v>
      </c>
      <c r="C7930" s="6">
        <v>3.0961211439018061</v>
      </c>
      <c r="D7930" s="6">
        <v>1.4949211331319865</v>
      </c>
      <c r="E7930" s="6">
        <v>2</v>
      </c>
      <c r="F7930" s="6">
        <v>1.9111779387364161</v>
      </c>
      <c r="G7930" s="6">
        <v>1.0042045829954913</v>
      </c>
      <c r="H7930" s="6">
        <v>27.240479598493714</v>
      </c>
      <c r="I7930" s="6">
        <v>2.2151932805098147</v>
      </c>
      <c r="J7930" s="6">
        <v>2.3738809312966147</v>
      </c>
      <c r="K7930" s="7">
        <v>2.7569318150946978</v>
      </c>
      <c r="L7930" s="7">
        <v>0.19787985786945941</v>
      </c>
    </row>
    <row r="7931" spans="2:12" x14ac:dyDescent="0.25">
      <c r="B7931" s="4">
        <v>7928</v>
      </c>
      <c r="C7931" s="6">
        <v>13.751160711300505</v>
      </c>
      <c r="D7931" s="6">
        <v>1.4801516905893553</v>
      </c>
      <c r="E7931" s="6">
        <v>2</v>
      </c>
      <c r="F7931" s="6">
        <v>11.987543410797233</v>
      </c>
      <c r="G7931" s="6">
        <v>1.1919569391757048</v>
      </c>
      <c r="H7931" s="6">
        <v>26.669906810095206</v>
      </c>
      <c r="I7931" s="6">
        <v>1.5770139209958909</v>
      </c>
      <c r="J7931" s="6">
        <v>2.6022483891250472</v>
      </c>
      <c r="K7931" s="7">
        <v>2.6507775088101284</v>
      </c>
      <c r="L7931" s="7">
        <v>0.34306770154825261</v>
      </c>
    </row>
    <row r="7932" spans="2:12" x14ac:dyDescent="0.25">
      <c r="B7932" s="4">
        <v>7929</v>
      </c>
      <c r="C7932" s="6">
        <v>5.5560245371434593</v>
      </c>
      <c r="D7932" s="6">
        <v>1.6324416129521286</v>
      </c>
      <c r="E7932" s="6">
        <v>1</v>
      </c>
      <c r="F7932" s="6">
        <v>2.0574839057390726</v>
      </c>
      <c r="G7932" s="6">
        <v>2.0011431363424257</v>
      </c>
      <c r="H7932" s="6">
        <v>22.016320125984688</v>
      </c>
      <c r="I7932" s="6">
        <v>2.9291745475394855</v>
      </c>
      <c r="J7932" s="6">
        <v>2.4778897771083543</v>
      </c>
      <c r="K7932" s="7">
        <v>0.34993449506725416</v>
      </c>
      <c r="L7932" s="7">
        <v>8.8919281336652362E-2</v>
      </c>
    </row>
    <row r="7933" spans="2:12" x14ac:dyDescent="0.25">
      <c r="B7933" s="4">
        <v>7930</v>
      </c>
      <c r="C7933" s="6">
        <v>6.589232753075807</v>
      </c>
      <c r="D7933" s="6">
        <v>2.0446835619992809</v>
      </c>
      <c r="E7933" s="6">
        <v>0</v>
      </c>
      <c r="F7933" s="6">
        <v>0.2987753072624228</v>
      </c>
      <c r="G7933" s="6">
        <v>0.90952420187790572</v>
      </c>
      <c r="H7933" s="6">
        <v>28.248650232554169</v>
      </c>
      <c r="I7933" s="6">
        <v>1.332616653026838</v>
      </c>
      <c r="J7933" s="6">
        <v>0.79036961811669904</v>
      </c>
      <c r="K7933" s="7">
        <v>0.16271222634179297</v>
      </c>
      <c r="L7933" s="7">
        <v>2.3895616092432709E-2</v>
      </c>
    </row>
    <row r="7934" spans="2:12" x14ac:dyDescent="0.25">
      <c r="B7934" s="4">
        <v>7931</v>
      </c>
      <c r="C7934" s="6">
        <v>11.403487580232994</v>
      </c>
      <c r="D7934" s="6">
        <v>1.8742117914397944</v>
      </c>
      <c r="E7934" s="6">
        <v>2</v>
      </c>
      <c r="F7934" s="6">
        <v>19.525770979433389</v>
      </c>
      <c r="G7934" s="6">
        <v>0.66706475354941586</v>
      </c>
      <c r="H7934" s="6">
        <v>19.486013128034774</v>
      </c>
      <c r="I7934" s="6">
        <v>2.3996119498429964</v>
      </c>
      <c r="J7934" s="6">
        <v>1.5110070979072809</v>
      </c>
      <c r="K7934" s="7">
        <v>0.8925935069603369</v>
      </c>
      <c r="L7934" s="7">
        <v>4.0627687250451329E-2</v>
      </c>
    </row>
    <row r="7935" spans="2:12" x14ac:dyDescent="0.25">
      <c r="B7935" s="4">
        <v>7932</v>
      </c>
      <c r="C7935" s="6">
        <v>15.797158766664937</v>
      </c>
      <c r="D7935" s="6">
        <v>1.5801398304387415</v>
      </c>
      <c r="E7935" s="6">
        <v>1</v>
      </c>
      <c r="F7935" s="6">
        <v>1.6369183338791446</v>
      </c>
      <c r="G7935" s="6">
        <v>1.1830287539641338</v>
      </c>
      <c r="H7935" s="6">
        <v>39.285420507294461</v>
      </c>
      <c r="I7935" s="6">
        <v>2.0254626427934532</v>
      </c>
      <c r="J7935" s="6">
        <v>3.2960322868154766</v>
      </c>
      <c r="K7935" s="7">
        <v>2.4791863636462956</v>
      </c>
      <c r="L7935" s="7">
        <v>9.7764969879569147E-2</v>
      </c>
    </row>
    <row r="7936" spans="2:12" x14ac:dyDescent="0.25">
      <c r="B7936" s="4">
        <v>7933</v>
      </c>
      <c r="C7936" s="6">
        <v>3.7877574460500263</v>
      </c>
      <c r="D7936" s="6">
        <v>1.3212479567836708</v>
      </c>
      <c r="E7936" s="6">
        <v>2</v>
      </c>
      <c r="F7936" s="6">
        <v>3.7971921552264236</v>
      </c>
      <c r="G7936" s="6">
        <v>1.064329679654048</v>
      </c>
      <c r="H7936" s="6">
        <v>24.80483151494753</v>
      </c>
      <c r="I7936" s="6">
        <v>3.1789262371986693</v>
      </c>
      <c r="J7936" s="6">
        <v>1.2547551519259412</v>
      </c>
      <c r="K7936" s="7">
        <v>2.9891962945463861</v>
      </c>
      <c r="L7936" s="7">
        <v>0.18009645286768997</v>
      </c>
    </row>
    <row r="7937" spans="2:12" x14ac:dyDescent="0.25">
      <c r="B7937" s="4">
        <v>7934</v>
      </c>
      <c r="C7937" s="6">
        <v>3.9653272377944004</v>
      </c>
      <c r="D7937" s="6">
        <v>1.4120070464884833</v>
      </c>
      <c r="E7937" s="6">
        <v>3</v>
      </c>
      <c r="F7937" s="6">
        <v>0.77598855959739355</v>
      </c>
      <c r="G7937" s="6">
        <v>1.2063041774306651</v>
      </c>
      <c r="H7937" s="6">
        <v>33.248335286302982</v>
      </c>
      <c r="I7937" s="6">
        <v>1.6793901405853429</v>
      </c>
      <c r="J7937" s="6">
        <v>2.8424911077530477</v>
      </c>
      <c r="K7937" s="7">
        <v>2.9287780847693892</v>
      </c>
      <c r="L7937" s="7">
        <v>0.39786077290074873</v>
      </c>
    </row>
    <row r="7938" spans="2:12" x14ac:dyDescent="0.25">
      <c r="B7938" s="4">
        <v>7935</v>
      </c>
      <c r="C7938" s="6">
        <v>8.3331049882176522</v>
      </c>
      <c r="D7938" s="6">
        <v>1.8389813361290948</v>
      </c>
      <c r="E7938" s="6">
        <v>3</v>
      </c>
      <c r="F7938" s="6">
        <v>2.0837167846333084</v>
      </c>
      <c r="G7938" s="6">
        <v>0.53808992534677114</v>
      </c>
      <c r="H7938" s="6">
        <v>16.853820503531665</v>
      </c>
      <c r="I7938" s="6">
        <v>2.8263060721809459</v>
      </c>
      <c r="J7938" s="6">
        <v>1.1393061380969913</v>
      </c>
      <c r="K7938" s="7">
        <v>0.4512173038283665</v>
      </c>
      <c r="L7938" s="7">
        <v>0.14353082077891291</v>
      </c>
    </row>
    <row r="7939" spans="2:12" x14ac:dyDescent="0.25">
      <c r="B7939" s="4">
        <v>7936</v>
      </c>
      <c r="C7939" s="6">
        <v>14.320770024066752</v>
      </c>
      <c r="D7939" s="6">
        <v>1.7587859231301948</v>
      </c>
      <c r="E7939" s="6">
        <v>2</v>
      </c>
      <c r="F7939" s="6">
        <v>2.9403537462800826</v>
      </c>
      <c r="G7939" s="6">
        <v>0.61711351436747508</v>
      </c>
      <c r="H7939" s="6">
        <v>23.708700875632367</v>
      </c>
      <c r="I7939" s="6">
        <v>1.6692464783348282</v>
      </c>
      <c r="J7939" s="6">
        <v>2.7512072784330099</v>
      </c>
      <c r="K7939" s="7">
        <v>6.5832571905283164</v>
      </c>
      <c r="L7939" s="7">
        <v>0.62801812364478327</v>
      </c>
    </row>
    <row r="7940" spans="2:12" x14ac:dyDescent="0.25">
      <c r="B7940" s="4">
        <v>7937</v>
      </c>
      <c r="C7940" s="6">
        <v>13.789202012370698</v>
      </c>
      <c r="D7940" s="6">
        <v>1.547212509690264</v>
      </c>
      <c r="E7940" s="6">
        <v>2</v>
      </c>
      <c r="F7940" s="6">
        <v>1.4350806017454725</v>
      </c>
      <c r="G7940" s="6">
        <v>0.69342789910160008</v>
      </c>
      <c r="H7940" s="6">
        <v>25.151898014831371</v>
      </c>
      <c r="I7940" s="6">
        <v>2.9200686839615817</v>
      </c>
      <c r="J7940" s="6">
        <v>4.6758738474291226</v>
      </c>
      <c r="K7940" s="7">
        <v>2.957490293967584</v>
      </c>
      <c r="L7940" s="7">
        <v>2.1749478591322426</v>
      </c>
    </row>
    <row r="7941" spans="2:12" x14ac:dyDescent="0.25">
      <c r="B7941" s="4">
        <v>7938</v>
      </c>
      <c r="C7941" s="6">
        <v>21.657926557008739</v>
      </c>
      <c r="D7941" s="6">
        <v>1.8986274008652109</v>
      </c>
      <c r="E7941" s="6">
        <v>2</v>
      </c>
      <c r="F7941" s="6">
        <v>5.7294380292947196</v>
      </c>
      <c r="G7941" s="6">
        <v>1.3163238584965411</v>
      </c>
      <c r="H7941" s="6">
        <v>19.666354839348998</v>
      </c>
      <c r="I7941" s="6">
        <v>3.5950184969890668</v>
      </c>
      <c r="J7941" s="6">
        <v>3.582838337173591</v>
      </c>
      <c r="K7941" s="7">
        <v>0.74420785578483484</v>
      </c>
      <c r="L7941" s="7">
        <v>0.85509333667954612</v>
      </c>
    </row>
    <row r="7942" spans="2:12" x14ac:dyDescent="0.25">
      <c r="B7942" s="4">
        <v>7939</v>
      </c>
      <c r="C7942" s="6">
        <v>-3.4253680009260474</v>
      </c>
      <c r="D7942" s="6">
        <v>1.4710913613268612</v>
      </c>
      <c r="E7942" s="6">
        <v>1</v>
      </c>
      <c r="F7942" s="6">
        <v>2.5455136991409697</v>
      </c>
      <c r="G7942" s="6">
        <v>1.2342477550348527</v>
      </c>
      <c r="H7942" s="6">
        <v>23.097631009956892</v>
      </c>
      <c r="I7942" s="6">
        <v>2.794981300648395</v>
      </c>
      <c r="J7942" s="6">
        <v>2.7371199421089152</v>
      </c>
      <c r="K7942" s="7">
        <v>2.6409065539818872</v>
      </c>
      <c r="L7942" s="7">
        <v>1.5109475315605103</v>
      </c>
    </row>
    <row r="7943" spans="2:12" x14ac:dyDescent="0.25">
      <c r="B7943" s="4">
        <v>7940</v>
      </c>
      <c r="C7943" s="6">
        <v>5.4760825717135306</v>
      </c>
      <c r="D7943" s="6">
        <v>1.4641238186245598</v>
      </c>
      <c r="E7943" s="6">
        <v>2</v>
      </c>
      <c r="F7943" s="6">
        <v>5.7734094964009994</v>
      </c>
      <c r="G7943" s="6">
        <v>1.2583689056413212</v>
      </c>
      <c r="H7943" s="6">
        <v>18.766853282202554</v>
      </c>
      <c r="I7943" s="6">
        <v>2.1833522772492131</v>
      </c>
      <c r="J7943" s="6">
        <v>3.7949594783861746</v>
      </c>
      <c r="K7943" s="7">
        <v>2.5313963765862968</v>
      </c>
      <c r="L7943" s="7">
        <v>1.2166895924794945</v>
      </c>
    </row>
    <row r="7944" spans="2:12" x14ac:dyDescent="0.25">
      <c r="B7944" s="4">
        <v>7941</v>
      </c>
      <c r="C7944" s="6">
        <v>-0.36553482743041954</v>
      </c>
      <c r="D7944" s="6">
        <v>1.4064871356963611</v>
      </c>
      <c r="E7944" s="6">
        <v>3</v>
      </c>
      <c r="F7944" s="6">
        <v>5.0473089302129024</v>
      </c>
      <c r="G7944" s="6">
        <v>0.81409599968263757</v>
      </c>
      <c r="H7944" s="6">
        <v>26.947155365697547</v>
      </c>
      <c r="I7944" s="6">
        <v>2.2791164669239459</v>
      </c>
      <c r="J7944" s="6">
        <v>2.6008403644034894</v>
      </c>
      <c r="K7944" s="7">
        <v>7.5548787871004723</v>
      </c>
      <c r="L7944" s="7">
        <v>0.13717977153250499</v>
      </c>
    </row>
    <row r="7945" spans="2:12" x14ac:dyDescent="0.25">
      <c r="B7945" s="4">
        <v>7942</v>
      </c>
      <c r="C7945" s="6">
        <v>16.109174455395141</v>
      </c>
      <c r="D7945" s="6">
        <v>1.2727238487753998</v>
      </c>
      <c r="E7945" s="6">
        <v>1</v>
      </c>
      <c r="F7945" s="6">
        <v>15.173823269213424</v>
      </c>
      <c r="G7945" s="6">
        <v>0.26610639408834386</v>
      </c>
      <c r="H7945" s="6">
        <v>29.32040536794468</v>
      </c>
      <c r="I7945" s="6">
        <v>4.8226307246277038</v>
      </c>
      <c r="J7945" s="6">
        <v>3.0924320185349838</v>
      </c>
      <c r="K7945" s="7">
        <v>1.9918329485200865</v>
      </c>
      <c r="L7945" s="7">
        <v>0.45037104920061793</v>
      </c>
    </row>
    <row r="7946" spans="2:12" x14ac:dyDescent="0.25">
      <c r="B7946" s="4">
        <v>7943</v>
      </c>
      <c r="C7946" s="6">
        <v>8.5438355480024271</v>
      </c>
      <c r="D7946" s="6">
        <v>1.305878408064844</v>
      </c>
      <c r="E7946" s="6">
        <v>2</v>
      </c>
      <c r="F7946" s="6">
        <v>7.8813659582501039</v>
      </c>
      <c r="G7946" s="6">
        <v>0.80454284228039119</v>
      </c>
      <c r="H7946" s="6">
        <v>17.547498864556342</v>
      </c>
      <c r="I7946" s="6">
        <v>1.5760155082542535</v>
      </c>
      <c r="J7946" s="6">
        <v>4.0174448951142727</v>
      </c>
      <c r="K7946" s="7">
        <v>0.24028368835609373</v>
      </c>
      <c r="L7946" s="7">
        <v>0.88754823548905248</v>
      </c>
    </row>
    <row r="7947" spans="2:12" x14ac:dyDescent="0.25">
      <c r="B7947" s="4">
        <v>7944</v>
      </c>
      <c r="C7947" s="6">
        <v>5.1529887591659298</v>
      </c>
      <c r="D7947" s="6">
        <v>1.2007503813300424</v>
      </c>
      <c r="E7947" s="6">
        <v>3</v>
      </c>
      <c r="F7947" s="6">
        <v>4.1299272246750851</v>
      </c>
      <c r="G7947" s="6">
        <v>1.4420629711509008</v>
      </c>
      <c r="H7947" s="6">
        <v>29.04561764434165</v>
      </c>
      <c r="I7947" s="6">
        <v>2.0400036424637777</v>
      </c>
      <c r="J7947" s="6">
        <v>3.2692828044113504</v>
      </c>
      <c r="K7947" s="7">
        <v>0.79597944321426384</v>
      </c>
      <c r="L7947" s="7">
        <v>0.57359611297960167</v>
      </c>
    </row>
    <row r="7948" spans="2:12" x14ac:dyDescent="0.25">
      <c r="B7948" s="4">
        <v>7945</v>
      </c>
      <c r="C7948" s="6">
        <v>10.213305938343277</v>
      </c>
      <c r="D7948" s="6">
        <v>1.4139620552977381</v>
      </c>
      <c r="E7948" s="6">
        <v>1</v>
      </c>
      <c r="F7948" s="6">
        <v>1.500395104767609</v>
      </c>
      <c r="G7948" s="6">
        <v>0.90413500860826013</v>
      </c>
      <c r="H7948" s="6">
        <v>24.15288094260606</v>
      </c>
      <c r="I7948" s="6">
        <v>5.1268772852541504</v>
      </c>
      <c r="J7948" s="6">
        <v>1.9323125524351881</v>
      </c>
      <c r="K7948" s="7">
        <v>1.4223335864223776</v>
      </c>
      <c r="L7948" s="7">
        <v>0.44842149620276223</v>
      </c>
    </row>
    <row r="7949" spans="2:12" x14ac:dyDescent="0.25">
      <c r="B7949" s="4">
        <v>7946</v>
      </c>
      <c r="C7949" s="6">
        <v>-0.55108523981382262</v>
      </c>
      <c r="D7949" s="6">
        <v>1.5087761489252696</v>
      </c>
      <c r="E7949" s="6">
        <v>1</v>
      </c>
      <c r="F7949" s="6">
        <v>6.2812670488063231</v>
      </c>
      <c r="G7949" s="6">
        <v>0.93204400574827817</v>
      </c>
      <c r="H7949" s="6">
        <v>16.397340407447835</v>
      </c>
      <c r="I7949" s="6">
        <v>2.7063422696427049</v>
      </c>
      <c r="J7949" s="6">
        <v>1.6492447897150497</v>
      </c>
      <c r="K7949" s="7">
        <v>6.8744978160789172E-2</v>
      </c>
      <c r="L7949" s="7">
        <v>1.4949304609722334</v>
      </c>
    </row>
    <row r="7950" spans="2:12" x14ac:dyDescent="0.25">
      <c r="B7950" s="4">
        <v>7947</v>
      </c>
      <c r="C7950" s="6">
        <v>16.064474892639566</v>
      </c>
      <c r="D7950" s="6">
        <v>1.3757015772310335</v>
      </c>
      <c r="E7950" s="6">
        <v>1</v>
      </c>
      <c r="F7950" s="6">
        <v>0.89706090279839268</v>
      </c>
      <c r="G7950" s="6">
        <v>1.6912753211164726</v>
      </c>
      <c r="H7950" s="6">
        <v>8.6985676878813081</v>
      </c>
      <c r="I7950" s="6">
        <v>2.5714368165426476</v>
      </c>
      <c r="J7950" s="6">
        <v>2.9164537704097895</v>
      </c>
      <c r="K7950" s="7">
        <v>0.76903466767738282</v>
      </c>
      <c r="L7950" s="7">
        <v>0.54051106491341028</v>
      </c>
    </row>
    <row r="7951" spans="2:12" x14ac:dyDescent="0.25">
      <c r="B7951" s="4">
        <v>7948</v>
      </c>
      <c r="C7951" s="6">
        <v>10.070960150882254</v>
      </c>
      <c r="D7951" s="6">
        <v>2.0355813815277206</v>
      </c>
      <c r="E7951" s="6">
        <v>3</v>
      </c>
      <c r="F7951" s="6">
        <v>0.73255718073143561</v>
      </c>
      <c r="G7951" s="6">
        <v>0.78899629614347278</v>
      </c>
      <c r="H7951" s="6">
        <v>27.486504668939798</v>
      </c>
      <c r="I7951" s="6">
        <v>3.3575161262781306</v>
      </c>
      <c r="J7951" s="6">
        <v>2.8427975836570281</v>
      </c>
      <c r="K7951" s="7">
        <v>2.1384914935496173</v>
      </c>
      <c r="L7951" s="7">
        <v>0.65656173780562166</v>
      </c>
    </row>
    <row r="7952" spans="2:12" x14ac:dyDescent="0.25">
      <c r="B7952" s="4">
        <v>7949</v>
      </c>
      <c r="C7952" s="6">
        <v>12.571468742070003</v>
      </c>
      <c r="D7952" s="6">
        <v>1.3365475599133492</v>
      </c>
      <c r="E7952" s="6">
        <v>2</v>
      </c>
      <c r="F7952" s="6">
        <v>6.1775898018562945</v>
      </c>
      <c r="G7952" s="6">
        <v>0.73028524693181007</v>
      </c>
      <c r="H7952" s="6">
        <v>21.097005054680483</v>
      </c>
      <c r="I7952" s="6">
        <v>2.1803201545462132</v>
      </c>
      <c r="J7952" s="6">
        <v>4.5794461285922345</v>
      </c>
      <c r="K7952" s="7">
        <v>1.8550096412917887</v>
      </c>
      <c r="L7952" s="7">
        <v>0.81619760848277512</v>
      </c>
    </row>
    <row r="7953" spans="2:12" x14ac:dyDescent="0.25">
      <c r="B7953" s="4">
        <v>7950</v>
      </c>
      <c r="C7953" s="6">
        <v>4.9819695124100107</v>
      </c>
      <c r="D7953" s="6">
        <v>1.4749805361792161</v>
      </c>
      <c r="E7953" s="6">
        <v>2</v>
      </c>
      <c r="F7953" s="6">
        <v>3.8321356162164628</v>
      </c>
      <c r="G7953" s="6">
        <v>0.305997503945039</v>
      </c>
      <c r="H7953" s="6">
        <v>28.177688837532394</v>
      </c>
      <c r="I7953" s="6">
        <v>1.5498131815470828</v>
      </c>
      <c r="J7953" s="6">
        <v>1.80003437818073</v>
      </c>
      <c r="K7953" s="7">
        <v>1.5415785438586684</v>
      </c>
      <c r="L7953" s="7">
        <v>8.6499277469942501E-2</v>
      </c>
    </row>
    <row r="7954" spans="2:12" x14ac:dyDescent="0.25">
      <c r="B7954" s="4">
        <v>7951</v>
      </c>
      <c r="C7954" s="6">
        <v>11.409637935466801</v>
      </c>
      <c r="D7954" s="6">
        <v>1.5445885340656584</v>
      </c>
      <c r="E7954" s="6">
        <v>1</v>
      </c>
      <c r="F7954" s="6">
        <v>1.4839878805721589</v>
      </c>
      <c r="G7954" s="6">
        <v>1.4035445866712637</v>
      </c>
      <c r="H7954" s="6">
        <v>19.908385205213193</v>
      </c>
      <c r="I7954" s="6">
        <v>3.6609060875695563</v>
      </c>
      <c r="J7954" s="6">
        <v>2.0910836974683567</v>
      </c>
      <c r="K7954" s="7">
        <v>0.5624309337123552</v>
      </c>
      <c r="L7954" s="7">
        <v>0.21520083917853994</v>
      </c>
    </row>
    <row r="7955" spans="2:12" x14ac:dyDescent="0.25">
      <c r="B7955" s="4">
        <v>7952</v>
      </c>
      <c r="C7955" s="6">
        <v>13.509869168351258</v>
      </c>
      <c r="D7955" s="6">
        <v>1.5506715403517985</v>
      </c>
      <c r="E7955" s="6">
        <v>3</v>
      </c>
      <c r="F7955" s="6">
        <v>3.3479393424618387</v>
      </c>
      <c r="G7955" s="6">
        <v>0.60598151863112459</v>
      </c>
      <c r="H7955" s="6">
        <v>18.912605850335645</v>
      </c>
      <c r="I7955" s="6">
        <v>1.5237105172296597</v>
      </c>
      <c r="J7955" s="6">
        <v>4.3586787203068145</v>
      </c>
      <c r="K7955" s="7">
        <v>2.5326201734678468</v>
      </c>
      <c r="L7955" s="7">
        <v>0.52691951521131475</v>
      </c>
    </row>
    <row r="7956" spans="2:12" x14ac:dyDescent="0.25">
      <c r="B7956" s="4">
        <v>7953</v>
      </c>
      <c r="C7956" s="6">
        <v>10.704516574963257</v>
      </c>
      <c r="D7956" s="6">
        <v>1.7717411930564417</v>
      </c>
      <c r="E7956" s="6">
        <v>3</v>
      </c>
      <c r="F7956" s="6">
        <v>4.7260147928811751</v>
      </c>
      <c r="G7956" s="6">
        <v>1.0758423786069151</v>
      </c>
      <c r="H7956" s="6">
        <v>27.17192410654113</v>
      </c>
      <c r="I7956" s="6">
        <v>1.7945706272215161</v>
      </c>
      <c r="J7956" s="6">
        <v>3.4208947136797936</v>
      </c>
      <c r="K7956" s="7">
        <v>0.4948632753354994</v>
      </c>
      <c r="L7956" s="7">
        <v>0.22506448103096949</v>
      </c>
    </row>
    <row r="7957" spans="2:12" x14ac:dyDescent="0.25">
      <c r="B7957" s="4">
        <v>7954</v>
      </c>
      <c r="C7957" s="6">
        <v>4.8910567527436619</v>
      </c>
      <c r="D7957" s="6">
        <v>1.6685289316472898</v>
      </c>
      <c r="E7957" s="6">
        <v>2</v>
      </c>
      <c r="F7957" s="6">
        <v>1.7512809318866094</v>
      </c>
      <c r="G7957" s="6">
        <v>1.4996970955757041</v>
      </c>
      <c r="H7957" s="6">
        <v>17.411197212785851</v>
      </c>
      <c r="I7957" s="6">
        <v>1.8702230350179996</v>
      </c>
      <c r="J7957" s="6">
        <v>2.4463090569381376</v>
      </c>
      <c r="K7957" s="7">
        <v>0.17556566389814132</v>
      </c>
      <c r="L7957" s="7">
        <v>0.28090825068631309</v>
      </c>
    </row>
    <row r="7958" spans="2:12" x14ac:dyDescent="0.25">
      <c r="B7958" s="4">
        <v>7955</v>
      </c>
      <c r="C7958" s="6">
        <v>6.261213483694462</v>
      </c>
      <c r="D7958" s="6">
        <v>1.5380472309206263</v>
      </c>
      <c r="E7958" s="6">
        <v>2</v>
      </c>
      <c r="F7958" s="6">
        <v>3.4584964773441809</v>
      </c>
      <c r="G7958" s="6">
        <v>0.94329267523293892</v>
      </c>
      <c r="H7958" s="6">
        <v>18.084622334875114</v>
      </c>
      <c r="I7958" s="6">
        <v>3.3377552051987331</v>
      </c>
      <c r="J7958" s="6">
        <v>3.8803908555203122</v>
      </c>
      <c r="K7958" s="7">
        <v>0.16637973135870093</v>
      </c>
      <c r="L7958" s="7">
        <v>0.7599321377775291</v>
      </c>
    </row>
    <row r="7959" spans="2:12" x14ac:dyDescent="0.25">
      <c r="B7959" s="4">
        <v>7956</v>
      </c>
      <c r="C7959" s="6">
        <v>1.5236588439390868</v>
      </c>
      <c r="D7959" s="6">
        <v>1.773611624218246</v>
      </c>
      <c r="E7959" s="6">
        <v>2</v>
      </c>
      <c r="F7959" s="6">
        <v>4.1316913315051282</v>
      </c>
      <c r="G7959" s="6">
        <v>0.9434684638939469</v>
      </c>
      <c r="H7959" s="6">
        <v>20.558669254759511</v>
      </c>
      <c r="I7959" s="6">
        <v>4.5402966671568992</v>
      </c>
      <c r="J7959" s="6">
        <v>1.0326931370412842</v>
      </c>
      <c r="K7959" s="7">
        <v>0.86341205651575115</v>
      </c>
      <c r="L7959" s="7">
        <v>2.1857540693140622</v>
      </c>
    </row>
    <row r="7960" spans="2:12" x14ac:dyDescent="0.25">
      <c r="B7960" s="4">
        <v>7957</v>
      </c>
      <c r="C7960" s="6">
        <v>11.162477939549888</v>
      </c>
      <c r="D7960" s="6">
        <v>1.7686101950636604</v>
      </c>
      <c r="E7960" s="6">
        <v>2</v>
      </c>
      <c r="F7960" s="6">
        <v>4.7159897128652624</v>
      </c>
      <c r="G7960" s="6">
        <v>0.57474989317484482</v>
      </c>
      <c r="H7960" s="6">
        <v>13.624272512688083</v>
      </c>
      <c r="I7960" s="6">
        <v>2.0891758813134556</v>
      </c>
      <c r="J7960" s="6">
        <v>1.8418211947536927</v>
      </c>
      <c r="K7960" s="7">
        <v>0.65056897922804846</v>
      </c>
      <c r="L7960" s="7">
        <v>4.3591612938192883</v>
      </c>
    </row>
    <row r="7961" spans="2:12" x14ac:dyDescent="0.25">
      <c r="B7961" s="4">
        <v>7958</v>
      </c>
      <c r="C7961" s="6">
        <v>3.9265000569821806</v>
      </c>
      <c r="D7961" s="6">
        <v>1.2031586676294983</v>
      </c>
      <c r="E7961" s="6">
        <v>1</v>
      </c>
      <c r="F7961" s="6">
        <v>2.0889608442194527</v>
      </c>
      <c r="G7961" s="6">
        <v>1.2613448745093487</v>
      </c>
      <c r="H7961" s="6">
        <v>18.566510429315748</v>
      </c>
      <c r="I7961" s="6">
        <v>3.2343821354210331</v>
      </c>
      <c r="J7961" s="6">
        <v>1.7392083009984158</v>
      </c>
      <c r="K7961" s="7">
        <v>0.66307323413793617</v>
      </c>
      <c r="L7961" s="7">
        <v>4.2122930735416988</v>
      </c>
    </row>
    <row r="7962" spans="2:12" x14ac:dyDescent="0.25">
      <c r="B7962" s="4">
        <v>7959</v>
      </c>
      <c r="C7962" s="6">
        <v>12.707652932503263</v>
      </c>
      <c r="D7962" s="6">
        <v>1.3450670596310164</v>
      </c>
      <c r="E7962" s="6">
        <v>3</v>
      </c>
      <c r="F7962" s="6">
        <v>6.0104998951362711</v>
      </c>
      <c r="G7962" s="6">
        <v>0.80698860962436259</v>
      </c>
      <c r="H7962" s="6">
        <v>21.094422580033481</v>
      </c>
      <c r="I7962" s="6">
        <v>3.6500056350388341</v>
      </c>
      <c r="J7962" s="6">
        <v>0.87330848366762892</v>
      </c>
      <c r="K7962" s="7">
        <v>3.1892592285840569</v>
      </c>
      <c r="L7962" s="7">
        <v>0.20191285333281575</v>
      </c>
    </row>
    <row r="7963" spans="2:12" x14ac:dyDescent="0.25">
      <c r="B7963" s="4">
        <v>7960</v>
      </c>
      <c r="C7963" s="6">
        <v>10.543593425913246</v>
      </c>
      <c r="D7963" s="6">
        <v>1.5952387449864485</v>
      </c>
      <c r="E7963" s="6">
        <v>2</v>
      </c>
      <c r="F7963" s="6">
        <v>2.6707683748488451</v>
      </c>
      <c r="G7963" s="6">
        <v>1.0914105259396758</v>
      </c>
      <c r="H7963" s="6">
        <v>25.769506095472153</v>
      </c>
      <c r="I7963" s="6">
        <v>2.8848951577860822</v>
      </c>
      <c r="J7963" s="6">
        <v>1.485329085311238</v>
      </c>
      <c r="K7963" s="7">
        <v>2.1495187883176641</v>
      </c>
      <c r="L7963" s="7">
        <v>0.5944003575507194</v>
      </c>
    </row>
    <row r="7964" spans="2:12" x14ac:dyDescent="0.25">
      <c r="B7964" s="4">
        <v>7961</v>
      </c>
      <c r="C7964" s="6">
        <v>13.018297737517386</v>
      </c>
      <c r="D7964" s="6">
        <v>1.3788814440400783</v>
      </c>
      <c r="E7964" s="6">
        <v>1</v>
      </c>
      <c r="F7964" s="6">
        <v>3.7864918291322027</v>
      </c>
      <c r="G7964" s="6">
        <v>0.72270069290867023</v>
      </c>
      <c r="H7964" s="6">
        <v>23.64264676838134</v>
      </c>
      <c r="I7964" s="6">
        <v>2.5613334894610484</v>
      </c>
      <c r="J7964" s="6">
        <v>2.3828506272883683</v>
      </c>
      <c r="K7964" s="7">
        <v>0.28023943822167557</v>
      </c>
      <c r="L7964" s="7">
        <v>1.2518183017133413</v>
      </c>
    </row>
    <row r="7965" spans="2:12" x14ac:dyDescent="0.25">
      <c r="B7965" s="4">
        <v>7962</v>
      </c>
      <c r="C7965" s="6">
        <v>21.905227427024681</v>
      </c>
      <c r="D7965" s="6">
        <v>1.8047813170476008</v>
      </c>
      <c r="E7965" s="6">
        <v>2</v>
      </c>
      <c r="F7965" s="6">
        <v>5.9053991391560379</v>
      </c>
      <c r="G7965" s="6">
        <v>0.70580013562126565</v>
      </c>
      <c r="H7965" s="6">
        <v>35.175381690059254</v>
      </c>
      <c r="I7965" s="6">
        <v>3.553097096638592</v>
      </c>
      <c r="J7965" s="6">
        <v>1.3981320153384957</v>
      </c>
      <c r="K7965" s="7">
        <v>1.0542952963470926</v>
      </c>
      <c r="L7965" s="7">
        <v>2.4045142069929013</v>
      </c>
    </row>
    <row r="7966" spans="2:12" x14ac:dyDescent="0.25">
      <c r="B7966" s="4">
        <v>7963</v>
      </c>
      <c r="C7966" s="6">
        <v>10.0157656936984</v>
      </c>
      <c r="D7966" s="6">
        <v>1.8243773390177083</v>
      </c>
      <c r="E7966" s="6">
        <v>3</v>
      </c>
      <c r="F7966" s="6">
        <v>2.5130080932130379</v>
      </c>
      <c r="G7966" s="6">
        <v>0.90165465402675982</v>
      </c>
      <c r="H7966" s="6">
        <v>17.658453383738077</v>
      </c>
      <c r="I7966" s="6">
        <v>3.3094444419693478</v>
      </c>
      <c r="J7966" s="6">
        <v>2.5582091971394529</v>
      </c>
      <c r="K7966" s="7">
        <v>1.4704247354789832</v>
      </c>
      <c r="L7966" s="7">
        <v>0.15211408992808889</v>
      </c>
    </row>
    <row r="7967" spans="2:12" x14ac:dyDescent="0.25">
      <c r="B7967" s="4">
        <v>7964</v>
      </c>
      <c r="C7967" s="6">
        <v>8.2510734911267143</v>
      </c>
      <c r="D7967" s="6">
        <v>1.4565819333851868</v>
      </c>
      <c r="E7967" s="6">
        <v>1</v>
      </c>
      <c r="F7967" s="6">
        <v>2.4121693460982176</v>
      </c>
      <c r="G7967" s="6">
        <v>0.66812683158518738</v>
      </c>
      <c r="H7967" s="6">
        <v>53.867796259557529</v>
      </c>
      <c r="I7967" s="6">
        <v>1.8313137596340856</v>
      </c>
      <c r="J7967" s="6">
        <v>2.2599777463286266</v>
      </c>
      <c r="K7967" s="7">
        <v>1.2898288325852654</v>
      </c>
      <c r="L7967" s="7">
        <v>0.59205858401754063</v>
      </c>
    </row>
    <row r="7968" spans="2:12" x14ac:dyDescent="0.25">
      <c r="B7968" s="4">
        <v>7965</v>
      </c>
      <c r="C7968" s="6">
        <v>17.675098550442776</v>
      </c>
      <c r="D7968" s="6">
        <v>1.554710751951113</v>
      </c>
      <c r="E7968" s="6">
        <v>2</v>
      </c>
      <c r="F7968" s="6">
        <v>2.1204182967023395</v>
      </c>
      <c r="G7968" s="6">
        <v>1.2617889293271716</v>
      </c>
      <c r="H7968" s="6">
        <v>8.9134984746247401</v>
      </c>
      <c r="I7968" s="6">
        <v>2.8944667747652271</v>
      </c>
      <c r="J7968" s="6">
        <v>1.6405061316090361</v>
      </c>
      <c r="K7968" s="7">
        <v>7.3920723573802842</v>
      </c>
      <c r="L7968" s="7">
        <v>1.0441742811922405</v>
      </c>
    </row>
    <row r="7969" spans="2:12" x14ac:dyDescent="0.25">
      <c r="B7969" s="4">
        <v>7966</v>
      </c>
      <c r="C7969" s="6">
        <v>2.1961423564607587</v>
      </c>
      <c r="D7969" s="6">
        <v>1.2588668046638931</v>
      </c>
      <c r="E7969" s="6">
        <v>1</v>
      </c>
      <c r="F7969" s="6">
        <v>0.98833895544664174</v>
      </c>
      <c r="G7969" s="6">
        <v>1.1734818015288995</v>
      </c>
      <c r="H7969" s="6">
        <v>17.840163541822928</v>
      </c>
      <c r="I7969" s="6">
        <v>3.0697197096325781</v>
      </c>
      <c r="J7969" s="6">
        <v>3.1874539495394543</v>
      </c>
      <c r="K7969" s="7">
        <v>0.43555724000958035</v>
      </c>
      <c r="L7969" s="7">
        <v>0.68420020039355101</v>
      </c>
    </row>
    <row r="7970" spans="2:12" x14ac:dyDescent="0.25">
      <c r="B7970" s="4">
        <v>7967</v>
      </c>
      <c r="C7970" s="6">
        <v>9.5194242856250479</v>
      </c>
      <c r="D7970" s="6">
        <v>1.5922468336325672</v>
      </c>
      <c r="E7970" s="6">
        <v>2</v>
      </c>
      <c r="F7970" s="6">
        <v>3.4331195930596943</v>
      </c>
      <c r="G7970" s="6">
        <v>2.4761680562874093</v>
      </c>
      <c r="H7970" s="6">
        <v>29.503688605207742</v>
      </c>
      <c r="I7970" s="6">
        <v>3.5258173623715692</v>
      </c>
      <c r="J7970" s="6">
        <v>3.506744001577232</v>
      </c>
      <c r="K7970" s="7">
        <v>0.29631011191909951</v>
      </c>
      <c r="L7970" s="7">
        <v>0.64083674537294022</v>
      </c>
    </row>
    <row r="7971" spans="2:12" x14ac:dyDescent="0.25">
      <c r="B7971" s="4">
        <v>7968</v>
      </c>
      <c r="C7971" s="6">
        <v>7.3661948699498723</v>
      </c>
      <c r="D7971" s="6">
        <v>1.56187251417926</v>
      </c>
      <c r="E7971" s="6">
        <v>2</v>
      </c>
      <c r="F7971" s="6">
        <v>0.70598028593944773</v>
      </c>
      <c r="G7971" s="6">
        <v>1.0226590289110939</v>
      </c>
      <c r="H7971" s="6">
        <v>20.406584862867359</v>
      </c>
      <c r="I7971" s="6">
        <v>4.141259206269603</v>
      </c>
      <c r="J7971" s="6">
        <v>2.9990506058358521</v>
      </c>
      <c r="K7971" s="7">
        <v>2.9811010844137287</v>
      </c>
      <c r="L7971" s="7">
        <v>0.62939699894397372</v>
      </c>
    </row>
    <row r="7972" spans="2:12" x14ac:dyDescent="0.25">
      <c r="B7972" s="4">
        <v>7969</v>
      </c>
      <c r="C7972" s="6">
        <v>4.7527918085786141</v>
      </c>
      <c r="D7972" s="6">
        <v>1.6070338170293634</v>
      </c>
      <c r="E7972" s="6">
        <v>1</v>
      </c>
      <c r="F7972" s="6">
        <v>2.9347569310786819</v>
      </c>
      <c r="G7972" s="6">
        <v>1.1411275329209762</v>
      </c>
      <c r="H7972" s="6">
        <v>26.320724979364954</v>
      </c>
      <c r="I7972" s="6">
        <v>4.1932004086184165</v>
      </c>
      <c r="J7972" s="6">
        <v>2.8748090743853103</v>
      </c>
      <c r="K7972" s="7">
        <v>0.69995944767071605</v>
      </c>
      <c r="L7972" s="7">
        <v>1.0988096223193726</v>
      </c>
    </row>
    <row r="7973" spans="2:12" x14ac:dyDescent="0.25">
      <c r="B7973" s="4">
        <v>7970</v>
      </c>
      <c r="C7973" s="6">
        <v>10.015805044640608</v>
      </c>
      <c r="D7973" s="6">
        <v>1.9450154007289553</v>
      </c>
      <c r="E7973" s="6">
        <v>3</v>
      </c>
      <c r="F7973" s="6">
        <v>1.1702357906027387</v>
      </c>
      <c r="G7973" s="6">
        <v>2.1301387959247986</v>
      </c>
      <c r="H7973" s="6">
        <v>25.804445038756924</v>
      </c>
      <c r="I7973" s="6">
        <v>2.5917540954879761</v>
      </c>
      <c r="J7973" s="6">
        <v>2.9900873756252682</v>
      </c>
      <c r="K7973" s="7">
        <v>7.3187906424176852</v>
      </c>
      <c r="L7973" s="7">
        <v>0.24533137214059347</v>
      </c>
    </row>
    <row r="7974" spans="2:12" x14ac:dyDescent="0.25">
      <c r="B7974" s="4">
        <v>7971</v>
      </c>
      <c r="C7974" s="6">
        <v>10.722776143474016</v>
      </c>
      <c r="D7974" s="6">
        <v>1.3586270714796103</v>
      </c>
      <c r="E7974" s="6">
        <v>2</v>
      </c>
      <c r="F7974" s="6">
        <v>2.6133196503764924</v>
      </c>
      <c r="G7974" s="6">
        <v>0.87212530968949253</v>
      </c>
      <c r="H7974" s="6">
        <v>20.049732028627716</v>
      </c>
      <c r="I7974" s="6">
        <v>2.4280431868769052</v>
      </c>
      <c r="J7974" s="6">
        <v>1.4002070665067101</v>
      </c>
      <c r="K7974" s="7">
        <v>2.2925349219296094</v>
      </c>
      <c r="L7974" s="7">
        <v>0.12773318691071575</v>
      </c>
    </row>
    <row r="7975" spans="2:12" x14ac:dyDescent="0.25">
      <c r="B7975" s="4">
        <v>7972</v>
      </c>
      <c r="C7975" s="6">
        <v>8.7626473536464786</v>
      </c>
      <c r="D7975" s="6">
        <v>1.4512676783930076</v>
      </c>
      <c r="E7975" s="6">
        <v>1</v>
      </c>
      <c r="F7975" s="6">
        <v>0.40608115955860918</v>
      </c>
      <c r="G7975" s="6">
        <v>1.3712412356778974</v>
      </c>
      <c r="H7975" s="6">
        <v>20.912674435112638</v>
      </c>
      <c r="I7975" s="6">
        <v>2.4515893513483684</v>
      </c>
      <c r="J7975" s="6">
        <v>3.3672776311811541</v>
      </c>
      <c r="K7975" s="7">
        <v>1.160816653230194</v>
      </c>
      <c r="L7975" s="7">
        <v>0.78720296575088478</v>
      </c>
    </row>
    <row r="7976" spans="2:12" x14ac:dyDescent="0.25">
      <c r="B7976" s="4">
        <v>7973</v>
      </c>
      <c r="C7976" s="6">
        <v>6.6261171144050524</v>
      </c>
      <c r="D7976" s="6">
        <v>1.4638920859686402</v>
      </c>
      <c r="E7976" s="6">
        <v>1</v>
      </c>
      <c r="F7976" s="6">
        <v>1.6223168999835529</v>
      </c>
      <c r="G7976" s="6">
        <v>1.2157230910008909</v>
      </c>
      <c r="H7976" s="6">
        <v>37.177728719125653</v>
      </c>
      <c r="I7976" s="6">
        <v>1.7863191439205808</v>
      </c>
      <c r="J7976" s="6">
        <v>3.0042367118095328</v>
      </c>
      <c r="K7976" s="7">
        <v>0.82743173087348543</v>
      </c>
      <c r="L7976" s="7">
        <v>0.41595218775086534</v>
      </c>
    </row>
    <row r="7977" spans="2:12" x14ac:dyDescent="0.25">
      <c r="B7977" s="4">
        <v>7974</v>
      </c>
      <c r="C7977" s="6">
        <v>23.21359056376917</v>
      </c>
      <c r="D7977" s="6">
        <v>1.1575605140530409</v>
      </c>
      <c r="E7977" s="6">
        <v>1</v>
      </c>
      <c r="F7977" s="6">
        <v>1.3143670432769397</v>
      </c>
      <c r="G7977" s="6">
        <v>0.64131031954462148</v>
      </c>
      <c r="H7977" s="6">
        <v>21.543121986548904</v>
      </c>
      <c r="I7977" s="6">
        <v>3.7888991679282888</v>
      </c>
      <c r="J7977" s="6">
        <v>0.79435239884624986</v>
      </c>
      <c r="K7977" s="7">
        <v>2.8229029525268547</v>
      </c>
      <c r="L7977" s="7">
        <v>1.9973417098190738</v>
      </c>
    </row>
    <row r="7978" spans="2:12" x14ac:dyDescent="0.25">
      <c r="B7978" s="4">
        <v>7975</v>
      </c>
      <c r="C7978" s="6">
        <v>2.3448845268592953</v>
      </c>
      <c r="D7978" s="6">
        <v>1.4418893936132702</v>
      </c>
      <c r="E7978" s="6">
        <v>1</v>
      </c>
      <c r="F7978" s="6">
        <v>9.247331119440318</v>
      </c>
      <c r="G7978" s="6">
        <v>2.0084930513722443</v>
      </c>
      <c r="H7978" s="6">
        <v>29.448116473900946</v>
      </c>
      <c r="I7978" s="6">
        <v>2.6318673244623079</v>
      </c>
      <c r="J7978" s="6">
        <v>3.2606724988688938</v>
      </c>
      <c r="K7978" s="7">
        <v>1.4350058993026908</v>
      </c>
      <c r="L7978" s="7">
        <v>8.7038968660480803E-2</v>
      </c>
    </row>
    <row r="7979" spans="2:12" x14ac:dyDescent="0.25">
      <c r="B7979" s="4">
        <v>7976</v>
      </c>
      <c r="C7979" s="6">
        <v>14.330848756581013</v>
      </c>
      <c r="D7979" s="6">
        <v>1.9068903551037448</v>
      </c>
      <c r="E7979" s="6">
        <v>1</v>
      </c>
      <c r="F7979" s="6">
        <v>3.7396701434338375</v>
      </c>
      <c r="G7979" s="6">
        <v>1.4008528206932216</v>
      </c>
      <c r="H7979" s="6">
        <v>14.532860635002937</v>
      </c>
      <c r="I7979" s="6">
        <v>2.2834807397261256</v>
      </c>
      <c r="J7979" s="6">
        <v>1.8546776610070981</v>
      </c>
      <c r="K7979" s="7">
        <v>8.7324609949208015E-2</v>
      </c>
      <c r="L7979" s="7">
        <v>1.739582411015125E-2</v>
      </c>
    </row>
    <row r="7980" spans="2:12" x14ac:dyDescent="0.25">
      <c r="B7980" s="4">
        <v>7977</v>
      </c>
      <c r="C7980" s="6">
        <v>14.302389873514468</v>
      </c>
      <c r="D7980" s="6">
        <v>1.688933783845072</v>
      </c>
      <c r="E7980" s="6">
        <v>3</v>
      </c>
      <c r="F7980" s="6">
        <v>7.6815018006323834</v>
      </c>
      <c r="G7980" s="6">
        <v>1.0340565874211698</v>
      </c>
      <c r="H7980" s="6">
        <v>12.247238102949115</v>
      </c>
      <c r="I7980" s="6">
        <v>1.7026495055681485</v>
      </c>
      <c r="J7980" s="6">
        <v>1.7450395294614771</v>
      </c>
      <c r="K7980" s="7">
        <v>0.13762024951101215</v>
      </c>
      <c r="L7980" s="7">
        <v>0.59880196094950044</v>
      </c>
    </row>
    <row r="7981" spans="2:12" x14ac:dyDescent="0.25">
      <c r="B7981" s="4">
        <v>7978</v>
      </c>
      <c r="C7981" s="6">
        <v>5.2628268328067254</v>
      </c>
      <c r="D7981" s="6">
        <v>1.6167056098143473</v>
      </c>
      <c r="E7981" s="6">
        <v>1</v>
      </c>
      <c r="F7981" s="6">
        <v>3.3855716948657735</v>
      </c>
      <c r="G7981" s="6">
        <v>1.3323553569980833</v>
      </c>
      <c r="H7981" s="6">
        <v>12.438182849787665</v>
      </c>
      <c r="I7981" s="6">
        <v>2.5399665793361037</v>
      </c>
      <c r="J7981" s="6">
        <v>4.0309574100708101</v>
      </c>
      <c r="K7981" s="7">
        <v>1.9142996708202551E-2</v>
      </c>
      <c r="L7981" s="7">
        <v>0.84898006437481732</v>
      </c>
    </row>
    <row r="7982" spans="2:12" x14ac:dyDescent="0.25">
      <c r="B7982" s="4">
        <v>7979</v>
      </c>
      <c r="C7982" s="6">
        <v>12.081851118969286</v>
      </c>
      <c r="D7982" s="6">
        <v>1.7385429891685473</v>
      </c>
      <c r="E7982" s="6">
        <v>1</v>
      </c>
      <c r="F7982" s="6">
        <v>2.8217665757600852</v>
      </c>
      <c r="G7982" s="6">
        <v>0.99535316342370195</v>
      </c>
      <c r="H7982" s="6">
        <v>25.678396690539739</v>
      </c>
      <c r="I7982" s="6">
        <v>2.6273361626076932</v>
      </c>
      <c r="J7982" s="6">
        <v>2.3202715620500243</v>
      </c>
      <c r="K7982" s="7">
        <v>2.5024560912358269</v>
      </c>
      <c r="L7982" s="7">
        <v>0.69637606072011449</v>
      </c>
    </row>
    <row r="7983" spans="2:12" x14ac:dyDescent="0.25">
      <c r="B7983" s="4">
        <v>7980</v>
      </c>
      <c r="C7983" s="6">
        <v>13.839895091561072</v>
      </c>
      <c r="D7983" s="6">
        <v>1.3925331892859636</v>
      </c>
      <c r="E7983" s="6">
        <v>2</v>
      </c>
      <c r="F7983" s="6">
        <v>1.6077910899039298</v>
      </c>
      <c r="G7983" s="6">
        <v>0.68831523007473405</v>
      </c>
      <c r="H7983" s="6">
        <v>24.516413581627486</v>
      </c>
      <c r="I7983" s="6">
        <v>4.2131144550484176</v>
      </c>
      <c r="J7983" s="6">
        <v>2.1050145280425543</v>
      </c>
      <c r="K7983" s="7">
        <v>0.76629668106443272</v>
      </c>
      <c r="L7983" s="7">
        <v>1.3722436320624665</v>
      </c>
    </row>
    <row r="7984" spans="2:12" x14ac:dyDescent="0.25">
      <c r="B7984" s="4">
        <v>7981</v>
      </c>
      <c r="C7984" s="6">
        <v>16.747956897670619</v>
      </c>
      <c r="D7984" s="6">
        <v>1.7057480762147679</v>
      </c>
      <c r="E7984" s="6">
        <v>1</v>
      </c>
      <c r="F7984" s="6">
        <v>1.6177566848087399</v>
      </c>
      <c r="G7984" s="6">
        <v>0.44384770074557661</v>
      </c>
      <c r="H7984" s="6">
        <v>17.708070466753508</v>
      </c>
      <c r="I7984" s="6">
        <v>2.1353143117447191</v>
      </c>
      <c r="J7984" s="6">
        <v>2.8831828432446085</v>
      </c>
      <c r="K7984" s="7">
        <v>0.60243153376274206</v>
      </c>
      <c r="L7984" s="7">
        <v>0.22411302516840839</v>
      </c>
    </row>
    <row r="7985" spans="2:12" x14ac:dyDescent="0.25">
      <c r="B7985" s="4">
        <v>7982</v>
      </c>
      <c r="C7985" s="6">
        <v>17.230612827936859</v>
      </c>
      <c r="D7985" s="6">
        <v>1.9163921722045865</v>
      </c>
      <c r="E7985" s="6">
        <v>1</v>
      </c>
      <c r="F7985" s="6">
        <v>2.9650607377772702</v>
      </c>
      <c r="G7985" s="6">
        <v>1.4938390001305704</v>
      </c>
      <c r="H7985" s="6">
        <v>26.912231279580169</v>
      </c>
      <c r="I7985" s="6">
        <v>3.364746676183676</v>
      </c>
      <c r="J7985" s="6">
        <v>4.6771699212616289</v>
      </c>
      <c r="K7985" s="7">
        <v>2.0513983425725963</v>
      </c>
      <c r="L7985" s="7">
        <v>0.37368118496664238</v>
      </c>
    </row>
    <row r="7986" spans="2:12" x14ac:dyDescent="0.25">
      <c r="B7986" s="4">
        <v>7983</v>
      </c>
      <c r="C7986" s="6">
        <v>16.09118925423423</v>
      </c>
      <c r="D7986" s="6">
        <v>1.6033701646701735</v>
      </c>
      <c r="E7986" s="6">
        <v>1</v>
      </c>
      <c r="F7986" s="6">
        <v>4.1314575803598776</v>
      </c>
      <c r="G7986" s="6">
        <v>1.1347067067230523</v>
      </c>
      <c r="H7986" s="6">
        <v>22.099696177254536</v>
      </c>
      <c r="I7986" s="6">
        <v>2.540812908205289</v>
      </c>
      <c r="J7986" s="6">
        <v>0.9215913053196868</v>
      </c>
      <c r="K7986" s="7">
        <v>2.020236443323804</v>
      </c>
      <c r="L7986" s="7">
        <v>0.14150564896578477</v>
      </c>
    </row>
    <row r="7987" spans="2:12" x14ac:dyDescent="0.25">
      <c r="B7987" s="4">
        <v>7984</v>
      </c>
      <c r="C7987" s="6">
        <v>13.045943303724988</v>
      </c>
      <c r="D7987" s="6">
        <v>1.5131065469556271</v>
      </c>
      <c r="E7987" s="6">
        <v>2</v>
      </c>
      <c r="F7987" s="6">
        <v>5.8473988537202386</v>
      </c>
      <c r="G7987" s="6">
        <v>0.99310051531896226</v>
      </c>
      <c r="H7987" s="6">
        <v>18.428535919492191</v>
      </c>
      <c r="I7987" s="6">
        <v>1.6640093324017662</v>
      </c>
      <c r="J7987" s="6">
        <v>0.77852765313559835</v>
      </c>
      <c r="K7987" s="7">
        <v>7.0974143434871158</v>
      </c>
      <c r="L7987" s="7">
        <v>0.90508620918536054</v>
      </c>
    </row>
    <row r="7988" spans="2:12" x14ac:dyDescent="0.25">
      <c r="B7988" s="4">
        <v>7985</v>
      </c>
      <c r="C7988" s="6">
        <v>9.7778359520442564</v>
      </c>
      <c r="D7988" s="6">
        <v>1.4565047736332839</v>
      </c>
      <c r="E7988" s="6">
        <v>1</v>
      </c>
      <c r="F7988" s="6">
        <v>1.2551182226577189</v>
      </c>
      <c r="G7988" s="6">
        <v>0.66309287313910004</v>
      </c>
      <c r="H7988" s="6">
        <v>16.391227877276194</v>
      </c>
      <c r="I7988" s="6">
        <v>2.6680968989303082</v>
      </c>
      <c r="J7988" s="6">
        <v>3.4772615466361652</v>
      </c>
      <c r="K7988" s="7">
        <v>5.0542159033724419</v>
      </c>
      <c r="L7988" s="7">
        <v>0.18320527626190278</v>
      </c>
    </row>
    <row r="7989" spans="2:12" x14ac:dyDescent="0.25">
      <c r="B7989" s="4">
        <v>7986</v>
      </c>
      <c r="C7989" s="6">
        <v>13.887675237472576</v>
      </c>
      <c r="D7989" s="6">
        <v>1.2867234961295477</v>
      </c>
      <c r="E7989" s="6">
        <v>2</v>
      </c>
      <c r="F7989" s="6">
        <v>2.0514449963141663</v>
      </c>
      <c r="G7989" s="6">
        <v>0.66817176110693843</v>
      </c>
      <c r="H7989" s="6">
        <v>25.8544806970934</v>
      </c>
      <c r="I7989" s="6">
        <v>1.9989936468559673</v>
      </c>
      <c r="J7989" s="6">
        <v>2.2737151812098895</v>
      </c>
      <c r="K7989" s="7">
        <v>2.1546501889928611</v>
      </c>
      <c r="L7989" s="7">
        <v>0.37656765579226381</v>
      </c>
    </row>
    <row r="7990" spans="2:12" x14ac:dyDescent="0.25">
      <c r="B7990" s="4">
        <v>7987</v>
      </c>
      <c r="C7990" s="6">
        <v>12.563602920241948</v>
      </c>
      <c r="D7990" s="6">
        <v>1.8121341185674282</v>
      </c>
      <c r="E7990" s="6">
        <v>3</v>
      </c>
      <c r="F7990" s="6">
        <v>4.5716629165541036</v>
      </c>
      <c r="G7990" s="6">
        <v>1.0284246840941207</v>
      </c>
      <c r="H7990" s="6">
        <v>24.962873220786122</v>
      </c>
      <c r="I7990" s="6">
        <v>3.1809924288352009</v>
      </c>
      <c r="J7990" s="6">
        <v>3.2441388310485935</v>
      </c>
      <c r="K7990" s="7">
        <v>0.50092601337517917</v>
      </c>
      <c r="L7990" s="7">
        <v>1.4113088882890268</v>
      </c>
    </row>
    <row r="7991" spans="2:12" x14ac:dyDescent="0.25">
      <c r="B7991" s="4">
        <v>7988</v>
      </c>
      <c r="C7991" s="6">
        <v>5.4159072255868903</v>
      </c>
      <c r="D7991" s="6">
        <v>1.5884979442496567</v>
      </c>
      <c r="E7991" s="6">
        <v>3</v>
      </c>
      <c r="F7991" s="6">
        <v>0.72300797948873397</v>
      </c>
      <c r="G7991" s="6">
        <v>1.0241641613006438</v>
      </c>
      <c r="H7991" s="6">
        <v>14.334626407971831</v>
      </c>
      <c r="I7991" s="6">
        <v>2.2306981302284892</v>
      </c>
      <c r="J7991" s="6">
        <v>1.4250257739071273</v>
      </c>
      <c r="K7991" s="7">
        <v>1.0978978083539592</v>
      </c>
      <c r="L7991" s="7">
        <v>0.5888568157340166</v>
      </c>
    </row>
    <row r="7992" spans="2:12" x14ac:dyDescent="0.25">
      <c r="B7992" s="4">
        <v>7989</v>
      </c>
      <c r="C7992" s="6">
        <v>15.089344731855091</v>
      </c>
      <c r="D7992" s="6">
        <v>1.3162640111586943</v>
      </c>
      <c r="E7992" s="6">
        <v>0</v>
      </c>
      <c r="F7992" s="6">
        <v>3.1460285951812477</v>
      </c>
      <c r="G7992" s="6">
        <v>1.4106973361268578</v>
      </c>
      <c r="H7992" s="6">
        <v>16.698609090407803</v>
      </c>
      <c r="I7992" s="6">
        <v>2.1421407676065387</v>
      </c>
      <c r="J7992" s="6">
        <v>2.5625242180943255</v>
      </c>
      <c r="K7992" s="7">
        <v>2.1586408194229016</v>
      </c>
      <c r="L7992" s="7">
        <v>0.72317885405214866</v>
      </c>
    </row>
    <row r="7993" spans="2:12" x14ac:dyDescent="0.25">
      <c r="B7993" s="4">
        <v>7990</v>
      </c>
      <c r="C7993" s="6">
        <v>15.444691318762375</v>
      </c>
      <c r="D7993" s="6">
        <v>1.4665468511796507</v>
      </c>
      <c r="E7993" s="6">
        <v>3</v>
      </c>
      <c r="F7993" s="6">
        <v>2.9701195674935481</v>
      </c>
      <c r="G7993" s="6">
        <v>0.57525173767215321</v>
      </c>
      <c r="H7993" s="6">
        <v>28.491767185736641</v>
      </c>
      <c r="I7993" s="6">
        <v>2.7326957715488205</v>
      </c>
      <c r="J7993" s="6">
        <v>2.2031790388408523</v>
      </c>
      <c r="K7993" s="7">
        <v>7.2252888790242126E-3</v>
      </c>
      <c r="L7993" s="7">
        <v>0.24643082240034939</v>
      </c>
    </row>
    <row r="7994" spans="2:12" x14ac:dyDescent="0.25">
      <c r="B7994" s="4">
        <v>7991</v>
      </c>
      <c r="C7994" s="6">
        <v>15.233075559197189</v>
      </c>
      <c r="D7994" s="6">
        <v>2.2113898848150573</v>
      </c>
      <c r="E7994" s="6">
        <v>1</v>
      </c>
      <c r="F7994" s="6">
        <v>3.2629603149693565</v>
      </c>
      <c r="G7994" s="6">
        <v>0.76900495485398546</v>
      </c>
      <c r="H7994" s="6">
        <v>21.193145992726897</v>
      </c>
      <c r="I7994" s="6">
        <v>3.7669746764302143</v>
      </c>
      <c r="J7994" s="6">
        <v>1.7843196222015276</v>
      </c>
      <c r="K7994" s="7">
        <v>5.4377563493934922</v>
      </c>
      <c r="L7994" s="7">
        <v>0.69991154067429429</v>
      </c>
    </row>
    <row r="7995" spans="2:12" x14ac:dyDescent="0.25">
      <c r="B7995" s="4">
        <v>7992</v>
      </c>
      <c r="C7995" s="6">
        <v>11.253278020412843</v>
      </c>
      <c r="D7995" s="6">
        <v>1.7398293013069979</v>
      </c>
      <c r="E7995" s="6">
        <v>3</v>
      </c>
      <c r="F7995" s="6">
        <v>0.27088026515578473</v>
      </c>
      <c r="G7995" s="6">
        <v>0.47781886199544965</v>
      </c>
      <c r="H7995" s="6">
        <v>7.4211234349510011</v>
      </c>
      <c r="I7995" s="6">
        <v>3.0858010311015387</v>
      </c>
      <c r="J7995" s="6">
        <v>2.7714209733952098</v>
      </c>
      <c r="K7995" s="7">
        <v>1.3020467082981384</v>
      </c>
      <c r="L7995" s="7">
        <v>0.27658222781932035</v>
      </c>
    </row>
    <row r="7996" spans="2:12" x14ac:dyDescent="0.25">
      <c r="B7996" s="4">
        <v>7993</v>
      </c>
      <c r="C7996" s="6">
        <v>17.92381268129401</v>
      </c>
      <c r="D7996" s="6">
        <v>1.6259805143625785</v>
      </c>
      <c r="E7996" s="6">
        <v>1</v>
      </c>
      <c r="F7996" s="6">
        <v>5.7205038006334066</v>
      </c>
      <c r="G7996" s="6">
        <v>1.2200994820947444</v>
      </c>
      <c r="H7996" s="6">
        <v>18.307670319715179</v>
      </c>
      <c r="I7996" s="6">
        <v>2.1294165918882872</v>
      </c>
      <c r="J7996" s="6">
        <v>2.5077880654499505</v>
      </c>
      <c r="K7996" s="7">
        <v>5.6392027018275179</v>
      </c>
      <c r="L7996" s="7">
        <v>0.71247673841735715</v>
      </c>
    </row>
    <row r="7997" spans="2:12" x14ac:dyDescent="0.25">
      <c r="B7997" s="4">
        <v>7994</v>
      </c>
      <c r="C7997" s="6">
        <v>4.7810249066962704</v>
      </c>
      <c r="D7997" s="6">
        <v>1.8691825146999135</v>
      </c>
      <c r="E7997" s="6">
        <v>2</v>
      </c>
      <c r="F7997" s="6">
        <v>1.6207942282827297</v>
      </c>
      <c r="G7997" s="6">
        <v>1.6467120336493715</v>
      </c>
      <c r="H7997" s="6">
        <v>16.304983130157524</v>
      </c>
      <c r="I7997" s="6">
        <v>3.8949747674883124</v>
      </c>
      <c r="J7997" s="6">
        <v>3.1766688578136262</v>
      </c>
      <c r="K7997" s="7">
        <v>7.3233838562833858E-2</v>
      </c>
      <c r="L7997" s="7">
        <v>0.14919253814063588</v>
      </c>
    </row>
    <row r="7998" spans="2:12" x14ac:dyDescent="0.25">
      <c r="B7998" s="4">
        <v>7995</v>
      </c>
      <c r="C7998" s="6">
        <v>2.0663244615218908</v>
      </c>
      <c r="D7998" s="6">
        <v>1.2666344596872501</v>
      </c>
      <c r="E7998" s="6">
        <v>2</v>
      </c>
      <c r="F7998" s="6">
        <v>10.740564756050668</v>
      </c>
      <c r="G7998" s="6">
        <v>0.54855475821545541</v>
      </c>
      <c r="H7998" s="6">
        <v>31.703520326418129</v>
      </c>
      <c r="I7998" s="6">
        <v>2.2922036763173206</v>
      </c>
      <c r="J7998" s="6">
        <v>3.0884530606387823</v>
      </c>
      <c r="K7998" s="7">
        <v>2.4331114999066044</v>
      </c>
      <c r="L7998" s="7">
        <v>1.0733680072520289</v>
      </c>
    </row>
    <row r="7999" spans="2:12" x14ac:dyDescent="0.25">
      <c r="B7999" s="4">
        <v>7996</v>
      </c>
      <c r="C7999" s="6">
        <v>-0.21342980590908489</v>
      </c>
      <c r="D7999" s="6">
        <v>1.799028849553993</v>
      </c>
      <c r="E7999" s="6">
        <v>2</v>
      </c>
      <c r="F7999" s="6">
        <v>4.9106514082294686</v>
      </c>
      <c r="G7999" s="6">
        <v>0.90111785580515857</v>
      </c>
      <c r="H7999" s="6">
        <v>17.433292925499835</v>
      </c>
      <c r="I7999" s="6">
        <v>2.3737454480619347</v>
      </c>
      <c r="J7999" s="6">
        <v>0.84791710738156245</v>
      </c>
      <c r="K7999" s="7">
        <v>1.5003338304849629</v>
      </c>
      <c r="L7999" s="7">
        <v>0.15317759504798861</v>
      </c>
    </row>
    <row r="8000" spans="2:12" x14ac:dyDescent="0.25">
      <c r="B8000" s="4">
        <v>7997</v>
      </c>
      <c r="C8000" s="6">
        <v>-2.9855550730187925</v>
      </c>
      <c r="D8000" s="6">
        <v>1.7372925342680197</v>
      </c>
      <c r="E8000" s="6">
        <v>0</v>
      </c>
      <c r="F8000" s="6">
        <v>0.73437298115516303</v>
      </c>
      <c r="G8000" s="6">
        <v>1.2770192567845566</v>
      </c>
      <c r="H8000" s="6">
        <v>20.329110726172583</v>
      </c>
      <c r="I8000" s="6">
        <v>3.5858299892623697</v>
      </c>
      <c r="J8000" s="6">
        <v>3.4937440669221109</v>
      </c>
      <c r="K8000" s="7">
        <v>0.46037908100675723</v>
      </c>
      <c r="L8000" s="7">
        <v>0.40624326390415538</v>
      </c>
    </row>
    <row r="8001" spans="2:12" x14ac:dyDescent="0.25">
      <c r="B8001" s="4">
        <v>7998</v>
      </c>
      <c r="C8001" s="6">
        <v>11.639434040484973</v>
      </c>
      <c r="D8001" s="6">
        <v>1.4813631455941176</v>
      </c>
      <c r="E8001" s="6">
        <v>2</v>
      </c>
      <c r="F8001" s="6">
        <v>2.4228843091198162</v>
      </c>
      <c r="G8001" s="6">
        <v>0.31917286480901574</v>
      </c>
      <c r="H8001" s="6">
        <v>30.352407873371742</v>
      </c>
      <c r="I8001" s="6">
        <v>2.8723966774942027</v>
      </c>
      <c r="J8001" s="6">
        <v>1.9034454324044006</v>
      </c>
      <c r="K8001" s="7">
        <v>1.0982423599607041</v>
      </c>
      <c r="L8001" s="7">
        <v>9.7844646007624839E-2</v>
      </c>
    </row>
    <row r="8002" spans="2:12" x14ac:dyDescent="0.25">
      <c r="B8002" s="4">
        <v>7999</v>
      </c>
      <c r="C8002" s="6">
        <v>7.4526380902895104</v>
      </c>
      <c r="D8002" s="6">
        <v>1.4727025587629692</v>
      </c>
      <c r="E8002" s="6">
        <v>2</v>
      </c>
      <c r="F8002" s="6">
        <v>4.6734126991999432</v>
      </c>
      <c r="G8002" s="6">
        <v>0.78988110517025012</v>
      </c>
      <c r="H8002" s="6">
        <v>21.149242000661179</v>
      </c>
      <c r="I8002" s="6">
        <v>4.0461483107179843</v>
      </c>
      <c r="J8002" s="6">
        <v>2.0272187338657672</v>
      </c>
      <c r="K8002" s="7">
        <v>2.1430445468816894</v>
      </c>
      <c r="L8002" s="7">
        <v>8.5645943202883296E-2</v>
      </c>
    </row>
    <row r="8003" spans="2:12" x14ac:dyDescent="0.25">
      <c r="B8003" s="4">
        <v>8000</v>
      </c>
      <c r="C8003" s="6">
        <v>8.0690762176771162</v>
      </c>
      <c r="D8003" s="6">
        <v>1.6115799733125917</v>
      </c>
      <c r="E8003" s="6">
        <v>3</v>
      </c>
      <c r="F8003" s="6">
        <v>1.8190225189884388</v>
      </c>
      <c r="G8003" s="6">
        <v>0.73498163692130281</v>
      </c>
      <c r="H8003" s="6">
        <v>23.889776242472472</v>
      </c>
      <c r="I8003" s="6">
        <v>1.8733647200155987</v>
      </c>
      <c r="J8003" s="6">
        <v>1.1458787342369312</v>
      </c>
      <c r="K8003" s="7">
        <v>0.70754544468227076</v>
      </c>
      <c r="L8003" s="7">
        <v>0.34556038763454539</v>
      </c>
    </row>
    <row r="8004" spans="2:12" x14ac:dyDescent="0.25">
      <c r="B8004" s="4">
        <v>8001</v>
      </c>
      <c r="C8004" s="6">
        <v>11.614241288784484</v>
      </c>
      <c r="D8004" s="6">
        <v>1.6520054263152442</v>
      </c>
      <c r="E8004" s="6">
        <v>2</v>
      </c>
      <c r="F8004" s="6">
        <v>4.3617457640157555</v>
      </c>
      <c r="G8004" s="6">
        <v>0.27905374611838035</v>
      </c>
      <c r="H8004" s="6">
        <v>24.904559898520212</v>
      </c>
      <c r="I8004" s="6">
        <v>5.1733693896602233</v>
      </c>
      <c r="J8004" s="6">
        <v>1.2334902684660074</v>
      </c>
      <c r="K8004" s="7">
        <v>0.10122786556817136</v>
      </c>
      <c r="L8004" s="7">
        <v>0.60032932969301189</v>
      </c>
    </row>
    <row r="8005" spans="2:12" x14ac:dyDescent="0.25">
      <c r="B8005" s="4">
        <v>8002</v>
      </c>
      <c r="C8005" s="6">
        <v>15.656951751522282</v>
      </c>
      <c r="D8005" s="6">
        <v>1.7748671022359246</v>
      </c>
      <c r="E8005" s="6">
        <v>1</v>
      </c>
      <c r="F8005" s="6">
        <v>3.3582424615800792</v>
      </c>
      <c r="G8005" s="6">
        <v>1.0523745156544362</v>
      </c>
      <c r="H8005" s="6">
        <v>17.960825181385331</v>
      </c>
      <c r="I8005" s="6">
        <v>3.7112489302457758</v>
      </c>
      <c r="J8005" s="6">
        <v>3.7013393634219147</v>
      </c>
      <c r="K8005" s="7">
        <v>1.516729824728418</v>
      </c>
      <c r="L8005" s="7">
        <v>2.5995784427325201</v>
      </c>
    </row>
    <row r="8006" spans="2:12" x14ac:dyDescent="0.25">
      <c r="B8006" s="4">
        <v>8003</v>
      </c>
      <c r="C8006" s="6">
        <v>12.731085105557902</v>
      </c>
      <c r="D8006" s="6">
        <v>1.588229294822604</v>
      </c>
      <c r="E8006" s="6">
        <v>0</v>
      </c>
      <c r="F8006" s="6">
        <v>1.2665360678821094</v>
      </c>
      <c r="G8006" s="6">
        <v>0.65969867333765975</v>
      </c>
      <c r="H8006" s="6">
        <v>26.847674944485266</v>
      </c>
      <c r="I8006" s="6">
        <v>1.9950908135462</v>
      </c>
      <c r="J8006" s="6">
        <v>3.0867379992442556</v>
      </c>
      <c r="K8006" s="7">
        <v>4.5778300726937955E-2</v>
      </c>
      <c r="L8006" s="7">
        <v>0.70122296645794546</v>
      </c>
    </row>
    <row r="8007" spans="2:12" x14ac:dyDescent="0.25">
      <c r="B8007" s="4">
        <v>8004</v>
      </c>
      <c r="C8007" s="6">
        <v>-1.9983267500409507</v>
      </c>
      <c r="D8007" s="6">
        <v>1.937284986791789</v>
      </c>
      <c r="E8007" s="6">
        <v>2</v>
      </c>
      <c r="F8007" s="6">
        <v>3.4018833218430733</v>
      </c>
      <c r="G8007" s="6">
        <v>1.1969184347964976</v>
      </c>
      <c r="H8007" s="6">
        <v>18.497633511727678</v>
      </c>
      <c r="I8007" s="6">
        <v>2.8330926016034859</v>
      </c>
      <c r="J8007" s="6">
        <v>2.0095904005118892</v>
      </c>
      <c r="K8007" s="7">
        <v>0.21966867577763494</v>
      </c>
      <c r="L8007" s="7">
        <v>8.2482051251160204E-2</v>
      </c>
    </row>
    <row r="8008" spans="2:12" x14ac:dyDescent="0.25">
      <c r="B8008" s="4">
        <v>8005</v>
      </c>
      <c r="C8008" s="6">
        <v>16.842547276718065</v>
      </c>
      <c r="D8008" s="6">
        <v>1.8766696914492711</v>
      </c>
      <c r="E8008" s="6">
        <v>1</v>
      </c>
      <c r="F8008" s="6">
        <v>4.1106572609788206</v>
      </c>
      <c r="G8008" s="6">
        <v>2.2929399323264281</v>
      </c>
      <c r="H8008" s="6">
        <v>11.451463646733618</v>
      </c>
      <c r="I8008" s="6">
        <v>2.9528099475749157</v>
      </c>
      <c r="J8008" s="6">
        <v>2.0063385753384391</v>
      </c>
      <c r="K8008" s="7">
        <v>0.66050749771083905</v>
      </c>
      <c r="L8008" s="7">
        <v>0.41411106730316011</v>
      </c>
    </row>
    <row r="8009" spans="2:12" x14ac:dyDescent="0.25">
      <c r="B8009" s="4">
        <v>8006</v>
      </c>
      <c r="C8009" s="6">
        <v>1.3915375296977857</v>
      </c>
      <c r="D8009" s="6">
        <v>1.6887459096653363</v>
      </c>
      <c r="E8009" s="6">
        <v>2</v>
      </c>
      <c r="F8009" s="6">
        <v>5.6760657924581439</v>
      </c>
      <c r="G8009" s="6">
        <v>2.2972006096514543</v>
      </c>
      <c r="H8009" s="6">
        <v>11.80019503847125</v>
      </c>
      <c r="I8009" s="6">
        <v>2.6177819864581053</v>
      </c>
      <c r="J8009" s="6">
        <v>2.9101499876151316</v>
      </c>
      <c r="K8009" s="7">
        <v>3.0630023627880534</v>
      </c>
      <c r="L8009" s="7">
        <v>1.4439040110863677</v>
      </c>
    </row>
    <row r="8010" spans="2:12" x14ac:dyDescent="0.25">
      <c r="B8010" s="4">
        <v>8007</v>
      </c>
      <c r="C8010" s="6">
        <v>2.3893176754695507</v>
      </c>
      <c r="D8010" s="6">
        <v>1.9372514679074784</v>
      </c>
      <c r="E8010" s="6">
        <v>1</v>
      </c>
      <c r="F8010" s="6">
        <v>2.2556853703339717</v>
      </c>
      <c r="G8010" s="6">
        <v>0.92747364118843489</v>
      </c>
      <c r="H8010" s="6">
        <v>18.822377160796325</v>
      </c>
      <c r="I8010" s="6">
        <v>2.8076894273845885</v>
      </c>
      <c r="J8010" s="6">
        <v>2.5355408396632577</v>
      </c>
      <c r="K8010" s="7">
        <v>1.9691860740540008</v>
      </c>
      <c r="L8010" s="7">
        <v>0.45363774487611952</v>
      </c>
    </row>
    <row r="8011" spans="2:12" x14ac:dyDescent="0.25">
      <c r="B8011" s="4">
        <v>8008</v>
      </c>
      <c r="C8011" s="6">
        <v>18.376824411106732</v>
      </c>
      <c r="D8011" s="6">
        <v>1.7837186356660184</v>
      </c>
      <c r="E8011" s="6">
        <v>0</v>
      </c>
      <c r="F8011" s="6">
        <v>7.3973706232871423</v>
      </c>
      <c r="G8011" s="6">
        <v>0.7230524440378201</v>
      </c>
      <c r="H8011" s="6">
        <v>19.494127143078604</v>
      </c>
      <c r="I8011" s="6">
        <v>2.8264645537948963</v>
      </c>
      <c r="J8011" s="6">
        <v>2.6292362468565349</v>
      </c>
      <c r="K8011" s="7">
        <v>0.78392193986759495</v>
      </c>
      <c r="L8011" s="7">
        <v>2.2844769367491655</v>
      </c>
    </row>
    <row r="8012" spans="2:12" x14ac:dyDescent="0.25">
      <c r="B8012" s="4">
        <v>8009</v>
      </c>
      <c r="C8012" s="6">
        <v>11.309735172874815</v>
      </c>
      <c r="D8012" s="6">
        <v>1.3969898087362727</v>
      </c>
      <c r="E8012" s="6">
        <v>3</v>
      </c>
      <c r="F8012" s="6">
        <v>3.3923498765310467</v>
      </c>
      <c r="G8012" s="6">
        <v>1.0550246660846838</v>
      </c>
      <c r="H8012" s="6">
        <v>39.63619044176582</v>
      </c>
      <c r="I8012" s="6">
        <v>2.8647578884219516</v>
      </c>
      <c r="J8012" s="6">
        <v>3.4906207824954203</v>
      </c>
      <c r="K8012" s="7">
        <v>1.3241376637044495</v>
      </c>
      <c r="L8012" s="7">
        <v>2.112186568409232</v>
      </c>
    </row>
    <row r="8013" spans="2:12" x14ac:dyDescent="0.25">
      <c r="B8013" s="4">
        <v>8010</v>
      </c>
      <c r="C8013" s="6">
        <v>17.090967626722325</v>
      </c>
      <c r="D8013" s="6">
        <v>1.6352651790828141</v>
      </c>
      <c r="E8013" s="6">
        <v>1</v>
      </c>
      <c r="F8013" s="6">
        <v>5.9151343206242837</v>
      </c>
      <c r="G8013" s="6">
        <v>0.55854319402216757</v>
      </c>
      <c r="H8013" s="6">
        <v>30.596684713328393</v>
      </c>
      <c r="I8013" s="6">
        <v>3.2873981862818953</v>
      </c>
      <c r="J8013" s="6">
        <v>1.6714448766532564</v>
      </c>
      <c r="K8013" s="7">
        <v>1.896755525502182</v>
      </c>
      <c r="L8013" s="7">
        <v>0.87183119870070447</v>
      </c>
    </row>
    <row r="8014" spans="2:12" x14ac:dyDescent="0.25">
      <c r="B8014" s="4">
        <v>8011</v>
      </c>
      <c r="C8014" s="6">
        <v>4.5980307096986657</v>
      </c>
      <c r="D8014" s="6">
        <v>1.2497439420729974</v>
      </c>
      <c r="E8014" s="6">
        <v>1</v>
      </c>
      <c r="F8014" s="6">
        <v>2.4647913795565621</v>
      </c>
      <c r="G8014" s="6">
        <v>0.92075919936653794</v>
      </c>
      <c r="H8014" s="6">
        <v>17.95138766981691</v>
      </c>
      <c r="I8014" s="6">
        <v>3.7551406676671064</v>
      </c>
      <c r="J8014" s="6">
        <v>3.8194015328940942</v>
      </c>
      <c r="K8014" s="7">
        <v>2.3964732866519753</v>
      </c>
      <c r="L8014" s="7">
        <v>0.85246631971765063</v>
      </c>
    </row>
    <row r="8015" spans="2:12" x14ac:dyDescent="0.25">
      <c r="B8015" s="4">
        <v>8012</v>
      </c>
      <c r="C8015" s="6">
        <v>9.0665509646974396</v>
      </c>
      <c r="D8015" s="6">
        <v>1.248857299823291</v>
      </c>
      <c r="E8015" s="6">
        <v>1</v>
      </c>
      <c r="F8015" s="6">
        <v>2.6881594550268755</v>
      </c>
      <c r="G8015" s="6">
        <v>1.2546658317923833</v>
      </c>
      <c r="H8015" s="6">
        <v>11.610115875799607</v>
      </c>
      <c r="I8015" s="6">
        <v>2.2586000479327977</v>
      </c>
      <c r="J8015" s="6">
        <v>3.2116929004477583</v>
      </c>
      <c r="K8015" s="7">
        <v>0.29332339780859557</v>
      </c>
      <c r="L8015" s="7">
        <v>0.19337893744772727</v>
      </c>
    </row>
    <row r="8016" spans="2:12" x14ac:dyDescent="0.25">
      <c r="B8016" s="4">
        <v>8013</v>
      </c>
      <c r="C8016" s="6">
        <v>8.9208172384971469</v>
      </c>
      <c r="D8016" s="6">
        <v>1.721787712696154</v>
      </c>
      <c r="E8016" s="6">
        <v>2</v>
      </c>
      <c r="F8016" s="6">
        <v>7.9981094725730655</v>
      </c>
      <c r="G8016" s="6">
        <v>1.0612030852599288</v>
      </c>
      <c r="H8016" s="6">
        <v>15.320629543648531</v>
      </c>
      <c r="I8016" s="6">
        <v>1.7721084961396678</v>
      </c>
      <c r="J8016" s="6">
        <v>2.2619472695022051</v>
      </c>
      <c r="K8016" s="7">
        <v>0.25820058283300329</v>
      </c>
      <c r="L8016" s="7">
        <v>0.60698030277558768</v>
      </c>
    </row>
    <row r="8017" spans="2:12" x14ac:dyDescent="0.25">
      <c r="B8017" s="4">
        <v>8014</v>
      </c>
      <c r="C8017" s="6">
        <v>16.523962922422918</v>
      </c>
      <c r="D8017" s="6">
        <v>1.3359888588382509</v>
      </c>
      <c r="E8017" s="6">
        <v>1</v>
      </c>
      <c r="F8017" s="6">
        <v>1.394028454779124</v>
      </c>
      <c r="G8017" s="6">
        <v>0.81692584504632326</v>
      </c>
      <c r="H8017" s="6">
        <v>24.072915483051766</v>
      </c>
      <c r="I8017" s="6">
        <v>2.9042281239356926</v>
      </c>
      <c r="J8017" s="6">
        <v>3.0617984638936502</v>
      </c>
      <c r="K8017" s="7">
        <v>0.18079905547175856</v>
      </c>
      <c r="L8017" s="7">
        <v>0.93923337557126896</v>
      </c>
    </row>
    <row r="8018" spans="2:12" x14ac:dyDescent="0.25">
      <c r="B8018" s="4">
        <v>8015</v>
      </c>
      <c r="C8018" s="6">
        <v>12.159532628133951</v>
      </c>
      <c r="D8018" s="6">
        <v>1.4678699502558179</v>
      </c>
      <c r="E8018" s="6">
        <v>3</v>
      </c>
      <c r="F8018" s="6">
        <v>7.88426492638522</v>
      </c>
      <c r="G8018" s="6">
        <v>0.73584427026690313</v>
      </c>
      <c r="H8018" s="6">
        <v>21.610873445464019</v>
      </c>
      <c r="I8018" s="6">
        <v>2.6394150887989225</v>
      </c>
      <c r="J8018" s="6">
        <v>3.1276125311862488</v>
      </c>
      <c r="K8018" s="7">
        <v>1.5576868436666316</v>
      </c>
      <c r="L8018" s="7">
        <v>0.24965616051363168</v>
      </c>
    </row>
    <row r="8019" spans="2:12" x14ac:dyDescent="0.25">
      <c r="B8019" s="4">
        <v>8016</v>
      </c>
      <c r="C8019" s="6">
        <v>8.5535803082344586</v>
      </c>
      <c r="D8019" s="6">
        <v>1.1433381889806464</v>
      </c>
      <c r="E8019" s="6">
        <v>1</v>
      </c>
      <c r="F8019" s="6">
        <v>2.6653254735045877</v>
      </c>
      <c r="G8019" s="6">
        <v>0.67030507980558296</v>
      </c>
      <c r="H8019" s="6">
        <v>33.116658153384421</v>
      </c>
      <c r="I8019" s="6">
        <v>3.0314228946243831</v>
      </c>
      <c r="J8019" s="6">
        <v>2.8123522233422698</v>
      </c>
      <c r="K8019" s="7">
        <v>2.3669674127838638</v>
      </c>
      <c r="L8019" s="7">
        <v>0.7055686591742234</v>
      </c>
    </row>
    <row r="8020" spans="2:12" x14ac:dyDescent="0.25">
      <c r="B8020" s="4">
        <v>8017</v>
      </c>
      <c r="C8020" s="6">
        <v>16.256899943870295</v>
      </c>
      <c r="D8020" s="6">
        <v>1.7077073077759661</v>
      </c>
      <c r="E8020" s="6">
        <v>2</v>
      </c>
      <c r="F8020" s="6">
        <v>4.9959684241311271</v>
      </c>
      <c r="G8020" s="6">
        <v>1.4891390667544728</v>
      </c>
      <c r="H8020" s="6">
        <v>18.897606935237945</v>
      </c>
      <c r="I8020" s="6">
        <v>2.9314161525815372</v>
      </c>
      <c r="J8020" s="6">
        <v>3.3470511666946274</v>
      </c>
      <c r="K8020" s="7">
        <v>1.2450930492566883</v>
      </c>
      <c r="L8020" s="7">
        <v>0.90204537386225392</v>
      </c>
    </row>
    <row r="8021" spans="2:12" x14ac:dyDescent="0.25">
      <c r="B8021" s="4">
        <v>8018</v>
      </c>
      <c r="C8021" s="6">
        <v>11.779802993248317</v>
      </c>
      <c r="D8021" s="6">
        <v>1.2241053436826594</v>
      </c>
      <c r="E8021" s="6">
        <v>2</v>
      </c>
      <c r="F8021" s="6">
        <v>3.4106956717631149</v>
      </c>
      <c r="G8021" s="6">
        <v>1.8315005648427634</v>
      </c>
      <c r="H8021" s="6">
        <v>18.823991178368587</v>
      </c>
      <c r="I8021" s="6">
        <v>3.8876160570685832</v>
      </c>
      <c r="J8021" s="6">
        <v>3.3769906151300173</v>
      </c>
      <c r="K8021" s="7">
        <v>1.30794250265505</v>
      </c>
      <c r="L8021" s="7">
        <v>1.1667181930990329</v>
      </c>
    </row>
    <row r="8022" spans="2:12" x14ac:dyDescent="0.25">
      <c r="B8022" s="4">
        <v>8019</v>
      </c>
      <c r="C8022" s="6">
        <v>11.996089426421827</v>
      </c>
      <c r="D8022" s="6">
        <v>1.6035672371776848</v>
      </c>
      <c r="E8022" s="6">
        <v>1</v>
      </c>
      <c r="F8022" s="6">
        <v>5.6669228607490627</v>
      </c>
      <c r="G8022" s="6">
        <v>0.86534044233706275</v>
      </c>
      <c r="H8022" s="6">
        <v>12.850591681245188</v>
      </c>
      <c r="I8022" s="6">
        <v>2.503257613981273</v>
      </c>
      <c r="J8022" s="6">
        <v>3.6388064168552026</v>
      </c>
      <c r="K8022" s="7">
        <v>1.4562234671302601</v>
      </c>
      <c r="L8022" s="7">
        <v>0.36346646162434454</v>
      </c>
    </row>
    <row r="8023" spans="2:12" x14ac:dyDescent="0.25">
      <c r="B8023" s="4">
        <v>8020</v>
      </c>
      <c r="C8023" s="6">
        <v>17.206738612492078</v>
      </c>
      <c r="D8023" s="6">
        <v>2.0911862586216721</v>
      </c>
      <c r="E8023" s="6">
        <v>2</v>
      </c>
      <c r="F8023" s="6">
        <v>4.5722300876294115</v>
      </c>
      <c r="G8023" s="6">
        <v>1.4971440518040244</v>
      </c>
      <c r="H8023" s="6">
        <v>36.648561161572644</v>
      </c>
      <c r="I8023" s="6">
        <v>2.3062753071180868</v>
      </c>
      <c r="J8023" s="6">
        <v>2.2358371023234289</v>
      </c>
      <c r="K8023" s="7">
        <v>1.3584253747696406</v>
      </c>
      <c r="L8023" s="7">
        <v>0.31067174944280596</v>
      </c>
    </row>
    <row r="8024" spans="2:12" x14ac:dyDescent="0.25">
      <c r="B8024" s="4">
        <v>8021</v>
      </c>
      <c r="C8024" s="6">
        <v>13.436422352897104</v>
      </c>
      <c r="D8024" s="6">
        <v>1.8191990696407634</v>
      </c>
      <c r="E8024" s="6">
        <v>2</v>
      </c>
      <c r="F8024" s="6">
        <v>14.312174937615623</v>
      </c>
      <c r="G8024" s="6">
        <v>0.74437777647348835</v>
      </c>
      <c r="H8024" s="6">
        <v>25.587029775430899</v>
      </c>
      <c r="I8024" s="6">
        <v>2.6509539232509414</v>
      </c>
      <c r="J8024" s="6">
        <v>3.0049180213351727</v>
      </c>
      <c r="K8024" s="7">
        <v>0.70584799930101161</v>
      </c>
      <c r="L8024" s="7">
        <v>0.27966087693349378</v>
      </c>
    </row>
    <row r="8025" spans="2:12" x14ac:dyDescent="0.25">
      <c r="B8025" s="4">
        <v>8022</v>
      </c>
      <c r="C8025" s="6">
        <v>10.527458301554297</v>
      </c>
      <c r="D8025" s="6">
        <v>2.0903350287738638</v>
      </c>
      <c r="E8025" s="6">
        <v>3</v>
      </c>
      <c r="F8025" s="6">
        <v>1.8235796530107871</v>
      </c>
      <c r="G8025" s="6">
        <v>1.2362480129707756</v>
      </c>
      <c r="H8025" s="6">
        <v>8.4499328059037548</v>
      </c>
      <c r="I8025" s="6">
        <v>2.6331442774676868</v>
      </c>
      <c r="J8025" s="6">
        <v>2.2931922604086878</v>
      </c>
      <c r="K8025" s="7">
        <v>0.27922753764772246</v>
      </c>
      <c r="L8025" s="7">
        <v>0.64488108341673434</v>
      </c>
    </row>
    <row r="8026" spans="2:12" x14ac:dyDescent="0.25">
      <c r="B8026" s="4">
        <v>8023</v>
      </c>
      <c r="C8026" s="6">
        <v>10.507982282916153</v>
      </c>
      <c r="D8026" s="6">
        <v>1.5634424785308008</v>
      </c>
      <c r="E8026" s="6">
        <v>3</v>
      </c>
      <c r="F8026" s="6">
        <v>0.12233035401194348</v>
      </c>
      <c r="G8026" s="6">
        <v>0.49386448107259495</v>
      </c>
      <c r="H8026" s="6">
        <v>19.491964602358767</v>
      </c>
      <c r="I8026" s="6">
        <v>2.0092027304486746</v>
      </c>
      <c r="J8026" s="6">
        <v>3.2033147037494905</v>
      </c>
      <c r="K8026" s="7">
        <v>2.4628605072564196</v>
      </c>
      <c r="L8026" s="7">
        <v>9.123569700521228E-2</v>
      </c>
    </row>
    <row r="8027" spans="2:12" x14ac:dyDescent="0.25">
      <c r="B8027" s="4">
        <v>8024</v>
      </c>
      <c r="C8027" s="6">
        <v>3.0268207130439482</v>
      </c>
      <c r="D8027" s="6">
        <v>1.8749923042956913</v>
      </c>
      <c r="E8027" s="6">
        <v>1</v>
      </c>
      <c r="F8027" s="6">
        <v>3.533025343512783</v>
      </c>
      <c r="G8027" s="6">
        <v>1.0059276083269957</v>
      </c>
      <c r="H8027" s="6">
        <v>16.583069335801181</v>
      </c>
      <c r="I8027" s="6">
        <v>2.4011458761572668</v>
      </c>
      <c r="J8027" s="6">
        <v>3.3296068103697616</v>
      </c>
      <c r="K8027" s="7">
        <v>0.72071908514141214</v>
      </c>
      <c r="L8027" s="7">
        <v>0.46820647362637069</v>
      </c>
    </row>
    <row r="8028" spans="2:12" x14ac:dyDescent="0.25">
      <c r="B8028" s="4">
        <v>8025</v>
      </c>
      <c r="C8028" s="6">
        <v>4.5358557828739183</v>
      </c>
      <c r="D8028" s="6">
        <v>1.3790697407724803</v>
      </c>
      <c r="E8028" s="6">
        <v>1</v>
      </c>
      <c r="F8028" s="6">
        <v>2.8462683184855382</v>
      </c>
      <c r="G8028" s="6">
        <v>1.0736596424127487</v>
      </c>
      <c r="H8028" s="6">
        <v>38.954648408227712</v>
      </c>
      <c r="I8028" s="6">
        <v>2.5719385015005174</v>
      </c>
      <c r="J8028" s="6">
        <v>1.8382734503657525</v>
      </c>
      <c r="K8028" s="7">
        <v>0.49869730842559329</v>
      </c>
      <c r="L8028" s="7">
        <v>0.97837921927227778</v>
      </c>
    </row>
    <row r="8029" spans="2:12" x14ac:dyDescent="0.25">
      <c r="B8029" s="4">
        <v>8026</v>
      </c>
      <c r="C8029" s="6">
        <v>11.212150459489154</v>
      </c>
      <c r="D8029" s="6">
        <v>1.5926321933014309</v>
      </c>
      <c r="E8029" s="6">
        <v>0</v>
      </c>
      <c r="F8029" s="6">
        <v>2.4838487812676453</v>
      </c>
      <c r="G8029" s="6">
        <v>1.1579443099992446</v>
      </c>
      <c r="H8029" s="6">
        <v>34.089631239713341</v>
      </c>
      <c r="I8029" s="6">
        <v>2.6937957920555684</v>
      </c>
      <c r="J8029" s="6">
        <v>4.3149679289345784</v>
      </c>
      <c r="K8029" s="7">
        <v>2.2373132837054452</v>
      </c>
      <c r="L8029" s="7">
        <v>0.38719142468595569</v>
      </c>
    </row>
    <row r="8030" spans="2:12" x14ac:dyDescent="0.25">
      <c r="B8030" s="4">
        <v>8027</v>
      </c>
      <c r="C8030" s="6">
        <v>8.2171263758309703</v>
      </c>
      <c r="D8030" s="6">
        <v>1.3650948704931682</v>
      </c>
      <c r="E8030" s="6">
        <v>1</v>
      </c>
      <c r="F8030" s="6">
        <v>3.4491342292037444</v>
      </c>
      <c r="G8030" s="6">
        <v>1.9468948545722311</v>
      </c>
      <c r="H8030" s="6">
        <v>19.045901797589735</v>
      </c>
      <c r="I8030" s="6">
        <v>3.6348985981510662</v>
      </c>
      <c r="J8030" s="6">
        <v>0.77455549504429377</v>
      </c>
      <c r="K8030" s="7">
        <v>6.1763975337523256</v>
      </c>
      <c r="L8030" s="7">
        <v>0.11090100309909889</v>
      </c>
    </row>
    <row r="8031" spans="2:12" x14ac:dyDescent="0.25">
      <c r="B8031" s="4">
        <v>8028</v>
      </c>
      <c r="C8031" s="6">
        <v>9.6952562541206877</v>
      </c>
      <c r="D8031" s="6">
        <v>1.5966722446791042</v>
      </c>
      <c r="E8031" s="6">
        <v>2</v>
      </c>
      <c r="F8031" s="6">
        <v>2.8763632133253458</v>
      </c>
      <c r="G8031" s="6">
        <v>1.609537611662337</v>
      </c>
      <c r="H8031" s="6">
        <v>39.218460983087013</v>
      </c>
      <c r="I8031" s="6">
        <v>3.7048909313921676</v>
      </c>
      <c r="J8031" s="6">
        <v>3.0363867396715731</v>
      </c>
      <c r="K8031" s="7">
        <v>2.9362504746137108</v>
      </c>
      <c r="L8031" s="7">
        <v>1.6090380612251853</v>
      </c>
    </row>
    <row r="8032" spans="2:12" x14ac:dyDescent="0.25">
      <c r="B8032" s="4">
        <v>8029</v>
      </c>
      <c r="C8032" s="6">
        <v>13.400645198249801</v>
      </c>
      <c r="D8032" s="6">
        <v>1.4418773022836997</v>
      </c>
      <c r="E8032" s="6">
        <v>1</v>
      </c>
      <c r="F8032" s="6">
        <v>3.6974227254041598</v>
      </c>
      <c r="G8032" s="6">
        <v>1.5583335256776676</v>
      </c>
      <c r="H8032" s="6">
        <v>19.5057003440842</v>
      </c>
      <c r="I8032" s="6">
        <v>2.5985037995878209</v>
      </c>
      <c r="J8032" s="6">
        <v>2.4513605013890878</v>
      </c>
      <c r="K8032" s="7">
        <v>0.93959492071350148</v>
      </c>
      <c r="L8032" s="7">
        <v>1.6859932546957244</v>
      </c>
    </row>
    <row r="8033" spans="2:12" x14ac:dyDescent="0.25">
      <c r="B8033" s="4">
        <v>8030</v>
      </c>
      <c r="C8033" s="6">
        <v>7.1762228939641464</v>
      </c>
      <c r="D8033" s="6">
        <v>1.6034980520843078</v>
      </c>
      <c r="E8033" s="6">
        <v>2</v>
      </c>
      <c r="F8033" s="6">
        <v>7.2061876678371437</v>
      </c>
      <c r="G8033" s="6">
        <v>0.8863450755137412</v>
      </c>
      <c r="H8033" s="6">
        <v>18.190458378206646</v>
      </c>
      <c r="I8033" s="6">
        <v>2.3185629170498094</v>
      </c>
      <c r="J8033" s="6">
        <v>2.617455862805238</v>
      </c>
      <c r="K8033" s="7">
        <v>1.6322809316482734</v>
      </c>
      <c r="L8033" s="7">
        <v>0.21309176585992542</v>
      </c>
    </row>
    <row r="8034" spans="2:12" x14ac:dyDescent="0.25">
      <c r="B8034" s="4">
        <v>8031</v>
      </c>
      <c r="C8034" s="6">
        <v>13.493368726907315</v>
      </c>
      <c r="D8034" s="6">
        <v>1.4233131270249135</v>
      </c>
      <c r="E8034" s="6">
        <v>1</v>
      </c>
      <c r="F8034" s="6">
        <v>2.0526773410429078</v>
      </c>
      <c r="G8034" s="6">
        <v>0.62735618546044292</v>
      </c>
      <c r="H8034" s="6">
        <v>13.263225581066965</v>
      </c>
      <c r="I8034" s="6">
        <v>2.0777655483655084</v>
      </c>
      <c r="J8034" s="6">
        <v>0.97861320169924837</v>
      </c>
      <c r="K8034" s="7">
        <v>2.7234948080341703</v>
      </c>
      <c r="L8034" s="7">
        <v>1.499380526092897E-2</v>
      </c>
    </row>
    <row r="8035" spans="2:12" x14ac:dyDescent="0.25">
      <c r="B8035" s="4">
        <v>8032</v>
      </c>
      <c r="C8035" s="6">
        <v>14.630921617964729</v>
      </c>
      <c r="D8035" s="6">
        <v>1.4115334683035861</v>
      </c>
      <c r="E8035" s="6">
        <v>1</v>
      </c>
      <c r="F8035" s="6">
        <v>1.2093574619505503</v>
      </c>
      <c r="G8035" s="6">
        <v>1.9314214906905878</v>
      </c>
      <c r="H8035" s="6">
        <v>37.745901794264697</v>
      </c>
      <c r="I8035" s="6">
        <v>4.219128238336765</v>
      </c>
      <c r="J8035" s="6">
        <v>0.20363810284829587</v>
      </c>
      <c r="K8035" s="7">
        <v>4.4151914940130732</v>
      </c>
      <c r="L8035" s="7">
        <v>0.63122287000078148</v>
      </c>
    </row>
    <row r="8036" spans="2:12" x14ac:dyDescent="0.25">
      <c r="B8036" s="4">
        <v>8033</v>
      </c>
      <c r="C8036" s="6">
        <v>13.557391162470921</v>
      </c>
      <c r="D8036" s="6">
        <v>1.4826385179134922</v>
      </c>
      <c r="E8036" s="6">
        <v>2</v>
      </c>
      <c r="F8036" s="6">
        <v>4.918366002669015</v>
      </c>
      <c r="G8036" s="6">
        <v>1.4866194625285305</v>
      </c>
      <c r="H8036" s="6">
        <v>24.005896440692482</v>
      </c>
      <c r="I8036" s="6">
        <v>4.8667138338392038</v>
      </c>
      <c r="J8036" s="6">
        <v>3.1199913914345743</v>
      </c>
      <c r="K8036" s="7">
        <v>7.3538207782514853</v>
      </c>
      <c r="L8036" s="7">
        <v>0.63952735622242196</v>
      </c>
    </row>
    <row r="8037" spans="2:12" x14ac:dyDescent="0.25">
      <c r="B8037" s="4">
        <v>8034</v>
      </c>
      <c r="C8037" s="6">
        <v>9.9182669470301352</v>
      </c>
      <c r="D8037" s="6">
        <v>1.3358259707800755</v>
      </c>
      <c r="E8037" s="6">
        <v>2</v>
      </c>
      <c r="F8037" s="6">
        <v>2.1300915709574477</v>
      </c>
      <c r="G8037" s="6">
        <v>1.5084481773347131</v>
      </c>
      <c r="H8037" s="6">
        <v>19.955864572175589</v>
      </c>
      <c r="I8037" s="6">
        <v>2.3061888443815359</v>
      </c>
      <c r="J8037" s="6">
        <v>0.58272598422250732</v>
      </c>
      <c r="K8037" s="7">
        <v>4.4321692980646787</v>
      </c>
      <c r="L8037" s="7">
        <v>7.3274068948649462E-2</v>
      </c>
    </row>
    <row r="8038" spans="2:12" x14ac:dyDescent="0.25">
      <c r="B8038" s="4">
        <v>8035</v>
      </c>
      <c r="C8038" s="6">
        <v>6.3801580460316343</v>
      </c>
      <c r="D8038" s="6">
        <v>1.8724505084617658</v>
      </c>
      <c r="E8038" s="6">
        <v>2</v>
      </c>
      <c r="F8038" s="6">
        <v>1.136814840691571</v>
      </c>
      <c r="G8038" s="6">
        <v>0.43643562288384102</v>
      </c>
      <c r="H8038" s="6">
        <v>30.383265580871321</v>
      </c>
      <c r="I8038" s="6">
        <v>2.3209965855751702</v>
      </c>
      <c r="J8038" s="6">
        <v>2.6748889712946489</v>
      </c>
      <c r="K8038" s="7">
        <v>5.9501204458430665</v>
      </c>
      <c r="L8038" s="7">
        <v>0.18533452698497793</v>
      </c>
    </row>
    <row r="8039" spans="2:12" x14ac:dyDescent="0.25">
      <c r="B8039" s="4">
        <v>8036</v>
      </c>
      <c r="C8039" s="6">
        <v>19.913984371865197</v>
      </c>
      <c r="D8039" s="6">
        <v>1.4003444876887143</v>
      </c>
      <c r="E8039" s="6">
        <v>2</v>
      </c>
      <c r="F8039" s="6">
        <v>1.6915525776651197</v>
      </c>
      <c r="G8039" s="6">
        <v>2.7149829633304936</v>
      </c>
      <c r="H8039" s="6">
        <v>24.155753711467042</v>
      </c>
      <c r="I8039" s="6">
        <v>1.4153823703850401</v>
      </c>
      <c r="J8039" s="6">
        <v>2.0863867930066311</v>
      </c>
      <c r="K8039" s="7">
        <v>3.0187900559335836</v>
      </c>
      <c r="L8039" s="7">
        <v>0.58955304203270054</v>
      </c>
    </row>
    <row r="8040" spans="2:12" x14ac:dyDescent="0.25">
      <c r="B8040" s="4">
        <v>8037</v>
      </c>
      <c r="C8040" s="6">
        <v>13.825558407437992</v>
      </c>
      <c r="D8040" s="6">
        <v>1.5265238320687353</v>
      </c>
      <c r="E8040" s="6">
        <v>2</v>
      </c>
      <c r="F8040" s="6">
        <v>2.6675286496360062</v>
      </c>
      <c r="G8040" s="6">
        <v>0.97531980051113898</v>
      </c>
      <c r="H8040" s="6">
        <v>23.585161640864897</v>
      </c>
      <c r="I8040" s="6">
        <v>2.3672374069064777</v>
      </c>
      <c r="J8040" s="6">
        <v>2.4105963913697912</v>
      </c>
      <c r="K8040" s="7">
        <v>2.5421045614774243</v>
      </c>
      <c r="L8040" s="7">
        <v>2.1546844286576976E-2</v>
      </c>
    </row>
    <row r="8041" spans="2:12" x14ac:dyDescent="0.25">
      <c r="B8041" s="4">
        <v>8038</v>
      </c>
      <c r="C8041" s="6">
        <v>6.3670349977741232</v>
      </c>
      <c r="D8041" s="6">
        <v>1.3539606531074497</v>
      </c>
      <c r="E8041" s="6">
        <v>2</v>
      </c>
      <c r="F8041" s="6">
        <v>7.6244346775354037</v>
      </c>
      <c r="G8041" s="6">
        <v>0.77943316889297121</v>
      </c>
      <c r="H8041" s="6">
        <v>25.001931515550758</v>
      </c>
      <c r="I8041" s="6">
        <v>2.4920155165669708</v>
      </c>
      <c r="J8041" s="6">
        <v>3.1930101569009173</v>
      </c>
      <c r="K8041" s="7">
        <v>2.443938779697334</v>
      </c>
      <c r="L8041" s="7">
        <v>0.52407217760999791</v>
      </c>
    </row>
    <row r="8042" spans="2:12" x14ac:dyDescent="0.25">
      <c r="B8042" s="4">
        <v>8039</v>
      </c>
      <c r="C8042" s="6">
        <v>9.9168654588657397</v>
      </c>
      <c r="D8042" s="6">
        <v>1.7712416498299661</v>
      </c>
      <c r="E8042" s="6">
        <v>0</v>
      </c>
      <c r="F8042" s="6">
        <v>2.8021749676970789</v>
      </c>
      <c r="G8042" s="6">
        <v>1.5582877047716805</v>
      </c>
      <c r="H8042" s="6">
        <v>22.318994477993613</v>
      </c>
      <c r="I8042" s="6">
        <v>3.7340718829376658</v>
      </c>
      <c r="J8042" s="6">
        <v>3.5125333723567618</v>
      </c>
      <c r="K8042" s="7">
        <v>0.69450488576555913</v>
      </c>
      <c r="L8042" s="7">
        <v>0.46502036095396759</v>
      </c>
    </row>
    <row r="8043" spans="2:12" x14ac:dyDescent="0.25">
      <c r="B8043" s="4">
        <v>8040</v>
      </c>
      <c r="C8043" s="6">
        <v>15.807130215941644</v>
      </c>
      <c r="D8043" s="6">
        <v>1.861620785395556</v>
      </c>
      <c r="E8043" s="6">
        <v>3</v>
      </c>
      <c r="F8043" s="6">
        <v>1.8062647963793332</v>
      </c>
      <c r="G8043" s="6">
        <v>1.1586071561051741</v>
      </c>
      <c r="H8043" s="6">
        <v>12.547713242573858</v>
      </c>
      <c r="I8043" s="6">
        <v>5.2686802657009881</v>
      </c>
      <c r="J8043" s="6">
        <v>3.6668804401613762</v>
      </c>
      <c r="K8043" s="7">
        <v>0.8713519240171187</v>
      </c>
      <c r="L8043" s="7">
        <v>0.60929489013063642</v>
      </c>
    </row>
    <row r="8044" spans="2:12" x14ac:dyDescent="0.25">
      <c r="B8044" s="4">
        <v>8041</v>
      </c>
      <c r="C8044" s="6">
        <v>23.551990775990127</v>
      </c>
      <c r="D8044" s="6">
        <v>1.6718227957913885</v>
      </c>
      <c r="E8044" s="6">
        <v>1</v>
      </c>
      <c r="F8044" s="6">
        <v>1.2038698461579969</v>
      </c>
      <c r="G8044" s="6">
        <v>0.71337670015791754</v>
      </c>
      <c r="H8044" s="6">
        <v>17.627176052840639</v>
      </c>
      <c r="I8044" s="6">
        <v>2.5439047147687801</v>
      </c>
      <c r="J8044" s="6">
        <v>2.847970628594493</v>
      </c>
      <c r="K8044" s="7">
        <v>3.3978503352743723</v>
      </c>
      <c r="L8044" s="7">
        <v>1.0213573094453738</v>
      </c>
    </row>
    <row r="8045" spans="2:12" x14ac:dyDescent="0.25">
      <c r="B8045" s="4">
        <v>8042</v>
      </c>
      <c r="C8045" s="6">
        <v>-3.0448431704042651</v>
      </c>
      <c r="D8045" s="6">
        <v>1.4828813023682541</v>
      </c>
      <c r="E8045" s="6">
        <v>1</v>
      </c>
      <c r="F8045" s="6">
        <v>3.0450987448287967</v>
      </c>
      <c r="G8045" s="6">
        <v>0.83689995790781313</v>
      </c>
      <c r="H8045" s="6">
        <v>28.124406007682023</v>
      </c>
      <c r="I8045" s="6">
        <v>2.4084805631371791</v>
      </c>
      <c r="J8045" s="6">
        <v>2.9920783262229045</v>
      </c>
      <c r="K8045" s="7">
        <v>0.9907997739839306</v>
      </c>
      <c r="L8045" s="7">
        <v>7.4553652743686458E-2</v>
      </c>
    </row>
    <row r="8046" spans="2:12" x14ac:dyDescent="0.25">
      <c r="B8046" s="4">
        <v>8043</v>
      </c>
      <c r="C8046" s="6">
        <v>8.0070752154021374</v>
      </c>
      <c r="D8046" s="6">
        <v>1.1590375188821005</v>
      </c>
      <c r="E8046" s="6">
        <v>2</v>
      </c>
      <c r="F8046" s="6">
        <v>1.8156321119860306</v>
      </c>
      <c r="G8046" s="6">
        <v>1.2523091427701842</v>
      </c>
      <c r="H8046" s="6">
        <v>31.502243962447395</v>
      </c>
      <c r="I8046" s="6">
        <v>2.2267982576609233</v>
      </c>
      <c r="J8046" s="6">
        <v>3.2097329606134495</v>
      </c>
      <c r="K8046" s="7">
        <v>1.9705900365885265</v>
      </c>
      <c r="L8046" s="7">
        <v>0.80727927302854896</v>
      </c>
    </row>
    <row r="8047" spans="2:12" x14ac:dyDescent="0.25">
      <c r="B8047" s="4">
        <v>8044</v>
      </c>
      <c r="C8047" s="6">
        <v>11.414709658639273</v>
      </c>
      <c r="D8047" s="6">
        <v>1.759007417273164</v>
      </c>
      <c r="E8047" s="6">
        <v>1</v>
      </c>
      <c r="F8047" s="6">
        <v>3.2048155774056699</v>
      </c>
      <c r="G8047" s="6">
        <v>0.51956671893894713</v>
      </c>
      <c r="H8047" s="6">
        <v>28.657926672435316</v>
      </c>
      <c r="I8047" s="6">
        <v>3.6443539030849967</v>
      </c>
      <c r="J8047" s="6">
        <v>2.8023425507571234</v>
      </c>
      <c r="K8047" s="7">
        <v>1.0244981614073496</v>
      </c>
      <c r="L8047" s="7">
        <v>0.77188060145183357</v>
      </c>
    </row>
    <row r="8048" spans="2:12" x14ac:dyDescent="0.25">
      <c r="B8048" s="4">
        <v>8045</v>
      </c>
      <c r="C8048" s="6">
        <v>4.9015466017207379</v>
      </c>
      <c r="D8048" s="6">
        <v>1.4760534085039452</v>
      </c>
      <c r="E8048" s="6">
        <v>0</v>
      </c>
      <c r="F8048" s="6">
        <v>2.2613254547537105</v>
      </c>
      <c r="G8048" s="6">
        <v>0.79608436455199294</v>
      </c>
      <c r="H8048" s="6">
        <v>20.124542873529588</v>
      </c>
      <c r="I8048" s="6">
        <v>2.7701576914157369</v>
      </c>
      <c r="J8048" s="6">
        <v>3.4105055354707292</v>
      </c>
      <c r="K8048" s="7">
        <v>4.4511470228238421</v>
      </c>
      <c r="L8048" s="7">
        <v>0.48834069746618053</v>
      </c>
    </row>
    <row r="8049" spans="2:12" x14ac:dyDescent="0.25">
      <c r="B8049" s="4">
        <v>8046</v>
      </c>
      <c r="C8049" s="6">
        <v>9.6497015755674198</v>
      </c>
      <c r="D8049" s="6">
        <v>1.4886267578159988</v>
      </c>
      <c r="E8049" s="6">
        <v>3</v>
      </c>
      <c r="F8049" s="6">
        <v>5.1445130163590935</v>
      </c>
      <c r="G8049" s="6">
        <v>1.0315711390590219</v>
      </c>
      <c r="H8049" s="6">
        <v>23.674825100480028</v>
      </c>
      <c r="I8049" s="6">
        <v>3.1416493410529802</v>
      </c>
      <c r="J8049" s="6">
        <v>3.4050498003644547</v>
      </c>
      <c r="K8049" s="7">
        <v>1.222325631801231</v>
      </c>
      <c r="L8049" s="7">
        <v>1.6350449776584852</v>
      </c>
    </row>
    <row r="8050" spans="2:12" x14ac:dyDescent="0.25">
      <c r="B8050" s="4">
        <v>8047</v>
      </c>
      <c r="C8050" s="6">
        <v>14.40137810339024</v>
      </c>
      <c r="D8050" s="6">
        <v>1.8749795947643986</v>
      </c>
      <c r="E8050" s="6">
        <v>2</v>
      </c>
      <c r="F8050" s="6">
        <v>2.3670447880342169</v>
      </c>
      <c r="G8050" s="6">
        <v>0.4512889409091087</v>
      </c>
      <c r="H8050" s="6">
        <v>13.169319167501115</v>
      </c>
      <c r="I8050" s="6">
        <v>2.7590202557331556</v>
      </c>
      <c r="J8050" s="6">
        <v>0.81765939120541398</v>
      </c>
      <c r="K8050" s="7">
        <v>1.3588108913103951</v>
      </c>
      <c r="L8050" s="7">
        <v>0.49838539500011125</v>
      </c>
    </row>
    <row r="8051" spans="2:12" x14ac:dyDescent="0.25">
      <c r="B8051" s="4">
        <v>8048</v>
      </c>
      <c r="C8051" s="6">
        <v>20.681916003654258</v>
      </c>
      <c r="D8051" s="6">
        <v>1.8028446013616584</v>
      </c>
      <c r="E8051" s="6">
        <v>2</v>
      </c>
      <c r="F8051" s="6">
        <v>1.1322143758399088</v>
      </c>
      <c r="G8051" s="6">
        <v>0.29371946931272735</v>
      </c>
      <c r="H8051" s="6">
        <v>24.699364991173674</v>
      </c>
      <c r="I8051" s="6">
        <v>3.178239250763971</v>
      </c>
      <c r="J8051" s="6">
        <v>3.5786480082693699</v>
      </c>
      <c r="K8051" s="7">
        <v>0.34289905236358492</v>
      </c>
      <c r="L8051" s="7">
        <v>1.5857386347132063</v>
      </c>
    </row>
    <row r="8052" spans="2:12" x14ac:dyDescent="0.25">
      <c r="B8052" s="4">
        <v>8049</v>
      </c>
      <c r="C8052" s="6">
        <v>17.197824293287205</v>
      </c>
      <c r="D8052" s="6">
        <v>1.9294365498499708</v>
      </c>
      <c r="E8052" s="6">
        <v>1</v>
      </c>
      <c r="F8052" s="6">
        <v>10.386986346909833</v>
      </c>
      <c r="G8052" s="6">
        <v>0.44195853176367195</v>
      </c>
      <c r="H8052" s="6">
        <v>27.07315684013135</v>
      </c>
      <c r="I8052" s="6">
        <v>2.5673204397358944</v>
      </c>
      <c r="J8052" s="6">
        <v>2.5693607309225812</v>
      </c>
      <c r="K8052" s="7">
        <v>1.6614290757534289</v>
      </c>
      <c r="L8052" s="7">
        <v>0.41805793257481016</v>
      </c>
    </row>
    <row r="8053" spans="2:12" x14ac:dyDescent="0.25">
      <c r="B8053" s="4">
        <v>8050</v>
      </c>
      <c r="C8053" s="6">
        <v>17.782018015723967</v>
      </c>
      <c r="D8053" s="6">
        <v>1.6288177036678211</v>
      </c>
      <c r="E8053" s="6">
        <v>2</v>
      </c>
      <c r="F8053" s="6">
        <v>3.6695934079507744</v>
      </c>
      <c r="G8053" s="6">
        <v>0.65866124304798024</v>
      </c>
      <c r="H8053" s="6">
        <v>25.562819510170144</v>
      </c>
      <c r="I8053" s="6">
        <v>2.9691493440112144</v>
      </c>
      <c r="J8053" s="6">
        <v>1.2106770407799075</v>
      </c>
      <c r="K8053" s="7">
        <v>5.1295935999449425</v>
      </c>
      <c r="L8053" s="7">
        <v>1.6327879783789239</v>
      </c>
    </row>
    <row r="8054" spans="2:12" x14ac:dyDescent="0.25">
      <c r="B8054" s="4">
        <v>8051</v>
      </c>
      <c r="C8054" s="6">
        <v>8.5278529331817499</v>
      </c>
      <c r="D8054" s="6">
        <v>1.3772557909555607</v>
      </c>
      <c r="E8054" s="6">
        <v>0</v>
      </c>
      <c r="F8054" s="6">
        <v>9.688241487414512</v>
      </c>
      <c r="G8054" s="6">
        <v>0.39912402129222152</v>
      </c>
      <c r="H8054" s="6">
        <v>18.595943847062784</v>
      </c>
      <c r="I8054" s="6">
        <v>2.0571984881333876</v>
      </c>
      <c r="J8054" s="6">
        <v>2.6383048274273286</v>
      </c>
      <c r="K8054" s="7">
        <v>5.6600659728785779E-2</v>
      </c>
      <c r="L8054" s="7">
        <v>0.47667786456383476</v>
      </c>
    </row>
    <row r="8055" spans="2:12" x14ac:dyDescent="0.25">
      <c r="B8055" s="4">
        <v>8052</v>
      </c>
      <c r="C8055" s="6">
        <v>9.8098118057156007</v>
      </c>
      <c r="D8055" s="6">
        <v>1.2872112598150101</v>
      </c>
      <c r="E8055" s="6">
        <v>3</v>
      </c>
      <c r="F8055" s="6">
        <v>4.6770100155399987</v>
      </c>
      <c r="G8055" s="6">
        <v>1.1311316521462533</v>
      </c>
      <c r="H8055" s="6">
        <v>26.408679048628045</v>
      </c>
      <c r="I8055" s="6">
        <v>2.1504262423769731</v>
      </c>
      <c r="J8055" s="6">
        <v>3.6011053963351749</v>
      </c>
      <c r="K8055" s="7">
        <v>9.6195965782718454E-2</v>
      </c>
      <c r="L8055" s="7">
        <v>0.16075255922003698</v>
      </c>
    </row>
    <row r="8056" spans="2:12" x14ac:dyDescent="0.25">
      <c r="B8056" s="4">
        <v>8053</v>
      </c>
      <c r="C8056" s="6">
        <v>7.186320419825285</v>
      </c>
      <c r="D8056" s="6">
        <v>1.4069536547895045</v>
      </c>
      <c r="E8056" s="6">
        <v>1</v>
      </c>
      <c r="F8056" s="6">
        <v>5.5976138669262117</v>
      </c>
      <c r="G8056" s="6">
        <v>1.0409565993131169</v>
      </c>
      <c r="H8056" s="6">
        <v>25.689705129631569</v>
      </c>
      <c r="I8056" s="6">
        <v>2.7374778509805497</v>
      </c>
      <c r="J8056" s="6">
        <v>2.8930708402583054</v>
      </c>
      <c r="K8056" s="7">
        <v>0.19807895796900102</v>
      </c>
      <c r="L8056" s="7">
        <v>0.129346847600536</v>
      </c>
    </row>
    <row r="8057" spans="2:12" x14ac:dyDescent="0.25">
      <c r="B8057" s="4">
        <v>8054</v>
      </c>
      <c r="C8057" s="6">
        <v>11.486827278152699</v>
      </c>
      <c r="D8057" s="6">
        <v>1.0756723817879734</v>
      </c>
      <c r="E8057" s="6">
        <v>1</v>
      </c>
      <c r="F8057" s="6">
        <v>2.4654278261643885</v>
      </c>
      <c r="G8057" s="6">
        <v>1.1383899257471195</v>
      </c>
      <c r="H8057" s="6">
        <v>39.716449154762678</v>
      </c>
      <c r="I8057" s="6">
        <v>1.2267350748831107</v>
      </c>
      <c r="J8057" s="6">
        <v>3.5699711868592314</v>
      </c>
      <c r="K8057" s="7">
        <v>0.1044186289403668</v>
      </c>
      <c r="L8057" s="7">
        <v>9.800198733826232E-2</v>
      </c>
    </row>
    <row r="8058" spans="2:12" x14ac:dyDescent="0.25">
      <c r="B8058" s="4">
        <v>8055</v>
      </c>
      <c r="C8058" s="6">
        <v>7.2052344681663261</v>
      </c>
      <c r="D8058" s="6">
        <v>1.7974499120147296</v>
      </c>
      <c r="E8058" s="6">
        <v>1</v>
      </c>
      <c r="F8058" s="6">
        <v>2.9190252403637054</v>
      </c>
      <c r="G8058" s="6">
        <v>1.75351585601018</v>
      </c>
      <c r="H8058" s="6">
        <v>21.751398996017954</v>
      </c>
      <c r="I8058" s="6">
        <v>3.1560413924362107</v>
      </c>
      <c r="J8058" s="6">
        <v>2.0287299805501768</v>
      </c>
      <c r="K8058" s="7">
        <v>1.235371554085186</v>
      </c>
      <c r="L8058" s="7">
        <v>1.6623173389632526</v>
      </c>
    </row>
    <row r="8059" spans="2:12" x14ac:dyDescent="0.25">
      <c r="B8059" s="4">
        <v>8056</v>
      </c>
      <c r="C8059" s="6">
        <v>4.0430514215215476</v>
      </c>
      <c r="D8059" s="6">
        <v>1.6521536542212374</v>
      </c>
      <c r="E8059" s="6">
        <v>2</v>
      </c>
      <c r="F8059" s="6">
        <v>4.3770704070199224</v>
      </c>
      <c r="G8059" s="6">
        <v>1.3894666695038118</v>
      </c>
      <c r="H8059" s="6">
        <v>27.067660136209462</v>
      </c>
      <c r="I8059" s="6">
        <v>3.100107477784507</v>
      </c>
      <c r="J8059" s="6">
        <v>2.8440661909966876</v>
      </c>
      <c r="K8059" s="7">
        <v>5.8527293237715126E-2</v>
      </c>
      <c r="L8059" s="7">
        <v>0.48613838359831435</v>
      </c>
    </row>
    <row r="8060" spans="2:12" x14ac:dyDescent="0.25">
      <c r="B8060" s="4">
        <v>8057</v>
      </c>
      <c r="C8060" s="6">
        <v>14.921777234390923</v>
      </c>
      <c r="D8060" s="6">
        <v>1.6753494071023491</v>
      </c>
      <c r="E8060" s="6">
        <v>2</v>
      </c>
      <c r="F8060" s="6">
        <v>1.8218928374514025</v>
      </c>
      <c r="G8060" s="6">
        <v>2.6678133695963067</v>
      </c>
      <c r="H8060" s="6">
        <v>25.352670313264817</v>
      </c>
      <c r="I8060" s="6">
        <v>3.2075174168253007</v>
      </c>
      <c r="J8060" s="6">
        <v>1.0415920008519368</v>
      </c>
      <c r="K8060" s="7">
        <v>1.6437024681257124</v>
      </c>
      <c r="L8060" s="7">
        <v>0.60072270959533858</v>
      </c>
    </row>
    <row r="8061" spans="2:12" x14ac:dyDescent="0.25">
      <c r="B8061" s="4">
        <v>8058</v>
      </c>
      <c r="C8061" s="6">
        <v>5.4148132443511869</v>
      </c>
      <c r="D8061" s="6">
        <v>1.5299845419586369</v>
      </c>
      <c r="E8061" s="6">
        <v>2</v>
      </c>
      <c r="F8061" s="6">
        <v>4.2998972186809752</v>
      </c>
      <c r="G8061" s="6">
        <v>2.4783862041682818</v>
      </c>
      <c r="H8061" s="6">
        <v>6.9454025937157366</v>
      </c>
      <c r="I8061" s="6">
        <v>3.4000631834882977</v>
      </c>
      <c r="J8061" s="6">
        <v>4.0727669617356916</v>
      </c>
      <c r="K8061" s="7">
        <v>0.22488073587825938</v>
      </c>
      <c r="L8061" s="7">
        <v>0.44331016102128717</v>
      </c>
    </row>
    <row r="8062" spans="2:12" x14ac:dyDescent="0.25">
      <c r="B8062" s="4">
        <v>8059</v>
      </c>
      <c r="C8062" s="6">
        <v>9.9349058886017563</v>
      </c>
      <c r="D8062" s="6">
        <v>1.9155772642528495</v>
      </c>
      <c r="E8062" s="6">
        <v>1</v>
      </c>
      <c r="F8062" s="6">
        <v>0.39637448631873129</v>
      </c>
      <c r="G8062" s="6">
        <v>1.3326666207249145</v>
      </c>
      <c r="H8062" s="6">
        <v>18.824839383027058</v>
      </c>
      <c r="I8062" s="6">
        <v>2.5209047852400932</v>
      </c>
      <c r="J8062" s="6">
        <v>3.0151455001961613</v>
      </c>
      <c r="K8062" s="7">
        <v>1.4153378409727253</v>
      </c>
      <c r="L8062" s="7">
        <v>0.80465115233089279</v>
      </c>
    </row>
    <row r="8063" spans="2:12" x14ac:dyDescent="0.25">
      <c r="B8063" s="4">
        <v>8060</v>
      </c>
      <c r="C8063" s="6">
        <v>9.1848796205440308</v>
      </c>
      <c r="D8063" s="6">
        <v>2.2629221230795213</v>
      </c>
      <c r="E8063" s="6">
        <v>2</v>
      </c>
      <c r="F8063" s="6">
        <v>1.9245163447096005</v>
      </c>
      <c r="G8063" s="6">
        <v>1.0022081236296372</v>
      </c>
      <c r="H8063" s="6">
        <v>21.372632693472539</v>
      </c>
      <c r="I8063" s="6">
        <v>2.1558714950494879</v>
      </c>
      <c r="J8063" s="6">
        <v>3.1131785987667011</v>
      </c>
      <c r="K8063" s="7">
        <v>0.5421986957543401</v>
      </c>
      <c r="L8063" s="7">
        <v>0.32522078918995728</v>
      </c>
    </row>
    <row r="8064" spans="2:12" x14ac:dyDescent="0.25">
      <c r="B8064" s="4">
        <v>8061</v>
      </c>
      <c r="C8064" s="6">
        <v>11.011679354453598</v>
      </c>
      <c r="D8064" s="6">
        <v>1.2927137800884596</v>
      </c>
      <c r="E8064" s="6">
        <v>3</v>
      </c>
      <c r="F8064" s="6">
        <v>1.0378821095683515</v>
      </c>
      <c r="G8064" s="6">
        <v>0.67574388801540242</v>
      </c>
      <c r="H8064" s="6">
        <v>24.481268949979452</v>
      </c>
      <c r="I8064" s="6">
        <v>3.9032593565506661</v>
      </c>
      <c r="J8064" s="6">
        <v>1.2503863241449242</v>
      </c>
      <c r="K8064" s="7">
        <v>1.0268062362130455</v>
      </c>
      <c r="L8064" s="7">
        <v>2.0525231362173173</v>
      </c>
    </row>
    <row r="8065" spans="2:12" x14ac:dyDescent="0.25">
      <c r="B8065" s="4">
        <v>8062</v>
      </c>
      <c r="C8065" s="6">
        <v>8.2707138590895077</v>
      </c>
      <c r="D8065" s="6">
        <v>1.3499733995988366</v>
      </c>
      <c r="E8065" s="6">
        <v>2</v>
      </c>
      <c r="F8065" s="6">
        <v>3.3715784657663415</v>
      </c>
      <c r="G8065" s="6">
        <v>0.75925196958641294</v>
      </c>
      <c r="H8065" s="6">
        <v>17.571031505410492</v>
      </c>
      <c r="I8065" s="6">
        <v>3.015326329160795</v>
      </c>
      <c r="J8065" s="6">
        <v>3.8074573725019318</v>
      </c>
      <c r="K8065" s="7">
        <v>0.38978688658969279</v>
      </c>
      <c r="L8065" s="7">
        <v>1.8036451312512325</v>
      </c>
    </row>
    <row r="8066" spans="2:12" x14ac:dyDescent="0.25">
      <c r="B8066" s="4">
        <v>8063</v>
      </c>
      <c r="C8066" s="6">
        <v>12.254772053590404</v>
      </c>
      <c r="D8066" s="6">
        <v>1.7273589583181719</v>
      </c>
      <c r="E8066" s="6">
        <v>2</v>
      </c>
      <c r="F8066" s="6">
        <v>3.4298272211577001</v>
      </c>
      <c r="G8066" s="6">
        <v>0.6408957619860387</v>
      </c>
      <c r="H8066" s="6">
        <v>9.6618404219386953</v>
      </c>
      <c r="I8066" s="6">
        <v>2.9310016110159425</v>
      </c>
      <c r="J8066" s="6">
        <v>2.6122196875678769</v>
      </c>
      <c r="K8066" s="7">
        <v>6.5013087219349106E-2</v>
      </c>
      <c r="L8066" s="7">
        <v>1.4764832909058994</v>
      </c>
    </row>
    <row r="8067" spans="2:12" x14ac:dyDescent="0.25">
      <c r="B8067" s="4">
        <v>8064</v>
      </c>
      <c r="C8067" s="6">
        <v>14.419596118762042</v>
      </c>
      <c r="D8067" s="6">
        <v>1.5317256975369857</v>
      </c>
      <c r="E8067" s="6">
        <v>1</v>
      </c>
      <c r="F8067" s="6">
        <v>4.3664786720263695</v>
      </c>
      <c r="G8067" s="6">
        <v>0.69777353461420655</v>
      </c>
      <c r="H8067" s="6">
        <v>45.998441153513305</v>
      </c>
      <c r="I8067" s="6">
        <v>1.9051110985792676</v>
      </c>
      <c r="J8067" s="6">
        <v>0.89042312046400196</v>
      </c>
      <c r="K8067" s="7">
        <v>0.862410716750448</v>
      </c>
      <c r="L8067" s="7">
        <v>4.1935843574271353E-2</v>
      </c>
    </row>
    <row r="8068" spans="2:12" x14ac:dyDescent="0.25">
      <c r="B8068" s="4">
        <v>8065</v>
      </c>
      <c r="C8068" s="6">
        <v>9.1492883731766987</v>
      </c>
      <c r="D8068" s="6">
        <v>1.2974093302804013</v>
      </c>
      <c r="E8068" s="6">
        <v>3</v>
      </c>
      <c r="F8068" s="6">
        <v>1.9625026685412734</v>
      </c>
      <c r="G8068" s="6">
        <v>0.90461260834203361</v>
      </c>
      <c r="H8068" s="6">
        <v>11.391735215224891</v>
      </c>
      <c r="I8068" s="6">
        <v>2.1942370304108376</v>
      </c>
      <c r="J8068" s="6">
        <v>2.1889641333232182</v>
      </c>
      <c r="K8068" s="7">
        <v>0.64425630228758957</v>
      </c>
      <c r="L8068" s="7">
        <v>0.65144018371779133</v>
      </c>
    </row>
    <row r="8069" spans="2:12" x14ac:dyDescent="0.25">
      <c r="B8069" s="4">
        <v>8066</v>
      </c>
      <c r="C8069" s="6">
        <v>10.409358667311423</v>
      </c>
      <c r="D8069" s="6">
        <v>1.4329434876524714</v>
      </c>
      <c r="E8069" s="6">
        <v>2</v>
      </c>
      <c r="F8069" s="6">
        <v>2.4498374111009897</v>
      </c>
      <c r="G8069" s="6">
        <v>0.87233689492231703</v>
      </c>
      <c r="H8069" s="6">
        <v>28.61539941332278</v>
      </c>
      <c r="I8069" s="6">
        <v>4.1485081731233793</v>
      </c>
      <c r="J8069" s="6">
        <v>2.1954316149707354</v>
      </c>
      <c r="K8069" s="7">
        <v>7.2506201873255072E-2</v>
      </c>
      <c r="L8069" s="7">
        <v>1.4408973716298454</v>
      </c>
    </row>
    <row r="8070" spans="2:12" x14ac:dyDescent="0.25">
      <c r="B8070" s="4">
        <v>8067</v>
      </c>
      <c r="C8070" s="6">
        <v>9.3930486167654887</v>
      </c>
      <c r="D8070" s="6">
        <v>1.5288335989228765</v>
      </c>
      <c r="E8070" s="6">
        <v>3</v>
      </c>
      <c r="F8070" s="6">
        <v>5.6528029214618902</v>
      </c>
      <c r="G8070" s="6">
        <v>1.1568119674044133</v>
      </c>
      <c r="H8070" s="6">
        <v>24.750103969005728</v>
      </c>
      <c r="I8070" s="6">
        <v>2.9435028764630298</v>
      </c>
      <c r="J8070" s="6">
        <v>2.5645994755759514</v>
      </c>
      <c r="K8070" s="7">
        <v>1.5608782638823155</v>
      </c>
      <c r="L8070" s="7">
        <v>0.27100003428822378</v>
      </c>
    </row>
    <row r="8071" spans="2:12" x14ac:dyDescent="0.25">
      <c r="B8071" s="4">
        <v>8068</v>
      </c>
      <c r="C8071" s="6">
        <v>15.276452072901108</v>
      </c>
      <c r="D8071" s="6">
        <v>1.3553331288642196</v>
      </c>
      <c r="E8071" s="6">
        <v>2</v>
      </c>
      <c r="F8071" s="6">
        <v>4.3290490962103094</v>
      </c>
      <c r="G8071" s="6">
        <v>1.118416623384463</v>
      </c>
      <c r="H8071" s="6">
        <v>19.662508552326361</v>
      </c>
      <c r="I8071" s="6">
        <v>4.2609503637668231</v>
      </c>
      <c r="J8071" s="6">
        <v>2.5610203838499772</v>
      </c>
      <c r="K8071" s="7">
        <v>0.41284308181578333</v>
      </c>
      <c r="L8071" s="7">
        <v>0.43658748638558315</v>
      </c>
    </row>
    <row r="8072" spans="2:12" x14ac:dyDescent="0.25">
      <c r="B8072" s="4">
        <v>8069</v>
      </c>
      <c r="C8072" s="6">
        <v>-1.3155605607083114</v>
      </c>
      <c r="D8072" s="6">
        <v>1.5749250735101086</v>
      </c>
      <c r="E8072" s="6">
        <v>1</v>
      </c>
      <c r="F8072" s="6">
        <v>3.7292136522631263</v>
      </c>
      <c r="G8072" s="6">
        <v>0.25540563238033337</v>
      </c>
      <c r="H8072" s="6">
        <v>26.805877657707114</v>
      </c>
      <c r="I8072" s="6">
        <v>3.0167654579841088</v>
      </c>
      <c r="J8072" s="6">
        <v>3.5761963534320058</v>
      </c>
      <c r="K8072" s="7">
        <v>5.8686737065050414</v>
      </c>
      <c r="L8072" s="7">
        <v>1.1621144198404467</v>
      </c>
    </row>
    <row r="8073" spans="2:12" x14ac:dyDescent="0.25">
      <c r="B8073" s="4">
        <v>8070</v>
      </c>
      <c r="C8073" s="6">
        <v>10.59412953775583</v>
      </c>
      <c r="D8073" s="6">
        <v>1.8623701087370892</v>
      </c>
      <c r="E8073" s="6">
        <v>2</v>
      </c>
      <c r="F8073" s="6">
        <v>2.3215021182104749</v>
      </c>
      <c r="G8073" s="6">
        <v>1.6493114549382957</v>
      </c>
      <c r="H8073" s="6">
        <v>17.667698752193335</v>
      </c>
      <c r="I8073" s="6">
        <v>3.4090614787830291</v>
      </c>
      <c r="J8073" s="6">
        <v>3.9073820471472853</v>
      </c>
      <c r="K8073" s="7">
        <v>0.78863887169783653</v>
      </c>
      <c r="L8073" s="7">
        <v>1.3884639924568145</v>
      </c>
    </row>
    <row r="8074" spans="2:12" x14ac:dyDescent="0.25">
      <c r="B8074" s="4">
        <v>8071</v>
      </c>
      <c r="C8074" s="6">
        <v>6.152473615862414</v>
      </c>
      <c r="D8074" s="6">
        <v>1.6926604120688158</v>
      </c>
      <c r="E8074" s="6">
        <v>2</v>
      </c>
      <c r="F8074" s="6">
        <v>11.98038951441162</v>
      </c>
      <c r="G8074" s="6">
        <v>0.81727545171724436</v>
      </c>
      <c r="H8074" s="6">
        <v>34.867131218207227</v>
      </c>
      <c r="I8074" s="6">
        <v>3.4931449793516216</v>
      </c>
      <c r="J8074" s="6">
        <v>3.3619443725076588</v>
      </c>
      <c r="K8074" s="7">
        <v>3.5441909443912403</v>
      </c>
      <c r="L8074" s="7">
        <v>1.2540809270583149</v>
      </c>
    </row>
    <row r="8075" spans="2:12" x14ac:dyDescent="0.25">
      <c r="B8075" s="4">
        <v>8072</v>
      </c>
      <c r="C8075" s="6">
        <v>5.0142378422712071</v>
      </c>
      <c r="D8075" s="6">
        <v>1.3367889374115887</v>
      </c>
      <c r="E8075" s="6">
        <v>3</v>
      </c>
      <c r="F8075" s="6">
        <v>0.95482314806390256</v>
      </c>
      <c r="G8075" s="6">
        <v>1.2103141270139743</v>
      </c>
      <c r="H8075" s="6">
        <v>37.870380533582797</v>
      </c>
      <c r="I8075" s="6">
        <v>2.2334177143342742</v>
      </c>
      <c r="J8075" s="6">
        <v>2.3300467439328716</v>
      </c>
      <c r="K8075" s="7">
        <v>0.31201369890408148</v>
      </c>
      <c r="L8075" s="7">
        <v>1.8319035292687957</v>
      </c>
    </row>
    <row r="8076" spans="2:12" x14ac:dyDescent="0.25">
      <c r="B8076" s="4">
        <v>8073</v>
      </c>
      <c r="C8076" s="6">
        <v>2.9128924174774831</v>
      </c>
      <c r="D8076" s="6">
        <v>2.1086879853906852</v>
      </c>
      <c r="E8076" s="6">
        <v>1</v>
      </c>
      <c r="F8076" s="6">
        <v>2.957267668417642</v>
      </c>
      <c r="G8076" s="6">
        <v>1.0116558577622434</v>
      </c>
      <c r="H8076" s="6">
        <v>13.734905468397736</v>
      </c>
      <c r="I8076" s="6">
        <v>3.5164699904985373</v>
      </c>
      <c r="J8076" s="6">
        <v>0.88006324867322927</v>
      </c>
      <c r="K8076" s="7">
        <v>1.6822338792732072</v>
      </c>
      <c r="L8076" s="7">
        <v>1.0265276751106018</v>
      </c>
    </row>
    <row r="8077" spans="2:12" x14ac:dyDescent="0.25">
      <c r="B8077" s="4">
        <v>8074</v>
      </c>
      <c r="C8077" s="6">
        <v>7.1633484472235063</v>
      </c>
      <c r="D8077" s="6">
        <v>1.6285194494004591</v>
      </c>
      <c r="E8077" s="6">
        <v>1</v>
      </c>
      <c r="F8077" s="6">
        <v>1.1305608680520713</v>
      </c>
      <c r="G8077" s="6">
        <v>0.35318170513494795</v>
      </c>
      <c r="H8077" s="6">
        <v>28.375151671096159</v>
      </c>
      <c r="I8077" s="6">
        <v>2.4016925362992092</v>
      </c>
      <c r="J8077" s="6">
        <v>1.2136433729018936</v>
      </c>
      <c r="K8077" s="7">
        <v>1.9964880634260642</v>
      </c>
      <c r="L8077" s="7">
        <v>1.2252060548496972</v>
      </c>
    </row>
    <row r="8078" spans="2:12" x14ac:dyDescent="0.25">
      <c r="B8078" s="4">
        <v>8075</v>
      </c>
      <c r="C8078" s="6">
        <v>8.2851818403228812</v>
      </c>
      <c r="D8078" s="6">
        <v>1.8821081849166947</v>
      </c>
      <c r="E8078" s="6">
        <v>2</v>
      </c>
      <c r="F8078" s="6">
        <v>1.6708536386897943</v>
      </c>
      <c r="G8078" s="6">
        <v>0.46724034938872699</v>
      </c>
      <c r="H8078" s="6">
        <v>30.640031921539226</v>
      </c>
      <c r="I8078" s="6">
        <v>2.6800035690393695</v>
      </c>
      <c r="J8078" s="6">
        <v>2.4293686851763954</v>
      </c>
      <c r="K8078" s="7">
        <v>1.9356154818334965</v>
      </c>
      <c r="L8078" s="7">
        <v>0.79679829061223695</v>
      </c>
    </row>
    <row r="8079" spans="2:12" x14ac:dyDescent="0.25">
      <c r="B8079" s="4">
        <v>8076</v>
      </c>
      <c r="C8079" s="6">
        <v>-3.2886313100993618</v>
      </c>
      <c r="D8079" s="6">
        <v>1.4363051257626109</v>
      </c>
      <c r="E8079" s="6">
        <v>2</v>
      </c>
      <c r="F8079" s="6">
        <v>2.3149189296602608</v>
      </c>
      <c r="G8079" s="6">
        <v>0.79350972287423682</v>
      </c>
      <c r="H8079" s="6">
        <v>19.172856397775281</v>
      </c>
      <c r="I8079" s="6">
        <v>2.5267748665731902</v>
      </c>
      <c r="J8079" s="6">
        <v>3.9611602825422656</v>
      </c>
      <c r="K8079" s="7">
        <v>0.54325750821129881</v>
      </c>
      <c r="L8079" s="7">
        <v>1.1545751528829786</v>
      </c>
    </row>
    <row r="8080" spans="2:12" x14ac:dyDescent="0.25">
      <c r="B8080" s="4">
        <v>8077</v>
      </c>
      <c r="C8080" s="6">
        <v>18.332615431528446</v>
      </c>
      <c r="D8080" s="6">
        <v>1.5930090178678649</v>
      </c>
      <c r="E8080" s="6">
        <v>2</v>
      </c>
      <c r="F8080" s="6">
        <v>0.83393390041740656</v>
      </c>
      <c r="G8080" s="6">
        <v>1.1330147236239054</v>
      </c>
      <c r="H8080" s="6">
        <v>32.016523937167896</v>
      </c>
      <c r="I8080" s="6">
        <v>1.9183403746865442</v>
      </c>
      <c r="J8080" s="6">
        <v>3.4873049792579263</v>
      </c>
      <c r="K8080" s="7">
        <v>2.80058978876353</v>
      </c>
      <c r="L8080" s="7">
        <v>0.4485317073798748</v>
      </c>
    </row>
    <row r="8081" spans="2:12" x14ac:dyDescent="0.25">
      <c r="B8081" s="4">
        <v>8078</v>
      </c>
      <c r="C8081" s="6">
        <v>18.990831691458272</v>
      </c>
      <c r="D8081" s="6">
        <v>1.5559767485848743</v>
      </c>
      <c r="E8081" s="6">
        <v>3</v>
      </c>
      <c r="F8081" s="6">
        <v>2.2081995942911523</v>
      </c>
      <c r="G8081" s="6">
        <v>2.176386058405535</v>
      </c>
      <c r="H8081" s="6">
        <v>19.413893582421714</v>
      </c>
      <c r="I8081" s="6">
        <v>2.2116096941976813</v>
      </c>
      <c r="J8081" s="6">
        <v>4.2245593509818784</v>
      </c>
      <c r="K8081" s="7">
        <v>1.3553224058548101</v>
      </c>
      <c r="L8081" s="7">
        <v>0.1962964220934974</v>
      </c>
    </row>
    <row r="8082" spans="2:12" x14ac:dyDescent="0.25">
      <c r="B8082" s="4">
        <v>8079</v>
      </c>
      <c r="C8082" s="6">
        <v>19.769952000529138</v>
      </c>
      <c r="D8082" s="6">
        <v>2.036890182704636</v>
      </c>
      <c r="E8082" s="6">
        <v>2</v>
      </c>
      <c r="F8082" s="6">
        <v>5.3468518986038696</v>
      </c>
      <c r="G8082" s="6">
        <v>0.99476243192036717</v>
      </c>
      <c r="H8082" s="6">
        <v>23.957819451590762</v>
      </c>
      <c r="I8082" s="6">
        <v>2.7026304570667854</v>
      </c>
      <c r="J8082" s="6">
        <v>0.63995086870243989</v>
      </c>
      <c r="K8082" s="7">
        <v>2.5345915998207538</v>
      </c>
      <c r="L8082" s="7">
        <v>0.20479334819382899</v>
      </c>
    </row>
    <row r="8083" spans="2:12" x14ac:dyDescent="0.25">
      <c r="B8083" s="4">
        <v>8080</v>
      </c>
      <c r="C8083" s="6">
        <v>2.4219589124736585</v>
      </c>
      <c r="D8083" s="6">
        <v>1.7912138054192517</v>
      </c>
      <c r="E8083" s="6">
        <v>2</v>
      </c>
      <c r="F8083" s="6">
        <v>4.1375338108363611</v>
      </c>
      <c r="G8083" s="6">
        <v>1.5235010523437216</v>
      </c>
      <c r="H8083" s="6">
        <v>14.186614518170707</v>
      </c>
      <c r="I8083" s="6">
        <v>2.7478982764248316</v>
      </c>
      <c r="J8083" s="6">
        <v>3.7919753874722169</v>
      </c>
      <c r="K8083" s="7">
        <v>1.169212325186908</v>
      </c>
      <c r="L8083" s="7">
        <v>3.4540389195588599E-2</v>
      </c>
    </row>
    <row r="8084" spans="2:12" x14ac:dyDescent="0.25">
      <c r="B8084" s="4">
        <v>8081</v>
      </c>
      <c r="C8084" s="6">
        <v>9.0870923188612132</v>
      </c>
      <c r="D8084" s="6">
        <v>1.7363384188288009</v>
      </c>
      <c r="E8084" s="6">
        <v>3</v>
      </c>
      <c r="F8084" s="6">
        <v>3.7906584706079118</v>
      </c>
      <c r="G8084" s="6">
        <v>1.8132679136961183</v>
      </c>
      <c r="H8084" s="6">
        <v>8.6120948336187482</v>
      </c>
      <c r="I8084" s="6">
        <v>1.9472909543030543</v>
      </c>
      <c r="J8084" s="6">
        <v>3.2360429231359404</v>
      </c>
      <c r="K8084" s="7">
        <v>1.0241090960707633</v>
      </c>
      <c r="L8084" s="7">
        <v>0.95588043431772229</v>
      </c>
    </row>
    <row r="8085" spans="2:12" x14ac:dyDescent="0.25">
      <c r="B8085" s="4">
        <v>8082</v>
      </c>
      <c r="C8085" s="6">
        <v>8.44913623597696</v>
      </c>
      <c r="D8085" s="6">
        <v>1.282540716294484</v>
      </c>
      <c r="E8085" s="6">
        <v>3</v>
      </c>
      <c r="F8085" s="6">
        <v>4.7839883574421442</v>
      </c>
      <c r="G8085" s="6">
        <v>1.2790355613715818</v>
      </c>
      <c r="H8085" s="6">
        <v>31.881324503217805</v>
      </c>
      <c r="I8085" s="6">
        <v>2.1299338973362327</v>
      </c>
      <c r="J8085" s="6">
        <v>1.0866675344226635</v>
      </c>
      <c r="K8085" s="7">
        <v>0.90663711634543176</v>
      </c>
      <c r="L8085" s="7">
        <v>0.46407161056922092</v>
      </c>
    </row>
    <row r="8086" spans="2:12" x14ac:dyDescent="0.25">
      <c r="B8086" s="4">
        <v>8083</v>
      </c>
      <c r="C8086" s="6">
        <v>6.1275965378205637</v>
      </c>
      <c r="D8086" s="6">
        <v>1.4379437821902572</v>
      </c>
      <c r="E8086" s="6">
        <v>3</v>
      </c>
      <c r="F8086" s="6">
        <v>5.9287441904809599</v>
      </c>
      <c r="G8086" s="6">
        <v>1.2331945332785292</v>
      </c>
      <c r="H8086" s="6">
        <v>17.181177352936412</v>
      </c>
      <c r="I8086" s="6">
        <v>2.6851100859535184</v>
      </c>
      <c r="J8086" s="6">
        <v>4.3455371696458851</v>
      </c>
      <c r="K8086" s="7">
        <v>2.6434547647908166</v>
      </c>
      <c r="L8086" s="7">
        <v>0.30171468350991038</v>
      </c>
    </row>
    <row r="8087" spans="2:12" x14ac:dyDescent="0.25">
      <c r="B8087" s="4">
        <v>8084</v>
      </c>
      <c r="C8087" s="6">
        <v>-0.46705312887838701</v>
      </c>
      <c r="D8087" s="6">
        <v>1.2360187833547536</v>
      </c>
      <c r="E8087" s="6">
        <v>3</v>
      </c>
      <c r="F8087" s="6">
        <v>8.1458890669100938</v>
      </c>
      <c r="G8087" s="6">
        <v>2.1700406627634368</v>
      </c>
      <c r="H8087" s="6">
        <v>12.235056696463392</v>
      </c>
      <c r="I8087" s="6">
        <v>1.6021387480297171</v>
      </c>
      <c r="J8087" s="6">
        <v>2.3329710165177411</v>
      </c>
      <c r="K8087" s="7">
        <v>2.0065359486195855</v>
      </c>
      <c r="L8087" s="7">
        <v>0.6298856076301339</v>
      </c>
    </row>
    <row r="8088" spans="2:12" x14ac:dyDescent="0.25">
      <c r="B8088" s="4">
        <v>8085</v>
      </c>
      <c r="C8088" s="6">
        <v>11.095040107504635</v>
      </c>
      <c r="D8088" s="6">
        <v>1.2169423208632104</v>
      </c>
      <c r="E8088" s="6">
        <v>1</v>
      </c>
      <c r="F8088" s="6">
        <v>0.87337534245542081</v>
      </c>
      <c r="G8088" s="6">
        <v>1.0593012345111283</v>
      </c>
      <c r="H8088" s="6">
        <v>33.634011153382659</v>
      </c>
      <c r="I8088" s="6">
        <v>2.302820019023522</v>
      </c>
      <c r="J8088" s="6">
        <v>1.5385409531555487</v>
      </c>
      <c r="K8088" s="7">
        <v>3.5512022636041891</v>
      </c>
      <c r="L8088" s="7">
        <v>1.1618475907455614</v>
      </c>
    </row>
    <row r="8089" spans="2:12" x14ac:dyDescent="0.25">
      <c r="B8089" s="4">
        <v>8086</v>
      </c>
      <c r="C8089" s="6">
        <v>11.921769416279366</v>
      </c>
      <c r="D8089" s="6">
        <v>1.6108752764318546</v>
      </c>
      <c r="E8089" s="6">
        <v>0</v>
      </c>
      <c r="F8089" s="6">
        <v>0.6904696102342992</v>
      </c>
      <c r="G8089" s="6">
        <v>0.85196776105011274</v>
      </c>
      <c r="H8089" s="6">
        <v>15.882290159929413</v>
      </c>
      <c r="I8089" s="6">
        <v>2.1380444598457453</v>
      </c>
      <c r="J8089" s="6">
        <v>2.2010674078102856</v>
      </c>
      <c r="K8089" s="7">
        <v>9.3956764329244838E-2</v>
      </c>
      <c r="L8089" s="7">
        <v>1.024969060633117</v>
      </c>
    </row>
    <row r="8090" spans="2:12" x14ac:dyDescent="0.25">
      <c r="B8090" s="4">
        <v>8087</v>
      </c>
      <c r="C8090" s="6">
        <v>9.1295232229329049</v>
      </c>
      <c r="D8090" s="6">
        <v>1.5014825879375373</v>
      </c>
      <c r="E8090" s="6">
        <v>1</v>
      </c>
      <c r="F8090" s="6">
        <v>1.8064086464807527</v>
      </c>
      <c r="G8090" s="6">
        <v>0.65436756652887507</v>
      </c>
      <c r="H8090" s="6">
        <v>40.672462022235877</v>
      </c>
      <c r="I8090" s="6">
        <v>1.3101617101149106</v>
      </c>
      <c r="J8090" s="6">
        <v>2.628184660053877</v>
      </c>
      <c r="K8090" s="7">
        <v>1.8263411989604901</v>
      </c>
      <c r="L8090" s="7">
        <v>3.6240336089114438</v>
      </c>
    </row>
    <row r="8091" spans="2:12" x14ac:dyDescent="0.25">
      <c r="B8091" s="4">
        <v>8088</v>
      </c>
      <c r="C8091" s="6">
        <v>7.3751827643670076</v>
      </c>
      <c r="D8091" s="6">
        <v>1.4160788495508607</v>
      </c>
      <c r="E8091" s="6">
        <v>1</v>
      </c>
      <c r="F8091" s="6">
        <v>3.1690511668149703</v>
      </c>
      <c r="G8091" s="6">
        <v>0.91453806408721627</v>
      </c>
      <c r="H8091" s="6">
        <v>27.011465308760215</v>
      </c>
      <c r="I8091" s="6">
        <v>1.8520314739335288</v>
      </c>
      <c r="J8091" s="6">
        <v>3.2159746513349985</v>
      </c>
      <c r="K8091" s="7">
        <v>2.3479856459633601</v>
      </c>
      <c r="L8091" s="7">
        <v>0.45625041069677746</v>
      </c>
    </row>
    <row r="8092" spans="2:12" x14ac:dyDescent="0.25">
      <c r="B8092" s="4">
        <v>8089</v>
      </c>
      <c r="C8092" s="6">
        <v>7.0110826211987689</v>
      </c>
      <c r="D8092" s="6">
        <v>1.2249472903247469</v>
      </c>
      <c r="E8092" s="6">
        <v>0</v>
      </c>
      <c r="F8092" s="6">
        <v>3.1731731839552717</v>
      </c>
      <c r="G8092" s="6">
        <v>1.1357515413781476</v>
      </c>
      <c r="H8092" s="6">
        <v>50.936651685066096</v>
      </c>
      <c r="I8092" s="6">
        <v>2.8511364219196129</v>
      </c>
      <c r="J8092" s="6">
        <v>2.8874363620140575</v>
      </c>
      <c r="K8092" s="7">
        <v>2.51655448476845</v>
      </c>
      <c r="L8092" s="7">
        <v>0.73054188018496169</v>
      </c>
    </row>
    <row r="8093" spans="2:12" x14ac:dyDescent="0.25">
      <c r="B8093" s="4">
        <v>8090</v>
      </c>
      <c r="C8093" s="6">
        <v>3.7285524217484687</v>
      </c>
      <c r="D8093" s="6">
        <v>1.4102309636707409</v>
      </c>
      <c r="E8093" s="6">
        <v>2</v>
      </c>
      <c r="F8093" s="6">
        <v>5.0255590560819465</v>
      </c>
      <c r="G8093" s="6">
        <v>0.87190867673532957</v>
      </c>
      <c r="H8093" s="6">
        <v>60.400034540459664</v>
      </c>
      <c r="I8093" s="6">
        <v>3.1469639851869555</v>
      </c>
      <c r="J8093" s="6">
        <v>0.82595234929263694</v>
      </c>
      <c r="K8093" s="7">
        <v>1.4617336736596023</v>
      </c>
      <c r="L8093" s="7">
        <v>0.56171206663203899</v>
      </c>
    </row>
    <row r="8094" spans="2:12" x14ac:dyDescent="0.25">
      <c r="B8094" s="4">
        <v>8091</v>
      </c>
      <c r="C8094" s="6">
        <v>7.1586984373174269</v>
      </c>
      <c r="D8094" s="6">
        <v>1.4081481315408659</v>
      </c>
      <c r="E8094" s="6">
        <v>2</v>
      </c>
      <c r="F8094" s="6">
        <v>4.139369437483805</v>
      </c>
      <c r="G8094" s="6">
        <v>1.9050893321375679</v>
      </c>
      <c r="H8094" s="6">
        <v>11.559165535006692</v>
      </c>
      <c r="I8094" s="6">
        <v>2.7842216508252267</v>
      </c>
      <c r="J8094" s="6">
        <v>2.9015973451118935</v>
      </c>
      <c r="K8094" s="7">
        <v>2.8094807412834464</v>
      </c>
      <c r="L8094" s="7">
        <v>7.2265521826016407E-2</v>
      </c>
    </row>
    <row r="8095" spans="2:12" x14ac:dyDescent="0.25">
      <c r="B8095" s="4">
        <v>8092</v>
      </c>
      <c r="C8095" s="6">
        <v>14.702462088794231</v>
      </c>
      <c r="D8095" s="6">
        <v>1.5967862405526965</v>
      </c>
      <c r="E8095" s="6">
        <v>3</v>
      </c>
      <c r="F8095" s="6">
        <v>1.6315030653132669</v>
      </c>
      <c r="G8095" s="6">
        <v>1.3006203787544866</v>
      </c>
      <c r="H8095" s="6">
        <v>16.841242607960915</v>
      </c>
      <c r="I8095" s="6">
        <v>2.0385042622529306</v>
      </c>
      <c r="J8095" s="6">
        <v>1.8458469844315855</v>
      </c>
      <c r="K8095" s="7">
        <v>1.307448597118666</v>
      </c>
      <c r="L8095" s="7">
        <v>0.50995577951903237</v>
      </c>
    </row>
    <row r="8096" spans="2:12" x14ac:dyDescent="0.25">
      <c r="B8096" s="4">
        <v>8093</v>
      </c>
      <c r="C8096" s="6">
        <v>11.149874085787589</v>
      </c>
      <c r="D8096" s="6">
        <v>1.6324801172972858</v>
      </c>
      <c r="E8096" s="6">
        <v>3</v>
      </c>
      <c r="F8096" s="6">
        <v>1.658785750248978</v>
      </c>
      <c r="G8096" s="6">
        <v>1.3205346624142478</v>
      </c>
      <c r="H8096" s="6">
        <v>18.730640825215815</v>
      </c>
      <c r="I8096" s="6">
        <v>2.6339006360764858</v>
      </c>
      <c r="J8096" s="6">
        <v>4.5256958536916674</v>
      </c>
      <c r="K8096" s="7">
        <v>1.6657323544260652</v>
      </c>
      <c r="L8096" s="7">
        <v>0.19310313747939833</v>
      </c>
    </row>
    <row r="8097" spans="2:12" x14ac:dyDescent="0.25">
      <c r="B8097" s="4">
        <v>8094</v>
      </c>
      <c r="C8097" s="6">
        <v>9.2165646313780023</v>
      </c>
      <c r="D8097" s="6">
        <v>1.1708991944094278</v>
      </c>
      <c r="E8097" s="6">
        <v>3</v>
      </c>
      <c r="F8097" s="6">
        <v>3.441008309444924</v>
      </c>
      <c r="G8097" s="6">
        <v>0.88893694935612</v>
      </c>
      <c r="H8097" s="6">
        <v>24.149821043035317</v>
      </c>
      <c r="I8097" s="6">
        <v>2.7512582437161948</v>
      </c>
      <c r="J8097" s="6">
        <v>3.3826327945367325</v>
      </c>
      <c r="K8097" s="7">
        <v>1.7832126712831431</v>
      </c>
      <c r="L8097" s="7">
        <v>1.9942424168635084</v>
      </c>
    </row>
    <row r="8098" spans="2:12" x14ac:dyDescent="0.25">
      <c r="B8098" s="4">
        <v>8095</v>
      </c>
      <c r="C8098" s="6">
        <v>12.067498568389873</v>
      </c>
      <c r="D8098" s="6">
        <v>1.1335528800450942</v>
      </c>
      <c r="E8098" s="6">
        <v>1</v>
      </c>
      <c r="F8098" s="6">
        <v>0.55290383926173592</v>
      </c>
      <c r="G8098" s="6">
        <v>1.1997922890505859</v>
      </c>
      <c r="H8098" s="6">
        <v>22.333319370172042</v>
      </c>
      <c r="I8098" s="6">
        <v>3.3616353954650835</v>
      </c>
      <c r="J8098" s="6">
        <v>3.0572849978774927</v>
      </c>
      <c r="K8098" s="7">
        <v>0.89345017783281733</v>
      </c>
      <c r="L8098" s="7">
        <v>1.1212264948686976</v>
      </c>
    </row>
    <row r="8099" spans="2:12" x14ac:dyDescent="0.25">
      <c r="B8099" s="4">
        <v>8096</v>
      </c>
      <c r="C8099" s="6">
        <v>13.594402483802138</v>
      </c>
      <c r="D8099" s="6">
        <v>1.7202910423783617</v>
      </c>
      <c r="E8099" s="6">
        <v>2</v>
      </c>
      <c r="F8099" s="6">
        <v>1.3259168460114388</v>
      </c>
      <c r="G8099" s="6">
        <v>0.94733216540183474</v>
      </c>
      <c r="H8099" s="6">
        <v>37.682937446352057</v>
      </c>
      <c r="I8099" s="6">
        <v>4.3488096891426276</v>
      </c>
      <c r="J8099" s="6">
        <v>1.155443747206818</v>
      </c>
      <c r="K8099" s="7">
        <v>1.3723889613275728</v>
      </c>
      <c r="L8099" s="7">
        <v>1.4067273206670088</v>
      </c>
    </row>
    <row r="8100" spans="2:12" x14ac:dyDescent="0.25">
      <c r="B8100" s="4">
        <v>8097</v>
      </c>
      <c r="C8100" s="6">
        <v>0.14136081394994271</v>
      </c>
      <c r="D8100" s="6">
        <v>1.5204268749427492</v>
      </c>
      <c r="E8100" s="6">
        <v>2</v>
      </c>
      <c r="F8100" s="6">
        <v>4.5477451808575848</v>
      </c>
      <c r="G8100" s="6">
        <v>0.31870692869732004</v>
      </c>
      <c r="H8100" s="6">
        <v>13.897835139965622</v>
      </c>
      <c r="I8100" s="6">
        <v>1.8218112939472637</v>
      </c>
      <c r="J8100" s="6">
        <v>3.4110239893312144</v>
      </c>
      <c r="K8100" s="7">
        <v>6.1592718608702794</v>
      </c>
      <c r="L8100" s="7">
        <v>2.0628241548671591</v>
      </c>
    </row>
    <row r="8101" spans="2:12" x14ac:dyDescent="0.25">
      <c r="B8101" s="4">
        <v>8098</v>
      </c>
      <c r="C8101" s="6">
        <v>11.073129329460889</v>
      </c>
      <c r="D8101" s="6">
        <v>1.370979464536469</v>
      </c>
      <c r="E8101" s="6">
        <v>2</v>
      </c>
      <c r="F8101" s="6">
        <v>3.459661134584151</v>
      </c>
      <c r="G8101" s="6">
        <v>1.2435524927399808</v>
      </c>
      <c r="H8101" s="6">
        <v>31.375169474550709</v>
      </c>
      <c r="I8101" s="6">
        <v>3.7939100890574591</v>
      </c>
      <c r="J8101" s="6">
        <v>2.9761354839848462</v>
      </c>
      <c r="K8101" s="7">
        <v>0.30446381323911692</v>
      </c>
      <c r="L8101" s="7">
        <v>0.3457736814721209</v>
      </c>
    </row>
    <row r="8102" spans="2:12" x14ac:dyDescent="0.25">
      <c r="B8102" s="4">
        <v>8099</v>
      </c>
      <c r="C8102" s="6">
        <v>11.619351505538235</v>
      </c>
      <c r="D8102" s="6">
        <v>1.569830617737521</v>
      </c>
      <c r="E8102" s="6">
        <v>1</v>
      </c>
      <c r="F8102" s="6">
        <v>1.6337896552871323</v>
      </c>
      <c r="G8102" s="6">
        <v>0.98787470639898856</v>
      </c>
      <c r="H8102" s="6">
        <v>18.196836719671978</v>
      </c>
      <c r="I8102" s="6">
        <v>5.6895568495355713</v>
      </c>
      <c r="J8102" s="6">
        <v>2.5818711816578714</v>
      </c>
      <c r="K8102" s="7">
        <v>4.5812312807694999</v>
      </c>
      <c r="L8102" s="7">
        <v>1.2874256539594213</v>
      </c>
    </row>
    <row r="8103" spans="2:12" x14ac:dyDescent="0.25">
      <c r="B8103" s="4">
        <v>8100</v>
      </c>
      <c r="C8103" s="6">
        <v>12.94385523801156</v>
      </c>
      <c r="D8103" s="6">
        <v>1.6773773090912802</v>
      </c>
      <c r="E8103" s="6">
        <v>1</v>
      </c>
      <c r="F8103" s="6">
        <v>5.6991606766204788</v>
      </c>
      <c r="G8103" s="6">
        <v>0.62181471437711411</v>
      </c>
      <c r="H8103" s="6">
        <v>26.884831411153598</v>
      </c>
      <c r="I8103" s="6">
        <v>2.0310213981527068</v>
      </c>
      <c r="J8103" s="6">
        <v>4.1027671779607671</v>
      </c>
      <c r="K8103" s="7">
        <v>4.8953915377857617</v>
      </c>
      <c r="L8103" s="7">
        <v>0.99407006667900422</v>
      </c>
    </row>
    <row r="8104" spans="2:12" x14ac:dyDescent="0.25">
      <c r="B8104" s="4">
        <v>8101</v>
      </c>
      <c r="C8104" s="6">
        <v>17.365248451322429</v>
      </c>
      <c r="D8104" s="6">
        <v>1.792115645463477</v>
      </c>
      <c r="E8104" s="6">
        <v>1</v>
      </c>
      <c r="F8104" s="6">
        <v>3.0395498672210879</v>
      </c>
      <c r="G8104" s="6">
        <v>1.0130084950033775</v>
      </c>
      <c r="H8104" s="6">
        <v>12.100245675453426</v>
      </c>
      <c r="I8104" s="6">
        <v>6.0006044299041665</v>
      </c>
      <c r="J8104" s="6">
        <v>1.7681669701503919</v>
      </c>
      <c r="K8104" s="7">
        <v>1.0157485995107178</v>
      </c>
      <c r="L8104" s="7">
        <v>0.20915974119970315</v>
      </c>
    </row>
    <row r="8105" spans="2:12" x14ac:dyDescent="0.25">
      <c r="B8105" s="4">
        <v>8102</v>
      </c>
      <c r="C8105" s="6">
        <v>14.615829039592635</v>
      </c>
      <c r="D8105" s="6">
        <v>1.7653691023877298</v>
      </c>
      <c r="E8105" s="6">
        <v>1</v>
      </c>
      <c r="F8105" s="6">
        <v>2.8128457536135238</v>
      </c>
      <c r="G8105" s="6">
        <v>0.4991062068660197</v>
      </c>
      <c r="H8105" s="6">
        <v>23.736249619121477</v>
      </c>
      <c r="I8105" s="6">
        <v>2.320794528041112</v>
      </c>
      <c r="J8105" s="6">
        <v>2.8533511228059303</v>
      </c>
      <c r="K8105" s="7">
        <v>2.457779184164695</v>
      </c>
      <c r="L8105" s="7">
        <v>1.0832029727343682</v>
      </c>
    </row>
    <row r="8106" spans="2:12" x14ac:dyDescent="0.25">
      <c r="B8106" s="4">
        <v>8103</v>
      </c>
      <c r="C8106" s="6">
        <v>8.8663329556876054</v>
      </c>
      <c r="D8106" s="6">
        <v>1.4047422150351181</v>
      </c>
      <c r="E8106" s="6">
        <v>2</v>
      </c>
      <c r="F8106" s="6">
        <v>4.7126955871607885</v>
      </c>
      <c r="G8106" s="6">
        <v>0.76040390449398698</v>
      </c>
      <c r="H8106" s="6">
        <v>24.086667566944158</v>
      </c>
      <c r="I8106" s="6">
        <v>2.0128707621545789</v>
      </c>
      <c r="J8106" s="6">
        <v>1.5047083065786171</v>
      </c>
      <c r="K8106" s="7">
        <v>0.78516805625895203</v>
      </c>
      <c r="L8106" s="7">
        <v>0.5144568217432558</v>
      </c>
    </row>
    <row r="8107" spans="2:12" x14ac:dyDescent="0.25">
      <c r="B8107" s="4">
        <v>8104</v>
      </c>
      <c r="C8107" s="6">
        <v>-1.210760246667995</v>
      </c>
      <c r="D8107" s="6">
        <v>1.8448834111257624</v>
      </c>
      <c r="E8107" s="6">
        <v>2</v>
      </c>
      <c r="F8107" s="6">
        <v>1.9371846956493495</v>
      </c>
      <c r="G8107" s="6">
        <v>0.55706141414354771</v>
      </c>
      <c r="H8107" s="6">
        <v>28.212750024105006</v>
      </c>
      <c r="I8107" s="6">
        <v>3.1062423588056594</v>
      </c>
      <c r="J8107" s="6">
        <v>4.1942282253315302</v>
      </c>
      <c r="K8107" s="7">
        <v>0.5179075077914993</v>
      </c>
      <c r="L8107" s="7">
        <v>0.62227725070893025</v>
      </c>
    </row>
    <row r="8108" spans="2:12" x14ac:dyDescent="0.25">
      <c r="B8108" s="4">
        <v>8105</v>
      </c>
      <c r="C8108" s="6">
        <v>10.295552977864004</v>
      </c>
      <c r="D8108" s="6">
        <v>1.3061744020596939</v>
      </c>
      <c r="E8108" s="6">
        <v>3</v>
      </c>
      <c r="F8108" s="6">
        <v>1.8240605127575402</v>
      </c>
      <c r="G8108" s="6">
        <v>1.8254386129060938</v>
      </c>
      <c r="H8108" s="6">
        <v>19.475122759567444</v>
      </c>
      <c r="I8108" s="6">
        <v>3.2688564331676555</v>
      </c>
      <c r="J8108" s="6">
        <v>3.4880751945732027</v>
      </c>
      <c r="K8108" s="7">
        <v>1.7215931956954529E-3</v>
      </c>
      <c r="L8108" s="7">
        <v>2.4529070457988883E-2</v>
      </c>
    </row>
    <row r="8109" spans="2:12" x14ac:dyDescent="0.25">
      <c r="B8109" s="4">
        <v>8106</v>
      </c>
      <c r="C8109" s="6">
        <v>16.436860868342759</v>
      </c>
      <c r="D8109" s="6">
        <v>1.6124513850208542</v>
      </c>
      <c r="E8109" s="6">
        <v>1</v>
      </c>
      <c r="F8109" s="6">
        <v>1.2363041155022132</v>
      </c>
      <c r="G8109" s="6">
        <v>1.0006332323183369</v>
      </c>
      <c r="H8109" s="6">
        <v>28.115247604869065</v>
      </c>
      <c r="I8109" s="6">
        <v>3.1517758238407629</v>
      </c>
      <c r="J8109" s="6">
        <v>2.5275813533469353</v>
      </c>
      <c r="K8109" s="7">
        <v>2.681624658609445</v>
      </c>
      <c r="L8109" s="7">
        <v>0.7262542882566092</v>
      </c>
    </row>
    <row r="8110" spans="2:12" x14ac:dyDescent="0.25">
      <c r="B8110" s="4">
        <v>8107</v>
      </c>
      <c r="C8110" s="6">
        <v>22.231998443846663</v>
      </c>
      <c r="D8110" s="6">
        <v>1.4047092262421284</v>
      </c>
      <c r="E8110" s="6">
        <v>0</v>
      </c>
      <c r="F8110" s="6">
        <v>1.3947510751214858</v>
      </c>
      <c r="G8110" s="6">
        <v>0.61208919631536141</v>
      </c>
      <c r="H8110" s="6">
        <v>38.125122272763818</v>
      </c>
      <c r="I8110" s="6">
        <v>3.9578252553381605</v>
      </c>
      <c r="J8110" s="6">
        <v>2.7994712562104294</v>
      </c>
      <c r="K8110" s="7">
        <v>1.1180209287418335</v>
      </c>
      <c r="L8110" s="7">
        <v>0.9475218312618191</v>
      </c>
    </row>
    <row r="8111" spans="2:12" x14ac:dyDescent="0.25">
      <c r="B8111" s="4">
        <v>8108</v>
      </c>
      <c r="C8111" s="6">
        <v>7.4306377663911753</v>
      </c>
      <c r="D8111" s="6">
        <v>1.2914286092939322</v>
      </c>
      <c r="E8111" s="6">
        <v>3</v>
      </c>
      <c r="F8111" s="6">
        <v>6.5364842751862824</v>
      </c>
      <c r="G8111" s="6">
        <v>0.32481699468970587</v>
      </c>
      <c r="H8111" s="6">
        <v>24.064872511097562</v>
      </c>
      <c r="I8111" s="6">
        <v>2.6139756977055644</v>
      </c>
      <c r="J8111" s="6">
        <v>1.8009549774960731</v>
      </c>
      <c r="K8111" s="7">
        <v>4.4421886264451524</v>
      </c>
      <c r="L8111" s="7">
        <v>0.59955122427614327</v>
      </c>
    </row>
    <row r="8112" spans="2:12" x14ac:dyDescent="0.25">
      <c r="B8112" s="4">
        <v>8109</v>
      </c>
      <c r="C8112" s="6">
        <v>8.2155073336811046</v>
      </c>
      <c r="D8112" s="6">
        <v>1.5468673985764774</v>
      </c>
      <c r="E8112" s="6">
        <v>0</v>
      </c>
      <c r="F8112" s="6">
        <v>1.6985451789259853</v>
      </c>
      <c r="G8112" s="6">
        <v>0.85212005534439639</v>
      </c>
      <c r="H8112" s="6">
        <v>21.284134727747507</v>
      </c>
      <c r="I8112" s="6">
        <v>5.1827111420305441</v>
      </c>
      <c r="J8112" s="6">
        <v>3.2282653946412516</v>
      </c>
      <c r="K8112" s="7">
        <v>1.7357713944553134E-2</v>
      </c>
      <c r="L8112" s="7">
        <v>0.3516766697181094</v>
      </c>
    </row>
    <row r="8113" spans="2:12" x14ac:dyDescent="0.25">
      <c r="B8113" s="4">
        <v>8110</v>
      </c>
      <c r="C8113" s="6">
        <v>15.066124970021697</v>
      </c>
      <c r="D8113" s="6">
        <v>1.3618980046239386</v>
      </c>
      <c r="E8113" s="6">
        <v>2</v>
      </c>
      <c r="F8113" s="6">
        <v>3.2136677847993398</v>
      </c>
      <c r="G8113" s="6">
        <v>0.30647647021055974</v>
      </c>
      <c r="H8113" s="6">
        <v>8.0701655251323707</v>
      </c>
      <c r="I8113" s="6">
        <v>1.8067836671825197</v>
      </c>
      <c r="J8113" s="6">
        <v>2.4897633086493278</v>
      </c>
      <c r="K8113" s="7">
        <v>0.81772884272172131</v>
      </c>
      <c r="L8113" s="7">
        <v>0.55592109925903499</v>
      </c>
    </row>
    <row r="8114" spans="2:12" x14ac:dyDescent="0.25">
      <c r="B8114" s="4">
        <v>8111</v>
      </c>
      <c r="C8114" s="6">
        <v>3.5998021780098002</v>
      </c>
      <c r="D8114" s="6">
        <v>1.4065792486558573</v>
      </c>
      <c r="E8114" s="6">
        <v>2</v>
      </c>
      <c r="F8114" s="6">
        <v>4.1219006262146971</v>
      </c>
      <c r="G8114" s="6">
        <v>1.1399854406633316</v>
      </c>
      <c r="H8114" s="6">
        <v>20.390446366889091</v>
      </c>
      <c r="I8114" s="6">
        <v>2.2395589889078318</v>
      </c>
      <c r="J8114" s="6">
        <v>3.88583531821231</v>
      </c>
      <c r="K8114" s="7">
        <v>5.4716548682879216</v>
      </c>
      <c r="L8114" s="7">
        <v>0.34967444068043574</v>
      </c>
    </row>
    <row r="8115" spans="2:12" x14ac:dyDescent="0.25">
      <c r="B8115" s="4">
        <v>8112</v>
      </c>
      <c r="C8115" s="6">
        <v>9.6635842213125525</v>
      </c>
      <c r="D8115" s="6">
        <v>1.7051549287136607</v>
      </c>
      <c r="E8115" s="6">
        <v>2</v>
      </c>
      <c r="F8115" s="6">
        <v>3.0823614413524951</v>
      </c>
      <c r="G8115" s="6">
        <v>4.5627958483113895</v>
      </c>
      <c r="H8115" s="6">
        <v>21.394154779537935</v>
      </c>
      <c r="I8115" s="6">
        <v>1.8984438257915903</v>
      </c>
      <c r="J8115" s="6">
        <v>3.1709097335499967</v>
      </c>
      <c r="K8115" s="7">
        <v>0.25786259497174896</v>
      </c>
      <c r="L8115" s="7">
        <v>0.56736315052426622</v>
      </c>
    </row>
    <row r="8116" spans="2:12" x14ac:dyDescent="0.25">
      <c r="B8116" s="4">
        <v>8113</v>
      </c>
      <c r="C8116" s="6">
        <v>13.11070032328381</v>
      </c>
      <c r="D8116" s="6">
        <v>1.8159708462996733</v>
      </c>
      <c r="E8116" s="6">
        <v>3</v>
      </c>
      <c r="F8116" s="6">
        <v>3.6792849916936703</v>
      </c>
      <c r="G8116" s="6">
        <v>1.3900461109044542</v>
      </c>
      <c r="H8116" s="6">
        <v>24.260238586324725</v>
      </c>
      <c r="I8116" s="6">
        <v>2.477595602683571</v>
      </c>
      <c r="J8116" s="6">
        <v>0.78749015996608518</v>
      </c>
      <c r="K8116" s="7">
        <v>1.2556684655682739</v>
      </c>
      <c r="L8116" s="7">
        <v>3.6009817455132005</v>
      </c>
    </row>
    <row r="8117" spans="2:12" x14ac:dyDescent="0.25">
      <c r="B8117" s="4">
        <v>8114</v>
      </c>
      <c r="C8117" s="6">
        <v>22.89775034446852</v>
      </c>
      <c r="D8117" s="6">
        <v>1.6772931580227441</v>
      </c>
      <c r="E8117" s="6">
        <v>0</v>
      </c>
      <c r="F8117" s="6">
        <v>2.0165577444896501</v>
      </c>
      <c r="G8117" s="6">
        <v>0.96451398403517685</v>
      </c>
      <c r="H8117" s="6">
        <v>22.663301644323091</v>
      </c>
      <c r="I8117" s="6">
        <v>2.8391720855609917</v>
      </c>
      <c r="J8117" s="6">
        <v>2.6802880097332533</v>
      </c>
      <c r="K8117" s="7">
        <v>3.3034617774104085</v>
      </c>
      <c r="L8117" s="7">
        <v>3.9396116641317258</v>
      </c>
    </row>
    <row r="8118" spans="2:12" x14ac:dyDescent="0.25">
      <c r="B8118" s="4">
        <v>8115</v>
      </c>
      <c r="C8118" s="6">
        <v>7.1446860121365638</v>
      </c>
      <c r="D8118" s="6">
        <v>1.328331289203688</v>
      </c>
      <c r="E8118" s="6">
        <v>2</v>
      </c>
      <c r="F8118" s="6">
        <v>1.2486128082161185</v>
      </c>
      <c r="G8118" s="6">
        <v>0.65264550513756892</v>
      </c>
      <c r="H8118" s="6">
        <v>30.921410982653192</v>
      </c>
      <c r="I8118" s="6">
        <v>3.4069354631870965</v>
      </c>
      <c r="J8118" s="6">
        <v>2.3982460369664542</v>
      </c>
      <c r="K8118" s="7">
        <v>3.4465628231107788</v>
      </c>
      <c r="L8118" s="7">
        <v>1.2326268009545072</v>
      </c>
    </row>
    <row r="8119" spans="2:12" x14ac:dyDescent="0.25">
      <c r="B8119" s="4">
        <v>8116</v>
      </c>
      <c r="C8119" s="6">
        <v>6.8534560332237699</v>
      </c>
      <c r="D8119" s="6">
        <v>1.5635666606855181</v>
      </c>
      <c r="E8119" s="6">
        <v>0</v>
      </c>
      <c r="F8119" s="6">
        <v>2.6804657762311721</v>
      </c>
      <c r="G8119" s="6">
        <v>1.0160489591759567</v>
      </c>
      <c r="H8119" s="6">
        <v>37.711783405304274</v>
      </c>
      <c r="I8119" s="6">
        <v>1.9912119102601324</v>
      </c>
      <c r="J8119" s="6">
        <v>2.4647172869067986</v>
      </c>
      <c r="K8119" s="7">
        <v>1.091078859894473</v>
      </c>
      <c r="L8119" s="7">
        <v>0.89578644954265907</v>
      </c>
    </row>
    <row r="8120" spans="2:12" x14ac:dyDescent="0.25">
      <c r="B8120" s="4">
        <v>8117</v>
      </c>
      <c r="C8120" s="6">
        <v>3.5753077192277649</v>
      </c>
      <c r="D8120" s="6">
        <v>1.7375258822903938</v>
      </c>
      <c r="E8120" s="6">
        <v>1</v>
      </c>
      <c r="F8120" s="6">
        <v>4.4929765317894983</v>
      </c>
      <c r="G8120" s="6">
        <v>1.1650805958670085</v>
      </c>
      <c r="H8120" s="6">
        <v>23.512584438749496</v>
      </c>
      <c r="I8120" s="6">
        <v>2.6227961441757328</v>
      </c>
      <c r="J8120" s="6">
        <v>3.9500416420738276</v>
      </c>
      <c r="K8120" s="7">
        <v>2.4796341971710563</v>
      </c>
      <c r="L8120" s="7">
        <v>0.58211427838933394</v>
      </c>
    </row>
    <row r="8121" spans="2:12" x14ac:dyDescent="0.25">
      <c r="B8121" s="4">
        <v>8118</v>
      </c>
      <c r="C8121" s="6">
        <v>11.500302289050685</v>
      </c>
      <c r="D8121" s="6">
        <v>1.6405447336727017</v>
      </c>
      <c r="E8121" s="6">
        <v>3</v>
      </c>
      <c r="F8121" s="6">
        <v>1.2494364220842811</v>
      </c>
      <c r="G8121" s="6">
        <v>1.1165179722627416</v>
      </c>
      <c r="H8121" s="6">
        <v>21.237274774246288</v>
      </c>
      <c r="I8121" s="6">
        <v>2.8556369272641979</v>
      </c>
      <c r="J8121" s="6">
        <v>1.0834516811582018</v>
      </c>
      <c r="K8121" s="7">
        <v>3.7963090244059052</v>
      </c>
      <c r="L8121" s="7">
        <v>0.82901470662055199</v>
      </c>
    </row>
    <row r="8122" spans="2:12" x14ac:dyDescent="0.25">
      <c r="B8122" s="4">
        <v>8119</v>
      </c>
      <c r="C8122" s="6">
        <v>-2.8593851013894955</v>
      </c>
      <c r="D8122" s="6">
        <v>1.571753818205651</v>
      </c>
      <c r="E8122" s="6">
        <v>2</v>
      </c>
      <c r="F8122" s="6">
        <v>16.675487983224791</v>
      </c>
      <c r="G8122" s="6">
        <v>1.9086842474268217</v>
      </c>
      <c r="H8122" s="6">
        <v>20.910516430003145</v>
      </c>
      <c r="I8122" s="6">
        <v>2.9351343260479146</v>
      </c>
      <c r="J8122" s="6">
        <v>0.58174523551828128</v>
      </c>
      <c r="K8122" s="7">
        <v>0.96398738527650008</v>
      </c>
      <c r="L8122" s="7">
        <v>0.42995553645522527</v>
      </c>
    </row>
    <row r="8123" spans="2:12" x14ac:dyDescent="0.25">
      <c r="B8123" s="4">
        <v>8120</v>
      </c>
      <c r="C8123" s="6">
        <v>11.174503347296048</v>
      </c>
      <c r="D8123" s="6">
        <v>1.5574240952488321</v>
      </c>
      <c r="E8123" s="6">
        <v>2</v>
      </c>
      <c r="F8123" s="6">
        <v>2.3206271114532631</v>
      </c>
      <c r="G8123" s="6">
        <v>0.76188434200915944</v>
      </c>
      <c r="H8123" s="6">
        <v>24.300286572064653</v>
      </c>
      <c r="I8123" s="6">
        <v>3.7219751387632103</v>
      </c>
      <c r="J8123" s="6">
        <v>3.78086020986047</v>
      </c>
      <c r="K8123" s="7">
        <v>2.30803801554576</v>
      </c>
      <c r="L8123" s="7">
        <v>0.27676973726034221</v>
      </c>
    </row>
    <row r="8124" spans="2:12" x14ac:dyDescent="0.25">
      <c r="B8124" s="4">
        <v>8121</v>
      </c>
      <c r="C8124" s="6">
        <v>8.9117563188108804</v>
      </c>
      <c r="D8124" s="6">
        <v>1.1911072533015536</v>
      </c>
      <c r="E8124" s="6">
        <v>2</v>
      </c>
      <c r="F8124" s="6">
        <v>4.4267358189273791</v>
      </c>
      <c r="G8124" s="6">
        <v>0.88615082756869279</v>
      </c>
      <c r="H8124" s="6">
        <v>35.557848301435804</v>
      </c>
      <c r="I8124" s="6">
        <v>2.6233122064764025</v>
      </c>
      <c r="J8124" s="6">
        <v>2.9026447145821224</v>
      </c>
      <c r="K8124" s="7">
        <v>0.14903075154096732</v>
      </c>
      <c r="L8124" s="7">
        <v>0.8494120048964886</v>
      </c>
    </row>
    <row r="8125" spans="2:12" x14ac:dyDescent="0.25">
      <c r="B8125" s="4">
        <v>8122</v>
      </c>
      <c r="C8125" s="6">
        <v>7.2504170356721218</v>
      </c>
      <c r="D8125" s="6">
        <v>1.4502344514123497</v>
      </c>
      <c r="E8125" s="6">
        <v>1</v>
      </c>
      <c r="F8125" s="6">
        <v>1.096602362743758</v>
      </c>
      <c r="G8125" s="6">
        <v>0.60079185498983978</v>
      </c>
      <c r="H8125" s="6">
        <v>15.134250838116335</v>
      </c>
      <c r="I8125" s="6">
        <v>3.8116939769920926</v>
      </c>
      <c r="J8125" s="6">
        <v>2.7999142819175895</v>
      </c>
      <c r="K8125" s="7">
        <v>1.3466141903764335</v>
      </c>
      <c r="L8125" s="7">
        <v>0.89904440981733202</v>
      </c>
    </row>
    <row r="8126" spans="2:12" x14ac:dyDescent="0.25">
      <c r="B8126" s="4">
        <v>8123</v>
      </c>
      <c r="C8126" s="6">
        <v>12.560373624234547</v>
      </c>
      <c r="D8126" s="6">
        <v>1.6239312621365205</v>
      </c>
      <c r="E8126" s="6">
        <v>2</v>
      </c>
      <c r="F8126" s="6">
        <v>2.5766701526664826</v>
      </c>
      <c r="G8126" s="6">
        <v>0.87022156352692048</v>
      </c>
      <c r="H8126" s="6">
        <v>20.139412438198658</v>
      </c>
      <c r="I8126" s="6">
        <v>2.2809991403132175</v>
      </c>
      <c r="J8126" s="6">
        <v>3.9249362163177666</v>
      </c>
      <c r="K8126" s="7">
        <v>1.6295368820499248</v>
      </c>
      <c r="L8126" s="7">
        <v>1.0768617431220653</v>
      </c>
    </row>
    <row r="8127" spans="2:12" x14ac:dyDescent="0.25">
      <c r="B8127" s="4">
        <v>8124</v>
      </c>
      <c r="C8127" s="6">
        <v>12.760479050177096</v>
      </c>
      <c r="D8127" s="6">
        <v>1.8394968894095869</v>
      </c>
      <c r="E8127" s="6">
        <v>2</v>
      </c>
      <c r="F8127" s="6">
        <v>2.7400562274528832</v>
      </c>
      <c r="G8127" s="6">
        <v>0.9728617990319085</v>
      </c>
      <c r="H8127" s="6">
        <v>20.264864910405528</v>
      </c>
      <c r="I8127" s="6">
        <v>2.3825294543528588</v>
      </c>
      <c r="J8127" s="6">
        <v>3.129632104591427</v>
      </c>
      <c r="K8127" s="7">
        <v>0.83533932625312068</v>
      </c>
      <c r="L8127" s="7">
        <v>0.80880180251247824</v>
      </c>
    </row>
    <row r="8128" spans="2:12" x14ac:dyDescent="0.25">
      <c r="B8128" s="4">
        <v>8125</v>
      </c>
      <c r="C8128" s="6">
        <v>21.470705542875272</v>
      </c>
      <c r="D8128" s="6">
        <v>1.3198509616806329</v>
      </c>
      <c r="E8128" s="6">
        <v>2</v>
      </c>
      <c r="F8128" s="6">
        <v>2.4603116538470342</v>
      </c>
      <c r="G8128" s="6">
        <v>0.36255386525453448</v>
      </c>
      <c r="H8128" s="6">
        <v>21.078869216855846</v>
      </c>
      <c r="I8128" s="6">
        <v>2.9496721765235847</v>
      </c>
      <c r="J8128" s="6">
        <v>2.4650259513220929</v>
      </c>
      <c r="K8128" s="7">
        <v>9.3120344693549271</v>
      </c>
      <c r="L8128" s="7">
        <v>0.67842609172263524</v>
      </c>
    </row>
    <row r="8129" spans="2:12" x14ac:dyDescent="0.25">
      <c r="B8129" s="4">
        <v>8126</v>
      </c>
      <c r="C8129" s="6">
        <v>5.1705887909718653</v>
      </c>
      <c r="D8129" s="6">
        <v>1.4988232071492982</v>
      </c>
      <c r="E8129" s="6">
        <v>1</v>
      </c>
      <c r="F8129" s="6">
        <v>5.3276325097368282</v>
      </c>
      <c r="G8129" s="6">
        <v>1.2445814551546492</v>
      </c>
      <c r="H8129" s="6">
        <v>23.188631688299964</v>
      </c>
      <c r="I8129" s="6">
        <v>1.6861276822259117</v>
      </c>
      <c r="J8129" s="6">
        <v>0.77711766562764861</v>
      </c>
      <c r="K8129" s="7">
        <v>3.483596804349391</v>
      </c>
      <c r="L8129" s="7">
        <v>2.9381871536266244</v>
      </c>
    </row>
    <row r="8130" spans="2:12" x14ac:dyDescent="0.25">
      <c r="B8130" s="4">
        <v>8127</v>
      </c>
      <c r="C8130" s="6">
        <v>6.3719097385150647</v>
      </c>
      <c r="D8130" s="6">
        <v>1.5899020079969699</v>
      </c>
      <c r="E8130" s="6">
        <v>2</v>
      </c>
      <c r="F8130" s="6">
        <v>7.0029921494636422</v>
      </c>
      <c r="G8130" s="6">
        <v>2.5051468384067905</v>
      </c>
      <c r="H8130" s="6">
        <v>21.827251353532578</v>
      </c>
      <c r="I8130" s="6">
        <v>2.0817045750969982</v>
      </c>
      <c r="J8130" s="6">
        <v>2.7994894879060941</v>
      </c>
      <c r="K8130" s="7">
        <v>3.0179055643585957</v>
      </c>
      <c r="L8130" s="7">
        <v>0.25303355542298916</v>
      </c>
    </row>
    <row r="8131" spans="2:12" x14ac:dyDescent="0.25">
      <c r="B8131" s="4">
        <v>8128</v>
      </c>
      <c r="C8131" s="6">
        <v>13.759958144574439</v>
      </c>
      <c r="D8131" s="6">
        <v>1.4180014173695334</v>
      </c>
      <c r="E8131" s="6">
        <v>2</v>
      </c>
      <c r="F8131" s="6">
        <v>1.8763555849481142</v>
      </c>
      <c r="G8131" s="6">
        <v>0.65008249846346722</v>
      </c>
      <c r="H8131" s="6">
        <v>33.507919540760078</v>
      </c>
      <c r="I8131" s="6">
        <v>3.7383777348413294</v>
      </c>
      <c r="J8131" s="6">
        <v>1.2425911578343056</v>
      </c>
      <c r="K8131" s="7">
        <v>0.84540057980021222</v>
      </c>
      <c r="L8131" s="7">
        <v>0.49738202509941548</v>
      </c>
    </row>
    <row r="8132" spans="2:12" x14ac:dyDescent="0.25">
      <c r="B8132" s="4">
        <v>8129</v>
      </c>
      <c r="C8132" s="6">
        <v>20.537962827800634</v>
      </c>
      <c r="D8132" s="6">
        <v>1.9336199263586518</v>
      </c>
      <c r="E8132" s="6">
        <v>1</v>
      </c>
      <c r="F8132" s="6">
        <v>3.4603623601779634</v>
      </c>
      <c r="G8132" s="6">
        <v>0.47807252472950756</v>
      </c>
      <c r="H8132" s="6">
        <v>27.265768577964963</v>
      </c>
      <c r="I8132" s="6">
        <v>2.5422071293052015</v>
      </c>
      <c r="J8132" s="6">
        <v>3.6519358142656353</v>
      </c>
      <c r="K8132" s="7">
        <v>3.2992882619857791</v>
      </c>
      <c r="L8132" s="7">
        <v>1.3537634857372134</v>
      </c>
    </row>
    <row r="8133" spans="2:12" x14ac:dyDescent="0.25">
      <c r="B8133" s="4">
        <v>8130</v>
      </c>
      <c r="C8133" s="6">
        <v>4.9272389742845881</v>
      </c>
      <c r="D8133" s="6">
        <v>2.0268120544798989</v>
      </c>
      <c r="E8133" s="6">
        <v>2</v>
      </c>
      <c r="F8133" s="6">
        <v>2.4412544649118311</v>
      </c>
      <c r="G8133" s="6">
        <v>1.2632697991558843</v>
      </c>
      <c r="H8133" s="6">
        <v>25.503972304419008</v>
      </c>
      <c r="I8133" s="6">
        <v>1.87971471147844</v>
      </c>
      <c r="J8133" s="6">
        <v>2.2630466872065238</v>
      </c>
      <c r="K8133" s="7">
        <v>10.525258298069996</v>
      </c>
      <c r="L8133" s="7">
        <v>0.28200663917789537</v>
      </c>
    </row>
    <row r="8134" spans="2:12" x14ac:dyDescent="0.25">
      <c r="B8134" s="4">
        <v>8131</v>
      </c>
      <c r="C8134" s="6">
        <v>5.4201931210742584</v>
      </c>
      <c r="D8134" s="6">
        <v>1.5336492230934209</v>
      </c>
      <c r="E8134" s="6">
        <v>1</v>
      </c>
      <c r="F8134" s="6">
        <v>6.0805369861422349</v>
      </c>
      <c r="G8134" s="6">
        <v>0.68581441795679032</v>
      </c>
      <c r="H8134" s="6">
        <v>20.549080302099608</v>
      </c>
      <c r="I8134" s="6">
        <v>5.1191036366204621</v>
      </c>
      <c r="J8134" s="6">
        <v>2.9205318841637991</v>
      </c>
      <c r="K8134" s="7">
        <v>1.0367312996853963</v>
      </c>
      <c r="L8134" s="7">
        <v>0.54940033621686035</v>
      </c>
    </row>
    <row r="8135" spans="2:12" x14ac:dyDescent="0.25">
      <c r="B8135" s="4">
        <v>8132</v>
      </c>
      <c r="C8135" s="6">
        <v>12.100612958752858</v>
      </c>
      <c r="D8135" s="6">
        <v>1.6481289658594842</v>
      </c>
      <c r="E8135" s="6">
        <v>3</v>
      </c>
      <c r="F8135" s="6">
        <v>2.3704607947241612</v>
      </c>
      <c r="G8135" s="6">
        <v>0.5826206179777047</v>
      </c>
      <c r="H8135" s="6">
        <v>37.041743273348182</v>
      </c>
      <c r="I8135" s="6">
        <v>2.1495335436962639</v>
      </c>
      <c r="J8135" s="6">
        <v>3.086234229147264</v>
      </c>
      <c r="K8135" s="7">
        <v>1.0226318779372654</v>
      </c>
      <c r="L8135" s="7">
        <v>0.17226549052730303</v>
      </c>
    </row>
    <row r="8136" spans="2:12" x14ac:dyDescent="0.25">
      <c r="B8136" s="4">
        <v>8133</v>
      </c>
      <c r="C8136" s="6">
        <v>8.3522924506147884</v>
      </c>
      <c r="D8136" s="6">
        <v>1.5937018788688868</v>
      </c>
      <c r="E8136" s="6">
        <v>2</v>
      </c>
      <c r="F8136" s="6">
        <v>1.5901440513081857</v>
      </c>
      <c r="G8136" s="6">
        <v>0.61873486298779112</v>
      </c>
      <c r="H8136" s="6">
        <v>32.694040662427341</v>
      </c>
      <c r="I8136" s="6">
        <v>6.5579203691746777</v>
      </c>
      <c r="J8136" s="6">
        <v>2.2726134702336127</v>
      </c>
      <c r="K8136" s="7">
        <v>0.88717309807289579</v>
      </c>
      <c r="L8136" s="7">
        <v>1.5730152045172456</v>
      </c>
    </row>
    <row r="8137" spans="2:12" x14ac:dyDescent="0.25">
      <c r="B8137" s="4">
        <v>8134</v>
      </c>
      <c r="C8137" s="6">
        <v>7.1650141820795721</v>
      </c>
      <c r="D8137" s="6">
        <v>1.3761714409611541</v>
      </c>
      <c r="E8137" s="6">
        <v>2</v>
      </c>
      <c r="F8137" s="6">
        <v>5.8040092895554452</v>
      </c>
      <c r="G8137" s="6">
        <v>0.42645869104952899</v>
      </c>
      <c r="H8137" s="6">
        <v>17.061594512355207</v>
      </c>
      <c r="I8137" s="6">
        <v>3.4449090051503042</v>
      </c>
      <c r="J8137" s="6">
        <v>3.6006285798275042</v>
      </c>
      <c r="K8137" s="7">
        <v>0.38888552781947799</v>
      </c>
      <c r="L8137" s="7">
        <v>1.8118025348490583</v>
      </c>
    </row>
    <row r="8138" spans="2:12" x14ac:dyDescent="0.25">
      <c r="B8138" s="4">
        <v>8135</v>
      </c>
      <c r="C8138" s="6">
        <v>10.794286836132606</v>
      </c>
      <c r="D8138" s="6">
        <v>2.1481169691611317</v>
      </c>
      <c r="E8138" s="6">
        <v>3</v>
      </c>
      <c r="F8138" s="6">
        <v>5.4436422027917066</v>
      </c>
      <c r="G8138" s="6">
        <v>1.5209537619662703</v>
      </c>
      <c r="H8138" s="6">
        <v>15.065601640264298</v>
      </c>
      <c r="I8138" s="6">
        <v>3.3760195342030737</v>
      </c>
      <c r="J8138" s="6">
        <v>2.7365167608083598</v>
      </c>
      <c r="K8138" s="7">
        <v>2.9159970750212003</v>
      </c>
      <c r="L8138" s="7">
        <v>1.201723632319152</v>
      </c>
    </row>
    <row r="8139" spans="2:12" x14ac:dyDescent="0.25">
      <c r="B8139" s="4">
        <v>8136</v>
      </c>
      <c r="C8139" s="6">
        <v>12.933275969583608</v>
      </c>
      <c r="D8139" s="6">
        <v>1.5470583287684225</v>
      </c>
      <c r="E8139" s="6">
        <v>1</v>
      </c>
      <c r="F8139" s="6">
        <v>6.1567556125596816</v>
      </c>
      <c r="G8139" s="6">
        <v>1.8825129858017386</v>
      </c>
      <c r="H8139" s="6">
        <v>21.469452493158339</v>
      </c>
      <c r="I8139" s="6">
        <v>2.0117742351801713</v>
      </c>
      <c r="J8139" s="6">
        <v>1.8982933982878023</v>
      </c>
      <c r="K8139" s="7">
        <v>3.2382544545514587</v>
      </c>
      <c r="L8139" s="7">
        <v>0.47851215034494593</v>
      </c>
    </row>
    <row r="8140" spans="2:12" x14ac:dyDescent="0.25">
      <c r="B8140" s="4">
        <v>8137</v>
      </c>
      <c r="C8140" s="6">
        <v>8.0774389678133645</v>
      </c>
      <c r="D8140" s="6">
        <v>1.4195803240202267</v>
      </c>
      <c r="E8140" s="6">
        <v>2</v>
      </c>
      <c r="F8140" s="6">
        <v>11.827516343916592</v>
      </c>
      <c r="G8140" s="6">
        <v>0.44942961033149659</v>
      </c>
      <c r="H8140" s="6">
        <v>16.055938470531885</v>
      </c>
      <c r="I8140" s="6">
        <v>2.1160362476437045</v>
      </c>
      <c r="J8140" s="6">
        <v>1.4935009710527931</v>
      </c>
      <c r="K8140" s="7">
        <v>0.68191328223403835</v>
      </c>
      <c r="L8140" s="7">
        <v>0.29401290633184601</v>
      </c>
    </row>
    <row r="8141" spans="2:12" x14ac:dyDescent="0.25">
      <c r="B8141" s="4">
        <v>8138</v>
      </c>
      <c r="C8141" s="6">
        <v>1.6893648905082337</v>
      </c>
      <c r="D8141" s="6">
        <v>1.6181123244068756</v>
      </c>
      <c r="E8141" s="6">
        <v>1</v>
      </c>
      <c r="F8141" s="6">
        <v>2.2804590586807638</v>
      </c>
      <c r="G8141" s="6">
        <v>1.0412961701415737</v>
      </c>
      <c r="H8141" s="6">
        <v>22.648680697863089</v>
      </c>
      <c r="I8141" s="6">
        <v>2.830130141939303</v>
      </c>
      <c r="J8141" s="6">
        <v>2.966497803536845</v>
      </c>
      <c r="K8141" s="7">
        <v>1.9801379013742229</v>
      </c>
      <c r="L8141" s="7">
        <v>1.7241122905359059</v>
      </c>
    </row>
    <row r="8142" spans="2:12" x14ac:dyDescent="0.25">
      <c r="B8142" s="4">
        <v>8139</v>
      </c>
      <c r="C8142" s="6">
        <v>10.001771843316668</v>
      </c>
      <c r="D8142" s="6">
        <v>1.2280000766066634</v>
      </c>
      <c r="E8142" s="6">
        <v>3</v>
      </c>
      <c r="F8142" s="6">
        <v>4.7467371277327119</v>
      </c>
      <c r="G8142" s="6">
        <v>1.3449224611625115</v>
      </c>
      <c r="H8142" s="6">
        <v>28.807831629850178</v>
      </c>
      <c r="I8142" s="6">
        <v>4.110111700218825</v>
      </c>
      <c r="J8142" s="6">
        <v>2.2805025088257396</v>
      </c>
      <c r="K8142" s="7">
        <v>0.88889506572001697</v>
      </c>
      <c r="L8142" s="7">
        <v>0.85244552837358123</v>
      </c>
    </row>
    <row r="8143" spans="2:12" x14ac:dyDescent="0.25">
      <c r="B8143" s="4">
        <v>8140</v>
      </c>
      <c r="C8143" s="6">
        <v>10.485692959094159</v>
      </c>
      <c r="D8143" s="6">
        <v>1.1258624071125944</v>
      </c>
      <c r="E8143" s="6">
        <v>1</v>
      </c>
      <c r="F8143" s="6">
        <v>3.2596774975902654</v>
      </c>
      <c r="G8143" s="6">
        <v>0.74757531487036477</v>
      </c>
      <c r="H8143" s="6">
        <v>32.956283149808897</v>
      </c>
      <c r="I8143" s="6">
        <v>3.1956953771614058</v>
      </c>
      <c r="J8143" s="6">
        <v>4.2526184150645463</v>
      </c>
      <c r="K8143" s="7">
        <v>1.5723153008859223</v>
      </c>
      <c r="L8143" s="7">
        <v>0.80954384096218046</v>
      </c>
    </row>
    <row r="8144" spans="2:12" x14ac:dyDescent="0.25">
      <c r="B8144" s="4">
        <v>8141</v>
      </c>
      <c r="C8144" s="6">
        <v>9.7916258645774601</v>
      </c>
      <c r="D8144" s="6">
        <v>1.1778295352621342</v>
      </c>
      <c r="E8144" s="6">
        <v>3</v>
      </c>
      <c r="F8144" s="6">
        <v>3.4196428149609632</v>
      </c>
      <c r="G8144" s="6">
        <v>2.2049420726653546</v>
      </c>
      <c r="H8144" s="6">
        <v>29.844693175674223</v>
      </c>
      <c r="I8144" s="6">
        <v>3.4309296299488135</v>
      </c>
      <c r="J8144" s="6">
        <v>3.3656083994064758</v>
      </c>
      <c r="K8144" s="7">
        <v>2.0293111933953458</v>
      </c>
      <c r="L8144" s="7">
        <v>1.0467440374966068</v>
      </c>
    </row>
    <row r="8145" spans="2:12" x14ac:dyDescent="0.25">
      <c r="B8145" s="4">
        <v>8142</v>
      </c>
      <c r="C8145" s="6">
        <v>12.072661662232036</v>
      </c>
      <c r="D8145" s="6">
        <v>1.4414228561000748</v>
      </c>
      <c r="E8145" s="6">
        <v>2</v>
      </c>
      <c r="F8145" s="6">
        <v>4.231872415879768</v>
      </c>
      <c r="G8145" s="6">
        <v>0.72294545545215605</v>
      </c>
      <c r="H8145" s="6">
        <v>25.884068191565738</v>
      </c>
      <c r="I8145" s="6">
        <v>2.7117406978369272</v>
      </c>
      <c r="J8145" s="6">
        <v>1.0614630406852845</v>
      </c>
      <c r="K8145" s="7">
        <v>4.2012667714800278</v>
      </c>
      <c r="L8145" s="7">
        <v>0.24050159817514949</v>
      </c>
    </row>
    <row r="8146" spans="2:12" x14ac:dyDescent="0.25">
      <c r="B8146" s="4">
        <v>8143</v>
      </c>
      <c r="C8146" s="6">
        <v>15.241829358913485</v>
      </c>
      <c r="D8146" s="6">
        <v>1.2278477915760031</v>
      </c>
      <c r="E8146" s="6">
        <v>2</v>
      </c>
      <c r="F8146" s="6">
        <v>2.4038475119040146</v>
      </c>
      <c r="G8146" s="6">
        <v>0.73179309994562192</v>
      </c>
      <c r="H8146" s="6">
        <v>25.849908913274923</v>
      </c>
      <c r="I8146" s="6">
        <v>2.8473549775717366</v>
      </c>
      <c r="J8146" s="6">
        <v>1.8284701784658977</v>
      </c>
      <c r="K8146" s="7">
        <v>5.8478173571378607</v>
      </c>
      <c r="L8146" s="7">
        <v>0.15140315518893727</v>
      </c>
    </row>
    <row r="8147" spans="2:12" x14ac:dyDescent="0.25">
      <c r="B8147" s="4">
        <v>8144</v>
      </c>
      <c r="C8147" s="6">
        <v>9.5821203062728113</v>
      </c>
      <c r="D8147" s="6">
        <v>1.9480234317170235</v>
      </c>
      <c r="E8147" s="6">
        <v>3</v>
      </c>
      <c r="F8147" s="6">
        <v>6.0865711307235149</v>
      </c>
      <c r="G8147" s="6">
        <v>0.89750512549831951</v>
      </c>
      <c r="H8147" s="6">
        <v>25.117081074871489</v>
      </c>
      <c r="I8147" s="6">
        <v>2.501589927271215</v>
      </c>
      <c r="J8147" s="6">
        <v>3.8553559670438498</v>
      </c>
      <c r="K8147" s="7">
        <v>3.1036359993458187</v>
      </c>
      <c r="L8147" s="7">
        <v>0.94363865280712</v>
      </c>
    </row>
    <row r="8148" spans="2:12" x14ac:dyDescent="0.25">
      <c r="B8148" s="4">
        <v>8145</v>
      </c>
      <c r="C8148" s="6">
        <v>19.548833447402963</v>
      </c>
      <c r="D8148" s="6">
        <v>1.7068854927686496</v>
      </c>
      <c r="E8148" s="6">
        <v>2</v>
      </c>
      <c r="F8148" s="6">
        <v>4.9175601473449682</v>
      </c>
      <c r="G8148" s="6">
        <v>1.1896995218162534</v>
      </c>
      <c r="H8148" s="6">
        <v>21.157186974732024</v>
      </c>
      <c r="I8148" s="6">
        <v>3.1425587806269042</v>
      </c>
      <c r="J8148" s="6">
        <v>2.6918256031273149</v>
      </c>
      <c r="K8148" s="7">
        <v>3.3606794547136891</v>
      </c>
      <c r="L8148" s="7">
        <v>0.25483002488658751</v>
      </c>
    </row>
    <row r="8149" spans="2:12" x14ac:dyDescent="0.25">
      <c r="B8149" s="4">
        <v>8146</v>
      </c>
      <c r="C8149" s="6">
        <v>7.022592923577152</v>
      </c>
      <c r="D8149" s="6">
        <v>1.4899834933203371</v>
      </c>
      <c r="E8149" s="6">
        <v>1</v>
      </c>
      <c r="F8149" s="6">
        <v>2.0629027768822406</v>
      </c>
      <c r="G8149" s="6">
        <v>0.76464273967827578</v>
      </c>
      <c r="H8149" s="6">
        <v>10.397105849559377</v>
      </c>
      <c r="I8149" s="6">
        <v>2.6396729983206075</v>
      </c>
      <c r="J8149" s="6">
        <v>2.6900624085348608</v>
      </c>
      <c r="K8149" s="7">
        <v>0.94686640020442547</v>
      </c>
      <c r="L8149" s="7">
        <v>1.4708631733148037</v>
      </c>
    </row>
    <row r="8150" spans="2:12" x14ac:dyDescent="0.25">
      <c r="B8150" s="4">
        <v>8147</v>
      </c>
      <c r="C8150" s="6">
        <v>10.541111608837646</v>
      </c>
      <c r="D8150" s="6">
        <v>1.3871231372039843</v>
      </c>
      <c r="E8150" s="6">
        <v>0</v>
      </c>
      <c r="F8150" s="6">
        <v>2.9545568943345395</v>
      </c>
      <c r="G8150" s="6">
        <v>0.68410374831202148</v>
      </c>
      <c r="H8150" s="6">
        <v>29.108202834099068</v>
      </c>
      <c r="I8150" s="6">
        <v>5.1072056590532791</v>
      </c>
      <c r="J8150" s="6">
        <v>2.0884742615047158</v>
      </c>
      <c r="K8150" s="7">
        <v>4.6069351188116636</v>
      </c>
      <c r="L8150" s="7">
        <v>0.85550101256208622</v>
      </c>
    </row>
    <row r="8151" spans="2:12" x14ac:dyDescent="0.25">
      <c r="B8151" s="4">
        <v>8148</v>
      </c>
      <c r="C8151" s="6">
        <v>12.462050039523753</v>
      </c>
      <c r="D8151" s="6">
        <v>1.474899700243415</v>
      </c>
      <c r="E8151" s="6">
        <v>2</v>
      </c>
      <c r="F8151" s="6">
        <v>0.90901622039783014</v>
      </c>
      <c r="G8151" s="6">
        <v>1.1831186611582365</v>
      </c>
      <c r="H8151" s="6">
        <v>35.741798830337679</v>
      </c>
      <c r="I8151" s="6">
        <v>2.7082914660872133</v>
      </c>
      <c r="J8151" s="6">
        <v>1.9761862331930484</v>
      </c>
      <c r="K8151" s="7">
        <v>5.7177481986933456</v>
      </c>
      <c r="L8151" s="7">
        <v>0.59439836902252841</v>
      </c>
    </row>
    <row r="8152" spans="2:12" x14ac:dyDescent="0.25">
      <c r="B8152" s="4">
        <v>8149</v>
      </c>
      <c r="C8152" s="6">
        <v>8.7150736496511119</v>
      </c>
      <c r="D8152" s="6">
        <v>1.685846118170593</v>
      </c>
      <c r="E8152" s="6">
        <v>3</v>
      </c>
      <c r="F8152" s="6">
        <v>3.3254944058433051</v>
      </c>
      <c r="G8152" s="6">
        <v>0.93811490960185351</v>
      </c>
      <c r="H8152" s="6">
        <v>17.644410017094241</v>
      </c>
      <c r="I8152" s="6">
        <v>2.7286744187977523</v>
      </c>
      <c r="J8152" s="6">
        <v>3.2982759002849917</v>
      </c>
      <c r="K8152" s="7">
        <v>1.4858847307706948</v>
      </c>
      <c r="L8152" s="7">
        <v>1.916791627227808</v>
      </c>
    </row>
    <row r="8153" spans="2:12" x14ac:dyDescent="0.25">
      <c r="B8153" s="4">
        <v>8150</v>
      </c>
      <c r="C8153" s="6">
        <v>9.474299099088503</v>
      </c>
      <c r="D8153" s="6">
        <v>1.49376304997869</v>
      </c>
      <c r="E8153" s="6">
        <v>0</v>
      </c>
      <c r="F8153" s="6">
        <v>1.6618250792714451</v>
      </c>
      <c r="G8153" s="6">
        <v>1.3718229818552456</v>
      </c>
      <c r="H8153" s="6">
        <v>22.084303543350426</v>
      </c>
      <c r="I8153" s="6">
        <v>3.1691103355801773</v>
      </c>
      <c r="J8153" s="6">
        <v>1.5053589344071605</v>
      </c>
      <c r="K8153" s="7">
        <v>0.24723745400146344</v>
      </c>
      <c r="L8153" s="7">
        <v>0.16295773829572191</v>
      </c>
    </row>
    <row r="8154" spans="2:12" x14ac:dyDescent="0.25">
      <c r="B8154" s="4">
        <v>8151</v>
      </c>
      <c r="C8154" s="6">
        <v>3.0111457287002876</v>
      </c>
      <c r="D8154" s="6">
        <v>1.3379277500721034</v>
      </c>
      <c r="E8154" s="6">
        <v>3</v>
      </c>
      <c r="F8154" s="6">
        <v>7.3270868470270418</v>
      </c>
      <c r="G8154" s="6">
        <v>1.0829669862050568</v>
      </c>
      <c r="H8154" s="6">
        <v>19.718018436486197</v>
      </c>
      <c r="I8154" s="6">
        <v>2.6456915528669076</v>
      </c>
      <c r="J8154" s="6">
        <v>3.5505090341394361</v>
      </c>
      <c r="K8154" s="7">
        <v>1.8354933860589682</v>
      </c>
      <c r="L8154" s="7">
        <v>3.5309488963000422</v>
      </c>
    </row>
    <row r="8155" spans="2:12" x14ac:dyDescent="0.25">
      <c r="B8155" s="4">
        <v>8152</v>
      </c>
      <c r="C8155" s="6">
        <v>12.856094154968337</v>
      </c>
      <c r="D8155" s="6">
        <v>1.9529132923190353</v>
      </c>
      <c r="E8155" s="6">
        <v>0</v>
      </c>
      <c r="F8155" s="6">
        <v>2.2585213048980846</v>
      </c>
      <c r="G8155" s="6">
        <v>0.55018964387657543</v>
      </c>
      <c r="H8155" s="6">
        <v>28.293955881700718</v>
      </c>
      <c r="I8155" s="6">
        <v>2.197587428765849</v>
      </c>
      <c r="J8155" s="6">
        <v>3.5709150594871026</v>
      </c>
      <c r="K8155" s="7">
        <v>1.9827443075229161</v>
      </c>
      <c r="L8155" s="7">
        <v>0.43805138052972709</v>
      </c>
    </row>
    <row r="8156" spans="2:12" x14ac:dyDescent="0.25">
      <c r="B8156" s="4">
        <v>8153</v>
      </c>
      <c r="C8156" s="6">
        <v>16.872569053945977</v>
      </c>
      <c r="D8156" s="6">
        <v>1.8966783067392103</v>
      </c>
      <c r="E8156" s="6">
        <v>2</v>
      </c>
      <c r="F8156" s="6">
        <v>2.5251489228245187</v>
      </c>
      <c r="G8156" s="6">
        <v>1.1097196260260653</v>
      </c>
      <c r="H8156" s="6">
        <v>9.7788380576084357</v>
      </c>
      <c r="I8156" s="6">
        <v>3.8309286648657501</v>
      </c>
      <c r="J8156" s="6">
        <v>1.8388650826726793</v>
      </c>
      <c r="K8156" s="7">
        <v>2.2351180957289141</v>
      </c>
      <c r="L8156" s="7">
        <v>1.0065185174719544</v>
      </c>
    </row>
    <row r="8157" spans="2:12" x14ac:dyDescent="0.25">
      <c r="B8157" s="4">
        <v>8154</v>
      </c>
      <c r="C8157" s="6">
        <v>15.908970166488102</v>
      </c>
      <c r="D8157" s="6">
        <v>1.5432910082094207</v>
      </c>
      <c r="E8157" s="6">
        <v>1</v>
      </c>
      <c r="F8157" s="6">
        <v>6.1783987483603804</v>
      </c>
      <c r="G8157" s="6">
        <v>0.42515616853008775</v>
      </c>
      <c r="H8157" s="6">
        <v>14.773181878785742</v>
      </c>
      <c r="I8157" s="6">
        <v>3.0343032626920299</v>
      </c>
      <c r="J8157" s="6">
        <v>3.2032258876102371</v>
      </c>
      <c r="K8157" s="7">
        <v>0.88962407854716719</v>
      </c>
      <c r="L8157" s="7">
        <v>1.2346877237911726</v>
      </c>
    </row>
    <row r="8158" spans="2:12" x14ac:dyDescent="0.25">
      <c r="B8158" s="4">
        <v>8155</v>
      </c>
      <c r="C8158" s="6">
        <v>16.363916355219672</v>
      </c>
      <c r="D8158" s="6">
        <v>1.6424732001908633</v>
      </c>
      <c r="E8158" s="6">
        <v>0</v>
      </c>
      <c r="F8158" s="6">
        <v>5.206739167430257</v>
      </c>
      <c r="G8158" s="6">
        <v>1.0540814802762031</v>
      </c>
      <c r="H8158" s="6">
        <v>12.637442675429494</v>
      </c>
      <c r="I8158" s="6">
        <v>5.189558070449058</v>
      </c>
      <c r="J8158" s="6">
        <v>2.6209141580040161</v>
      </c>
      <c r="K8158" s="7">
        <v>0.26024756025795753</v>
      </c>
      <c r="L8158" s="7">
        <v>0.3307419343331256</v>
      </c>
    </row>
    <row r="8159" spans="2:12" x14ac:dyDescent="0.25">
      <c r="B8159" s="4">
        <v>8156</v>
      </c>
      <c r="C8159" s="6">
        <v>10.299703346642147</v>
      </c>
      <c r="D8159" s="6">
        <v>1.685708957673022</v>
      </c>
      <c r="E8159" s="6">
        <v>0</v>
      </c>
      <c r="F8159" s="6">
        <v>2.6496785367345361</v>
      </c>
      <c r="G8159" s="6">
        <v>0.25879689770696379</v>
      </c>
      <c r="H8159" s="6">
        <v>14.198811716733141</v>
      </c>
      <c r="I8159" s="6">
        <v>1.7256280768640893</v>
      </c>
      <c r="J8159" s="6">
        <v>4.3594679649620831</v>
      </c>
      <c r="K8159" s="7">
        <v>2.7731268106464757</v>
      </c>
      <c r="L8159" s="7">
        <v>0.39185856515932299</v>
      </c>
    </row>
    <row r="8160" spans="2:12" x14ac:dyDescent="0.25">
      <c r="B8160" s="4">
        <v>8157</v>
      </c>
      <c r="C8160" s="6">
        <v>2.0534370896602798</v>
      </c>
      <c r="D8160" s="6">
        <v>1.3975014243806436</v>
      </c>
      <c r="E8160" s="6">
        <v>2</v>
      </c>
      <c r="F8160" s="6">
        <v>3.2869587776125679</v>
      </c>
      <c r="G8160" s="6">
        <v>1.541469615792912</v>
      </c>
      <c r="H8160" s="6">
        <v>11.527980950494619</v>
      </c>
      <c r="I8160" s="6">
        <v>2.1658631236940797</v>
      </c>
      <c r="J8160" s="6">
        <v>1.8525465369326841</v>
      </c>
      <c r="K8160" s="7">
        <v>0.67573581081835621</v>
      </c>
      <c r="L8160" s="7">
        <v>0.21041529275801613</v>
      </c>
    </row>
    <row r="8161" spans="2:12" x14ac:dyDescent="0.25">
      <c r="B8161" s="4">
        <v>8158</v>
      </c>
      <c r="C8161" s="6">
        <v>5.3709746555282019</v>
      </c>
      <c r="D8161" s="6">
        <v>1.3788372782343898</v>
      </c>
      <c r="E8161" s="6">
        <v>2</v>
      </c>
      <c r="F8161" s="6">
        <v>1.2078759477652321</v>
      </c>
      <c r="G8161" s="6">
        <v>0.77805217592981601</v>
      </c>
      <c r="H8161" s="6">
        <v>23.907376142004111</v>
      </c>
      <c r="I8161" s="6">
        <v>3.4565695239030623</v>
      </c>
      <c r="J8161" s="6">
        <v>1.6604565038685812</v>
      </c>
      <c r="K8161" s="7">
        <v>4.2728219665446687</v>
      </c>
      <c r="L8161" s="7">
        <v>1.0671394121079629</v>
      </c>
    </row>
    <row r="8162" spans="2:12" x14ac:dyDescent="0.25">
      <c r="B8162" s="4">
        <v>8159</v>
      </c>
      <c r="C8162" s="6">
        <v>12.385683197964649</v>
      </c>
      <c r="D8162" s="6">
        <v>1.4255389970441195</v>
      </c>
      <c r="E8162" s="6">
        <v>1</v>
      </c>
      <c r="F8162" s="6">
        <v>5.1499879164901143</v>
      </c>
      <c r="G8162" s="6">
        <v>3.6005212679094996</v>
      </c>
      <c r="H8162" s="6">
        <v>45.681297318843754</v>
      </c>
      <c r="I8162" s="6">
        <v>2.7676496072273435</v>
      </c>
      <c r="J8162" s="6">
        <v>3.3299215836735168</v>
      </c>
      <c r="K8162" s="7">
        <v>3.9990771761512303</v>
      </c>
      <c r="L8162" s="7">
        <v>4.4680432065134807</v>
      </c>
    </row>
    <row r="8163" spans="2:12" x14ac:dyDescent="0.25">
      <c r="B8163" s="4">
        <v>8160</v>
      </c>
      <c r="C8163" s="6">
        <v>12.298275603622518</v>
      </c>
      <c r="D8163" s="6">
        <v>1.3900857672756346</v>
      </c>
      <c r="E8163" s="6">
        <v>3</v>
      </c>
      <c r="F8163" s="6">
        <v>2.7382848396777026</v>
      </c>
      <c r="G8163" s="6">
        <v>0.40345863661095116</v>
      </c>
      <c r="H8163" s="6">
        <v>33.301392432925738</v>
      </c>
      <c r="I8163" s="6">
        <v>3.279419182237397</v>
      </c>
      <c r="J8163" s="6">
        <v>1.0836977459935662</v>
      </c>
      <c r="K8163" s="7">
        <v>4.7981831517347073</v>
      </c>
      <c r="L8163" s="7">
        <v>1.089880268730459</v>
      </c>
    </row>
    <row r="8164" spans="2:12" x14ac:dyDescent="0.25">
      <c r="B8164" s="4">
        <v>8161</v>
      </c>
      <c r="C8164" s="6">
        <v>4.2347557660089885</v>
      </c>
      <c r="D8164" s="6">
        <v>1.5714929424109703</v>
      </c>
      <c r="E8164" s="6">
        <v>2</v>
      </c>
      <c r="F8164" s="6">
        <v>1.2711129563183299</v>
      </c>
      <c r="G8164" s="6">
        <v>1.2781788510781873</v>
      </c>
      <c r="H8164" s="6">
        <v>24.751778891481202</v>
      </c>
      <c r="I8164" s="6">
        <v>4.0435805611761113</v>
      </c>
      <c r="J8164" s="6">
        <v>3.0322442120194872</v>
      </c>
      <c r="K8164" s="7">
        <v>0.80896860713725127</v>
      </c>
      <c r="L8164" s="7">
        <v>0.25894993975472369</v>
      </c>
    </row>
    <row r="8165" spans="2:12" x14ac:dyDescent="0.25">
      <c r="B8165" s="4">
        <v>8162</v>
      </c>
      <c r="C8165" s="6">
        <v>20.250048213186744</v>
      </c>
      <c r="D8165" s="6">
        <v>1.8603576752517619</v>
      </c>
      <c r="E8165" s="6">
        <v>1</v>
      </c>
      <c r="F8165" s="6">
        <v>1.4335009553147382</v>
      </c>
      <c r="G8165" s="6">
        <v>0.53626505643521094</v>
      </c>
      <c r="H8165" s="6">
        <v>8.1848308440929749</v>
      </c>
      <c r="I8165" s="6">
        <v>2.0779078649178522</v>
      </c>
      <c r="J8165" s="6">
        <v>4.5726618675803525</v>
      </c>
      <c r="K8165" s="7">
        <v>0.15356279701975145</v>
      </c>
      <c r="L8165" s="7">
        <v>0.76415788860383049</v>
      </c>
    </row>
    <row r="8166" spans="2:12" x14ac:dyDescent="0.25">
      <c r="B8166" s="4">
        <v>8163</v>
      </c>
      <c r="C8166" s="6">
        <v>11.744044868516616</v>
      </c>
      <c r="D8166" s="6">
        <v>1.4595167727083731</v>
      </c>
      <c r="E8166" s="6">
        <v>1</v>
      </c>
      <c r="F8166" s="6">
        <v>2.1137658916049169</v>
      </c>
      <c r="G8166" s="6">
        <v>0.91456795150145465</v>
      </c>
      <c r="H8166" s="6">
        <v>9.5559334913253444</v>
      </c>
      <c r="I8166" s="6">
        <v>2.2501509125460419</v>
      </c>
      <c r="J8166" s="6">
        <v>3.3099643301567805</v>
      </c>
      <c r="K8166" s="7">
        <v>0.50972489497397699</v>
      </c>
      <c r="L8166" s="7">
        <v>0.5103244066671403</v>
      </c>
    </row>
    <row r="8167" spans="2:12" x14ac:dyDescent="0.25">
      <c r="B8167" s="4">
        <v>8164</v>
      </c>
      <c r="C8167" s="6">
        <v>8.2848625099713544</v>
      </c>
      <c r="D8167" s="6">
        <v>1.6723467390595517</v>
      </c>
      <c r="E8167" s="6">
        <v>2</v>
      </c>
      <c r="F8167" s="6">
        <v>1.3861690776661941</v>
      </c>
      <c r="G8167" s="6">
        <v>2.6523510172858824</v>
      </c>
      <c r="H8167" s="6">
        <v>29.155464018243606</v>
      </c>
      <c r="I8167" s="6">
        <v>1.9946371743982914</v>
      </c>
      <c r="J8167" s="6">
        <v>3.8423455507106912</v>
      </c>
      <c r="K8167" s="7">
        <v>1.3029152575520884</v>
      </c>
      <c r="L8167" s="7">
        <v>1.3419757005941575</v>
      </c>
    </row>
    <row r="8168" spans="2:12" x14ac:dyDescent="0.25">
      <c r="B8168" s="4">
        <v>8165</v>
      </c>
      <c r="C8168" s="6">
        <v>8.9974516255229613</v>
      </c>
      <c r="D8168" s="6">
        <v>1.8275117270407175</v>
      </c>
      <c r="E8168" s="6">
        <v>3</v>
      </c>
      <c r="F8168" s="6">
        <v>6.4122824503993252</v>
      </c>
      <c r="G8168" s="6">
        <v>1.3141230394117651</v>
      </c>
      <c r="H8168" s="6">
        <v>13.940793637522951</v>
      </c>
      <c r="I8168" s="6">
        <v>2.0738560807363466</v>
      </c>
      <c r="J8168" s="6">
        <v>2.8668511901932079</v>
      </c>
      <c r="K8168" s="7">
        <v>4.6227174922426251</v>
      </c>
      <c r="L8168" s="7">
        <v>1.9766770045649376</v>
      </c>
    </row>
    <row r="8169" spans="2:12" x14ac:dyDescent="0.25">
      <c r="B8169" s="4">
        <v>8166</v>
      </c>
      <c r="C8169" s="6">
        <v>13.756629897681123</v>
      </c>
      <c r="D8169" s="6">
        <v>1.6895741054399223</v>
      </c>
      <c r="E8169" s="6">
        <v>2</v>
      </c>
      <c r="F8169" s="6">
        <v>2.8766531343212089</v>
      </c>
      <c r="G8169" s="6">
        <v>0.97878453752412764</v>
      </c>
      <c r="H8169" s="6">
        <v>17.020092390592396</v>
      </c>
      <c r="I8169" s="6">
        <v>1.9349497022269084</v>
      </c>
      <c r="J8169" s="6">
        <v>2.1586312689945748</v>
      </c>
      <c r="K8169" s="7">
        <v>2.8413759968789978</v>
      </c>
      <c r="L8169" s="7">
        <v>2.4474257194029239</v>
      </c>
    </row>
    <row r="8170" spans="2:12" x14ac:dyDescent="0.25">
      <c r="B8170" s="4">
        <v>8167</v>
      </c>
      <c r="C8170" s="6">
        <v>15.214820777907221</v>
      </c>
      <c r="D8170" s="6">
        <v>1.4473104453865395</v>
      </c>
      <c r="E8170" s="6">
        <v>1</v>
      </c>
      <c r="F8170" s="6">
        <v>4.8993585000643236</v>
      </c>
      <c r="G8170" s="6">
        <v>1.1854224959475621</v>
      </c>
      <c r="H8170" s="6">
        <v>25.874662170776617</v>
      </c>
      <c r="I8170" s="6">
        <v>2.5817121124610183</v>
      </c>
      <c r="J8170" s="6">
        <v>3.1889755063909213</v>
      </c>
      <c r="K8170" s="7">
        <v>0.21107671585763263</v>
      </c>
      <c r="L8170" s="7">
        <v>0.79295043297920953</v>
      </c>
    </row>
    <row r="8171" spans="2:12" x14ac:dyDescent="0.25">
      <c r="B8171" s="4">
        <v>8168</v>
      </c>
      <c r="C8171" s="6">
        <v>13.702145674294552</v>
      </c>
      <c r="D8171" s="6">
        <v>1.5323899387274689</v>
      </c>
      <c r="E8171" s="6">
        <v>1</v>
      </c>
      <c r="F8171" s="6">
        <v>6.3492934375025483</v>
      </c>
      <c r="G8171" s="6">
        <v>1.5707143164485384</v>
      </c>
      <c r="H8171" s="6">
        <v>29.787556590044005</v>
      </c>
      <c r="I8171" s="6">
        <v>1.6254870047910805</v>
      </c>
      <c r="J8171" s="6">
        <v>3.4188916595389003</v>
      </c>
      <c r="K8171" s="7">
        <v>4.950792553027755</v>
      </c>
      <c r="L8171" s="7">
        <v>0.90737799667033703</v>
      </c>
    </row>
    <row r="8172" spans="2:12" x14ac:dyDescent="0.25">
      <c r="B8172" s="4">
        <v>8169</v>
      </c>
      <c r="C8172" s="6">
        <v>9.5512621321891178</v>
      </c>
      <c r="D8172" s="6">
        <v>1.5562546920268068</v>
      </c>
      <c r="E8172" s="6">
        <v>3</v>
      </c>
      <c r="F8172" s="6">
        <v>11.623461403206493</v>
      </c>
      <c r="G8172" s="6">
        <v>0.68927146744986023</v>
      </c>
      <c r="H8172" s="6">
        <v>29.524570561042246</v>
      </c>
      <c r="I8172" s="6">
        <v>3.2175007056005676</v>
      </c>
      <c r="J8172" s="6">
        <v>2.0019546092901517</v>
      </c>
      <c r="K8172" s="7">
        <v>2.1620008407784215</v>
      </c>
      <c r="L8172" s="7">
        <v>0.15621610326639057</v>
      </c>
    </row>
    <row r="8173" spans="2:12" x14ac:dyDescent="0.25">
      <c r="B8173" s="4">
        <v>8170</v>
      </c>
      <c r="C8173" s="6">
        <v>8.7915239871038882</v>
      </c>
      <c r="D8173" s="6">
        <v>1.4191484382620345</v>
      </c>
      <c r="E8173" s="6">
        <v>0</v>
      </c>
      <c r="F8173" s="6">
        <v>9.2194028887374309</v>
      </c>
      <c r="G8173" s="6">
        <v>0.76766985174482294</v>
      </c>
      <c r="H8173" s="6">
        <v>29.912743518786009</v>
      </c>
      <c r="I8173" s="6">
        <v>3.4345065706499072</v>
      </c>
      <c r="J8173" s="6">
        <v>2.8916442499830941</v>
      </c>
      <c r="K8173" s="7">
        <v>4.5077312940962848</v>
      </c>
      <c r="L8173" s="7">
        <v>1.4116750419536508</v>
      </c>
    </row>
    <row r="8174" spans="2:12" x14ac:dyDescent="0.25">
      <c r="B8174" s="4">
        <v>8171</v>
      </c>
      <c r="C8174" s="6">
        <v>14.15542331571657</v>
      </c>
      <c r="D8174" s="6">
        <v>1.548961113339288</v>
      </c>
      <c r="E8174" s="6">
        <v>3</v>
      </c>
      <c r="F8174" s="6">
        <v>4.3786141439705615</v>
      </c>
      <c r="G8174" s="6">
        <v>0.77938826962292695</v>
      </c>
      <c r="H8174" s="6">
        <v>30.531754501606102</v>
      </c>
      <c r="I8174" s="6">
        <v>3.2065903927012704</v>
      </c>
      <c r="J8174" s="6">
        <v>1.2668219181761509</v>
      </c>
      <c r="K8174" s="7">
        <v>3.3510319270816171</v>
      </c>
      <c r="L8174" s="7">
        <v>1.4087137545742761</v>
      </c>
    </row>
    <row r="8175" spans="2:12" x14ac:dyDescent="0.25">
      <c r="B8175" s="4">
        <v>8172</v>
      </c>
      <c r="C8175" s="6">
        <v>9.9403400640930162</v>
      </c>
      <c r="D8175" s="6">
        <v>1.2381450373986542</v>
      </c>
      <c r="E8175" s="6">
        <v>0</v>
      </c>
      <c r="F8175" s="6">
        <v>4.1487737410272132</v>
      </c>
      <c r="G8175" s="6">
        <v>0.69931793374128126</v>
      </c>
      <c r="H8175" s="6">
        <v>16.649131974716319</v>
      </c>
      <c r="I8175" s="6">
        <v>1.9959556641112046</v>
      </c>
      <c r="J8175" s="6">
        <v>2.7408598140880649</v>
      </c>
      <c r="K8175" s="7">
        <v>2.2373434280183373</v>
      </c>
      <c r="L8175" s="7">
        <v>0.27214344132925083</v>
      </c>
    </row>
    <row r="8176" spans="2:12" x14ac:dyDescent="0.25">
      <c r="B8176" s="4">
        <v>8173</v>
      </c>
      <c r="C8176" s="6">
        <v>5.1272368005235966</v>
      </c>
      <c r="D8176" s="6">
        <v>1.4270512440300906</v>
      </c>
      <c r="E8176" s="6">
        <v>2</v>
      </c>
      <c r="F8176" s="6">
        <v>6.1644400436531592</v>
      </c>
      <c r="G8176" s="6">
        <v>1.5249623784114785</v>
      </c>
      <c r="H8176" s="6">
        <v>12.867844397627255</v>
      </c>
      <c r="I8176" s="6">
        <v>1.9855512333298311</v>
      </c>
      <c r="J8176" s="6">
        <v>0.54720741760040803</v>
      </c>
      <c r="K8176" s="7">
        <v>1.8141201489041143</v>
      </c>
      <c r="L8176" s="7">
        <v>0.18260449516652574</v>
      </c>
    </row>
    <row r="8177" spans="2:12" x14ac:dyDescent="0.25">
      <c r="B8177" s="4">
        <v>8174</v>
      </c>
      <c r="C8177" s="6">
        <v>8.1057823190431773</v>
      </c>
      <c r="D8177" s="6">
        <v>1.7098925548317505</v>
      </c>
      <c r="E8177" s="6">
        <v>0</v>
      </c>
      <c r="F8177" s="6">
        <v>7.4932440749310931</v>
      </c>
      <c r="G8177" s="6">
        <v>0.65218738872772042</v>
      </c>
      <c r="H8177" s="6">
        <v>18.23679575095214</v>
      </c>
      <c r="I8177" s="6">
        <v>1.4871550449174098</v>
      </c>
      <c r="J8177" s="6">
        <v>3.0976723706638865</v>
      </c>
      <c r="K8177" s="7">
        <v>2.4656396751737226</v>
      </c>
      <c r="L8177" s="7">
        <v>0.95094977745527354</v>
      </c>
    </row>
    <row r="8178" spans="2:12" x14ac:dyDescent="0.25">
      <c r="B8178" s="4">
        <v>8175</v>
      </c>
      <c r="C8178" s="6">
        <v>3.035402398225826</v>
      </c>
      <c r="D8178" s="6">
        <v>1.8483135005283966</v>
      </c>
      <c r="E8178" s="6">
        <v>3</v>
      </c>
      <c r="F8178" s="6">
        <v>0.48653585676515931</v>
      </c>
      <c r="G8178" s="6">
        <v>1.0184880336354476</v>
      </c>
      <c r="H8178" s="6">
        <v>37.329241214743611</v>
      </c>
      <c r="I8178" s="6">
        <v>3.0999604882318401</v>
      </c>
      <c r="J8178" s="6">
        <v>2.1128808202332725</v>
      </c>
      <c r="K8178" s="7">
        <v>2.5347116303049626</v>
      </c>
      <c r="L8178" s="7">
        <v>5.2337567720517519</v>
      </c>
    </row>
    <row r="8179" spans="2:12" x14ac:dyDescent="0.25">
      <c r="B8179" s="4">
        <v>8176</v>
      </c>
      <c r="C8179" s="6">
        <v>18.433217041979248</v>
      </c>
      <c r="D8179" s="6">
        <v>1.6324890878402101</v>
      </c>
      <c r="E8179" s="6">
        <v>1</v>
      </c>
      <c r="F8179" s="6">
        <v>3.5612429755174575</v>
      </c>
      <c r="G8179" s="6">
        <v>2.1809341725944469</v>
      </c>
      <c r="H8179" s="6">
        <v>25.945500370578849</v>
      </c>
      <c r="I8179" s="6">
        <v>2.088275559313316</v>
      </c>
      <c r="J8179" s="6">
        <v>2.8538013278607228</v>
      </c>
      <c r="K8179" s="7">
        <v>1.8374108392676778</v>
      </c>
      <c r="L8179" s="7">
        <v>2.3246219748132484</v>
      </c>
    </row>
    <row r="8180" spans="2:12" x14ac:dyDescent="0.25">
      <c r="B8180" s="4">
        <v>8177</v>
      </c>
      <c r="C8180" s="6">
        <v>15.517006105228429</v>
      </c>
      <c r="D8180" s="6">
        <v>1.7257160868129784</v>
      </c>
      <c r="E8180" s="6">
        <v>3</v>
      </c>
      <c r="F8180" s="6">
        <v>10.737671302456096</v>
      </c>
      <c r="G8180" s="6">
        <v>1.9789713809482774</v>
      </c>
      <c r="H8180" s="6">
        <v>13.363988020666802</v>
      </c>
      <c r="I8180" s="6">
        <v>3.0436682470764462</v>
      </c>
      <c r="J8180" s="6">
        <v>3.457972181094557</v>
      </c>
      <c r="K8180" s="7">
        <v>2.0119081002999764</v>
      </c>
      <c r="L8180" s="7">
        <v>2.5758372608668969</v>
      </c>
    </row>
    <row r="8181" spans="2:12" x14ac:dyDescent="0.25">
      <c r="B8181" s="4">
        <v>8178</v>
      </c>
      <c r="C8181" s="6">
        <v>6.1260412985101524</v>
      </c>
      <c r="D8181" s="6">
        <v>1.926837685975376</v>
      </c>
      <c r="E8181" s="6">
        <v>1</v>
      </c>
      <c r="F8181" s="6">
        <v>1.7092544667112501</v>
      </c>
      <c r="G8181" s="6">
        <v>1.0257366842189841</v>
      </c>
      <c r="H8181" s="6">
        <v>22.259963828600057</v>
      </c>
      <c r="I8181" s="6">
        <v>2.4017221272504732</v>
      </c>
      <c r="J8181" s="6">
        <v>3.8748815624319013</v>
      </c>
      <c r="K8181" s="7">
        <v>7.3386518388264141E-2</v>
      </c>
      <c r="L8181" s="7">
        <v>1.525622725052872</v>
      </c>
    </row>
    <row r="8182" spans="2:12" x14ac:dyDescent="0.25">
      <c r="B8182" s="4">
        <v>8179</v>
      </c>
      <c r="C8182" s="6">
        <v>4.7029721994379425</v>
      </c>
      <c r="D8182" s="6">
        <v>1.6785677442810016</v>
      </c>
      <c r="E8182" s="6">
        <v>0</v>
      </c>
      <c r="F8182" s="6">
        <v>8.1448066108144612</v>
      </c>
      <c r="G8182" s="6">
        <v>0.82236698150065823</v>
      </c>
      <c r="H8182" s="6">
        <v>31.416775345851299</v>
      </c>
      <c r="I8182" s="6">
        <v>2.6168857257587517</v>
      </c>
      <c r="J8182" s="6">
        <v>3.7691317048515831</v>
      </c>
      <c r="K8182" s="7">
        <v>0.23877408035484635</v>
      </c>
      <c r="L8182" s="7">
        <v>0.74778217423361792</v>
      </c>
    </row>
    <row r="8183" spans="2:12" x14ac:dyDescent="0.25">
      <c r="B8183" s="4">
        <v>8180</v>
      </c>
      <c r="C8183" s="6">
        <v>2.3389806735333982</v>
      </c>
      <c r="D8183" s="6">
        <v>1.3652903749856364</v>
      </c>
      <c r="E8183" s="6">
        <v>2</v>
      </c>
      <c r="F8183" s="6">
        <v>8.2269852114018196</v>
      </c>
      <c r="G8183" s="6">
        <v>0.5121672698924713</v>
      </c>
      <c r="H8183" s="6">
        <v>27.233705957804567</v>
      </c>
      <c r="I8183" s="6">
        <v>2.4447274098610605</v>
      </c>
      <c r="J8183" s="6">
        <v>2.7000935334718643</v>
      </c>
      <c r="K8183" s="7">
        <v>6.8167152768904131</v>
      </c>
      <c r="L8183" s="7">
        <v>0.76273887159302323</v>
      </c>
    </row>
    <row r="8184" spans="2:12" x14ac:dyDescent="0.25">
      <c r="B8184" s="4">
        <v>8181</v>
      </c>
      <c r="C8184" s="6">
        <v>12.027189580116847</v>
      </c>
      <c r="D8184" s="6">
        <v>1.7137983434361688</v>
      </c>
      <c r="E8184" s="6">
        <v>2</v>
      </c>
      <c r="F8184" s="6">
        <v>2.1391686837701549</v>
      </c>
      <c r="G8184" s="6">
        <v>0.59197732596816999</v>
      </c>
      <c r="H8184" s="6">
        <v>38.750968764297873</v>
      </c>
      <c r="I8184" s="6">
        <v>2.2840207521835012</v>
      </c>
      <c r="J8184" s="6">
        <v>2.2454994293308337</v>
      </c>
      <c r="K8184" s="7">
        <v>0.45735669361841119</v>
      </c>
      <c r="L8184" s="7">
        <v>0.13295923943922197</v>
      </c>
    </row>
    <row r="8185" spans="2:12" x14ac:dyDescent="0.25">
      <c r="B8185" s="4">
        <v>8182</v>
      </c>
      <c r="C8185" s="6">
        <v>7.6823208296645245</v>
      </c>
      <c r="D8185" s="6">
        <v>1.6942137009870499</v>
      </c>
      <c r="E8185" s="6">
        <v>3</v>
      </c>
      <c r="F8185" s="6">
        <v>2.3555980797402487</v>
      </c>
      <c r="G8185" s="6">
        <v>0.66352692557464155</v>
      </c>
      <c r="H8185" s="6">
        <v>37.148455523664168</v>
      </c>
      <c r="I8185" s="6">
        <v>2.1656404093036397</v>
      </c>
      <c r="J8185" s="6">
        <v>2.4231274966946654</v>
      </c>
      <c r="K8185" s="7">
        <v>0.4306910087390341</v>
      </c>
      <c r="L8185" s="7">
        <v>0.26089526968143684</v>
      </c>
    </row>
    <row r="8186" spans="2:12" x14ac:dyDescent="0.25">
      <c r="B8186" s="4">
        <v>8183</v>
      </c>
      <c r="C8186" s="6">
        <v>9.0165745881737251</v>
      </c>
      <c r="D8186" s="6">
        <v>1.630488508368336</v>
      </c>
      <c r="E8186" s="6">
        <v>3</v>
      </c>
      <c r="F8186" s="6">
        <v>3.2529777889006235</v>
      </c>
      <c r="G8186" s="6">
        <v>0.54410136530141273</v>
      </c>
      <c r="H8186" s="6">
        <v>17.698014757986453</v>
      </c>
      <c r="I8186" s="6">
        <v>3.77449421925327</v>
      </c>
      <c r="J8186" s="6">
        <v>3.8190016731480254</v>
      </c>
      <c r="K8186" s="7">
        <v>0.56886198285664735</v>
      </c>
      <c r="L8186" s="7">
        <v>1.9793413215578541</v>
      </c>
    </row>
    <row r="8187" spans="2:12" x14ac:dyDescent="0.25">
      <c r="B8187" s="4">
        <v>8184</v>
      </c>
      <c r="C8187" s="6">
        <v>11.083433845798019</v>
      </c>
      <c r="D8187" s="6">
        <v>1.2482094524008274</v>
      </c>
      <c r="E8187" s="6">
        <v>2</v>
      </c>
      <c r="F8187" s="6">
        <v>3.004086601507685</v>
      </c>
      <c r="G8187" s="6">
        <v>0.42584915919022892</v>
      </c>
      <c r="H8187" s="6">
        <v>17.870778367080959</v>
      </c>
      <c r="I8187" s="6">
        <v>3.0360132697550326</v>
      </c>
      <c r="J8187" s="6">
        <v>4.3340819132960728</v>
      </c>
      <c r="K8187" s="7">
        <v>2.1082505256511062</v>
      </c>
      <c r="L8187" s="7">
        <v>1.729410572408997</v>
      </c>
    </row>
    <row r="8188" spans="2:12" x14ac:dyDescent="0.25">
      <c r="B8188" s="4">
        <v>8185</v>
      </c>
      <c r="C8188" s="6">
        <v>10.555848867124459</v>
      </c>
      <c r="D8188" s="6">
        <v>1.5083358518167196</v>
      </c>
      <c r="E8188" s="6">
        <v>3</v>
      </c>
      <c r="F8188" s="6">
        <v>1.9959211921176518</v>
      </c>
      <c r="G8188" s="6">
        <v>3.019124428518936</v>
      </c>
      <c r="H8188" s="6">
        <v>29.100669701807348</v>
      </c>
      <c r="I8188" s="6">
        <v>6.2301724477924498</v>
      </c>
      <c r="J8188" s="6">
        <v>0.89198885365041602</v>
      </c>
      <c r="K8188" s="7">
        <v>5.4847841960062413E-2</v>
      </c>
      <c r="L8188" s="7">
        <v>0.69431343470146822</v>
      </c>
    </row>
    <row r="8189" spans="2:12" x14ac:dyDescent="0.25">
      <c r="B8189" s="4">
        <v>8186</v>
      </c>
      <c r="C8189" s="6">
        <v>12.078858034212661</v>
      </c>
      <c r="D8189" s="6">
        <v>1.4393621690588767</v>
      </c>
      <c r="E8189" s="6">
        <v>3</v>
      </c>
      <c r="F8189" s="6">
        <v>11.792246990587612</v>
      </c>
      <c r="G8189" s="6">
        <v>1.0525801359590883</v>
      </c>
      <c r="H8189" s="6">
        <v>20.642233408981586</v>
      </c>
      <c r="I8189" s="6">
        <v>2.0912236529332158</v>
      </c>
      <c r="J8189" s="6">
        <v>1.5545247526404173</v>
      </c>
      <c r="K8189" s="7">
        <v>0.83092325083959451</v>
      </c>
      <c r="L8189" s="7">
        <v>0.39706219289097761</v>
      </c>
    </row>
    <row r="8190" spans="2:12" x14ac:dyDescent="0.25">
      <c r="B8190" s="4">
        <v>8187</v>
      </c>
      <c r="C8190" s="6">
        <v>11.060264576012035</v>
      </c>
      <c r="D8190" s="6">
        <v>1.4183046948738305</v>
      </c>
      <c r="E8190" s="6">
        <v>2</v>
      </c>
      <c r="F8190" s="6">
        <v>4.7693994992477702</v>
      </c>
      <c r="G8190" s="6">
        <v>0.6096340329011638</v>
      </c>
      <c r="H8190" s="6">
        <v>14.915119071329578</v>
      </c>
      <c r="I8190" s="6">
        <v>4.8402529688065528</v>
      </c>
      <c r="J8190" s="6">
        <v>2.6011326701828543</v>
      </c>
      <c r="K8190" s="7">
        <v>1.4357782146891016</v>
      </c>
      <c r="L8190" s="7">
        <v>1.2006778669323204</v>
      </c>
    </row>
    <row r="8191" spans="2:12" x14ac:dyDescent="0.25">
      <c r="B8191" s="4">
        <v>8188</v>
      </c>
      <c r="C8191" s="6">
        <v>11.440073543687125</v>
      </c>
      <c r="D8191" s="6">
        <v>1.3863413169949343</v>
      </c>
      <c r="E8191" s="6">
        <v>2</v>
      </c>
      <c r="F8191" s="6">
        <v>0.69467725860747753</v>
      </c>
      <c r="G8191" s="6">
        <v>0.65948928255125416</v>
      </c>
      <c r="H8191" s="6">
        <v>33.374295026933567</v>
      </c>
      <c r="I8191" s="6">
        <v>2.1629451657474288</v>
      </c>
      <c r="J8191" s="6">
        <v>2.0422847298805014</v>
      </c>
      <c r="K8191" s="7">
        <v>1.33977918592489</v>
      </c>
      <c r="L8191" s="7">
        <v>0.37894574013670551</v>
      </c>
    </row>
    <row r="8192" spans="2:12" x14ac:dyDescent="0.25">
      <c r="B8192" s="4">
        <v>8189</v>
      </c>
      <c r="C8192" s="6">
        <v>14.525046771428487</v>
      </c>
      <c r="D8192" s="6">
        <v>1.5081153299262784</v>
      </c>
      <c r="E8192" s="6">
        <v>2</v>
      </c>
      <c r="F8192" s="6">
        <v>1.7871826107676962</v>
      </c>
      <c r="G8192" s="6">
        <v>1.187756654733596</v>
      </c>
      <c r="H8192" s="6">
        <v>24.711294554918524</v>
      </c>
      <c r="I8192" s="6">
        <v>2.1428864251860777</v>
      </c>
      <c r="J8192" s="6">
        <v>3.8685291900243479</v>
      </c>
      <c r="K8192" s="7">
        <v>0.31576341823667181</v>
      </c>
      <c r="L8192" s="7">
        <v>0.86343081103877384</v>
      </c>
    </row>
    <row r="8193" spans="2:12" x14ac:dyDescent="0.25">
      <c r="B8193" s="4">
        <v>8190</v>
      </c>
      <c r="C8193" s="6">
        <v>7.0238353465047707</v>
      </c>
      <c r="D8193" s="6">
        <v>1.5707930915520931</v>
      </c>
      <c r="E8193" s="6">
        <v>2</v>
      </c>
      <c r="F8193" s="6">
        <v>4.7586029376296537</v>
      </c>
      <c r="G8193" s="6">
        <v>0.97377577680748828</v>
      </c>
      <c r="H8193" s="6">
        <v>48.388956974092523</v>
      </c>
      <c r="I8193" s="6">
        <v>2.5782622183800634</v>
      </c>
      <c r="J8193" s="6">
        <v>3.5135658466496844</v>
      </c>
      <c r="K8193" s="7">
        <v>1.1853596827558903</v>
      </c>
      <c r="L8193" s="7">
        <v>2.3842068794258857</v>
      </c>
    </row>
    <row r="8194" spans="2:12" x14ac:dyDescent="0.25">
      <c r="B8194" s="4">
        <v>8191</v>
      </c>
      <c r="C8194" s="6">
        <v>14.704485078748686</v>
      </c>
      <c r="D8194" s="6">
        <v>1.6239020826446959</v>
      </c>
      <c r="E8194" s="6">
        <v>2</v>
      </c>
      <c r="F8194" s="6">
        <v>5.1541102420265492</v>
      </c>
      <c r="G8194" s="6">
        <v>1.2627495347952318</v>
      </c>
      <c r="H8194" s="6">
        <v>19.844468994317683</v>
      </c>
      <c r="I8194" s="6">
        <v>6.3224351806987986</v>
      </c>
      <c r="J8194" s="6">
        <v>4.2706150540196646</v>
      </c>
      <c r="K8194" s="7">
        <v>4.6640891085930587</v>
      </c>
      <c r="L8194" s="7">
        <v>0.48693675283711252</v>
      </c>
    </row>
    <row r="8195" spans="2:12" x14ac:dyDescent="0.25">
      <c r="B8195" s="4">
        <v>8192</v>
      </c>
      <c r="C8195" s="6">
        <v>0.87947079366950653</v>
      </c>
      <c r="D8195" s="6">
        <v>1.2890385333702519</v>
      </c>
      <c r="E8195" s="6">
        <v>2</v>
      </c>
      <c r="F8195" s="6">
        <v>3.0782541355367559</v>
      </c>
      <c r="G8195" s="6">
        <v>1.4092885812164537</v>
      </c>
      <c r="H8195" s="6">
        <v>20.895546166593736</v>
      </c>
      <c r="I8195" s="6">
        <v>1.9332742762842592</v>
      </c>
      <c r="J8195" s="6">
        <v>3.8425279335422364</v>
      </c>
      <c r="K8195" s="7">
        <v>0.63709818142365637</v>
      </c>
      <c r="L8195" s="7">
        <v>0.37228802589433357</v>
      </c>
    </row>
    <row r="8196" spans="2:12" x14ac:dyDescent="0.25">
      <c r="B8196" s="4">
        <v>8193</v>
      </c>
      <c r="C8196" s="6">
        <v>2.2857047590788282</v>
      </c>
      <c r="D8196" s="6">
        <v>1.8079667252707285</v>
      </c>
      <c r="E8196" s="6">
        <v>2</v>
      </c>
      <c r="F8196" s="6">
        <v>2.6517957149918749</v>
      </c>
      <c r="G8196" s="6">
        <v>1.6995687843405454</v>
      </c>
      <c r="H8196" s="6">
        <v>15.403204109149826</v>
      </c>
      <c r="I8196" s="6">
        <v>3.8054791905843826</v>
      </c>
      <c r="J8196" s="6">
        <v>4.1730100070761429</v>
      </c>
      <c r="K8196" s="7">
        <v>0.60228957786458082</v>
      </c>
      <c r="L8196" s="7">
        <v>0.6613438748271927</v>
      </c>
    </row>
    <row r="8197" spans="2:12" x14ac:dyDescent="0.25">
      <c r="B8197" s="4">
        <v>8194</v>
      </c>
      <c r="C8197" s="6">
        <v>10.050444804908196</v>
      </c>
      <c r="D8197" s="6">
        <v>1.6793221571956531</v>
      </c>
      <c r="E8197" s="6">
        <v>2</v>
      </c>
      <c r="F8197" s="6">
        <v>4.018685295900692</v>
      </c>
      <c r="G8197" s="6">
        <v>1.0095430978881863</v>
      </c>
      <c r="H8197" s="6">
        <v>35.386373539596292</v>
      </c>
      <c r="I8197" s="6">
        <v>1.8856221098890389</v>
      </c>
      <c r="J8197" s="6">
        <v>1.5182679219672262</v>
      </c>
      <c r="K8197" s="7">
        <v>3.4798341217414257</v>
      </c>
      <c r="L8197" s="7">
        <v>0.43617719933275584</v>
      </c>
    </row>
    <row r="8198" spans="2:12" x14ac:dyDescent="0.25">
      <c r="B8198" s="4">
        <v>8195</v>
      </c>
      <c r="C8198" s="6">
        <v>10.878837655953046</v>
      </c>
      <c r="D8198" s="6">
        <v>1.4439359117205346</v>
      </c>
      <c r="E8198" s="6">
        <v>1</v>
      </c>
      <c r="F8198" s="6">
        <v>2.438892716352473</v>
      </c>
      <c r="G8198" s="6">
        <v>1.7850349812425768</v>
      </c>
      <c r="H8198" s="6">
        <v>20.501893246736856</v>
      </c>
      <c r="I8198" s="6">
        <v>3.7408923222119559</v>
      </c>
      <c r="J8198" s="6">
        <v>1.8655918325297633</v>
      </c>
      <c r="K8198" s="7">
        <v>1.1095307795383973</v>
      </c>
      <c r="L8198" s="7">
        <v>0.47921855113959649</v>
      </c>
    </row>
    <row r="8199" spans="2:12" x14ac:dyDescent="0.25">
      <c r="B8199" s="4">
        <v>8196</v>
      </c>
      <c r="C8199" s="6">
        <v>13.009374056315758</v>
      </c>
      <c r="D8199" s="6">
        <v>1.4112718714310943</v>
      </c>
      <c r="E8199" s="6">
        <v>0</v>
      </c>
      <c r="F8199" s="6">
        <v>2.3928957430457234</v>
      </c>
      <c r="G8199" s="6">
        <v>1.6902358856824209</v>
      </c>
      <c r="H8199" s="6">
        <v>20.530658686196432</v>
      </c>
      <c r="I8199" s="6">
        <v>3.1979336407072592</v>
      </c>
      <c r="J8199" s="6">
        <v>3.6480488345251394</v>
      </c>
      <c r="K8199" s="7">
        <v>5.3777902125304404</v>
      </c>
      <c r="L8199" s="7">
        <v>4.5800728721445826E-2</v>
      </c>
    </row>
    <row r="8200" spans="2:12" x14ac:dyDescent="0.25">
      <c r="B8200" s="4">
        <v>8197</v>
      </c>
      <c r="C8200" s="6">
        <v>11.782795158153585</v>
      </c>
      <c r="D8200" s="6">
        <v>1.3403866330680694</v>
      </c>
      <c r="E8200" s="6">
        <v>1</v>
      </c>
      <c r="F8200" s="6">
        <v>5.2244440317157954</v>
      </c>
      <c r="G8200" s="6">
        <v>1.7837308473283195</v>
      </c>
      <c r="H8200" s="6">
        <v>23.317611666223851</v>
      </c>
      <c r="I8200" s="6">
        <v>2.6180807736296128</v>
      </c>
      <c r="J8200" s="6">
        <v>0.99730927296559235</v>
      </c>
      <c r="K8200" s="7">
        <v>2.1701287602869806E-2</v>
      </c>
      <c r="L8200" s="7">
        <v>0.22239908576451156</v>
      </c>
    </row>
    <row r="8201" spans="2:12" x14ac:dyDescent="0.25">
      <c r="B8201" s="4">
        <v>8198</v>
      </c>
      <c r="C8201" s="6">
        <v>17.84988335687574</v>
      </c>
      <c r="D8201" s="6">
        <v>1.6340469241201243</v>
      </c>
      <c r="E8201" s="6">
        <v>1</v>
      </c>
      <c r="F8201" s="6">
        <v>0.61448566166479768</v>
      </c>
      <c r="G8201" s="6">
        <v>0.99715307919787699</v>
      </c>
      <c r="H8201" s="6">
        <v>23.570683088120372</v>
      </c>
      <c r="I8201" s="6">
        <v>1.6945040326056227</v>
      </c>
      <c r="J8201" s="6">
        <v>1.1489924907319113</v>
      </c>
      <c r="K8201" s="7">
        <v>1.6007223310723127</v>
      </c>
      <c r="L8201" s="7">
        <v>0.26310982970071772</v>
      </c>
    </row>
    <row r="8202" spans="2:12" x14ac:dyDescent="0.25">
      <c r="B8202" s="4">
        <v>8199</v>
      </c>
      <c r="C8202" s="6">
        <v>7.9591635996379795</v>
      </c>
      <c r="D8202" s="6">
        <v>1.7939839416758576</v>
      </c>
      <c r="E8202" s="6">
        <v>2</v>
      </c>
      <c r="F8202" s="6">
        <v>2.7654671022579151</v>
      </c>
      <c r="G8202" s="6">
        <v>0.81297022950027176</v>
      </c>
      <c r="H8202" s="6">
        <v>17.773685387683038</v>
      </c>
      <c r="I8202" s="6">
        <v>2.1219823980337891</v>
      </c>
      <c r="J8202" s="6">
        <v>1.719305244605994</v>
      </c>
      <c r="K8202" s="7">
        <v>0.40876483830883892</v>
      </c>
      <c r="L8202" s="7">
        <v>0.36870255551321596</v>
      </c>
    </row>
    <row r="8203" spans="2:12" x14ac:dyDescent="0.25">
      <c r="B8203" s="4">
        <v>8200</v>
      </c>
      <c r="C8203" s="6">
        <v>5.9867620293295412</v>
      </c>
      <c r="D8203" s="6">
        <v>1.490092145009732</v>
      </c>
      <c r="E8203" s="6">
        <v>1</v>
      </c>
      <c r="F8203" s="6">
        <v>3.949097754210487</v>
      </c>
      <c r="G8203" s="6">
        <v>1.7704303172167262</v>
      </c>
      <c r="H8203" s="6">
        <v>32.15981771518733</v>
      </c>
      <c r="I8203" s="6">
        <v>3.4407425553594706</v>
      </c>
      <c r="J8203" s="6">
        <v>1.2805606464232351</v>
      </c>
      <c r="K8203" s="7">
        <v>3.4855429484066298</v>
      </c>
      <c r="L8203" s="7">
        <v>0.75389712576862444</v>
      </c>
    </row>
    <row r="8204" spans="2:12" x14ac:dyDescent="0.25">
      <c r="B8204" s="4">
        <v>8201</v>
      </c>
      <c r="C8204" s="6">
        <v>7.8689187521316519</v>
      </c>
      <c r="D8204" s="6">
        <v>1.3441840650225581</v>
      </c>
      <c r="E8204" s="6">
        <v>3</v>
      </c>
      <c r="F8204" s="6">
        <v>4.9935060940807219</v>
      </c>
      <c r="G8204" s="6">
        <v>0.85972902623396374</v>
      </c>
      <c r="H8204" s="6">
        <v>14.841839612422721</v>
      </c>
      <c r="I8204" s="6">
        <v>3.650249981927455</v>
      </c>
      <c r="J8204" s="6">
        <v>2.1399871045570897</v>
      </c>
      <c r="K8204" s="7">
        <v>4.6446107873481228</v>
      </c>
      <c r="L8204" s="7">
        <v>0.17153729114192606</v>
      </c>
    </row>
    <row r="8205" spans="2:12" x14ac:dyDescent="0.25">
      <c r="B8205" s="4">
        <v>8202</v>
      </c>
      <c r="C8205" s="6">
        <v>13.951532225567096</v>
      </c>
      <c r="D8205" s="6">
        <v>1.5954124781803543</v>
      </c>
      <c r="E8205" s="6">
        <v>3</v>
      </c>
      <c r="F8205" s="6">
        <v>2.3295612467980713</v>
      </c>
      <c r="G8205" s="6">
        <v>2.5492719513597377</v>
      </c>
      <c r="H8205" s="6">
        <v>18.946192727558739</v>
      </c>
      <c r="I8205" s="6">
        <v>1.9987824321753613</v>
      </c>
      <c r="J8205" s="6">
        <v>3.2961543864494125</v>
      </c>
      <c r="K8205" s="7">
        <v>3.3388809070724088</v>
      </c>
      <c r="L8205" s="7">
        <v>0.19743789893920308</v>
      </c>
    </row>
    <row r="8206" spans="2:12" x14ac:dyDescent="0.25">
      <c r="B8206" s="4">
        <v>8203</v>
      </c>
      <c r="C8206" s="6">
        <v>6.3476691368212705</v>
      </c>
      <c r="D8206" s="6">
        <v>1.2399086274228484</v>
      </c>
      <c r="E8206" s="6">
        <v>3</v>
      </c>
      <c r="F8206" s="6">
        <v>2.5620357170957924</v>
      </c>
      <c r="G8206" s="6">
        <v>0.95721031770641896</v>
      </c>
      <c r="H8206" s="6">
        <v>20.236279224649063</v>
      </c>
      <c r="I8206" s="6">
        <v>3.5039479584989186</v>
      </c>
      <c r="J8206" s="6">
        <v>2.0327277410037068</v>
      </c>
      <c r="K8206" s="7">
        <v>2.1574442349741427</v>
      </c>
      <c r="L8206" s="7">
        <v>0.79717055243939716</v>
      </c>
    </row>
    <row r="8207" spans="2:12" x14ac:dyDescent="0.25">
      <c r="B8207" s="4">
        <v>8204</v>
      </c>
      <c r="C8207" s="6">
        <v>8.22831633447095</v>
      </c>
      <c r="D8207" s="6">
        <v>1.4420063040584457</v>
      </c>
      <c r="E8207" s="6">
        <v>3</v>
      </c>
      <c r="F8207" s="6">
        <v>5.1035872998207683</v>
      </c>
      <c r="G8207" s="6">
        <v>1.0763587693882057</v>
      </c>
      <c r="H8207" s="6">
        <v>10.303671683944485</v>
      </c>
      <c r="I8207" s="6">
        <v>2.8324819860112793</v>
      </c>
      <c r="J8207" s="6">
        <v>1.8046680034005684</v>
      </c>
      <c r="K8207" s="7">
        <v>1.7311830713627678</v>
      </c>
      <c r="L8207" s="7">
        <v>0.36903865002019137</v>
      </c>
    </row>
    <row r="8208" spans="2:12" x14ac:dyDescent="0.25">
      <c r="B8208" s="4">
        <v>8205</v>
      </c>
      <c r="C8208" s="6">
        <v>11.167575285420313</v>
      </c>
      <c r="D8208" s="6">
        <v>1.4260478065522004</v>
      </c>
      <c r="E8208" s="6">
        <v>1</v>
      </c>
      <c r="F8208" s="6">
        <v>3.8705017563963167</v>
      </c>
      <c r="G8208" s="6">
        <v>1.3405698158512656</v>
      </c>
      <c r="H8208" s="6">
        <v>15.460209914273992</v>
      </c>
      <c r="I8208" s="6">
        <v>2.4105004396722411</v>
      </c>
      <c r="J8208" s="6">
        <v>1.4932117371919611</v>
      </c>
      <c r="K8208" s="7">
        <v>0.42561927419893197</v>
      </c>
      <c r="L8208" s="7">
        <v>1.2196391726021236</v>
      </c>
    </row>
    <row r="8209" spans="2:12" x14ac:dyDescent="0.25">
      <c r="B8209" s="4">
        <v>8206</v>
      </c>
      <c r="C8209" s="6">
        <v>6.2671627313141407</v>
      </c>
      <c r="D8209" s="6">
        <v>1.3491848057922</v>
      </c>
      <c r="E8209" s="6">
        <v>3</v>
      </c>
      <c r="F8209" s="6">
        <v>1.0661819526993157</v>
      </c>
      <c r="G8209" s="6">
        <v>1.2843161552664046</v>
      </c>
      <c r="H8209" s="6">
        <v>10.890362180928618</v>
      </c>
      <c r="I8209" s="6">
        <v>6.0718227456065588</v>
      </c>
      <c r="J8209" s="6">
        <v>3.5407877574526014</v>
      </c>
      <c r="K8209" s="7">
        <v>0.91208067892609845</v>
      </c>
      <c r="L8209" s="7">
        <v>0.71999588906946255</v>
      </c>
    </row>
    <row r="8210" spans="2:12" x14ac:dyDescent="0.25">
      <c r="B8210" s="4">
        <v>8207</v>
      </c>
      <c r="C8210" s="6">
        <v>11.099142497010586</v>
      </c>
      <c r="D8210" s="6">
        <v>1.4978121235066133</v>
      </c>
      <c r="E8210" s="6">
        <v>3</v>
      </c>
      <c r="F8210" s="6">
        <v>4.9259480270953988</v>
      </c>
      <c r="G8210" s="6">
        <v>0.90152684873470246</v>
      </c>
      <c r="H8210" s="6">
        <v>31.05948646208136</v>
      </c>
      <c r="I8210" s="6">
        <v>1.9235838074666249</v>
      </c>
      <c r="J8210" s="6">
        <v>2.5154743286285135</v>
      </c>
      <c r="K8210" s="7">
        <v>0.47558413897283669</v>
      </c>
      <c r="L8210" s="7">
        <v>0.30798494331585824</v>
      </c>
    </row>
    <row r="8211" spans="2:12" x14ac:dyDescent="0.25">
      <c r="B8211" s="4">
        <v>8208</v>
      </c>
      <c r="C8211" s="6">
        <v>8.1495744039101083</v>
      </c>
      <c r="D8211" s="6">
        <v>1.2046088202042462</v>
      </c>
      <c r="E8211" s="6">
        <v>1</v>
      </c>
      <c r="F8211" s="6">
        <v>0.85412468432231681</v>
      </c>
      <c r="G8211" s="6">
        <v>1.0981762061463334</v>
      </c>
      <c r="H8211" s="6">
        <v>26.011306881218495</v>
      </c>
      <c r="I8211" s="6">
        <v>2.6565001186550936</v>
      </c>
      <c r="J8211" s="6">
        <v>3.583390062019121</v>
      </c>
      <c r="K8211" s="7">
        <v>5.8137002156800621</v>
      </c>
      <c r="L8211" s="7">
        <v>1.4323403868229865</v>
      </c>
    </row>
    <row r="8212" spans="2:12" x14ac:dyDescent="0.25">
      <c r="B8212" s="4">
        <v>8209</v>
      </c>
      <c r="C8212" s="6">
        <v>10.447185275789236</v>
      </c>
      <c r="D8212" s="6">
        <v>1.3793610072217095</v>
      </c>
      <c r="E8212" s="6">
        <v>2</v>
      </c>
      <c r="F8212" s="6">
        <v>3.7719753450954747</v>
      </c>
      <c r="G8212" s="6">
        <v>0.72127156057885411</v>
      </c>
      <c r="H8212" s="6">
        <v>32.694543000931795</v>
      </c>
      <c r="I8212" s="6">
        <v>2.9714293763768662</v>
      </c>
      <c r="J8212" s="6">
        <v>3.5908292234157821</v>
      </c>
      <c r="K8212" s="7">
        <v>0.63059772138937109</v>
      </c>
      <c r="L8212" s="7">
        <v>0.60739963026115085</v>
      </c>
    </row>
    <row r="8213" spans="2:12" x14ac:dyDescent="0.25">
      <c r="B8213" s="4">
        <v>8210</v>
      </c>
      <c r="C8213" s="6">
        <v>3.2270972348039786</v>
      </c>
      <c r="D8213" s="6">
        <v>1.2592967083638098</v>
      </c>
      <c r="E8213" s="6">
        <v>2</v>
      </c>
      <c r="F8213" s="6">
        <v>2.1948662256447093</v>
      </c>
      <c r="G8213" s="6">
        <v>1.3624248853236636</v>
      </c>
      <c r="H8213" s="6">
        <v>28.68374296973456</v>
      </c>
      <c r="I8213" s="6">
        <v>2.2130930650313787</v>
      </c>
      <c r="J8213" s="6">
        <v>2.7725761981327515</v>
      </c>
      <c r="K8213" s="7">
        <v>0.62608377932806181</v>
      </c>
      <c r="L8213" s="7">
        <v>9.9304003955681883E-2</v>
      </c>
    </row>
    <row r="8214" spans="2:12" x14ac:dyDescent="0.25">
      <c r="B8214" s="4">
        <v>8211</v>
      </c>
      <c r="C8214" s="6">
        <v>5.4775358708069861</v>
      </c>
      <c r="D8214" s="6">
        <v>1.3305272451623467</v>
      </c>
      <c r="E8214" s="6">
        <v>1</v>
      </c>
      <c r="F8214" s="6">
        <v>7.7113954434748795</v>
      </c>
      <c r="G8214" s="6">
        <v>0.68965910449282752</v>
      </c>
      <c r="H8214" s="6">
        <v>21.060400101734857</v>
      </c>
      <c r="I8214" s="6">
        <v>3.492184555737945</v>
      </c>
      <c r="J8214" s="6">
        <v>0.51819099012569148</v>
      </c>
      <c r="K8214" s="7">
        <v>2.1718382381495882</v>
      </c>
      <c r="L8214" s="7">
        <v>0.33625795081751653</v>
      </c>
    </row>
    <row r="8215" spans="2:12" x14ac:dyDescent="0.25">
      <c r="B8215" s="4">
        <v>8212</v>
      </c>
      <c r="C8215" s="6">
        <v>3.9043469405736335</v>
      </c>
      <c r="D8215" s="6">
        <v>1.9872103600726367</v>
      </c>
      <c r="E8215" s="6">
        <v>3</v>
      </c>
      <c r="F8215" s="6">
        <v>1.4376484740562252</v>
      </c>
      <c r="G8215" s="6">
        <v>1.0976197932961962</v>
      </c>
      <c r="H8215" s="6">
        <v>18.988542466473007</v>
      </c>
      <c r="I8215" s="6">
        <v>2.2029608449434002</v>
      </c>
      <c r="J8215" s="6">
        <v>1.4516911487108801</v>
      </c>
      <c r="K8215" s="7">
        <v>0.71535013712225748</v>
      </c>
      <c r="L8215" s="7">
        <v>1.234444960344101</v>
      </c>
    </row>
    <row r="8216" spans="2:12" x14ac:dyDescent="0.25">
      <c r="B8216" s="4">
        <v>8213</v>
      </c>
      <c r="C8216" s="6">
        <v>0.57544676704801034</v>
      </c>
      <c r="D8216" s="6">
        <v>1.7165711665032068</v>
      </c>
      <c r="E8216" s="6">
        <v>3</v>
      </c>
      <c r="F8216" s="6">
        <v>3.028369895117109</v>
      </c>
      <c r="G8216" s="6">
        <v>0.54546727951780494</v>
      </c>
      <c r="H8216" s="6">
        <v>30.363527683279521</v>
      </c>
      <c r="I8216" s="6">
        <v>3.6697833037739209</v>
      </c>
      <c r="J8216" s="6">
        <v>3.2083847258999922</v>
      </c>
      <c r="K8216" s="7">
        <v>3.835259701490362</v>
      </c>
      <c r="L8216" s="7">
        <v>0.45535198985378744</v>
      </c>
    </row>
    <row r="8217" spans="2:12" x14ac:dyDescent="0.25">
      <c r="B8217" s="4">
        <v>8214</v>
      </c>
      <c r="C8217" s="6">
        <v>15.11445668779945</v>
      </c>
      <c r="D8217" s="6">
        <v>1.1535917301994996</v>
      </c>
      <c r="E8217" s="6">
        <v>2</v>
      </c>
      <c r="F8217" s="6">
        <v>1.2655101311036792</v>
      </c>
      <c r="G8217" s="6">
        <v>1.8417876695993556</v>
      </c>
      <c r="H8217" s="6">
        <v>27.060983192439721</v>
      </c>
      <c r="I8217" s="6">
        <v>3.40256544494587</v>
      </c>
      <c r="J8217" s="6">
        <v>4.071619793350937</v>
      </c>
      <c r="K8217" s="7">
        <v>0.4228422803334142</v>
      </c>
      <c r="L8217" s="7">
        <v>0.84405195689660228</v>
      </c>
    </row>
    <row r="8218" spans="2:12" x14ac:dyDescent="0.25">
      <c r="B8218" s="4">
        <v>8215</v>
      </c>
      <c r="C8218" s="6">
        <v>10.570987121516168</v>
      </c>
      <c r="D8218" s="6">
        <v>1.6299695380468855</v>
      </c>
      <c r="E8218" s="6">
        <v>2</v>
      </c>
      <c r="F8218" s="6">
        <v>2.9005665155576339</v>
      </c>
      <c r="G8218" s="6">
        <v>1.9810480700846758</v>
      </c>
      <c r="H8218" s="6">
        <v>28.251445712380725</v>
      </c>
      <c r="I8218" s="6">
        <v>3.4041753943970856</v>
      </c>
      <c r="J8218" s="6">
        <v>3.3948779615533597</v>
      </c>
      <c r="K8218" s="7">
        <v>4.0716058075309736</v>
      </c>
      <c r="L8218" s="7">
        <v>1.7159538635186884</v>
      </c>
    </row>
    <row r="8219" spans="2:12" x14ac:dyDescent="0.25">
      <c r="B8219" s="4">
        <v>8216</v>
      </c>
      <c r="C8219" s="6">
        <v>12.692376321155191</v>
      </c>
      <c r="D8219" s="6">
        <v>1.3036832604865509</v>
      </c>
      <c r="E8219" s="6">
        <v>2</v>
      </c>
      <c r="F8219" s="6">
        <v>0.46801636551481357</v>
      </c>
      <c r="G8219" s="6">
        <v>0.6224503486195786</v>
      </c>
      <c r="H8219" s="6">
        <v>8.1458511111614786</v>
      </c>
      <c r="I8219" s="6">
        <v>2.5924376907629592</v>
      </c>
      <c r="J8219" s="6">
        <v>2.5244922456174796</v>
      </c>
      <c r="K8219" s="7">
        <v>0.54274522340252651</v>
      </c>
      <c r="L8219" s="7">
        <v>0.17679353076741475</v>
      </c>
    </row>
    <row r="8220" spans="2:12" x14ac:dyDescent="0.25">
      <c r="B8220" s="4">
        <v>8217</v>
      </c>
      <c r="C8220" s="6">
        <v>-1.9317907458620081</v>
      </c>
      <c r="D8220" s="6">
        <v>1.7719394077166446</v>
      </c>
      <c r="E8220" s="6">
        <v>1</v>
      </c>
      <c r="F8220" s="6">
        <v>4.0212684735765416</v>
      </c>
      <c r="G8220" s="6">
        <v>1.6556825982005512</v>
      </c>
      <c r="H8220" s="6">
        <v>12.783335002152667</v>
      </c>
      <c r="I8220" s="6">
        <v>2.3649712539434335</v>
      </c>
      <c r="J8220" s="6">
        <v>1.7434366125079783</v>
      </c>
      <c r="K8220" s="7">
        <v>3.4022452034870945</v>
      </c>
      <c r="L8220" s="7">
        <v>0.58419867764119227</v>
      </c>
    </row>
    <row r="8221" spans="2:12" x14ac:dyDescent="0.25">
      <c r="B8221" s="4">
        <v>8218</v>
      </c>
      <c r="C8221" s="6">
        <v>11.533961502461551</v>
      </c>
      <c r="D8221" s="6">
        <v>1.3663230201585477</v>
      </c>
      <c r="E8221" s="6">
        <v>2</v>
      </c>
      <c r="F8221" s="6">
        <v>3.1283703029246661</v>
      </c>
      <c r="G8221" s="6">
        <v>0.49762552778550101</v>
      </c>
      <c r="H8221" s="6">
        <v>23.884009206799803</v>
      </c>
      <c r="I8221" s="6">
        <v>2.9976009225430102</v>
      </c>
      <c r="J8221" s="6">
        <v>2.5090703380779869</v>
      </c>
      <c r="K8221" s="7">
        <v>0.28920973523976679</v>
      </c>
      <c r="L8221" s="7">
        <v>0.66897255017564849</v>
      </c>
    </row>
    <row r="8222" spans="2:12" x14ac:dyDescent="0.25">
      <c r="B8222" s="4">
        <v>8219</v>
      </c>
      <c r="C8222" s="6">
        <v>19.396072134556455</v>
      </c>
      <c r="D8222" s="6">
        <v>1.2336388689985527</v>
      </c>
      <c r="E8222" s="6">
        <v>1</v>
      </c>
      <c r="F8222" s="6">
        <v>6.3082104291444443</v>
      </c>
      <c r="G8222" s="6">
        <v>1.6504493608039352</v>
      </c>
      <c r="H8222" s="6">
        <v>25.172238883183354</v>
      </c>
      <c r="I8222" s="6">
        <v>3.0053069750991406</v>
      </c>
      <c r="J8222" s="6">
        <v>2.7068403432894335</v>
      </c>
      <c r="K8222" s="7">
        <v>2.9936239254393158</v>
      </c>
      <c r="L8222" s="7">
        <v>0.83587293560748444</v>
      </c>
    </row>
    <row r="8223" spans="2:12" x14ac:dyDescent="0.25">
      <c r="B8223" s="4">
        <v>8220</v>
      </c>
      <c r="C8223" s="6">
        <v>9.0012196809492906</v>
      </c>
      <c r="D8223" s="6">
        <v>1.5663435179713152</v>
      </c>
      <c r="E8223" s="6">
        <v>2</v>
      </c>
      <c r="F8223" s="6">
        <v>7.4257529753706804</v>
      </c>
      <c r="G8223" s="6">
        <v>1.6057178438649393</v>
      </c>
      <c r="H8223" s="6">
        <v>14.132087042698084</v>
      </c>
      <c r="I8223" s="6">
        <v>3.1509229242619208</v>
      </c>
      <c r="J8223" s="6">
        <v>2.7147466842333245</v>
      </c>
      <c r="K8223" s="7">
        <v>9.0322756619179059E-2</v>
      </c>
      <c r="L8223" s="7">
        <v>0.13642067246258871</v>
      </c>
    </row>
    <row r="8224" spans="2:12" x14ac:dyDescent="0.25">
      <c r="B8224" s="4">
        <v>8221</v>
      </c>
      <c r="C8224" s="6">
        <v>12.451833261729966</v>
      </c>
      <c r="D8224" s="6">
        <v>1.8501013337498549</v>
      </c>
      <c r="E8224" s="6">
        <v>3</v>
      </c>
      <c r="F8224" s="6">
        <v>2.9298179952260113</v>
      </c>
      <c r="G8224" s="6">
        <v>0.93712200275410296</v>
      </c>
      <c r="H8224" s="6">
        <v>23.74718264629778</v>
      </c>
      <c r="I8224" s="6">
        <v>3.2159129316452497</v>
      </c>
      <c r="J8224" s="6">
        <v>3.7665800418907578</v>
      </c>
      <c r="K8224" s="7">
        <v>1.707208579682312</v>
      </c>
      <c r="L8224" s="7">
        <v>0.38939158698671211</v>
      </c>
    </row>
    <row r="8225" spans="2:12" x14ac:dyDescent="0.25">
      <c r="B8225" s="4">
        <v>8222</v>
      </c>
      <c r="C8225" s="6">
        <v>13.147843739398379</v>
      </c>
      <c r="D8225" s="6">
        <v>1.7688504969510337</v>
      </c>
      <c r="E8225" s="6">
        <v>2</v>
      </c>
      <c r="F8225" s="6">
        <v>6.897828714527793</v>
      </c>
      <c r="G8225" s="6">
        <v>1.7038567507648887</v>
      </c>
      <c r="H8225" s="6">
        <v>17.053152708750538</v>
      </c>
      <c r="I8225" s="6">
        <v>3.0206786039689772</v>
      </c>
      <c r="J8225" s="6">
        <v>2.3128188401145362</v>
      </c>
      <c r="K8225" s="7">
        <v>0.26280195450034743</v>
      </c>
      <c r="L8225" s="7">
        <v>0.20073107952998137</v>
      </c>
    </row>
    <row r="8226" spans="2:12" x14ac:dyDescent="0.25">
      <c r="B8226" s="4">
        <v>8223</v>
      </c>
      <c r="C8226" s="6">
        <v>7.31591359264781</v>
      </c>
      <c r="D8226" s="6">
        <v>1.5073293946717574</v>
      </c>
      <c r="E8226" s="6">
        <v>2</v>
      </c>
      <c r="F8226" s="6">
        <v>6.3840435341250172</v>
      </c>
      <c r="G8226" s="6">
        <v>0.49986433995947355</v>
      </c>
      <c r="H8226" s="6">
        <v>13.495257381072246</v>
      </c>
      <c r="I8226" s="6">
        <v>4.6052759685299387</v>
      </c>
      <c r="J8226" s="6">
        <v>1.6152949718873477</v>
      </c>
      <c r="K8226" s="7">
        <v>2.4187218473320753</v>
      </c>
      <c r="L8226" s="7">
        <v>0.10876469509319397</v>
      </c>
    </row>
    <row r="8227" spans="2:12" x14ac:dyDescent="0.25">
      <c r="B8227" s="4">
        <v>8224</v>
      </c>
      <c r="C8227" s="6">
        <v>12.701316451813533</v>
      </c>
      <c r="D8227" s="6">
        <v>1.5063256981760489</v>
      </c>
      <c r="E8227" s="6">
        <v>1</v>
      </c>
      <c r="F8227" s="6">
        <v>3.5211597123593417</v>
      </c>
      <c r="G8227" s="6">
        <v>1.1851104244160233</v>
      </c>
      <c r="H8227" s="6">
        <v>29.082089237375289</v>
      </c>
      <c r="I8227" s="6">
        <v>2.8317403042456197</v>
      </c>
      <c r="J8227" s="6">
        <v>3.0929166102209491</v>
      </c>
      <c r="K8227" s="7">
        <v>12.293936780570855</v>
      </c>
      <c r="L8227" s="7">
        <v>7.1109112200275687E-2</v>
      </c>
    </row>
    <row r="8228" spans="2:12" x14ac:dyDescent="0.25">
      <c r="B8228" s="4">
        <v>8225</v>
      </c>
      <c r="C8228" s="6">
        <v>11.278669295802128</v>
      </c>
      <c r="D8228" s="6">
        <v>1.2869124094032098</v>
      </c>
      <c r="E8228" s="6">
        <v>1</v>
      </c>
      <c r="F8228" s="6">
        <v>3.5395269023238902</v>
      </c>
      <c r="G8228" s="6">
        <v>0.66688041142525833</v>
      </c>
      <c r="H8228" s="6">
        <v>16.62850130057102</v>
      </c>
      <c r="I8228" s="6">
        <v>2.5751290176499393</v>
      </c>
      <c r="J8228" s="6">
        <v>4.0373269910421525</v>
      </c>
      <c r="K8228" s="7">
        <v>0.52336644437646562</v>
      </c>
      <c r="L8228" s="7">
        <v>0.31940061508821338</v>
      </c>
    </row>
    <row r="8229" spans="2:12" x14ac:dyDescent="0.25">
      <c r="B8229" s="4">
        <v>8226</v>
      </c>
      <c r="C8229" s="6">
        <v>10.585871913408788</v>
      </c>
      <c r="D8229" s="6">
        <v>1.445192551141693</v>
      </c>
      <c r="E8229" s="6">
        <v>2</v>
      </c>
      <c r="F8229" s="6">
        <v>0.88213464181956946</v>
      </c>
      <c r="G8229" s="6">
        <v>0.98155483410749933</v>
      </c>
      <c r="H8229" s="6">
        <v>25.149390803994287</v>
      </c>
      <c r="I8229" s="6">
        <v>3.6953749843326493</v>
      </c>
      <c r="J8229" s="6">
        <v>1.8733553711341793</v>
      </c>
      <c r="K8229" s="7">
        <v>0.14088825938394056</v>
      </c>
      <c r="L8229" s="7">
        <v>0.67997395144853068</v>
      </c>
    </row>
    <row r="8230" spans="2:12" x14ac:dyDescent="0.25">
      <c r="B8230" s="4">
        <v>8227</v>
      </c>
      <c r="C8230" s="6">
        <v>8.0319664533571107</v>
      </c>
      <c r="D8230" s="6">
        <v>1.246330344052593</v>
      </c>
      <c r="E8230" s="6">
        <v>2</v>
      </c>
      <c r="F8230" s="6">
        <v>1.1860125442691802</v>
      </c>
      <c r="G8230" s="6">
        <v>1.1177804404104148</v>
      </c>
      <c r="H8230" s="6">
        <v>27.061157901258117</v>
      </c>
      <c r="I8230" s="6">
        <v>2.2548243731811111</v>
      </c>
      <c r="J8230" s="6">
        <v>0.48139690851408873</v>
      </c>
      <c r="K8230" s="7">
        <v>3.1604944058651108</v>
      </c>
      <c r="L8230" s="7">
        <v>0.73099526615881805</v>
      </c>
    </row>
    <row r="8231" spans="2:12" x14ac:dyDescent="0.25">
      <c r="B8231" s="4">
        <v>8228</v>
      </c>
      <c r="C8231" s="6">
        <v>7.3045243073840123</v>
      </c>
      <c r="D8231" s="6">
        <v>1.50420619439284</v>
      </c>
      <c r="E8231" s="6">
        <v>2</v>
      </c>
      <c r="F8231" s="6">
        <v>11.526809845715968</v>
      </c>
      <c r="G8231" s="6">
        <v>0.86978395316592072</v>
      </c>
      <c r="H8231" s="6">
        <v>17.051030943859285</v>
      </c>
      <c r="I8231" s="6">
        <v>2.3198303284022868</v>
      </c>
      <c r="J8231" s="6">
        <v>1.712337160423173</v>
      </c>
      <c r="K8231" s="7">
        <v>2.0235116370865112</v>
      </c>
      <c r="L8231" s="7">
        <v>1.2633499704786002</v>
      </c>
    </row>
    <row r="8232" spans="2:12" x14ac:dyDescent="0.25">
      <c r="B8232" s="4">
        <v>8229</v>
      </c>
      <c r="C8232" s="6">
        <v>12.95653026307372</v>
      </c>
      <c r="D8232" s="6">
        <v>1.4537839487523154</v>
      </c>
      <c r="E8232" s="6">
        <v>1</v>
      </c>
      <c r="F8232" s="6">
        <v>0.94824509983756444</v>
      </c>
      <c r="G8232" s="6">
        <v>1.9798191668272775</v>
      </c>
      <c r="H8232" s="6">
        <v>27.120135474706682</v>
      </c>
      <c r="I8232" s="6">
        <v>3.0599277249020296</v>
      </c>
      <c r="J8232" s="6">
        <v>0.90009927829722736</v>
      </c>
      <c r="K8232" s="7">
        <v>0.85776231172323936</v>
      </c>
      <c r="L8232" s="7">
        <v>0.94023110715671998</v>
      </c>
    </row>
    <row r="8233" spans="2:12" x14ac:dyDescent="0.25">
      <c r="B8233" s="4">
        <v>8230</v>
      </c>
      <c r="C8233" s="6">
        <v>15.546312723352665</v>
      </c>
      <c r="D8233" s="6">
        <v>1.5218604769119801</v>
      </c>
      <c r="E8233" s="6">
        <v>3</v>
      </c>
      <c r="F8233" s="6">
        <v>1.8980971711022454</v>
      </c>
      <c r="G8233" s="6">
        <v>0.55403491427283125</v>
      </c>
      <c r="H8233" s="6">
        <v>32.766219414088994</v>
      </c>
      <c r="I8233" s="6">
        <v>1.8736869987025226</v>
      </c>
      <c r="J8233" s="6">
        <v>3.6275671710588062</v>
      </c>
      <c r="K8233" s="7">
        <v>1.6137214089699734</v>
      </c>
      <c r="L8233" s="7">
        <v>0.39314578811133061</v>
      </c>
    </row>
    <row r="8234" spans="2:12" x14ac:dyDescent="0.25">
      <c r="B8234" s="4">
        <v>8231</v>
      </c>
      <c r="C8234" s="6">
        <v>12.05317891601001</v>
      </c>
      <c r="D8234" s="6">
        <v>1.9861973751186686</v>
      </c>
      <c r="E8234" s="6">
        <v>3</v>
      </c>
      <c r="F8234" s="6">
        <v>4.8069446570332186</v>
      </c>
      <c r="G8234" s="6">
        <v>0.51109601416633421</v>
      </c>
      <c r="H8234" s="6">
        <v>30.459133097431362</v>
      </c>
      <c r="I8234" s="6">
        <v>2.1974798859869256</v>
      </c>
      <c r="J8234" s="6">
        <v>2.5475964390399048</v>
      </c>
      <c r="K8234" s="7">
        <v>3.6472648254066113</v>
      </c>
      <c r="L8234" s="7">
        <v>0.6216862777299792</v>
      </c>
    </row>
    <row r="8235" spans="2:12" x14ac:dyDescent="0.25">
      <c r="B8235" s="4">
        <v>8232</v>
      </c>
      <c r="C8235" s="6">
        <v>12.269689172650796</v>
      </c>
      <c r="D8235" s="6">
        <v>1.2868123210450493</v>
      </c>
      <c r="E8235" s="6">
        <v>3</v>
      </c>
      <c r="F8235" s="6">
        <v>8.2240408883813689</v>
      </c>
      <c r="G8235" s="6">
        <v>2.0698584313717117</v>
      </c>
      <c r="H8235" s="6">
        <v>7.1464367049487674</v>
      </c>
      <c r="I8235" s="6">
        <v>2.8035040223237484</v>
      </c>
      <c r="J8235" s="6">
        <v>3.2945741417850671</v>
      </c>
      <c r="K8235" s="7">
        <v>4.9356054994959395</v>
      </c>
      <c r="L8235" s="7">
        <v>0.79174769738022444</v>
      </c>
    </row>
    <row r="8236" spans="2:12" x14ac:dyDescent="0.25">
      <c r="B8236" s="4">
        <v>8233</v>
      </c>
      <c r="C8236" s="6">
        <v>7.4514116099271481</v>
      </c>
      <c r="D8236" s="6">
        <v>1.1851882546662416</v>
      </c>
      <c r="E8236" s="6">
        <v>3</v>
      </c>
      <c r="F8236" s="6">
        <v>13.939949761372311</v>
      </c>
      <c r="G8236" s="6">
        <v>0.69739325796338913</v>
      </c>
      <c r="H8236" s="6">
        <v>17.585336750276891</v>
      </c>
      <c r="I8236" s="6">
        <v>2.8749286041447131</v>
      </c>
      <c r="J8236" s="6">
        <v>2.834025141159914</v>
      </c>
      <c r="K8236" s="7">
        <v>2.1539330956267939</v>
      </c>
      <c r="L8236" s="7">
        <v>1.3276277530323419</v>
      </c>
    </row>
    <row r="8237" spans="2:12" x14ac:dyDescent="0.25">
      <c r="B8237" s="4">
        <v>8234</v>
      </c>
      <c r="C8237" s="6">
        <v>7.8272765108239071</v>
      </c>
      <c r="D8237" s="6">
        <v>1.6796431238511322</v>
      </c>
      <c r="E8237" s="6">
        <v>2</v>
      </c>
      <c r="F8237" s="6">
        <v>0.71352959795118232</v>
      </c>
      <c r="G8237" s="6">
        <v>0.71102939847530844</v>
      </c>
      <c r="H8237" s="6">
        <v>27.497011642569703</v>
      </c>
      <c r="I8237" s="6">
        <v>2.983405382017303</v>
      </c>
      <c r="J8237" s="6">
        <v>2.3233697205999309</v>
      </c>
      <c r="K8237" s="7">
        <v>1.466424698177849</v>
      </c>
      <c r="L8237" s="7">
        <v>9.6702032576333571E-2</v>
      </c>
    </row>
    <row r="8238" spans="2:12" x14ac:dyDescent="0.25">
      <c r="B8238" s="4">
        <v>8235</v>
      </c>
      <c r="C8238" s="6">
        <v>17.826024663828431</v>
      </c>
      <c r="D8238" s="6">
        <v>1.3352259166664178</v>
      </c>
      <c r="E8238" s="6">
        <v>3</v>
      </c>
      <c r="F8238" s="6">
        <v>2.0745072689739574</v>
      </c>
      <c r="G8238" s="6">
        <v>1.8085693986585445</v>
      </c>
      <c r="H8238" s="6">
        <v>27.566932143484276</v>
      </c>
      <c r="I8238" s="6">
        <v>3.9667882116494164</v>
      </c>
      <c r="J8238" s="6">
        <v>4.3472597383287077</v>
      </c>
      <c r="K8238" s="7">
        <v>6.0825222319080421</v>
      </c>
      <c r="L8238" s="7">
        <v>1.7255993642057574</v>
      </c>
    </row>
    <row r="8239" spans="2:12" x14ac:dyDescent="0.25">
      <c r="B8239" s="4">
        <v>8236</v>
      </c>
      <c r="C8239" s="6">
        <v>23.114304718745938</v>
      </c>
      <c r="D8239" s="6">
        <v>1.6384486027982577</v>
      </c>
      <c r="E8239" s="6">
        <v>2</v>
      </c>
      <c r="F8239" s="6">
        <v>4.6583862462175274</v>
      </c>
      <c r="G8239" s="6">
        <v>0.96261331613350298</v>
      </c>
      <c r="H8239" s="6">
        <v>15.502208028772433</v>
      </c>
      <c r="I8239" s="6">
        <v>2.926448651171119</v>
      </c>
      <c r="J8239" s="6">
        <v>3.5176853877921452</v>
      </c>
      <c r="K8239" s="7">
        <v>0.36205536053181991</v>
      </c>
      <c r="L8239" s="7">
        <v>0.16902200783034912</v>
      </c>
    </row>
    <row r="8240" spans="2:12" x14ac:dyDescent="0.25">
      <c r="B8240" s="4">
        <v>8237</v>
      </c>
      <c r="C8240" s="6">
        <v>10.939226838812727</v>
      </c>
      <c r="D8240" s="6">
        <v>1.5886385858439165</v>
      </c>
      <c r="E8240" s="6">
        <v>2</v>
      </c>
      <c r="F8240" s="6">
        <v>1.5128608479012848</v>
      </c>
      <c r="G8240" s="6">
        <v>0.88247200075339349</v>
      </c>
      <c r="H8240" s="6">
        <v>23.196383429437162</v>
      </c>
      <c r="I8240" s="6">
        <v>3.0777444662113469</v>
      </c>
      <c r="J8240" s="6">
        <v>2.4201245198162535</v>
      </c>
      <c r="K8240" s="7">
        <v>0.52215066276480426</v>
      </c>
      <c r="L8240" s="7">
        <v>1.2838166515518661</v>
      </c>
    </row>
    <row r="8241" spans="2:12" x14ac:dyDescent="0.25">
      <c r="B8241" s="4">
        <v>8238</v>
      </c>
      <c r="C8241" s="6">
        <v>4.0781943390708966</v>
      </c>
      <c r="D8241" s="6">
        <v>1.5304837174211658</v>
      </c>
      <c r="E8241" s="6">
        <v>1</v>
      </c>
      <c r="F8241" s="6">
        <v>4.0055521542653159</v>
      </c>
      <c r="G8241" s="6">
        <v>1.7861335094893076</v>
      </c>
      <c r="H8241" s="6">
        <v>15.069764607945325</v>
      </c>
      <c r="I8241" s="6">
        <v>1.5173103490931088</v>
      </c>
      <c r="J8241" s="6">
        <v>0.32242132173855231</v>
      </c>
      <c r="K8241" s="7">
        <v>2.2033839769892087</v>
      </c>
      <c r="L8241" s="7">
        <v>0.79324429877028679</v>
      </c>
    </row>
    <row r="8242" spans="2:12" x14ac:dyDescent="0.25">
      <c r="B8242" s="4">
        <v>8239</v>
      </c>
      <c r="C8242" s="6">
        <v>9.799427938780477</v>
      </c>
      <c r="D8242" s="6">
        <v>1.3022034534406068</v>
      </c>
      <c r="E8242" s="6">
        <v>2</v>
      </c>
      <c r="F8242" s="6">
        <v>1.2828230854537739</v>
      </c>
      <c r="G8242" s="6">
        <v>0.6449993142618855</v>
      </c>
      <c r="H8242" s="6">
        <v>26.768605795758628</v>
      </c>
      <c r="I8242" s="6">
        <v>2.7496624967797523</v>
      </c>
      <c r="J8242" s="6">
        <v>1.3164433236217086</v>
      </c>
      <c r="K8242" s="7">
        <v>0.25957596306798825</v>
      </c>
      <c r="L8242" s="7">
        <v>1.5119754302875357</v>
      </c>
    </row>
    <row r="8243" spans="2:12" x14ac:dyDescent="0.25">
      <c r="B8243" s="4">
        <v>8240</v>
      </c>
      <c r="C8243" s="6">
        <v>17.817767413569904</v>
      </c>
      <c r="D8243" s="6">
        <v>1.561068963352831</v>
      </c>
      <c r="E8243" s="6">
        <v>3</v>
      </c>
      <c r="F8243" s="6">
        <v>9.5564725699236082</v>
      </c>
      <c r="G8243" s="6">
        <v>0.85204519148900804</v>
      </c>
      <c r="H8243" s="6">
        <v>21.205388253985369</v>
      </c>
      <c r="I8243" s="6">
        <v>2.5358616145103881</v>
      </c>
      <c r="J8243" s="6">
        <v>1.2414906204388441</v>
      </c>
      <c r="K8243" s="7">
        <v>0.21673128393588892</v>
      </c>
      <c r="L8243" s="7">
        <v>0.68717857648610681</v>
      </c>
    </row>
    <row r="8244" spans="2:12" x14ac:dyDescent="0.25">
      <c r="B8244" s="4">
        <v>8241</v>
      </c>
      <c r="C8244" s="6">
        <v>12.523449906795156</v>
      </c>
      <c r="D8244" s="6">
        <v>1.4065275898467964</v>
      </c>
      <c r="E8244" s="6">
        <v>3</v>
      </c>
      <c r="F8244" s="6">
        <v>0.93715399566623381</v>
      </c>
      <c r="G8244" s="6">
        <v>1.0942316208533476</v>
      </c>
      <c r="H8244" s="6">
        <v>15.695469398589653</v>
      </c>
      <c r="I8244" s="6">
        <v>6.0902644100977046</v>
      </c>
      <c r="J8244" s="6">
        <v>2.5518650022952998</v>
      </c>
      <c r="K8244" s="7">
        <v>9.2743125866834522</v>
      </c>
      <c r="L8244" s="7">
        <v>1.4576266437904732</v>
      </c>
    </row>
    <row r="8245" spans="2:12" x14ac:dyDescent="0.25">
      <c r="B8245" s="4">
        <v>8242</v>
      </c>
      <c r="C8245" s="6">
        <v>10.446620380152954</v>
      </c>
      <c r="D8245" s="6">
        <v>1.5844218850100948</v>
      </c>
      <c r="E8245" s="6">
        <v>2</v>
      </c>
      <c r="F8245" s="6">
        <v>11.701326047082782</v>
      </c>
      <c r="G8245" s="6">
        <v>1.0685306562648407</v>
      </c>
      <c r="H8245" s="6">
        <v>28.619546682012722</v>
      </c>
      <c r="I8245" s="6">
        <v>1.554107397298228</v>
      </c>
      <c r="J8245" s="6">
        <v>0.76718890787458338</v>
      </c>
      <c r="K8245" s="7">
        <v>1.228262644085119</v>
      </c>
      <c r="L8245" s="7">
        <v>0.7352565288933185</v>
      </c>
    </row>
    <row r="8246" spans="2:12" x14ac:dyDescent="0.25">
      <c r="B8246" s="4">
        <v>8243</v>
      </c>
      <c r="C8246" s="6">
        <v>3.7935037060578223</v>
      </c>
      <c r="D8246" s="6">
        <v>1.343064086348932</v>
      </c>
      <c r="E8246" s="6">
        <v>2</v>
      </c>
      <c r="F8246" s="6">
        <v>2.8094967136689979</v>
      </c>
      <c r="G8246" s="6">
        <v>1.7705889086702651</v>
      </c>
      <c r="H8246" s="6">
        <v>41.297102981650589</v>
      </c>
      <c r="I8246" s="6">
        <v>2.9216773165409182</v>
      </c>
      <c r="J8246" s="6">
        <v>3.2077181794747181E-2</v>
      </c>
      <c r="K8246" s="7">
        <v>9.89319684878574</v>
      </c>
      <c r="L8246" s="7">
        <v>0.30043298439666127</v>
      </c>
    </row>
    <row r="8247" spans="2:12" x14ac:dyDescent="0.25">
      <c r="B8247" s="4">
        <v>8244</v>
      </c>
      <c r="C8247" s="6">
        <v>7.0174319027579699</v>
      </c>
      <c r="D8247" s="6">
        <v>1.5577478553999964</v>
      </c>
      <c r="E8247" s="6">
        <v>1</v>
      </c>
      <c r="F8247" s="6">
        <v>4.191809429926824</v>
      </c>
      <c r="G8247" s="6">
        <v>0.84351789561720913</v>
      </c>
      <c r="H8247" s="6">
        <v>13.264327665355168</v>
      </c>
      <c r="I8247" s="6">
        <v>2.1555131004704466</v>
      </c>
      <c r="J8247" s="6">
        <v>2.6699642896720865</v>
      </c>
      <c r="K8247" s="7">
        <v>0.57038312785276435</v>
      </c>
      <c r="L8247" s="7">
        <v>0.98220614217004099</v>
      </c>
    </row>
    <row r="8248" spans="2:12" x14ac:dyDescent="0.25">
      <c r="B8248" s="4">
        <v>8245</v>
      </c>
      <c r="C8248" s="6">
        <v>2.698366168333612</v>
      </c>
      <c r="D8248" s="6">
        <v>1.9282911516756431</v>
      </c>
      <c r="E8248" s="6">
        <v>1</v>
      </c>
      <c r="F8248" s="6">
        <v>0.76764488343050352</v>
      </c>
      <c r="G8248" s="6">
        <v>0.60185031631892483</v>
      </c>
      <c r="H8248" s="6">
        <v>28.169675964369794</v>
      </c>
      <c r="I8248" s="6">
        <v>2.6495380951349135</v>
      </c>
      <c r="J8248" s="6">
        <v>2.5661103775833056</v>
      </c>
      <c r="K8248" s="7">
        <v>1.7450454763855854</v>
      </c>
      <c r="L8248" s="7">
        <v>0.42672465016584921</v>
      </c>
    </row>
    <row r="8249" spans="2:12" x14ac:dyDescent="0.25">
      <c r="B8249" s="4">
        <v>8246</v>
      </c>
      <c r="C8249" s="6">
        <v>14.119028013840069</v>
      </c>
      <c r="D8249" s="6">
        <v>1.5750594548956887</v>
      </c>
      <c r="E8249" s="6">
        <v>3</v>
      </c>
      <c r="F8249" s="6">
        <v>7.6737840391574794</v>
      </c>
      <c r="G8249" s="6">
        <v>2.3694829911425566</v>
      </c>
      <c r="H8249" s="6">
        <v>21.234835535952893</v>
      </c>
      <c r="I8249" s="6">
        <v>1.8593095125802719</v>
      </c>
      <c r="J8249" s="6">
        <v>3.2354312491562442</v>
      </c>
      <c r="K8249" s="7">
        <v>4.1561252083318747</v>
      </c>
      <c r="L8249" s="7">
        <v>0.15720584808718063</v>
      </c>
    </row>
    <row r="8250" spans="2:12" x14ac:dyDescent="0.25">
      <c r="B8250" s="4">
        <v>8247</v>
      </c>
      <c r="C8250" s="6">
        <v>7.1799655061324517</v>
      </c>
      <c r="D8250" s="6">
        <v>1.5928773953341167</v>
      </c>
      <c r="E8250" s="6">
        <v>3</v>
      </c>
      <c r="F8250" s="6">
        <v>2.9422470728445398</v>
      </c>
      <c r="G8250" s="6">
        <v>0.92280647154206275</v>
      </c>
      <c r="H8250" s="6">
        <v>11.86495383348363</v>
      </c>
      <c r="I8250" s="6">
        <v>2.9329186774961014</v>
      </c>
      <c r="J8250" s="6">
        <v>1.8222730686468644</v>
      </c>
      <c r="K8250" s="7">
        <v>2.676308072771413</v>
      </c>
      <c r="L8250" s="7">
        <v>0.88108958241393676</v>
      </c>
    </row>
    <row r="8251" spans="2:12" x14ac:dyDescent="0.25">
      <c r="B8251" s="4">
        <v>8248</v>
      </c>
      <c r="C8251" s="6">
        <v>12.629457532019085</v>
      </c>
      <c r="D8251" s="6">
        <v>1.3145450261125671</v>
      </c>
      <c r="E8251" s="6">
        <v>3</v>
      </c>
      <c r="F8251" s="6">
        <v>5.4579531912770216</v>
      </c>
      <c r="G8251" s="6">
        <v>1.3491646855431438</v>
      </c>
      <c r="H8251" s="6">
        <v>13.234772296527449</v>
      </c>
      <c r="I8251" s="6">
        <v>4.3050013381297569</v>
      </c>
      <c r="J8251" s="6">
        <v>1.7269338241820369</v>
      </c>
      <c r="K8251" s="7">
        <v>2.179896134794495</v>
      </c>
      <c r="L8251" s="7">
        <v>0.86880831390366697</v>
      </c>
    </row>
    <row r="8252" spans="2:12" x14ac:dyDescent="0.25">
      <c r="B8252" s="4">
        <v>8249</v>
      </c>
      <c r="C8252" s="6">
        <v>9.7730334877118441</v>
      </c>
      <c r="D8252" s="6">
        <v>1.4116407220537128</v>
      </c>
      <c r="E8252" s="6">
        <v>2</v>
      </c>
      <c r="F8252" s="6">
        <v>2.7573701951001253</v>
      </c>
      <c r="G8252" s="6">
        <v>1.8942167155644327</v>
      </c>
      <c r="H8252" s="6">
        <v>18.477232558995176</v>
      </c>
      <c r="I8252" s="6">
        <v>3.2742557964112979</v>
      </c>
      <c r="J8252" s="6">
        <v>2.9942660859779275</v>
      </c>
      <c r="K8252" s="7">
        <v>5.7490300395747669</v>
      </c>
      <c r="L8252" s="7">
        <v>2.8629410410224145</v>
      </c>
    </row>
    <row r="8253" spans="2:12" x14ac:dyDescent="0.25">
      <c r="B8253" s="4">
        <v>8250</v>
      </c>
      <c r="C8253" s="6">
        <v>2.2297758237440481</v>
      </c>
      <c r="D8253" s="6">
        <v>1.3918503748508106</v>
      </c>
      <c r="E8253" s="6">
        <v>2</v>
      </c>
      <c r="F8253" s="6">
        <v>4.6374597962348334</v>
      </c>
      <c r="G8253" s="6">
        <v>0.77902520554603594</v>
      </c>
      <c r="H8253" s="6">
        <v>20.58340562676052</v>
      </c>
      <c r="I8253" s="6">
        <v>3.8934696239274977</v>
      </c>
      <c r="J8253" s="6">
        <v>2.9998394845464205</v>
      </c>
      <c r="K8253" s="7">
        <v>0.59489507299408384</v>
      </c>
      <c r="L8253" s="7">
        <v>0.66275564212580318</v>
      </c>
    </row>
    <row r="8254" spans="2:12" x14ac:dyDescent="0.25">
      <c r="B8254" s="4">
        <v>8251</v>
      </c>
      <c r="C8254" s="6">
        <v>14.539204581465317</v>
      </c>
      <c r="D8254" s="6">
        <v>1.3838649030975394</v>
      </c>
      <c r="E8254" s="6">
        <v>1</v>
      </c>
      <c r="F8254" s="6">
        <v>1.4233230244076625</v>
      </c>
      <c r="G8254" s="6">
        <v>0.77316422673460117</v>
      </c>
      <c r="H8254" s="6">
        <v>32.550875237474543</v>
      </c>
      <c r="I8254" s="6">
        <v>2.8487789916984516</v>
      </c>
      <c r="J8254" s="6">
        <v>2.7719520986588946</v>
      </c>
      <c r="K8254" s="7">
        <v>2.031424732185283</v>
      </c>
      <c r="L8254" s="7">
        <v>8.5319439435058749E-4</v>
      </c>
    </row>
    <row r="8255" spans="2:12" x14ac:dyDescent="0.25">
      <c r="B8255" s="4">
        <v>8252</v>
      </c>
      <c r="C8255" s="6">
        <v>14.917463964819305</v>
      </c>
      <c r="D8255" s="6">
        <v>1.4391526766261782</v>
      </c>
      <c r="E8255" s="6">
        <v>2</v>
      </c>
      <c r="F8255" s="6">
        <v>2.8533464627143648</v>
      </c>
      <c r="G8255" s="6">
        <v>0.41288788130097026</v>
      </c>
      <c r="H8255" s="6">
        <v>25.599063273568181</v>
      </c>
      <c r="I8255" s="6">
        <v>3.8246483800953084</v>
      </c>
      <c r="J8255" s="6">
        <v>2.4721593397330324</v>
      </c>
      <c r="K8255" s="7">
        <v>3.8284134793968647</v>
      </c>
      <c r="L8255" s="7">
        <v>0.3082352160707062</v>
      </c>
    </row>
    <row r="8256" spans="2:12" x14ac:dyDescent="0.25">
      <c r="B8256" s="4">
        <v>8253</v>
      </c>
      <c r="C8256" s="6">
        <v>12.565516922332719</v>
      </c>
      <c r="D8256" s="6">
        <v>1.6042294456379875</v>
      </c>
      <c r="E8256" s="6">
        <v>3</v>
      </c>
      <c r="F8256" s="6">
        <v>3.9526528693616934</v>
      </c>
      <c r="G8256" s="6">
        <v>1.2212954925191144</v>
      </c>
      <c r="H8256" s="6">
        <v>18.703608183380787</v>
      </c>
      <c r="I8256" s="6">
        <v>2.8654272086052628</v>
      </c>
      <c r="J8256" s="6">
        <v>3.5715045195938204</v>
      </c>
      <c r="K8256" s="7">
        <v>4.4025791076421884E-2</v>
      </c>
      <c r="L8256" s="7">
        <v>1.1259723298713309</v>
      </c>
    </row>
    <row r="8257" spans="2:12" x14ac:dyDescent="0.25">
      <c r="B8257" s="4">
        <v>8254</v>
      </c>
      <c r="C8257" s="6">
        <v>8.2430813433467911</v>
      </c>
      <c r="D8257" s="6">
        <v>1.1096971248918017</v>
      </c>
      <c r="E8257" s="6">
        <v>3</v>
      </c>
      <c r="F8257" s="6">
        <v>4.0789218391545168</v>
      </c>
      <c r="G8257" s="6">
        <v>0.99312641558072878</v>
      </c>
      <c r="H8257" s="6">
        <v>28.491052910294961</v>
      </c>
      <c r="I8257" s="6">
        <v>3.1035903811211085</v>
      </c>
      <c r="J8257" s="6">
        <v>2.71059664570318</v>
      </c>
      <c r="K8257" s="7">
        <v>2.6385689135257495</v>
      </c>
      <c r="L8257" s="7">
        <v>3.2032059085291909E-3</v>
      </c>
    </row>
    <row r="8258" spans="2:12" x14ac:dyDescent="0.25">
      <c r="B8258" s="4">
        <v>8255</v>
      </c>
      <c r="C8258" s="6">
        <v>5.3985424353345293</v>
      </c>
      <c r="D8258" s="6">
        <v>1.4361223175320137</v>
      </c>
      <c r="E8258" s="6">
        <v>2</v>
      </c>
      <c r="F8258" s="6">
        <v>3.0386005312869919</v>
      </c>
      <c r="G8258" s="6">
        <v>0.62548468192329509</v>
      </c>
      <c r="H8258" s="6">
        <v>13.068261616954928</v>
      </c>
      <c r="I8258" s="6">
        <v>2.6453316493072196</v>
      </c>
      <c r="J8258" s="6">
        <v>3.3899720988766178</v>
      </c>
      <c r="K8258" s="7">
        <v>3.7543036607057778</v>
      </c>
      <c r="L8258" s="7">
        <v>0.23472979757504953</v>
      </c>
    </row>
    <row r="8259" spans="2:12" x14ac:dyDescent="0.25">
      <c r="B8259" s="4">
        <v>8256</v>
      </c>
      <c r="C8259" s="6">
        <v>7.4619876883928402</v>
      </c>
      <c r="D8259" s="6">
        <v>1.6142479204666687</v>
      </c>
      <c r="E8259" s="6">
        <v>1</v>
      </c>
      <c r="F8259" s="6">
        <v>5.0587229546497561</v>
      </c>
      <c r="G8259" s="6">
        <v>3.184875396285253</v>
      </c>
      <c r="H8259" s="6">
        <v>24.007294358683751</v>
      </c>
      <c r="I8259" s="6">
        <v>3.9375464016415456</v>
      </c>
      <c r="J8259" s="6">
        <v>1.1976413624830176</v>
      </c>
      <c r="K8259" s="7">
        <v>0.94192652791222997</v>
      </c>
      <c r="L8259" s="7">
        <v>2.3506612374244824</v>
      </c>
    </row>
    <row r="8260" spans="2:12" x14ac:dyDescent="0.25">
      <c r="B8260" s="4">
        <v>8257</v>
      </c>
      <c r="C8260" s="6">
        <v>-3.6325489702317189</v>
      </c>
      <c r="D8260" s="6">
        <v>1.8317687753092855</v>
      </c>
      <c r="E8260" s="6">
        <v>2</v>
      </c>
      <c r="F8260" s="6">
        <v>0.71050937475452869</v>
      </c>
      <c r="G8260" s="6">
        <v>0.6962093478889928</v>
      </c>
      <c r="H8260" s="6">
        <v>19.6481180322581</v>
      </c>
      <c r="I8260" s="6">
        <v>2.7615714709124144</v>
      </c>
      <c r="J8260" s="6">
        <v>3.0211846590892941</v>
      </c>
      <c r="K8260" s="7">
        <v>5.5687929447438647</v>
      </c>
      <c r="L8260" s="7">
        <v>0.42620521272072198</v>
      </c>
    </row>
    <row r="8261" spans="2:12" x14ac:dyDescent="0.25">
      <c r="B8261" s="4">
        <v>8258</v>
      </c>
      <c r="C8261" s="6">
        <v>10.634834604918053</v>
      </c>
      <c r="D8261" s="6">
        <v>1.3997478996818571</v>
      </c>
      <c r="E8261" s="6">
        <v>2</v>
      </c>
      <c r="F8261" s="6">
        <v>3.9578281700312354</v>
      </c>
      <c r="G8261" s="6">
        <v>0.26757631838221091</v>
      </c>
      <c r="H8261" s="6">
        <v>13.105482202012464</v>
      </c>
      <c r="I8261" s="6">
        <v>2.1234818843510674</v>
      </c>
      <c r="J8261" s="6">
        <v>3.6316130293564362</v>
      </c>
      <c r="K8261" s="7">
        <v>1.4695517449816007</v>
      </c>
      <c r="L8261" s="7">
        <v>0.60911500859284529</v>
      </c>
    </row>
    <row r="8262" spans="2:12" x14ac:dyDescent="0.25">
      <c r="B8262" s="4">
        <v>8259</v>
      </c>
      <c r="C8262" s="6">
        <v>18.093639531666568</v>
      </c>
      <c r="D8262" s="6">
        <v>1.2928195490044172</v>
      </c>
      <c r="E8262" s="6">
        <v>3</v>
      </c>
      <c r="F8262" s="6">
        <v>0.66430985651613417</v>
      </c>
      <c r="G8262" s="6">
        <v>0.8478760861481428</v>
      </c>
      <c r="H8262" s="6">
        <v>14.464020784841047</v>
      </c>
      <c r="I8262" s="6">
        <v>2.2935150902966015</v>
      </c>
      <c r="J8262" s="6">
        <v>3.2619855269939668</v>
      </c>
      <c r="K8262" s="7">
        <v>0.7084016388072738</v>
      </c>
      <c r="L8262" s="7">
        <v>0.82442911870428914</v>
      </c>
    </row>
    <row r="8263" spans="2:12" x14ac:dyDescent="0.25">
      <c r="B8263" s="4">
        <v>8260</v>
      </c>
      <c r="C8263" s="6">
        <v>3.9261220014939369E-2</v>
      </c>
      <c r="D8263" s="6">
        <v>1.4549193149387754</v>
      </c>
      <c r="E8263" s="6">
        <v>3</v>
      </c>
      <c r="F8263" s="6">
        <v>5.0262686911699763</v>
      </c>
      <c r="G8263" s="6">
        <v>0.85119935191428164</v>
      </c>
      <c r="H8263" s="6">
        <v>33.285137715297282</v>
      </c>
      <c r="I8263" s="6">
        <v>2.6213632836701537</v>
      </c>
      <c r="J8263" s="6">
        <v>2.7010343031876363</v>
      </c>
      <c r="K8263" s="7">
        <v>0.28119495068960171</v>
      </c>
      <c r="L8263" s="7">
        <v>0.72034207790256022</v>
      </c>
    </row>
    <row r="8264" spans="2:12" x14ac:dyDescent="0.25">
      <c r="B8264" s="4">
        <v>8261</v>
      </c>
      <c r="C8264" s="6">
        <v>7.6133776005888834</v>
      </c>
      <c r="D8264" s="6">
        <v>1.2839032231354701</v>
      </c>
      <c r="E8264" s="6">
        <v>1</v>
      </c>
      <c r="F8264" s="6">
        <v>7.2539422928476665</v>
      </c>
      <c r="G8264" s="6">
        <v>0.89267247952472628</v>
      </c>
      <c r="H8264" s="6">
        <v>23.437664741859773</v>
      </c>
      <c r="I8264" s="6">
        <v>4.1416664575845017</v>
      </c>
      <c r="J8264" s="6">
        <v>1.8013978723313757</v>
      </c>
      <c r="K8264" s="7">
        <v>1.7700103805288849</v>
      </c>
      <c r="L8264" s="7">
        <v>0.54284587695147302</v>
      </c>
    </row>
    <row r="8265" spans="2:12" x14ac:dyDescent="0.25">
      <c r="B8265" s="4">
        <v>8262</v>
      </c>
      <c r="C8265" s="6">
        <v>10.766897521362166</v>
      </c>
      <c r="D8265" s="6">
        <v>1.4791848621726782</v>
      </c>
      <c r="E8265" s="6">
        <v>2</v>
      </c>
      <c r="F8265" s="6">
        <v>3.8717004579292507</v>
      </c>
      <c r="G8265" s="6">
        <v>0.72713405271768505</v>
      </c>
      <c r="H8265" s="6">
        <v>23.340685701326404</v>
      </c>
      <c r="I8265" s="6">
        <v>2.9628555991611569</v>
      </c>
      <c r="J8265" s="6">
        <v>1.7003488672906222</v>
      </c>
      <c r="K8265" s="7">
        <v>0.41907313260685491</v>
      </c>
      <c r="L8265" s="7">
        <v>0.47914345574652262</v>
      </c>
    </row>
    <row r="8266" spans="2:12" x14ac:dyDescent="0.25">
      <c r="B8266" s="4">
        <v>8263</v>
      </c>
      <c r="C8266" s="6">
        <v>9.2598546043600916</v>
      </c>
      <c r="D8266" s="6">
        <v>1.3370858860710761</v>
      </c>
      <c r="E8266" s="6">
        <v>2</v>
      </c>
      <c r="F8266" s="6">
        <v>2.8483929264748626</v>
      </c>
      <c r="G8266" s="6">
        <v>3.0484789830060257</v>
      </c>
      <c r="H8266" s="6">
        <v>19.029006301345134</v>
      </c>
      <c r="I8266" s="6">
        <v>2.6544118730841757</v>
      </c>
      <c r="J8266" s="6">
        <v>0.71536888501042906</v>
      </c>
      <c r="K8266" s="7">
        <v>3.354540668650916</v>
      </c>
      <c r="L8266" s="7">
        <v>1.0823951818852264</v>
      </c>
    </row>
    <row r="8267" spans="2:12" x14ac:dyDescent="0.25">
      <c r="B8267" s="4">
        <v>8264</v>
      </c>
      <c r="C8267" s="6">
        <v>1.6707052865410184</v>
      </c>
      <c r="D8267" s="6">
        <v>1.5718411607436116</v>
      </c>
      <c r="E8267" s="6">
        <v>2</v>
      </c>
      <c r="F8267" s="6">
        <v>12.334664774004249</v>
      </c>
      <c r="G8267" s="6">
        <v>1.576464832231121</v>
      </c>
      <c r="H8267" s="6">
        <v>17.453492080749943</v>
      </c>
      <c r="I8267" s="6">
        <v>2.4469012251963642</v>
      </c>
      <c r="J8267" s="6">
        <v>4.668729105186844</v>
      </c>
      <c r="K8267" s="7">
        <v>1.1630099593967771</v>
      </c>
      <c r="L8267" s="7">
        <v>2.2328645318381883</v>
      </c>
    </row>
    <row r="8268" spans="2:12" x14ac:dyDescent="0.25">
      <c r="B8268" s="4">
        <v>8265</v>
      </c>
      <c r="C8268" s="6">
        <v>10.341916980733483</v>
      </c>
      <c r="D8268" s="6">
        <v>1.5990687419469829</v>
      </c>
      <c r="E8268" s="6">
        <v>0</v>
      </c>
      <c r="F8268" s="6">
        <v>2.534504693537639</v>
      </c>
      <c r="G8268" s="6">
        <v>0.53561388016611777</v>
      </c>
      <c r="H8268" s="6">
        <v>27.192868048631077</v>
      </c>
      <c r="I8268" s="6">
        <v>2.6131689910794202</v>
      </c>
      <c r="J8268" s="6">
        <v>1.9453860596165213</v>
      </c>
      <c r="K8268" s="7">
        <v>1.5260092980329705</v>
      </c>
      <c r="L8268" s="7">
        <v>1.1692210977414144</v>
      </c>
    </row>
    <row r="8269" spans="2:12" x14ac:dyDescent="0.25">
      <c r="B8269" s="4">
        <v>8266</v>
      </c>
      <c r="C8269" s="6">
        <v>9.5467738276855858</v>
      </c>
      <c r="D8269" s="6">
        <v>1.3915599881223599</v>
      </c>
      <c r="E8269" s="6">
        <v>3</v>
      </c>
      <c r="F8269" s="6">
        <v>7.0489457303187359</v>
      </c>
      <c r="G8269" s="6">
        <v>3.4087970754478203</v>
      </c>
      <c r="H8269" s="6">
        <v>21.167020174745979</v>
      </c>
      <c r="I8269" s="6">
        <v>2.008442055555097</v>
      </c>
      <c r="J8269" s="6">
        <v>2.6313682149019182</v>
      </c>
      <c r="K8269" s="7">
        <v>0.97609760837571391</v>
      </c>
      <c r="L8269" s="7">
        <v>0.119599787249585</v>
      </c>
    </row>
    <row r="8270" spans="2:12" x14ac:dyDescent="0.25">
      <c r="B8270" s="4">
        <v>8267</v>
      </c>
      <c r="C8270" s="6">
        <v>12.371603188050081</v>
      </c>
      <c r="D8270" s="6">
        <v>1.500535806275838</v>
      </c>
      <c r="E8270" s="6">
        <v>3</v>
      </c>
      <c r="F8270" s="6">
        <v>1.6292812315603935</v>
      </c>
      <c r="G8270" s="6">
        <v>1.2596085628677938</v>
      </c>
      <c r="H8270" s="6">
        <v>35.526792288774253</v>
      </c>
      <c r="I8270" s="6">
        <v>3.2902706676919662</v>
      </c>
      <c r="J8270" s="6">
        <v>1.6570335895297963</v>
      </c>
      <c r="K8270" s="7">
        <v>0.91599544197178018</v>
      </c>
      <c r="L8270" s="7">
        <v>0.1006664302261739</v>
      </c>
    </row>
    <row r="8271" spans="2:12" x14ac:dyDescent="0.25">
      <c r="B8271" s="4">
        <v>8268</v>
      </c>
      <c r="C8271" s="6">
        <v>5.1532391562151449</v>
      </c>
      <c r="D8271" s="6">
        <v>1.4561568133677818</v>
      </c>
      <c r="E8271" s="6">
        <v>1</v>
      </c>
      <c r="F8271" s="6">
        <v>10.624827477392566</v>
      </c>
      <c r="G8271" s="6">
        <v>1.0277557311136694</v>
      </c>
      <c r="H8271" s="6">
        <v>34.6622041765796</v>
      </c>
      <c r="I8271" s="6">
        <v>2.2089710867347963</v>
      </c>
      <c r="J8271" s="6">
        <v>1.4668298191759073</v>
      </c>
      <c r="K8271" s="7">
        <v>1.21452124990861</v>
      </c>
      <c r="L8271" s="7">
        <v>0.67620096627365234</v>
      </c>
    </row>
    <row r="8272" spans="2:12" x14ac:dyDescent="0.25">
      <c r="B8272" s="4">
        <v>8269</v>
      </c>
      <c r="C8272" s="6">
        <v>13.148483665963024</v>
      </c>
      <c r="D8272" s="6">
        <v>1.4746981341383083</v>
      </c>
      <c r="E8272" s="6">
        <v>1</v>
      </c>
      <c r="F8272" s="6">
        <v>3.4681490977621054</v>
      </c>
      <c r="G8272" s="6">
        <v>1.2335600523505115</v>
      </c>
      <c r="H8272" s="6">
        <v>20.804719453802075</v>
      </c>
      <c r="I8272" s="6">
        <v>1.9335512938864357</v>
      </c>
      <c r="J8272" s="6">
        <v>3.781084822251314</v>
      </c>
      <c r="K8272" s="7">
        <v>0.37145241532800605</v>
      </c>
      <c r="L8272" s="7">
        <v>0.32128981690380776</v>
      </c>
    </row>
    <row r="8273" spans="2:12" x14ac:dyDescent="0.25">
      <c r="B8273" s="4">
        <v>8270</v>
      </c>
      <c r="C8273" s="6">
        <v>1.6582456107316048</v>
      </c>
      <c r="D8273" s="6">
        <v>1.2814543636649367</v>
      </c>
      <c r="E8273" s="6">
        <v>2</v>
      </c>
      <c r="F8273" s="6">
        <v>1.131301618475099</v>
      </c>
      <c r="G8273" s="6">
        <v>1.5255068165156647</v>
      </c>
      <c r="H8273" s="6">
        <v>18.012608663353987</v>
      </c>
      <c r="I8273" s="6">
        <v>2.5145013214762839</v>
      </c>
      <c r="J8273" s="6">
        <v>2.4612675413709311</v>
      </c>
      <c r="K8273" s="7">
        <v>0.47966508526301227</v>
      </c>
      <c r="L8273" s="7">
        <v>1.4345066393466759</v>
      </c>
    </row>
    <row r="8274" spans="2:12" x14ac:dyDescent="0.25">
      <c r="B8274" s="4">
        <v>8271</v>
      </c>
      <c r="C8274" s="6">
        <v>4.977379103028742</v>
      </c>
      <c r="D8274" s="6">
        <v>1.7223023670880873</v>
      </c>
      <c r="E8274" s="6">
        <v>1</v>
      </c>
      <c r="F8274" s="6">
        <v>8.5675654640402676</v>
      </c>
      <c r="G8274" s="6">
        <v>1.3464429852059716</v>
      </c>
      <c r="H8274" s="6">
        <v>11.874025903523437</v>
      </c>
      <c r="I8274" s="6">
        <v>1.8611331166546454</v>
      </c>
      <c r="J8274" s="6">
        <v>0.64478463381016704</v>
      </c>
      <c r="K8274" s="7">
        <v>1.2528652840067249</v>
      </c>
      <c r="L8274" s="7">
        <v>1.2888524453485231</v>
      </c>
    </row>
    <row r="8275" spans="2:12" x14ac:dyDescent="0.25">
      <c r="B8275" s="4">
        <v>8272</v>
      </c>
      <c r="C8275" s="6">
        <v>11.444678688421178</v>
      </c>
      <c r="D8275" s="6">
        <v>1.3366741113520928</v>
      </c>
      <c r="E8275" s="6">
        <v>2</v>
      </c>
      <c r="F8275" s="6">
        <v>1.7611483326385942</v>
      </c>
      <c r="G8275" s="6">
        <v>0.71371468064516019</v>
      </c>
      <c r="H8275" s="6">
        <v>23.257129297130149</v>
      </c>
      <c r="I8275" s="6">
        <v>1.9320377195326668</v>
      </c>
      <c r="J8275" s="6">
        <v>1.1812909715555946</v>
      </c>
      <c r="K8275" s="7">
        <v>6.0838042935622667</v>
      </c>
      <c r="L8275" s="7">
        <v>0.26877309206002814</v>
      </c>
    </row>
    <row r="8276" spans="2:12" x14ac:dyDescent="0.25">
      <c r="B8276" s="4">
        <v>8273</v>
      </c>
      <c r="C8276" s="6">
        <v>9.5976642697170256</v>
      </c>
      <c r="D8276" s="6">
        <v>1.6563660455780009</v>
      </c>
      <c r="E8276" s="6">
        <v>2</v>
      </c>
      <c r="F8276" s="6">
        <v>10.971914911730636</v>
      </c>
      <c r="G8276" s="6">
        <v>0.52928503355513878</v>
      </c>
      <c r="H8276" s="6">
        <v>18.376409942106186</v>
      </c>
      <c r="I8276" s="6">
        <v>3.1743172366235308</v>
      </c>
      <c r="J8276" s="6">
        <v>3.0033559876261515</v>
      </c>
      <c r="K8276" s="7">
        <v>1.2611081598272988</v>
      </c>
      <c r="L8276" s="7">
        <v>1.9474378286936256</v>
      </c>
    </row>
    <row r="8277" spans="2:12" x14ac:dyDescent="0.25">
      <c r="B8277" s="4">
        <v>8274</v>
      </c>
      <c r="C8277" s="6">
        <v>11.769145090972868</v>
      </c>
      <c r="D8277" s="6">
        <v>1.4268024495035512</v>
      </c>
      <c r="E8277" s="6">
        <v>2</v>
      </c>
      <c r="F8277" s="6">
        <v>1.5180111110585059</v>
      </c>
      <c r="G8277" s="6">
        <v>0.62961377152828957</v>
      </c>
      <c r="H8277" s="6">
        <v>12.861248640203744</v>
      </c>
      <c r="I8277" s="6">
        <v>2.8481202145022575</v>
      </c>
      <c r="J8277" s="6">
        <v>3.8014135344797815</v>
      </c>
      <c r="K8277" s="7">
        <v>0.95753716800647126</v>
      </c>
      <c r="L8277" s="7">
        <v>1.4010238561019035</v>
      </c>
    </row>
    <row r="8278" spans="2:12" x14ac:dyDescent="0.25">
      <c r="B8278" s="4">
        <v>8275</v>
      </c>
      <c r="C8278" s="6">
        <v>15.778275029714415</v>
      </c>
      <c r="D8278" s="6">
        <v>1.1608374863525226</v>
      </c>
      <c r="E8278" s="6">
        <v>0</v>
      </c>
      <c r="F8278" s="6">
        <v>1.1372954551313867</v>
      </c>
      <c r="G8278" s="6">
        <v>1.39599413479755</v>
      </c>
      <c r="H8278" s="6">
        <v>11.271420955087532</v>
      </c>
      <c r="I8278" s="6">
        <v>5.3253195319342925</v>
      </c>
      <c r="J8278" s="6">
        <v>2.7301752757372029</v>
      </c>
      <c r="K8278" s="7">
        <v>0.79678367840621733</v>
      </c>
      <c r="L8278" s="7">
        <v>0.90807004757340981</v>
      </c>
    </row>
    <row r="8279" spans="2:12" x14ac:dyDescent="0.25">
      <c r="B8279" s="4">
        <v>8276</v>
      </c>
      <c r="C8279" s="6">
        <v>10.583682281469105</v>
      </c>
      <c r="D8279" s="6">
        <v>1.1697589459354742</v>
      </c>
      <c r="E8279" s="6">
        <v>0</v>
      </c>
      <c r="F8279" s="6">
        <v>4.9412798574478183</v>
      </c>
      <c r="G8279" s="6">
        <v>1.4539798932020314</v>
      </c>
      <c r="H8279" s="6">
        <v>7.6705934248219094</v>
      </c>
      <c r="I8279" s="6">
        <v>2.4121202330095142</v>
      </c>
      <c r="J8279" s="6">
        <v>2.0383808270866832</v>
      </c>
      <c r="K8279" s="7">
        <v>1.9234477454819625</v>
      </c>
      <c r="L8279" s="7">
        <v>0.30989530227803591</v>
      </c>
    </row>
    <row r="8280" spans="2:12" x14ac:dyDescent="0.25">
      <c r="B8280" s="4">
        <v>8277</v>
      </c>
      <c r="C8280" s="6">
        <v>15.128543426116956</v>
      </c>
      <c r="D8280" s="6">
        <v>1.3434258229275149</v>
      </c>
      <c r="E8280" s="6">
        <v>3</v>
      </c>
      <c r="F8280" s="6">
        <v>2.6392198444352712</v>
      </c>
      <c r="G8280" s="6">
        <v>0.74438779461498905</v>
      </c>
      <c r="H8280" s="6">
        <v>15.492440651056118</v>
      </c>
      <c r="I8280" s="6">
        <v>2.0168351834494112</v>
      </c>
      <c r="J8280" s="6">
        <v>2.3033413951885491</v>
      </c>
      <c r="K8280" s="7">
        <v>0.70347253858505099</v>
      </c>
      <c r="L8280" s="7">
        <v>0.76110814183129449</v>
      </c>
    </row>
    <row r="8281" spans="2:12" x14ac:dyDescent="0.25">
      <c r="B8281" s="4">
        <v>8278</v>
      </c>
      <c r="C8281" s="6">
        <v>10.180966344702808</v>
      </c>
      <c r="D8281" s="6">
        <v>1.6502578028836152</v>
      </c>
      <c r="E8281" s="6">
        <v>1</v>
      </c>
      <c r="F8281" s="6">
        <v>1.1920894262161907</v>
      </c>
      <c r="G8281" s="6">
        <v>0.53039643128314706</v>
      </c>
      <c r="H8281" s="6">
        <v>28.03130558992089</v>
      </c>
      <c r="I8281" s="6">
        <v>2.0545337136261557</v>
      </c>
      <c r="J8281" s="6">
        <v>2.9271558557585369</v>
      </c>
      <c r="K8281" s="7">
        <v>1.2384631237234882</v>
      </c>
      <c r="L8281" s="7">
        <v>0.91061449416813833</v>
      </c>
    </row>
    <row r="8282" spans="2:12" x14ac:dyDescent="0.25">
      <c r="B8282" s="4">
        <v>8279</v>
      </c>
      <c r="C8282" s="6">
        <v>13.863569138513089</v>
      </c>
      <c r="D8282" s="6">
        <v>1.7291075658457045</v>
      </c>
      <c r="E8282" s="6">
        <v>0</v>
      </c>
      <c r="F8282" s="6">
        <v>1.4542013043665545</v>
      </c>
      <c r="G8282" s="6">
        <v>1.2581710591937463</v>
      </c>
      <c r="H8282" s="6">
        <v>27.074757237270557</v>
      </c>
      <c r="I8282" s="6">
        <v>1.9422709852597848</v>
      </c>
      <c r="J8282" s="6">
        <v>2.4384980407062375</v>
      </c>
      <c r="K8282" s="7">
        <v>0.28652005121722957</v>
      </c>
      <c r="L8282" s="7">
        <v>0.83190258013410845</v>
      </c>
    </row>
    <row r="8283" spans="2:12" x14ac:dyDescent="0.25">
      <c r="B8283" s="4">
        <v>8280</v>
      </c>
      <c r="C8283" s="6">
        <v>17.673063447664266</v>
      </c>
      <c r="D8283" s="6">
        <v>1.2039039546079091</v>
      </c>
      <c r="E8283" s="6">
        <v>2</v>
      </c>
      <c r="F8283" s="6">
        <v>2.9383885249250379</v>
      </c>
      <c r="G8283" s="6">
        <v>1.1405947101901963</v>
      </c>
      <c r="H8283" s="6">
        <v>43.122052601083787</v>
      </c>
      <c r="I8283" s="6">
        <v>1.8084783612016515</v>
      </c>
      <c r="J8283" s="6">
        <v>3.911094547374812</v>
      </c>
      <c r="K8283" s="7">
        <v>0.74071644591974339</v>
      </c>
      <c r="L8283" s="7">
        <v>0.46772068454260346</v>
      </c>
    </row>
    <row r="8284" spans="2:12" x14ac:dyDescent="0.25">
      <c r="B8284" s="4">
        <v>8281</v>
      </c>
      <c r="C8284" s="6">
        <v>8.421610291953586</v>
      </c>
      <c r="D8284" s="6">
        <v>1.1750569266052751</v>
      </c>
      <c r="E8284" s="6">
        <v>2</v>
      </c>
      <c r="F8284" s="6">
        <v>2.0785394516627851</v>
      </c>
      <c r="G8284" s="6">
        <v>0.90117453263057257</v>
      </c>
      <c r="H8284" s="6">
        <v>29.613993928048387</v>
      </c>
      <c r="I8284" s="6">
        <v>2.4870020638232631</v>
      </c>
      <c r="J8284" s="6">
        <v>0.21412772955531867</v>
      </c>
      <c r="K8284" s="7">
        <v>6.5658736301292944</v>
      </c>
      <c r="L8284" s="7">
        <v>0.57669066409073821</v>
      </c>
    </row>
    <row r="8285" spans="2:12" x14ac:dyDescent="0.25">
      <c r="B8285" s="4">
        <v>8282</v>
      </c>
      <c r="C8285" s="6">
        <v>6.3030837105500099</v>
      </c>
      <c r="D8285" s="6">
        <v>1.7973307319659313</v>
      </c>
      <c r="E8285" s="6">
        <v>2</v>
      </c>
      <c r="F8285" s="6">
        <v>1.1317663777591012</v>
      </c>
      <c r="G8285" s="6">
        <v>0.56111883102498028</v>
      </c>
      <c r="H8285" s="6">
        <v>18.796597662115516</v>
      </c>
      <c r="I8285" s="6">
        <v>3.7209474391026292</v>
      </c>
      <c r="J8285" s="6">
        <v>1.0885047428685535</v>
      </c>
      <c r="K8285" s="7">
        <v>10.044757812503567</v>
      </c>
      <c r="L8285" s="7">
        <v>0.81064118263779494</v>
      </c>
    </row>
    <row r="8286" spans="2:12" x14ac:dyDescent="0.25">
      <c r="B8286" s="4">
        <v>8283</v>
      </c>
      <c r="C8286" s="6">
        <v>11.839076057797346</v>
      </c>
      <c r="D8286" s="6">
        <v>1.51729762553712</v>
      </c>
      <c r="E8286" s="6">
        <v>3</v>
      </c>
      <c r="F8286" s="6">
        <v>2.1815912619070867</v>
      </c>
      <c r="G8286" s="6">
        <v>0.4730515893295843</v>
      </c>
      <c r="H8286" s="6">
        <v>20.443359612189159</v>
      </c>
      <c r="I8286" s="6">
        <v>3.2463307147559468</v>
      </c>
      <c r="J8286" s="6">
        <v>3.6062371385303211</v>
      </c>
      <c r="K8286" s="7">
        <v>1.2367952104644693</v>
      </c>
      <c r="L8286" s="7">
        <v>0.16825408945147241</v>
      </c>
    </row>
    <row r="8287" spans="2:12" x14ac:dyDescent="0.25">
      <c r="B8287" s="4">
        <v>8284</v>
      </c>
      <c r="C8287" s="6">
        <v>-1.6890011250356096</v>
      </c>
      <c r="D8287" s="6">
        <v>1.8628820077109638</v>
      </c>
      <c r="E8287" s="6">
        <v>3</v>
      </c>
      <c r="F8287" s="6">
        <v>5.2226079077539582</v>
      </c>
      <c r="G8287" s="6">
        <v>0.45955915132434927</v>
      </c>
      <c r="H8287" s="6">
        <v>38.828781140223604</v>
      </c>
      <c r="I8287" s="6">
        <v>1.4599002029308448</v>
      </c>
      <c r="J8287" s="6">
        <v>0.96571544808527165</v>
      </c>
      <c r="K8287" s="7">
        <v>1.2061222703935024</v>
      </c>
      <c r="L8287" s="7">
        <v>0.9472061304607633</v>
      </c>
    </row>
    <row r="8288" spans="2:12" x14ac:dyDescent="0.25">
      <c r="B8288" s="4">
        <v>8285</v>
      </c>
      <c r="C8288" s="6">
        <v>6.8783867125539366</v>
      </c>
      <c r="D8288" s="6">
        <v>1.3169427382360537</v>
      </c>
      <c r="E8288" s="6">
        <v>3</v>
      </c>
      <c r="F8288" s="6">
        <v>11.5084231608847</v>
      </c>
      <c r="G8288" s="6">
        <v>0.46197024606080794</v>
      </c>
      <c r="H8288" s="6">
        <v>15.8235880305406</v>
      </c>
      <c r="I8288" s="6">
        <v>3.2013298598760578</v>
      </c>
      <c r="J8288" s="6">
        <v>3.5642438584259684</v>
      </c>
      <c r="K8288" s="7">
        <v>2.1694749999454768</v>
      </c>
      <c r="L8288" s="7">
        <v>0.60576615314892857</v>
      </c>
    </row>
    <row r="8289" spans="2:12" x14ac:dyDescent="0.25">
      <c r="B8289" s="4">
        <v>8286</v>
      </c>
      <c r="C8289" s="6">
        <v>17.394261195345749</v>
      </c>
      <c r="D8289" s="6">
        <v>1.9227949297991054</v>
      </c>
      <c r="E8289" s="6">
        <v>3</v>
      </c>
      <c r="F8289" s="6">
        <v>1.5450675435846315</v>
      </c>
      <c r="G8289" s="6">
        <v>0.87571707548182598</v>
      </c>
      <c r="H8289" s="6">
        <v>33.742838931009302</v>
      </c>
      <c r="I8289" s="6">
        <v>4.0294554274981778</v>
      </c>
      <c r="J8289" s="6">
        <v>2.8514131723207732</v>
      </c>
      <c r="K8289" s="7">
        <v>0.25834159428826714</v>
      </c>
      <c r="L8289" s="7">
        <v>2.0237145315076188</v>
      </c>
    </row>
    <row r="8290" spans="2:12" x14ac:dyDescent="0.25">
      <c r="B8290" s="4">
        <v>8287</v>
      </c>
      <c r="C8290" s="6">
        <v>3.0971135313424476</v>
      </c>
      <c r="D8290" s="6">
        <v>1.6408386002372124</v>
      </c>
      <c r="E8290" s="6">
        <v>2</v>
      </c>
      <c r="F8290" s="6">
        <v>4.1631854587457831</v>
      </c>
      <c r="G8290" s="6">
        <v>0.95203839118755995</v>
      </c>
      <c r="H8290" s="6">
        <v>26.155589046031473</v>
      </c>
      <c r="I8290" s="6">
        <v>1.6479409645102407</v>
      </c>
      <c r="J8290" s="6">
        <v>3.8852037477419596</v>
      </c>
      <c r="K8290" s="7">
        <v>0.78824623960310669</v>
      </c>
      <c r="L8290" s="7">
        <v>2.55025636681256</v>
      </c>
    </row>
    <row r="8291" spans="2:12" x14ac:dyDescent="0.25">
      <c r="B8291" s="4">
        <v>8288</v>
      </c>
      <c r="C8291" s="6">
        <v>4.1330108685870535</v>
      </c>
      <c r="D8291" s="6">
        <v>1.5203938926554772</v>
      </c>
      <c r="E8291" s="6">
        <v>1</v>
      </c>
      <c r="F8291" s="6">
        <v>5.6505753709694888</v>
      </c>
      <c r="G8291" s="6">
        <v>1.1509248002350643</v>
      </c>
      <c r="H8291" s="6">
        <v>13.970180645014207</v>
      </c>
      <c r="I8291" s="6">
        <v>2.7435184045663283</v>
      </c>
      <c r="J8291" s="6">
        <v>2.7256805956825385</v>
      </c>
      <c r="K8291" s="7">
        <v>0.61584924872314495</v>
      </c>
      <c r="L8291" s="7">
        <v>0.39843242681669</v>
      </c>
    </row>
    <row r="8292" spans="2:12" x14ac:dyDescent="0.25">
      <c r="B8292" s="4">
        <v>8289</v>
      </c>
      <c r="C8292" s="6">
        <v>8.2241315512282203</v>
      </c>
      <c r="D8292" s="6">
        <v>1.3894622137740504</v>
      </c>
      <c r="E8292" s="6">
        <v>2</v>
      </c>
      <c r="F8292" s="6">
        <v>4.9204785230435277</v>
      </c>
      <c r="G8292" s="6">
        <v>0.9447807262933362</v>
      </c>
      <c r="H8292" s="6">
        <v>36.305437093593184</v>
      </c>
      <c r="I8292" s="6">
        <v>2.7540357392679127</v>
      </c>
      <c r="J8292" s="6">
        <v>2.3238483041851596</v>
      </c>
      <c r="K8292" s="7">
        <v>0.79899373121570938</v>
      </c>
      <c r="L8292" s="7">
        <v>0.44228981563439607</v>
      </c>
    </row>
    <row r="8293" spans="2:12" x14ac:dyDescent="0.25">
      <c r="B8293" s="4">
        <v>8290</v>
      </c>
      <c r="C8293" s="6">
        <v>11.214999904952853</v>
      </c>
      <c r="D8293" s="6">
        <v>1.535488920454906</v>
      </c>
      <c r="E8293" s="6">
        <v>2</v>
      </c>
      <c r="F8293" s="6">
        <v>3.9478143144265849</v>
      </c>
      <c r="G8293" s="6">
        <v>1.9906904087115491</v>
      </c>
      <c r="H8293" s="6">
        <v>19.315445929801118</v>
      </c>
      <c r="I8293" s="6">
        <v>1.7675500520498049</v>
      </c>
      <c r="J8293" s="6">
        <v>2.9958594730121462</v>
      </c>
      <c r="K8293" s="7">
        <v>1.9210550601802958</v>
      </c>
      <c r="L8293" s="7">
        <v>0.50443318240715984</v>
      </c>
    </row>
    <row r="8294" spans="2:12" x14ac:dyDescent="0.25">
      <c r="B8294" s="4">
        <v>8291</v>
      </c>
      <c r="C8294" s="6">
        <v>4.6235212713521872</v>
      </c>
      <c r="D8294" s="6">
        <v>1.7249778959630198</v>
      </c>
      <c r="E8294" s="6">
        <v>3</v>
      </c>
      <c r="F8294" s="6">
        <v>2.5442436986959711</v>
      </c>
      <c r="G8294" s="6">
        <v>1.8108253352993717</v>
      </c>
      <c r="H8294" s="6">
        <v>16.340064372282889</v>
      </c>
      <c r="I8294" s="6">
        <v>4.3208482728695143</v>
      </c>
      <c r="J8294" s="6">
        <v>3.6691882572472694</v>
      </c>
      <c r="K8294" s="7">
        <v>1.3026842827031704</v>
      </c>
      <c r="L8294" s="7">
        <v>1.1289534856358796</v>
      </c>
    </row>
    <row r="8295" spans="2:12" x14ac:dyDescent="0.25">
      <c r="B8295" s="4">
        <v>8292</v>
      </c>
      <c r="C8295" s="6">
        <v>6.5081237932356091</v>
      </c>
      <c r="D8295" s="6">
        <v>1.6248651121648274</v>
      </c>
      <c r="E8295" s="6">
        <v>2</v>
      </c>
      <c r="F8295" s="6">
        <v>4.9052654135143552</v>
      </c>
      <c r="G8295" s="6">
        <v>0.77840514588243848</v>
      </c>
      <c r="H8295" s="6">
        <v>20.021125581607617</v>
      </c>
      <c r="I8295" s="6">
        <v>1.8452129026657758</v>
      </c>
      <c r="J8295" s="6">
        <v>2.2687922064984103</v>
      </c>
      <c r="K8295" s="7">
        <v>1.885733506301698</v>
      </c>
      <c r="L8295" s="7">
        <v>0.52269154811142682</v>
      </c>
    </row>
    <row r="8296" spans="2:12" x14ac:dyDescent="0.25">
      <c r="B8296" s="4">
        <v>8293</v>
      </c>
      <c r="C8296" s="6">
        <v>10.46083776250545</v>
      </c>
      <c r="D8296" s="6">
        <v>1.3228529698009113</v>
      </c>
      <c r="E8296" s="6">
        <v>3</v>
      </c>
      <c r="F8296" s="6">
        <v>1.127322283542697</v>
      </c>
      <c r="G8296" s="6">
        <v>0.64561309348004747</v>
      </c>
      <c r="H8296" s="6">
        <v>27.151622848395661</v>
      </c>
      <c r="I8296" s="6">
        <v>3.023740940293933</v>
      </c>
      <c r="J8296" s="6">
        <v>2.1508744963775883</v>
      </c>
      <c r="K8296" s="7">
        <v>1.6103613382877005</v>
      </c>
      <c r="L8296" s="7">
        <v>1.8940177158515503</v>
      </c>
    </row>
    <row r="8297" spans="2:12" x14ac:dyDescent="0.25">
      <c r="B8297" s="4">
        <v>8294</v>
      </c>
      <c r="C8297" s="6">
        <v>2.4456462534766041</v>
      </c>
      <c r="D8297" s="6">
        <v>1.6336074430008194</v>
      </c>
      <c r="E8297" s="6">
        <v>2</v>
      </c>
      <c r="F8297" s="6">
        <v>5.6277922521500461</v>
      </c>
      <c r="G8297" s="6">
        <v>1.7706079453010268</v>
      </c>
      <c r="H8297" s="6">
        <v>41.875529710542843</v>
      </c>
      <c r="I8297" s="6">
        <v>2.725512936862962</v>
      </c>
      <c r="J8297" s="6">
        <v>1.0328341533456857</v>
      </c>
      <c r="K8297" s="7">
        <v>2.1647781107861657</v>
      </c>
      <c r="L8297" s="7">
        <v>3.1349748928694505</v>
      </c>
    </row>
    <row r="8298" spans="2:12" x14ac:dyDescent="0.25">
      <c r="B8298" s="4">
        <v>8295</v>
      </c>
      <c r="C8298" s="6">
        <v>8.7154099634825375</v>
      </c>
      <c r="D8298" s="6">
        <v>1.7485759727708632</v>
      </c>
      <c r="E8298" s="6">
        <v>3</v>
      </c>
      <c r="F8298" s="6">
        <v>0.22922592112171955</v>
      </c>
      <c r="G8298" s="6">
        <v>1.0909880626217654</v>
      </c>
      <c r="H8298" s="6">
        <v>27.329235303076622</v>
      </c>
      <c r="I8298" s="6">
        <v>4.9356399531822248</v>
      </c>
      <c r="J8298" s="6">
        <v>2.7677687202688914</v>
      </c>
      <c r="K8298" s="7">
        <v>2.6374570576689798</v>
      </c>
      <c r="L8298" s="7">
        <v>0.10079673784012776</v>
      </c>
    </row>
    <row r="8299" spans="2:12" x14ac:dyDescent="0.25">
      <c r="B8299" s="4">
        <v>8296</v>
      </c>
      <c r="C8299" s="6">
        <v>8.7944694553167739</v>
      </c>
      <c r="D8299" s="6">
        <v>1.406223394552309</v>
      </c>
      <c r="E8299" s="6">
        <v>2</v>
      </c>
      <c r="F8299" s="6">
        <v>2.1329115884890082</v>
      </c>
      <c r="G8299" s="6">
        <v>0.70150875731336604</v>
      </c>
      <c r="H8299" s="6">
        <v>33.502761959033506</v>
      </c>
      <c r="I8299" s="6">
        <v>3.1427766660878542</v>
      </c>
      <c r="J8299" s="6">
        <v>1.9096334518203122</v>
      </c>
      <c r="K8299" s="7">
        <v>0.68183392585391922</v>
      </c>
      <c r="L8299" s="7">
        <v>0.48961007548199426</v>
      </c>
    </row>
    <row r="8300" spans="2:12" x14ac:dyDescent="0.25">
      <c r="B8300" s="4">
        <v>8297</v>
      </c>
      <c r="C8300" s="6">
        <v>12.52498008244557</v>
      </c>
      <c r="D8300" s="6">
        <v>1.3527202927472501</v>
      </c>
      <c r="E8300" s="6">
        <v>1</v>
      </c>
      <c r="F8300" s="6">
        <v>3.4225270045917289</v>
      </c>
      <c r="G8300" s="6">
        <v>2.5426662589265443</v>
      </c>
      <c r="H8300" s="6">
        <v>15.498633945263176</v>
      </c>
      <c r="I8300" s="6">
        <v>2.7749575037707244</v>
      </c>
      <c r="J8300" s="6">
        <v>4.0277631992246334</v>
      </c>
      <c r="K8300" s="7">
        <v>0.58733246273870399</v>
      </c>
      <c r="L8300" s="7">
        <v>0.51940814205567298</v>
      </c>
    </row>
    <row r="8301" spans="2:12" x14ac:dyDescent="0.25">
      <c r="B8301" s="4">
        <v>8298</v>
      </c>
      <c r="C8301" s="6">
        <v>0.77896879516906381</v>
      </c>
      <c r="D8301" s="6">
        <v>1.5889786885330841</v>
      </c>
      <c r="E8301" s="6">
        <v>1</v>
      </c>
      <c r="F8301" s="6">
        <v>3.8163203407482991</v>
      </c>
      <c r="G8301" s="6">
        <v>0.28716608955906237</v>
      </c>
      <c r="H8301" s="6">
        <v>29.908536364691635</v>
      </c>
      <c r="I8301" s="6">
        <v>3.030594521669177</v>
      </c>
      <c r="J8301" s="6">
        <v>2.8150740310352815</v>
      </c>
      <c r="K8301" s="7">
        <v>0.50813009231653627</v>
      </c>
      <c r="L8301" s="7">
        <v>0.9243612482634832</v>
      </c>
    </row>
    <row r="8302" spans="2:12" x14ac:dyDescent="0.25">
      <c r="B8302" s="4">
        <v>8299</v>
      </c>
      <c r="C8302" s="6">
        <v>2.7407634203564708</v>
      </c>
      <c r="D8302" s="6">
        <v>1.6125353558640316</v>
      </c>
      <c r="E8302" s="6">
        <v>1</v>
      </c>
      <c r="F8302" s="6">
        <v>6.0587762254553299</v>
      </c>
      <c r="G8302" s="6">
        <v>1.1085434597024175</v>
      </c>
      <c r="H8302" s="6">
        <v>21.773957148602364</v>
      </c>
      <c r="I8302" s="6">
        <v>2.7216472411849049</v>
      </c>
      <c r="J8302" s="6">
        <v>3.4485399681891904</v>
      </c>
      <c r="K8302" s="7">
        <v>5.6438917993382054</v>
      </c>
      <c r="L8302" s="7">
        <v>1.3177451979572175</v>
      </c>
    </row>
    <row r="8303" spans="2:12" x14ac:dyDescent="0.25">
      <c r="B8303" s="4">
        <v>8300</v>
      </c>
      <c r="C8303" s="6">
        <v>16.76053060345825</v>
      </c>
      <c r="D8303" s="6">
        <v>2.2329794059163692</v>
      </c>
      <c r="E8303" s="6">
        <v>2</v>
      </c>
      <c r="F8303" s="6">
        <v>6.6127925761382516</v>
      </c>
      <c r="G8303" s="6">
        <v>1.7107901461663786</v>
      </c>
      <c r="H8303" s="6">
        <v>14.941223084820715</v>
      </c>
      <c r="I8303" s="6">
        <v>3.4767828517480655</v>
      </c>
      <c r="J8303" s="6">
        <v>3.0958435496163625</v>
      </c>
      <c r="K8303" s="7">
        <v>3.7418217594250032</v>
      </c>
      <c r="L8303" s="7">
        <v>1.39990916601224</v>
      </c>
    </row>
    <row r="8304" spans="2:12" x14ac:dyDescent="0.25">
      <c r="B8304" s="4">
        <v>8301</v>
      </c>
      <c r="C8304" s="6">
        <v>14.865128915601193</v>
      </c>
      <c r="D8304" s="6">
        <v>1.4565461564682345</v>
      </c>
      <c r="E8304" s="6">
        <v>2</v>
      </c>
      <c r="F8304" s="6">
        <v>4.770910589898695</v>
      </c>
      <c r="G8304" s="6">
        <v>0.57486302063736172</v>
      </c>
      <c r="H8304" s="6">
        <v>21.50917177318216</v>
      </c>
      <c r="I8304" s="6">
        <v>3.710496653896902</v>
      </c>
      <c r="J8304" s="6">
        <v>4.217356938932185</v>
      </c>
      <c r="K8304" s="7">
        <v>2.6367744723552433</v>
      </c>
      <c r="L8304" s="7">
        <v>1.6117727772533759</v>
      </c>
    </row>
    <row r="8305" spans="2:12" x14ac:dyDescent="0.25">
      <c r="B8305" s="4">
        <v>8302</v>
      </c>
      <c r="C8305" s="6">
        <v>7.4378915374839476</v>
      </c>
      <c r="D8305" s="6">
        <v>1.5592586815505614</v>
      </c>
      <c r="E8305" s="6">
        <v>2</v>
      </c>
      <c r="F8305" s="6">
        <v>9.2985436111828434</v>
      </c>
      <c r="G8305" s="6">
        <v>1.3703507603956069</v>
      </c>
      <c r="H8305" s="6">
        <v>31.164445600133469</v>
      </c>
      <c r="I8305" s="6">
        <v>4.2606624511928626</v>
      </c>
      <c r="J8305" s="6">
        <v>3.2758015750511058</v>
      </c>
      <c r="K8305" s="7">
        <v>0.4825670512259459</v>
      </c>
      <c r="L8305" s="7">
        <v>0.27152616210954589</v>
      </c>
    </row>
    <row r="8306" spans="2:12" x14ac:dyDescent="0.25">
      <c r="B8306" s="4">
        <v>8303</v>
      </c>
      <c r="C8306" s="6">
        <v>8.6396213869881731</v>
      </c>
      <c r="D8306" s="6">
        <v>1.910359562206041</v>
      </c>
      <c r="E8306" s="6">
        <v>3</v>
      </c>
      <c r="F8306" s="6">
        <v>7.942904506145867</v>
      </c>
      <c r="G8306" s="6">
        <v>2.7315169150320529</v>
      </c>
      <c r="H8306" s="6">
        <v>19.473504998557665</v>
      </c>
      <c r="I8306" s="6">
        <v>3.9114820585519015</v>
      </c>
      <c r="J8306" s="6">
        <v>2.604992567205108</v>
      </c>
      <c r="K8306" s="7">
        <v>1.1719971943088736</v>
      </c>
      <c r="L8306" s="7">
        <v>1.4866091284695759</v>
      </c>
    </row>
    <row r="8307" spans="2:12" x14ac:dyDescent="0.25">
      <c r="B8307" s="4">
        <v>8304</v>
      </c>
      <c r="C8307" s="6">
        <v>15.802050623647144</v>
      </c>
      <c r="D8307" s="6">
        <v>1.4734463357763503</v>
      </c>
      <c r="E8307" s="6">
        <v>3</v>
      </c>
      <c r="F8307" s="6">
        <v>5.0407413549562978</v>
      </c>
      <c r="G8307" s="6">
        <v>1.1842546604501551</v>
      </c>
      <c r="H8307" s="6">
        <v>26.885401514026686</v>
      </c>
      <c r="I8307" s="6">
        <v>3.0133719287864129</v>
      </c>
      <c r="J8307" s="6">
        <v>2.8334835519128472</v>
      </c>
      <c r="K8307" s="7">
        <v>4.5387300255799703</v>
      </c>
      <c r="L8307" s="7">
        <v>0.89192877657773895</v>
      </c>
    </row>
    <row r="8308" spans="2:12" x14ac:dyDescent="0.25">
      <c r="B8308" s="4">
        <v>8305</v>
      </c>
      <c r="C8308" s="6">
        <v>13.167261617303552</v>
      </c>
      <c r="D8308" s="6">
        <v>1.3936014536774533</v>
      </c>
      <c r="E8308" s="6">
        <v>0</v>
      </c>
      <c r="F8308" s="6">
        <v>3.5847273259830876</v>
      </c>
      <c r="G8308" s="6">
        <v>0.72473383484730658</v>
      </c>
      <c r="H8308" s="6">
        <v>25.032997194612527</v>
      </c>
      <c r="I8308" s="6">
        <v>3.3601527250801375</v>
      </c>
      <c r="J8308" s="6">
        <v>3.2056025599834896</v>
      </c>
      <c r="K8308" s="7">
        <v>1.101573905947093</v>
      </c>
      <c r="L8308" s="7">
        <v>0.41712410716052273</v>
      </c>
    </row>
    <row r="8309" spans="2:12" x14ac:dyDescent="0.25">
      <c r="B8309" s="4">
        <v>8306</v>
      </c>
      <c r="C8309" s="6">
        <v>4.6114950805498856</v>
      </c>
      <c r="D8309" s="6">
        <v>1.4438384822368995</v>
      </c>
      <c r="E8309" s="6">
        <v>3</v>
      </c>
      <c r="F8309" s="6">
        <v>5.1729517667647276</v>
      </c>
      <c r="G8309" s="6">
        <v>0.92701366904055238</v>
      </c>
      <c r="H8309" s="6">
        <v>31.565919658697819</v>
      </c>
      <c r="I8309" s="6">
        <v>2.5414142927100314</v>
      </c>
      <c r="J8309" s="6">
        <v>1.6198841115093314</v>
      </c>
      <c r="K8309" s="7">
        <v>0.32919639735502149</v>
      </c>
      <c r="L8309" s="7">
        <v>1.8312440955922484</v>
      </c>
    </row>
    <row r="8310" spans="2:12" x14ac:dyDescent="0.25">
      <c r="B8310" s="4">
        <v>8307</v>
      </c>
      <c r="C8310" s="6">
        <v>11.379288857309678</v>
      </c>
      <c r="D8310" s="6">
        <v>1.5089554562596976</v>
      </c>
      <c r="E8310" s="6">
        <v>3</v>
      </c>
      <c r="F8310" s="6">
        <v>1.5056399292941014</v>
      </c>
      <c r="G8310" s="6">
        <v>0.99135151323157211</v>
      </c>
      <c r="H8310" s="6">
        <v>13.644025332203935</v>
      </c>
      <c r="I8310" s="6">
        <v>2.2301423468170345</v>
      </c>
      <c r="J8310" s="6">
        <v>1.3026634941222102</v>
      </c>
      <c r="K8310" s="7">
        <v>0.81805122872561453</v>
      </c>
      <c r="L8310" s="7">
        <v>0.13819494756800144</v>
      </c>
    </row>
    <row r="8311" spans="2:12" x14ac:dyDescent="0.25">
      <c r="B8311" s="4">
        <v>8308</v>
      </c>
      <c r="C8311" s="6">
        <v>4.192651974574253</v>
      </c>
      <c r="D8311" s="6">
        <v>1.4664148541821116</v>
      </c>
      <c r="E8311" s="6">
        <v>2</v>
      </c>
      <c r="F8311" s="6">
        <v>13.661421225208096</v>
      </c>
      <c r="G8311" s="6">
        <v>0.66145031951608069</v>
      </c>
      <c r="H8311" s="6">
        <v>11.754944315066048</v>
      </c>
      <c r="I8311" s="6">
        <v>3.1171286968709184</v>
      </c>
      <c r="J8311" s="6">
        <v>4.1031035548787385</v>
      </c>
      <c r="K8311" s="7">
        <v>4.8238944212887027</v>
      </c>
      <c r="L8311" s="7">
        <v>0.52535468789905404</v>
      </c>
    </row>
    <row r="8312" spans="2:12" x14ac:dyDescent="0.25">
      <c r="B8312" s="4">
        <v>8309</v>
      </c>
      <c r="C8312" s="6">
        <v>12.587481950296084</v>
      </c>
      <c r="D8312" s="6">
        <v>1.2164439185060343</v>
      </c>
      <c r="E8312" s="6">
        <v>2</v>
      </c>
      <c r="F8312" s="6">
        <v>2.744508421179694</v>
      </c>
      <c r="G8312" s="6">
        <v>0.60623771439323082</v>
      </c>
      <c r="H8312" s="6">
        <v>20.467796180994615</v>
      </c>
      <c r="I8312" s="6">
        <v>2.9470997352991666</v>
      </c>
      <c r="J8312" s="6">
        <v>2.8565784385701201</v>
      </c>
      <c r="K8312" s="7">
        <v>1.0916230323948029</v>
      </c>
      <c r="L8312" s="7">
        <v>1.8737440006718409</v>
      </c>
    </row>
    <row r="8313" spans="2:12" x14ac:dyDescent="0.25">
      <c r="B8313" s="4">
        <v>8310</v>
      </c>
      <c r="C8313" s="6">
        <v>16.03156608217687</v>
      </c>
      <c r="D8313" s="6">
        <v>1.2272734768187068</v>
      </c>
      <c r="E8313" s="6">
        <v>1</v>
      </c>
      <c r="F8313" s="6">
        <v>4.1816261672487656</v>
      </c>
      <c r="G8313" s="6">
        <v>0.79931466409062402</v>
      </c>
      <c r="H8313" s="6">
        <v>36.918965577632441</v>
      </c>
      <c r="I8313" s="6">
        <v>2.8556548710647331</v>
      </c>
      <c r="J8313" s="6">
        <v>2.9107706366712369</v>
      </c>
      <c r="K8313" s="7">
        <v>1.9135253000142594</v>
      </c>
      <c r="L8313" s="7">
        <v>1.0700389508220411</v>
      </c>
    </row>
    <row r="8314" spans="2:12" x14ac:dyDescent="0.25">
      <c r="B8314" s="4">
        <v>8311</v>
      </c>
      <c r="C8314" s="6">
        <v>13.166325324799933</v>
      </c>
      <c r="D8314" s="6">
        <v>1.4829080528400638</v>
      </c>
      <c r="E8314" s="6">
        <v>0</v>
      </c>
      <c r="F8314" s="6">
        <v>2.0026537321189366</v>
      </c>
      <c r="G8314" s="6">
        <v>0.83587299337623888</v>
      </c>
      <c r="H8314" s="6">
        <v>23.999992939606187</v>
      </c>
      <c r="I8314" s="6">
        <v>4.4719888614974277</v>
      </c>
      <c r="J8314" s="6">
        <v>2.8177871741458267</v>
      </c>
      <c r="K8314" s="7">
        <v>2.8646969409554113</v>
      </c>
      <c r="L8314" s="7">
        <v>0.8803234906473727</v>
      </c>
    </row>
    <row r="8315" spans="2:12" x14ac:dyDescent="0.25">
      <c r="B8315" s="4">
        <v>8312</v>
      </c>
      <c r="C8315" s="6">
        <v>14.342429323556646</v>
      </c>
      <c r="D8315" s="6">
        <v>1.2031257456901332</v>
      </c>
      <c r="E8315" s="6">
        <v>2</v>
      </c>
      <c r="F8315" s="6">
        <v>1.6511611602654592</v>
      </c>
      <c r="G8315" s="6">
        <v>0.86031634843051186</v>
      </c>
      <c r="H8315" s="6">
        <v>24.13900001186331</v>
      </c>
      <c r="I8315" s="6">
        <v>2.5292175533424848</v>
      </c>
      <c r="J8315" s="6">
        <v>3.2156687455819783</v>
      </c>
      <c r="K8315" s="7">
        <v>2.1483290694984407</v>
      </c>
      <c r="L8315" s="7">
        <v>0.43075067343225121</v>
      </c>
    </row>
    <row r="8316" spans="2:12" x14ac:dyDescent="0.25">
      <c r="B8316" s="4">
        <v>8313</v>
      </c>
      <c r="C8316" s="6">
        <v>12.568550696658029</v>
      </c>
      <c r="D8316" s="6">
        <v>1.6161982840615237</v>
      </c>
      <c r="E8316" s="6">
        <v>3</v>
      </c>
      <c r="F8316" s="6">
        <v>5.1792035789262965</v>
      </c>
      <c r="G8316" s="6">
        <v>2.5585007223933354</v>
      </c>
      <c r="H8316" s="6">
        <v>16.29729022696057</v>
      </c>
      <c r="I8316" s="6">
        <v>1.7295555724998566</v>
      </c>
      <c r="J8316" s="6">
        <v>2.8712351517315846</v>
      </c>
      <c r="K8316" s="7">
        <v>1.3808094565074729</v>
      </c>
      <c r="L8316" s="7">
        <v>2.1686045240201701</v>
      </c>
    </row>
    <row r="8317" spans="2:12" x14ac:dyDescent="0.25">
      <c r="B8317" s="4">
        <v>8314</v>
      </c>
      <c r="C8317" s="6">
        <v>7.9041774249906345</v>
      </c>
      <c r="D8317" s="6">
        <v>1.3214141227562424</v>
      </c>
      <c r="E8317" s="6">
        <v>2</v>
      </c>
      <c r="F8317" s="6">
        <v>5.0300852131834244</v>
      </c>
      <c r="G8317" s="6">
        <v>1.4209569781273033</v>
      </c>
      <c r="H8317" s="6">
        <v>22.241181575546403</v>
      </c>
      <c r="I8317" s="6">
        <v>2.7158374952235591</v>
      </c>
      <c r="J8317" s="6">
        <v>2.91352445953977</v>
      </c>
      <c r="K8317" s="7">
        <v>0.90865229245646217</v>
      </c>
      <c r="L8317" s="7">
        <v>1.8698345113926695</v>
      </c>
    </row>
    <row r="8318" spans="2:12" x14ac:dyDescent="0.25">
      <c r="B8318" s="4">
        <v>8315</v>
      </c>
      <c r="C8318" s="6">
        <v>12.82447326955254</v>
      </c>
      <c r="D8318" s="6">
        <v>1.7691556666482664</v>
      </c>
      <c r="E8318" s="6">
        <v>2</v>
      </c>
      <c r="F8318" s="6">
        <v>4.2169331602327036</v>
      </c>
      <c r="G8318" s="6">
        <v>1.5893980533508372</v>
      </c>
      <c r="H8318" s="6">
        <v>20.325439340792474</v>
      </c>
      <c r="I8318" s="6">
        <v>2.069493997798515</v>
      </c>
      <c r="J8318" s="6">
        <v>2.9336040850431426</v>
      </c>
      <c r="K8318" s="7">
        <v>0.9021240522983105</v>
      </c>
      <c r="L8318" s="7">
        <v>0.34169081244297356</v>
      </c>
    </row>
    <row r="8319" spans="2:12" x14ac:dyDescent="0.25">
      <c r="B8319" s="4">
        <v>8316</v>
      </c>
      <c r="C8319" s="6">
        <v>18.709571537544143</v>
      </c>
      <c r="D8319" s="6">
        <v>1.863513957126248</v>
      </c>
      <c r="E8319" s="6">
        <v>1</v>
      </c>
      <c r="F8319" s="6">
        <v>5.3918022725410069</v>
      </c>
      <c r="G8319" s="6">
        <v>1.00227224369253</v>
      </c>
      <c r="H8319" s="6">
        <v>18.369362344637054</v>
      </c>
      <c r="I8319" s="6">
        <v>3.1615137788959795</v>
      </c>
      <c r="J8319" s="6">
        <v>1.9343830679417353</v>
      </c>
      <c r="K8319" s="7">
        <v>4.1918097319907295</v>
      </c>
      <c r="L8319" s="7">
        <v>0.12109292119421727</v>
      </c>
    </row>
    <row r="8320" spans="2:12" x14ac:dyDescent="0.25">
      <c r="B8320" s="4">
        <v>8317</v>
      </c>
      <c r="C8320" s="6">
        <v>13.393505857584717</v>
      </c>
      <c r="D8320" s="6">
        <v>1.1985315386258129</v>
      </c>
      <c r="E8320" s="6">
        <v>2</v>
      </c>
      <c r="F8320" s="6">
        <v>6.1618315470070497</v>
      </c>
      <c r="G8320" s="6">
        <v>0.83129428022123375</v>
      </c>
      <c r="H8320" s="6">
        <v>30.442109785329549</v>
      </c>
      <c r="I8320" s="6">
        <v>2.2870112105548097</v>
      </c>
      <c r="J8320" s="6">
        <v>2.8579733287531877</v>
      </c>
      <c r="K8320" s="7">
        <v>1.0556960675826368</v>
      </c>
      <c r="L8320" s="7">
        <v>0.72276909350870244</v>
      </c>
    </row>
    <row r="8321" spans="2:12" x14ac:dyDescent="0.25">
      <c r="B8321" s="4">
        <v>8318</v>
      </c>
      <c r="C8321" s="6">
        <v>8.2253487822743097</v>
      </c>
      <c r="D8321" s="6">
        <v>1.5442199559248677</v>
      </c>
      <c r="E8321" s="6">
        <v>2</v>
      </c>
      <c r="F8321" s="6">
        <v>6.8248884519793442</v>
      </c>
      <c r="G8321" s="6">
        <v>0.93836195160298863</v>
      </c>
      <c r="H8321" s="6">
        <v>17.677866090279586</v>
      </c>
      <c r="I8321" s="6">
        <v>2.2006254515539116</v>
      </c>
      <c r="J8321" s="6">
        <v>1.786457669167375</v>
      </c>
      <c r="K8321" s="7">
        <v>5.2639065535226306E-2</v>
      </c>
      <c r="L8321" s="7">
        <v>0.53200951819896292</v>
      </c>
    </row>
    <row r="8322" spans="2:12" x14ac:dyDescent="0.25">
      <c r="B8322" s="4">
        <v>8319</v>
      </c>
      <c r="C8322" s="6">
        <v>10.759508236299872</v>
      </c>
      <c r="D8322" s="6">
        <v>1.666373795732645</v>
      </c>
      <c r="E8322" s="6">
        <v>3</v>
      </c>
      <c r="F8322" s="6">
        <v>6.3782121826565712</v>
      </c>
      <c r="G8322" s="6">
        <v>2.0434771756940608</v>
      </c>
      <c r="H8322" s="6">
        <v>21.459713908092031</v>
      </c>
      <c r="I8322" s="6">
        <v>1.5634642520390767</v>
      </c>
      <c r="J8322" s="6">
        <v>1.8491016578020054</v>
      </c>
      <c r="K8322" s="7">
        <v>0.32271813975863284</v>
      </c>
      <c r="L8322" s="7">
        <v>1.8372763777073486</v>
      </c>
    </row>
    <row r="8323" spans="2:12" x14ac:dyDescent="0.25">
      <c r="B8323" s="4">
        <v>8320</v>
      </c>
      <c r="C8323" s="6">
        <v>5.7608807482378097</v>
      </c>
      <c r="D8323" s="6">
        <v>1.6163205764691695</v>
      </c>
      <c r="E8323" s="6">
        <v>3</v>
      </c>
      <c r="F8323" s="6">
        <v>3.8789909896470784</v>
      </c>
      <c r="G8323" s="6">
        <v>1.5573946527846656</v>
      </c>
      <c r="H8323" s="6">
        <v>20.218529193581769</v>
      </c>
      <c r="I8323" s="6">
        <v>1.8725726115415242</v>
      </c>
      <c r="J8323" s="6">
        <v>2.0802340184929862</v>
      </c>
      <c r="K8323" s="7">
        <v>0.1698923751797666</v>
      </c>
      <c r="L8323" s="7">
        <v>0.41228419210180456</v>
      </c>
    </row>
    <row r="8324" spans="2:12" x14ac:dyDescent="0.25">
      <c r="B8324" s="4">
        <v>8321</v>
      </c>
      <c r="C8324" s="6">
        <v>13.902950326952251</v>
      </c>
      <c r="D8324" s="6">
        <v>1.7320915698717119</v>
      </c>
      <c r="E8324" s="6">
        <v>3</v>
      </c>
      <c r="F8324" s="6">
        <v>4.3587567319993479</v>
      </c>
      <c r="G8324" s="6">
        <v>0.67350667172891066</v>
      </c>
      <c r="H8324" s="6">
        <v>15.738759740392247</v>
      </c>
      <c r="I8324" s="6">
        <v>2.8229572116476298</v>
      </c>
      <c r="J8324" s="6">
        <v>3.1890839577283168</v>
      </c>
      <c r="K8324" s="7">
        <v>2.8326614769328735</v>
      </c>
      <c r="L8324" s="7">
        <v>5.7855813365692177E-2</v>
      </c>
    </row>
    <row r="8325" spans="2:12" x14ac:dyDescent="0.25">
      <c r="B8325" s="4">
        <v>8322</v>
      </c>
      <c r="C8325" s="6">
        <v>9.8065475942358162</v>
      </c>
      <c r="D8325" s="6">
        <v>1.2535131120814111</v>
      </c>
      <c r="E8325" s="6">
        <v>2</v>
      </c>
      <c r="F8325" s="6">
        <v>1.535669194565692</v>
      </c>
      <c r="G8325" s="6">
        <v>0.64119050328619998</v>
      </c>
      <c r="H8325" s="6">
        <v>24.821061647072341</v>
      </c>
      <c r="I8325" s="6">
        <v>2.9383299005813459</v>
      </c>
      <c r="J8325" s="6">
        <v>3.2217950103259687</v>
      </c>
      <c r="K8325" s="7">
        <v>0.43973836284170637</v>
      </c>
      <c r="L8325" s="7">
        <v>1.0661058632690785</v>
      </c>
    </row>
    <row r="8326" spans="2:12" x14ac:dyDescent="0.25">
      <c r="B8326" s="4">
        <v>8323</v>
      </c>
      <c r="C8326" s="6">
        <v>5.0175393579481389</v>
      </c>
      <c r="D8326" s="6">
        <v>1.6836310808856099</v>
      </c>
      <c r="E8326" s="6">
        <v>2</v>
      </c>
      <c r="F8326" s="6">
        <v>2.9918901357320657</v>
      </c>
      <c r="G8326" s="6">
        <v>0.38462823506890848</v>
      </c>
      <c r="H8326" s="6">
        <v>22.892663275833392</v>
      </c>
      <c r="I8326" s="6">
        <v>2.0831196984283151</v>
      </c>
      <c r="J8326" s="6">
        <v>2.5913351313639787</v>
      </c>
      <c r="K8326" s="7">
        <v>7.932123849820033E-2</v>
      </c>
      <c r="L8326" s="7">
        <v>0.99076984789647038</v>
      </c>
    </row>
    <row r="8327" spans="2:12" x14ac:dyDescent="0.25">
      <c r="B8327" s="4">
        <v>8324</v>
      </c>
      <c r="C8327" s="6">
        <v>9.6642168990199728</v>
      </c>
      <c r="D8327" s="6">
        <v>1.676702241418315</v>
      </c>
      <c r="E8327" s="6">
        <v>3</v>
      </c>
      <c r="F8327" s="6">
        <v>5.5742887251478503</v>
      </c>
      <c r="G8327" s="6">
        <v>1.03893830567906</v>
      </c>
      <c r="H8327" s="6">
        <v>28.448645602342179</v>
      </c>
      <c r="I8327" s="6">
        <v>2.7637405015545466</v>
      </c>
      <c r="J8327" s="6">
        <v>2.2822469793767581</v>
      </c>
      <c r="K8327" s="7">
        <v>2.7233244815395485</v>
      </c>
      <c r="L8327" s="7">
        <v>0.1051397794636255</v>
      </c>
    </row>
    <row r="8328" spans="2:12" x14ac:dyDescent="0.25">
      <c r="B8328" s="4">
        <v>8325</v>
      </c>
      <c r="C8328" s="6">
        <v>11.044506685161382</v>
      </c>
      <c r="D8328" s="6">
        <v>1.6046996233670032</v>
      </c>
      <c r="E8328" s="6">
        <v>1</v>
      </c>
      <c r="F8328" s="6">
        <v>0.94237140695953769</v>
      </c>
      <c r="G8328" s="6">
        <v>1.290578652667085</v>
      </c>
      <c r="H8328" s="6">
        <v>11.568615372638096</v>
      </c>
      <c r="I8328" s="6">
        <v>3.6688092773691126</v>
      </c>
      <c r="J8328" s="6">
        <v>3.5480926091472549</v>
      </c>
      <c r="K8328" s="7">
        <v>1.3545841011933317</v>
      </c>
      <c r="L8328" s="7">
        <v>1.6106815339880063</v>
      </c>
    </row>
    <row r="8329" spans="2:12" x14ac:dyDescent="0.25">
      <c r="B8329" s="4">
        <v>8326</v>
      </c>
      <c r="C8329" s="6">
        <v>12.460116759303645</v>
      </c>
      <c r="D8329" s="6">
        <v>1.7534289157942238</v>
      </c>
      <c r="E8329" s="6">
        <v>0</v>
      </c>
      <c r="F8329" s="6">
        <v>4.4716950577389571</v>
      </c>
      <c r="G8329" s="6">
        <v>2.1302609750649957</v>
      </c>
      <c r="H8329" s="6">
        <v>14.946666108078649</v>
      </c>
      <c r="I8329" s="6">
        <v>2.3775788462652896</v>
      </c>
      <c r="J8329" s="6">
        <v>0.99982948326630205</v>
      </c>
      <c r="K8329" s="7">
        <v>1.7491210816334981</v>
      </c>
      <c r="L8329" s="7">
        <v>0.11755024214596921</v>
      </c>
    </row>
    <row r="8330" spans="2:12" x14ac:dyDescent="0.25">
      <c r="B8330" s="4">
        <v>8327</v>
      </c>
      <c r="C8330" s="6">
        <v>16.286114473743282</v>
      </c>
      <c r="D8330" s="6">
        <v>1.6621512533867324</v>
      </c>
      <c r="E8330" s="6">
        <v>1</v>
      </c>
      <c r="F8330" s="6">
        <v>6.2820541070924012</v>
      </c>
      <c r="G8330" s="6">
        <v>1.6990300152146796</v>
      </c>
      <c r="H8330" s="6">
        <v>15.5794595262564</v>
      </c>
      <c r="I8330" s="6">
        <v>3.818203248759267</v>
      </c>
      <c r="J8330" s="6">
        <v>2.6490718963630902</v>
      </c>
      <c r="K8330" s="7">
        <v>2.8173724628831724</v>
      </c>
      <c r="L8330" s="7">
        <v>0.34580650941315827</v>
      </c>
    </row>
    <row r="8331" spans="2:12" x14ac:dyDescent="0.25">
      <c r="B8331" s="4">
        <v>8328</v>
      </c>
      <c r="C8331" s="6">
        <v>10.723086515605136</v>
      </c>
      <c r="D8331" s="6">
        <v>1.6360475175100848</v>
      </c>
      <c r="E8331" s="6">
        <v>2</v>
      </c>
      <c r="F8331" s="6">
        <v>7.8511055915526233</v>
      </c>
      <c r="G8331" s="6">
        <v>0.66398212310419935</v>
      </c>
      <c r="H8331" s="6">
        <v>16.997965332069064</v>
      </c>
      <c r="I8331" s="6">
        <v>2.7413982360402276</v>
      </c>
      <c r="J8331" s="6">
        <v>2.7615221316028582</v>
      </c>
      <c r="K8331" s="7">
        <v>0.17425883150198751</v>
      </c>
      <c r="L8331" s="7">
        <v>1.1002497811737157</v>
      </c>
    </row>
    <row r="8332" spans="2:12" x14ac:dyDescent="0.25">
      <c r="B8332" s="4">
        <v>8329</v>
      </c>
      <c r="C8332" s="6">
        <v>18.494193095843904</v>
      </c>
      <c r="D8332" s="6">
        <v>1.6213881001496251</v>
      </c>
      <c r="E8332" s="6">
        <v>1</v>
      </c>
      <c r="F8332" s="6">
        <v>7.2947030628503153</v>
      </c>
      <c r="G8332" s="6">
        <v>0.68530103979817958</v>
      </c>
      <c r="H8332" s="6">
        <v>15.15428845577393</v>
      </c>
      <c r="I8332" s="6">
        <v>3.7345143862909214</v>
      </c>
      <c r="J8332" s="6">
        <v>4.6327753138836547</v>
      </c>
      <c r="K8332" s="7">
        <v>1.1042102246024268</v>
      </c>
      <c r="L8332" s="7">
        <v>1.4952826858416834</v>
      </c>
    </row>
    <row r="8333" spans="2:12" x14ac:dyDescent="0.25">
      <c r="B8333" s="4">
        <v>8330</v>
      </c>
      <c r="C8333" s="6">
        <v>11.793900643503664</v>
      </c>
      <c r="D8333" s="6">
        <v>1.4789559263203067</v>
      </c>
      <c r="E8333" s="6">
        <v>1</v>
      </c>
      <c r="F8333" s="6">
        <v>3.5005204597161903</v>
      </c>
      <c r="G8333" s="6">
        <v>0.93105419065636696</v>
      </c>
      <c r="H8333" s="6">
        <v>15.476367781712849</v>
      </c>
      <c r="I8333" s="6">
        <v>3.1111451258899292</v>
      </c>
      <c r="J8333" s="6">
        <v>4.752727276291254</v>
      </c>
      <c r="K8333" s="7">
        <v>0.14926184184813834</v>
      </c>
      <c r="L8333" s="7">
        <v>0.8780112442131065</v>
      </c>
    </row>
    <row r="8334" spans="2:12" x14ac:dyDescent="0.25">
      <c r="B8334" s="4">
        <v>8331</v>
      </c>
      <c r="C8334" s="6">
        <v>17.339317330447436</v>
      </c>
      <c r="D8334" s="6">
        <v>1.4281022505680716</v>
      </c>
      <c r="E8334" s="6">
        <v>2</v>
      </c>
      <c r="F8334" s="6">
        <v>3.1682282768976275</v>
      </c>
      <c r="G8334" s="6">
        <v>1.0407928502238131</v>
      </c>
      <c r="H8334" s="6">
        <v>24.864513916738538</v>
      </c>
      <c r="I8334" s="6">
        <v>3.4867131857335987</v>
      </c>
      <c r="J8334" s="6">
        <v>0.96363254777569785</v>
      </c>
      <c r="K8334" s="7">
        <v>0.86721729158704874</v>
      </c>
      <c r="L8334" s="7">
        <v>0.25377744278424941</v>
      </c>
    </row>
    <row r="8335" spans="2:12" x14ac:dyDescent="0.25">
      <c r="B8335" s="4">
        <v>8332</v>
      </c>
      <c r="C8335" s="6">
        <v>10.106742088697692</v>
      </c>
      <c r="D8335" s="6">
        <v>1.3864119574044604</v>
      </c>
      <c r="E8335" s="6">
        <v>3</v>
      </c>
      <c r="F8335" s="6">
        <v>2.1179815480030726</v>
      </c>
      <c r="G8335" s="6">
        <v>1.4582147691718372</v>
      </c>
      <c r="H8335" s="6">
        <v>13.376929492139816</v>
      </c>
      <c r="I8335" s="6">
        <v>2.4077873473257889</v>
      </c>
      <c r="J8335" s="6">
        <v>3.1264483584752094</v>
      </c>
      <c r="K8335" s="7">
        <v>0.85900423862899811</v>
      </c>
      <c r="L8335" s="7">
        <v>3.9407504894090797E-2</v>
      </c>
    </row>
    <row r="8336" spans="2:12" x14ac:dyDescent="0.25">
      <c r="B8336" s="4">
        <v>8333</v>
      </c>
      <c r="C8336" s="6">
        <v>7.6969532071239772</v>
      </c>
      <c r="D8336" s="6">
        <v>1.205355518717639</v>
      </c>
      <c r="E8336" s="6">
        <v>2</v>
      </c>
      <c r="F8336" s="6">
        <v>4.1928762391584558</v>
      </c>
      <c r="G8336" s="6">
        <v>1.7123247618943571</v>
      </c>
      <c r="H8336" s="6">
        <v>10.085712275950247</v>
      </c>
      <c r="I8336" s="6">
        <v>2.5363725829022519</v>
      </c>
      <c r="J8336" s="6">
        <v>3.3309037831318751</v>
      </c>
      <c r="K8336" s="7">
        <v>0.43666444625644796</v>
      </c>
      <c r="L8336" s="7">
        <v>0.48868563315972208</v>
      </c>
    </row>
    <row r="8337" spans="2:12" x14ac:dyDescent="0.25">
      <c r="B8337" s="4">
        <v>8334</v>
      </c>
      <c r="C8337" s="6">
        <v>6.0522209446572734</v>
      </c>
      <c r="D8337" s="6">
        <v>1.4665610657210846</v>
      </c>
      <c r="E8337" s="6">
        <v>2</v>
      </c>
      <c r="F8337" s="6">
        <v>2.1065433826538156</v>
      </c>
      <c r="G8337" s="6">
        <v>0.75604299549447529</v>
      </c>
      <c r="H8337" s="6">
        <v>16.544207921353646</v>
      </c>
      <c r="I8337" s="6">
        <v>2.7857596701866028</v>
      </c>
      <c r="J8337" s="6">
        <v>2.4077352438718718</v>
      </c>
      <c r="K8337" s="7">
        <v>0.57875768419785023</v>
      </c>
      <c r="L8337" s="7">
        <v>0.95520095258932913</v>
      </c>
    </row>
    <row r="8338" spans="2:12" x14ac:dyDescent="0.25">
      <c r="B8338" s="4">
        <v>8335</v>
      </c>
      <c r="C8338" s="6">
        <v>7.7588701000930413</v>
      </c>
      <c r="D8338" s="6">
        <v>1.3289858470269129</v>
      </c>
      <c r="E8338" s="6">
        <v>3</v>
      </c>
      <c r="F8338" s="6">
        <v>2.207848385184187</v>
      </c>
      <c r="G8338" s="6">
        <v>0.41971813818634124</v>
      </c>
      <c r="H8338" s="6">
        <v>33.399740580152198</v>
      </c>
      <c r="I8338" s="6">
        <v>3.6724299089700292</v>
      </c>
      <c r="J8338" s="6">
        <v>2.8402116194949683</v>
      </c>
      <c r="K8338" s="7">
        <v>1.0542547749978426</v>
      </c>
      <c r="L8338" s="7">
        <v>1.4575339631547883</v>
      </c>
    </row>
    <row r="8339" spans="2:12" x14ac:dyDescent="0.25">
      <c r="B8339" s="4">
        <v>8336</v>
      </c>
      <c r="C8339" s="6">
        <v>9.6176557762671138</v>
      </c>
      <c r="D8339" s="6">
        <v>1.9654163061820134</v>
      </c>
      <c r="E8339" s="6">
        <v>0</v>
      </c>
      <c r="F8339" s="6">
        <v>1.3186005245871637</v>
      </c>
      <c r="G8339" s="6">
        <v>1.0173741889565466</v>
      </c>
      <c r="H8339" s="6">
        <v>18.950734203250498</v>
      </c>
      <c r="I8339" s="6">
        <v>2.0713402968359298</v>
      </c>
      <c r="J8339" s="6">
        <v>2.1039421857494869</v>
      </c>
      <c r="K8339" s="7">
        <v>0.992898766961123</v>
      </c>
      <c r="L8339" s="7">
        <v>1.1713770923441678</v>
      </c>
    </row>
    <row r="8340" spans="2:12" x14ac:dyDescent="0.25">
      <c r="B8340" s="4">
        <v>8337</v>
      </c>
      <c r="C8340" s="6">
        <v>7.4747012351383555</v>
      </c>
      <c r="D8340" s="6">
        <v>1.2447487634369243</v>
      </c>
      <c r="E8340" s="6">
        <v>2</v>
      </c>
      <c r="F8340" s="6">
        <v>6.1633293834181346</v>
      </c>
      <c r="G8340" s="6">
        <v>1.4748270940297592</v>
      </c>
      <c r="H8340" s="6">
        <v>22.604156622000865</v>
      </c>
      <c r="I8340" s="6">
        <v>3.2598132772321717</v>
      </c>
      <c r="J8340" s="6">
        <v>3.7638935716324364</v>
      </c>
      <c r="K8340" s="7">
        <v>0.10692248970132277</v>
      </c>
      <c r="L8340" s="7">
        <v>1.2759370816719973</v>
      </c>
    </row>
    <row r="8341" spans="2:12" x14ac:dyDescent="0.25">
      <c r="B8341" s="4">
        <v>8338</v>
      </c>
      <c r="C8341" s="6">
        <v>17.354673257999483</v>
      </c>
      <c r="D8341" s="6">
        <v>1.6414939998172053</v>
      </c>
      <c r="E8341" s="6">
        <v>2</v>
      </c>
      <c r="F8341" s="6">
        <v>1.4814998984617935</v>
      </c>
      <c r="G8341" s="6">
        <v>1.0405868866917081</v>
      </c>
      <c r="H8341" s="6">
        <v>22.096565717580006</v>
      </c>
      <c r="I8341" s="6">
        <v>2.7949993302808513</v>
      </c>
      <c r="J8341" s="6">
        <v>2.0116291802234749</v>
      </c>
      <c r="K8341" s="7">
        <v>0.14919375592721484</v>
      </c>
      <c r="L8341" s="7">
        <v>3.0466617332017165</v>
      </c>
    </row>
    <row r="8342" spans="2:12" x14ac:dyDescent="0.25">
      <c r="B8342" s="4">
        <v>8339</v>
      </c>
      <c r="C8342" s="6">
        <v>-2.1428435333207894</v>
      </c>
      <c r="D8342" s="6">
        <v>1.281747913846613</v>
      </c>
      <c r="E8342" s="6">
        <v>3</v>
      </c>
      <c r="F8342" s="6">
        <v>8.1688366926529881</v>
      </c>
      <c r="G8342" s="6">
        <v>0.8909007883721195</v>
      </c>
      <c r="H8342" s="6">
        <v>17.269121142705792</v>
      </c>
      <c r="I8342" s="6">
        <v>2.5056433989909208</v>
      </c>
      <c r="J8342" s="6">
        <v>2.4225244947872318</v>
      </c>
      <c r="K8342" s="7">
        <v>4.567204111524414</v>
      </c>
      <c r="L8342" s="7">
        <v>0.63405832955754682</v>
      </c>
    </row>
    <row r="8343" spans="2:12" x14ac:dyDescent="0.25">
      <c r="B8343" s="4">
        <v>8340</v>
      </c>
      <c r="C8343" s="6">
        <v>9.6194354987310913</v>
      </c>
      <c r="D8343" s="6">
        <v>1.3613900086777788</v>
      </c>
      <c r="E8343" s="6">
        <v>1</v>
      </c>
      <c r="F8343" s="6">
        <v>3.6259531755172567</v>
      </c>
      <c r="G8343" s="6">
        <v>1.6629117512044689</v>
      </c>
      <c r="H8343" s="6">
        <v>28.391466577624296</v>
      </c>
      <c r="I8343" s="6">
        <v>2.2752202364382881</v>
      </c>
      <c r="J8343" s="6">
        <v>2.75488783721599</v>
      </c>
      <c r="K8343" s="7">
        <v>5.5202329348404913</v>
      </c>
      <c r="L8343" s="7">
        <v>1.6469133038948707</v>
      </c>
    </row>
    <row r="8344" spans="2:12" x14ac:dyDescent="0.25">
      <c r="B8344" s="4">
        <v>8341</v>
      </c>
      <c r="C8344" s="6">
        <v>5.8748432387871636</v>
      </c>
      <c r="D8344" s="6">
        <v>1.4085933141221625</v>
      </c>
      <c r="E8344" s="6">
        <v>2</v>
      </c>
      <c r="F8344" s="6">
        <v>5.6642464367747261</v>
      </c>
      <c r="G8344" s="6">
        <v>0.87495105133532358</v>
      </c>
      <c r="H8344" s="6">
        <v>41.036618632157612</v>
      </c>
      <c r="I8344" s="6">
        <v>5.2210360171463206</v>
      </c>
      <c r="J8344" s="6">
        <v>2.2692235759831778</v>
      </c>
      <c r="K8344" s="7">
        <v>1.0256580327260267</v>
      </c>
      <c r="L8344" s="7">
        <v>0.49863686006999625</v>
      </c>
    </row>
    <row r="8345" spans="2:12" x14ac:dyDescent="0.25">
      <c r="B8345" s="4">
        <v>8342</v>
      </c>
      <c r="C8345" s="6">
        <v>11.321121166800236</v>
      </c>
      <c r="D8345" s="6">
        <v>1.7285729732722059</v>
      </c>
      <c r="E8345" s="6">
        <v>1</v>
      </c>
      <c r="F8345" s="6">
        <v>9.9994339989636956</v>
      </c>
      <c r="G8345" s="6">
        <v>0.65476796333134191</v>
      </c>
      <c r="H8345" s="6">
        <v>17.090143968915562</v>
      </c>
      <c r="I8345" s="6">
        <v>2.0616786879987075</v>
      </c>
      <c r="J8345" s="6">
        <v>2.3574444726465722</v>
      </c>
      <c r="K8345" s="7">
        <v>1.898401451044416</v>
      </c>
      <c r="L8345" s="7">
        <v>0.33194014269837363</v>
      </c>
    </row>
    <row r="8346" spans="2:12" x14ac:dyDescent="0.25">
      <c r="B8346" s="4">
        <v>8343</v>
      </c>
      <c r="C8346" s="6">
        <v>-3.6520289502447678</v>
      </c>
      <c r="D8346" s="6">
        <v>1.408804015422628</v>
      </c>
      <c r="E8346" s="6">
        <v>3</v>
      </c>
      <c r="F8346" s="6">
        <v>0.47316688786617001</v>
      </c>
      <c r="G8346" s="6">
        <v>1.1159119315902957</v>
      </c>
      <c r="H8346" s="6">
        <v>17.928007948221754</v>
      </c>
      <c r="I8346" s="6">
        <v>4.3924963532432608</v>
      </c>
      <c r="J8346" s="6">
        <v>3.8176048265096978</v>
      </c>
      <c r="K8346" s="7">
        <v>8.28246413953099E-2</v>
      </c>
      <c r="L8346" s="7">
        <v>1.5936750322316151</v>
      </c>
    </row>
    <row r="8347" spans="2:12" x14ac:dyDescent="0.25">
      <c r="B8347" s="4">
        <v>8344</v>
      </c>
      <c r="C8347" s="6">
        <v>10.618671803922226</v>
      </c>
      <c r="D8347" s="6">
        <v>1.4873343619199366</v>
      </c>
      <c r="E8347" s="6">
        <v>1</v>
      </c>
      <c r="F8347" s="6">
        <v>1.7728801166526926</v>
      </c>
      <c r="G8347" s="6">
        <v>0.76040014154677027</v>
      </c>
      <c r="H8347" s="6">
        <v>5.7426152683428162</v>
      </c>
      <c r="I8347" s="6">
        <v>2.2288966112990427</v>
      </c>
      <c r="J8347" s="6">
        <v>2.9317153660691631</v>
      </c>
      <c r="K8347" s="7">
        <v>0.4067746236318488</v>
      </c>
      <c r="L8347" s="7">
        <v>0.12410149897524754</v>
      </c>
    </row>
    <row r="8348" spans="2:12" x14ac:dyDescent="0.25">
      <c r="B8348" s="4">
        <v>8345</v>
      </c>
      <c r="C8348" s="6">
        <v>5.6237753381914573</v>
      </c>
      <c r="D8348" s="6">
        <v>1.4720306921285049</v>
      </c>
      <c r="E8348" s="6">
        <v>3</v>
      </c>
      <c r="F8348" s="6">
        <v>1.6962543800369507</v>
      </c>
      <c r="G8348" s="6">
        <v>0.4984424108075215</v>
      </c>
      <c r="H8348" s="6">
        <v>31.01800064096583</v>
      </c>
      <c r="I8348" s="6">
        <v>2.6075030348392216</v>
      </c>
      <c r="J8348" s="6">
        <v>2.2940343018064691</v>
      </c>
      <c r="K8348" s="7">
        <v>3.097270733158846</v>
      </c>
      <c r="L8348" s="7">
        <v>0.3869694267747979</v>
      </c>
    </row>
    <row r="8349" spans="2:12" x14ac:dyDescent="0.25">
      <c r="B8349" s="4">
        <v>8346</v>
      </c>
      <c r="C8349" s="6">
        <v>3.9856367635131216</v>
      </c>
      <c r="D8349" s="6">
        <v>1.1910605378461701</v>
      </c>
      <c r="E8349" s="6">
        <v>2</v>
      </c>
      <c r="F8349" s="6">
        <v>1.6037611522867243</v>
      </c>
      <c r="G8349" s="6">
        <v>1.3909749955982549</v>
      </c>
      <c r="H8349" s="6">
        <v>13.5931145673486</v>
      </c>
      <c r="I8349" s="6">
        <v>3.5060305942356393</v>
      </c>
      <c r="J8349" s="6">
        <v>1.2018346289586572</v>
      </c>
      <c r="K8349" s="7">
        <v>0.96888846267315176</v>
      </c>
      <c r="L8349" s="7">
        <v>0.20099855124302934</v>
      </c>
    </row>
    <row r="8350" spans="2:12" x14ac:dyDescent="0.25">
      <c r="B8350" s="4">
        <v>8347</v>
      </c>
      <c r="C8350" s="6">
        <v>7.3506503317674721</v>
      </c>
      <c r="D8350" s="6">
        <v>1.6945337883066378</v>
      </c>
      <c r="E8350" s="6">
        <v>2</v>
      </c>
      <c r="F8350" s="6">
        <v>2.8084173615035</v>
      </c>
      <c r="G8350" s="6">
        <v>0.84326888158991642</v>
      </c>
      <c r="H8350" s="6">
        <v>21.782856079733662</v>
      </c>
      <c r="I8350" s="6">
        <v>1.8471965948142628</v>
      </c>
      <c r="J8350" s="6">
        <v>2.3893880576822517</v>
      </c>
      <c r="K8350" s="7">
        <v>0.92403325996740338</v>
      </c>
      <c r="L8350" s="7">
        <v>0.18869635480578495</v>
      </c>
    </row>
    <row r="8351" spans="2:12" x14ac:dyDescent="0.25">
      <c r="B8351" s="4">
        <v>8348</v>
      </c>
      <c r="C8351" s="6">
        <v>11.94747078505937</v>
      </c>
      <c r="D8351" s="6">
        <v>1.4686750240565989</v>
      </c>
      <c r="E8351" s="6">
        <v>2</v>
      </c>
      <c r="F8351" s="6">
        <v>0.47857516233588931</v>
      </c>
      <c r="G8351" s="6">
        <v>0.77427552435632963</v>
      </c>
      <c r="H8351" s="6">
        <v>9.7810194373192854</v>
      </c>
      <c r="I8351" s="6">
        <v>1.982797623188095</v>
      </c>
      <c r="J8351" s="6">
        <v>3.3213015011289428</v>
      </c>
      <c r="K8351" s="7">
        <v>2.5129277217788286</v>
      </c>
      <c r="L8351" s="7">
        <v>0.43117958167739973</v>
      </c>
    </row>
    <row r="8352" spans="2:12" x14ac:dyDescent="0.25">
      <c r="B8352" s="4">
        <v>8349</v>
      </c>
      <c r="C8352" s="6">
        <v>9.0484957239895607</v>
      </c>
      <c r="D8352" s="6">
        <v>1.6176544430085316</v>
      </c>
      <c r="E8352" s="6">
        <v>2</v>
      </c>
      <c r="F8352" s="6">
        <v>6.5520927288412665</v>
      </c>
      <c r="G8352" s="6">
        <v>0.92841368247626943</v>
      </c>
      <c r="H8352" s="6">
        <v>23.363678869101776</v>
      </c>
      <c r="I8352" s="6">
        <v>3.3427983591670598</v>
      </c>
      <c r="J8352" s="6">
        <v>0.31200976531968594</v>
      </c>
      <c r="K8352" s="7">
        <v>2.8641384324427862E-2</v>
      </c>
      <c r="L8352" s="7">
        <v>0.81679158984981792</v>
      </c>
    </row>
    <row r="8353" spans="2:12" x14ac:dyDescent="0.25">
      <c r="B8353" s="4">
        <v>8350</v>
      </c>
      <c r="C8353" s="6">
        <v>4.595037085181092</v>
      </c>
      <c r="D8353" s="6">
        <v>1.6738534979382498</v>
      </c>
      <c r="E8353" s="6">
        <v>1</v>
      </c>
      <c r="F8353" s="6">
        <v>9.6155327639842678</v>
      </c>
      <c r="G8353" s="6">
        <v>1.8600744351602891</v>
      </c>
      <c r="H8353" s="6">
        <v>18.98781825210235</v>
      </c>
      <c r="I8353" s="6">
        <v>3.481287656017261</v>
      </c>
      <c r="J8353" s="6">
        <v>2.4559341062075526</v>
      </c>
      <c r="K8353" s="7">
        <v>0.76773456276340746</v>
      </c>
      <c r="L8353" s="7">
        <v>1.9233113827310309</v>
      </c>
    </row>
    <row r="8354" spans="2:12" x14ac:dyDescent="0.25">
      <c r="B8354" s="4">
        <v>8351</v>
      </c>
      <c r="C8354" s="6">
        <v>10.770047986524006</v>
      </c>
      <c r="D8354" s="6">
        <v>1.4957054807679395</v>
      </c>
      <c r="E8354" s="6">
        <v>1</v>
      </c>
      <c r="F8354" s="6">
        <v>2.0273584058757756</v>
      </c>
      <c r="G8354" s="6">
        <v>0.62107304750000925</v>
      </c>
      <c r="H8354" s="6">
        <v>21.862953860597756</v>
      </c>
      <c r="I8354" s="6">
        <v>3.0035085750485733</v>
      </c>
      <c r="J8354" s="6">
        <v>3.9721328851592208</v>
      </c>
      <c r="K8354" s="7">
        <v>3.5127834622427452</v>
      </c>
      <c r="L8354" s="7">
        <v>1.0415404204200727</v>
      </c>
    </row>
    <row r="8355" spans="2:12" x14ac:dyDescent="0.25">
      <c r="B8355" s="4">
        <v>8352</v>
      </c>
      <c r="C8355" s="6">
        <v>9.9471222750672759</v>
      </c>
      <c r="D8355" s="6">
        <v>1.5356513183902201</v>
      </c>
      <c r="E8355" s="6">
        <v>1</v>
      </c>
      <c r="F8355" s="6">
        <v>0.53130237623074306</v>
      </c>
      <c r="G8355" s="6">
        <v>0.79837867532528817</v>
      </c>
      <c r="H8355" s="6">
        <v>13.999370041697858</v>
      </c>
      <c r="I8355" s="6">
        <v>1.8946932758727921</v>
      </c>
      <c r="J8355" s="6">
        <v>2.7321020871351656</v>
      </c>
      <c r="K8355" s="7">
        <v>1.7114955396961005</v>
      </c>
      <c r="L8355" s="7">
        <v>0.68991839286480783</v>
      </c>
    </row>
    <row r="8356" spans="2:12" x14ac:dyDescent="0.25">
      <c r="B8356" s="4">
        <v>8353</v>
      </c>
      <c r="C8356" s="6">
        <v>15.224800777038297</v>
      </c>
      <c r="D8356" s="6">
        <v>1.4733231745148787</v>
      </c>
      <c r="E8356" s="6">
        <v>2</v>
      </c>
      <c r="F8356" s="6">
        <v>2.1407734764660011</v>
      </c>
      <c r="G8356" s="6">
        <v>0.68821976656026862</v>
      </c>
      <c r="H8356" s="6">
        <v>15.285295584807042</v>
      </c>
      <c r="I8356" s="6">
        <v>3.3382023578735422</v>
      </c>
      <c r="J8356" s="6">
        <v>1.8983178591199896</v>
      </c>
      <c r="K8356" s="7">
        <v>1.5631338124184828</v>
      </c>
      <c r="L8356" s="7">
        <v>1.4454144373059992</v>
      </c>
    </row>
    <row r="8357" spans="2:12" x14ac:dyDescent="0.25">
      <c r="B8357" s="4">
        <v>8354</v>
      </c>
      <c r="C8357" s="6">
        <v>12.448241011652646</v>
      </c>
      <c r="D8357" s="6">
        <v>1.9777139281783505</v>
      </c>
      <c r="E8357" s="6">
        <v>3</v>
      </c>
      <c r="F8357" s="6">
        <v>7.6312355122598872</v>
      </c>
      <c r="G8357" s="6">
        <v>2.1077398244661167</v>
      </c>
      <c r="H8357" s="6">
        <v>32.407381319014505</v>
      </c>
      <c r="I8357" s="6">
        <v>2.7763746573179779</v>
      </c>
      <c r="J8357" s="6">
        <v>2.5014044595899891</v>
      </c>
      <c r="K8357" s="7">
        <v>1.8882963306362126</v>
      </c>
      <c r="L8357" s="7">
        <v>1.7995742684091327</v>
      </c>
    </row>
    <row r="8358" spans="2:12" x14ac:dyDescent="0.25">
      <c r="B8358" s="4">
        <v>8355</v>
      </c>
      <c r="C8358" s="6">
        <v>11.540933262412356</v>
      </c>
      <c r="D8358" s="6">
        <v>1.6730120884139035</v>
      </c>
      <c r="E8358" s="6">
        <v>1</v>
      </c>
      <c r="F8358" s="6">
        <v>0.38032737019535123</v>
      </c>
      <c r="G8358" s="6">
        <v>0.37709499035488192</v>
      </c>
      <c r="H8358" s="6">
        <v>16.711561329882478</v>
      </c>
      <c r="I8358" s="6">
        <v>2.1573707636124015</v>
      </c>
      <c r="J8358" s="6">
        <v>1.4085472794382197</v>
      </c>
      <c r="K8358" s="7">
        <v>1.3374326068282372</v>
      </c>
      <c r="L8358" s="7">
        <v>1.5528826672635954</v>
      </c>
    </row>
    <row r="8359" spans="2:12" x14ac:dyDescent="0.25">
      <c r="B8359" s="4">
        <v>8356</v>
      </c>
      <c r="C8359" s="6">
        <v>6.6198059828066498</v>
      </c>
      <c r="D8359" s="6">
        <v>1.3478117581835551</v>
      </c>
      <c r="E8359" s="6">
        <v>1</v>
      </c>
      <c r="F8359" s="6">
        <v>4.7229452744556006</v>
      </c>
      <c r="G8359" s="6">
        <v>1.7546220084440953</v>
      </c>
      <c r="H8359" s="6">
        <v>27.566047917628328</v>
      </c>
      <c r="I8359" s="6">
        <v>1.6894414638746966</v>
      </c>
      <c r="J8359" s="6">
        <v>3.1080356417364419</v>
      </c>
      <c r="K8359" s="7">
        <v>1.0960199160526882</v>
      </c>
      <c r="L8359" s="7">
        <v>0.57023290937940241</v>
      </c>
    </row>
    <row r="8360" spans="2:12" x14ac:dyDescent="0.25">
      <c r="B8360" s="4">
        <v>8357</v>
      </c>
      <c r="C8360" s="6">
        <v>15.688059777223973</v>
      </c>
      <c r="D8360" s="6">
        <v>1.3155312064475324</v>
      </c>
      <c r="E8360" s="6">
        <v>1</v>
      </c>
      <c r="F8360" s="6">
        <v>1.6009635760935785</v>
      </c>
      <c r="G8360" s="6">
        <v>2.5920296899678501</v>
      </c>
      <c r="H8360" s="6">
        <v>30.200574093105416</v>
      </c>
      <c r="I8360" s="6">
        <v>4.1551216046844459</v>
      </c>
      <c r="J8360" s="6">
        <v>2.3376397687539812</v>
      </c>
      <c r="K8360" s="7">
        <v>3.8438479516412078</v>
      </c>
      <c r="L8360" s="7">
        <v>1.2017381162739136</v>
      </c>
    </row>
    <row r="8361" spans="2:12" x14ac:dyDescent="0.25">
      <c r="B8361" s="4">
        <v>8358</v>
      </c>
      <c r="C8361" s="6">
        <v>7.4301628066206273</v>
      </c>
      <c r="D8361" s="6">
        <v>1.467479625170931</v>
      </c>
      <c r="E8361" s="6">
        <v>1</v>
      </c>
      <c r="F8361" s="6">
        <v>0.38118789691519822</v>
      </c>
      <c r="G8361" s="6">
        <v>0.65074766864992373</v>
      </c>
      <c r="H8361" s="6">
        <v>27.084038939860111</v>
      </c>
      <c r="I8361" s="6">
        <v>1.901079534658124</v>
      </c>
      <c r="J8361" s="6">
        <v>1.457269028650557</v>
      </c>
      <c r="K8361" s="7">
        <v>2.6435126654841667</v>
      </c>
      <c r="L8361" s="7">
        <v>0.88066075329380067</v>
      </c>
    </row>
    <row r="8362" spans="2:12" x14ac:dyDescent="0.25">
      <c r="B8362" s="4">
        <v>8359</v>
      </c>
      <c r="C8362" s="6">
        <v>12.715647135941101</v>
      </c>
      <c r="D8362" s="6">
        <v>1.7634092536387356</v>
      </c>
      <c r="E8362" s="6">
        <v>1</v>
      </c>
      <c r="F8362" s="6">
        <v>6.7704327677627996</v>
      </c>
      <c r="G8362" s="6">
        <v>2.0479097715036327</v>
      </c>
      <c r="H8362" s="6">
        <v>27.13625041802942</v>
      </c>
      <c r="I8362" s="6">
        <v>2.7227637978721102</v>
      </c>
      <c r="J8362" s="6">
        <v>3.532435073798176</v>
      </c>
      <c r="K8362" s="7">
        <v>0.18268263373081048</v>
      </c>
      <c r="L8362" s="7">
        <v>0.54432031593654395</v>
      </c>
    </row>
    <row r="8363" spans="2:12" x14ac:dyDescent="0.25">
      <c r="B8363" s="4">
        <v>8360</v>
      </c>
      <c r="C8363" s="6">
        <v>1.5589214399665945</v>
      </c>
      <c r="D8363" s="6">
        <v>1.6451404806454937</v>
      </c>
      <c r="E8363" s="6">
        <v>2</v>
      </c>
      <c r="F8363" s="6">
        <v>3.629569527059016</v>
      </c>
      <c r="G8363" s="6">
        <v>0.7756346817451355</v>
      </c>
      <c r="H8363" s="6">
        <v>26.198276379652807</v>
      </c>
      <c r="I8363" s="6">
        <v>3.2278246003531721</v>
      </c>
      <c r="J8363" s="6">
        <v>1.7859193056086931</v>
      </c>
      <c r="K8363" s="7">
        <v>3.333436871588666</v>
      </c>
      <c r="L8363" s="7">
        <v>0.51082928646723191</v>
      </c>
    </row>
    <row r="8364" spans="2:12" x14ac:dyDescent="0.25">
      <c r="B8364" s="4">
        <v>8361</v>
      </c>
      <c r="C8364" s="6">
        <v>12.001444810823584</v>
      </c>
      <c r="D8364" s="6">
        <v>1.4189444428812445</v>
      </c>
      <c r="E8364" s="6">
        <v>3</v>
      </c>
      <c r="F8364" s="6">
        <v>4.4828286542631259</v>
      </c>
      <c r="G8364" s="6">
        <v>0.7611902116729854</v>
      </c>
      <c r="H8364" s="6">
        <v>15.137156694208141</v>
      </c>
      <c r="I8364" s="6">
        <v>4.4125462606728076</v>
      </c>
      <c r="J8364" s="6">
        <v>2.8656359723540534</v>
      </c>
      <c r="K8364" s="7">
        <v>3.2264728693635836</v>
      </c>
      <c r="L8364" s="7">
        <v>4.6801845641299529E-2</v>
      </c>
    </row>
    <row r="8365" spans="2:12" x14ac:dyDescent="0.25">
      <c r="B8365" s="4">
        <v>8362</v>
      </c>
      <c r="C8365" s="6">
        <v>10.295895325127361</v>
      </c>
      <c r="D8365" s="6">
        <v>1.1454849525606627</v>
      </c>
      <c r="E8365" s="6">
        <v>1</v>
      </c>
      <c r="F8365" s="6">
        <v>21.372717752804956</v>
      </c>
      <c r="G8365" s="6">
        <v>0.93548629273013095</v>
      </c>
      <c r="H8365" s="6">
        <v>22.240156314890768</v>
      </c>
      <c r="I8365" s="6">
        <v>2.7902089044327045</v>
      </c>
      <c r="J8365" s="6">
        <v>3.0367182714881547</v>
      </c>
      <c r="K8365" s="7">
        <v>2.1314676611649972</v>
      </c>
      <c r="L8365" s="7">
        <v>1.4315353823935766</v>
      </c>
    </row>
    <row r="8366" spans="2:12" x14ac:dyDescent="0.25">
      <c r="B8366" s="4">
        <v>8363</v>
      </c>
      <c r="C8366" s="6">
        <v>9.7689847329100754</v>
      </c>
      <c r="D8366" s="6">
        <v>1.4696217657997017</v>
      </c>
      <c r="E8366" s="6">
        <v>0</v>
      </c>
      <c r="F8366" s="6">
        <v>4.4884986231935802</v>
      </c>
      <c r="G8366" s="6">
        <v>0.76211225828978124</v>
      </c>
      <c r="H8366" s="6">
        <v>23.296663490016549</v>
      </c>
      <c r="I8366" s="6">
        <v>1.8384072846339079</v>
      </c>
      <c r="J8366" s="6">
        <v>3.2894245045640194</v>
      </c>
      <c r="K8366" s="7">
        <v>0.96454825128306387</v>
      </c>
      <c r="L8366" s="7">
        <v>0.66424213328730541</v>
      </c>
    </row>
    <row r="8367" spans="2:12" x14ac:dyDescent="0.25">
      <c r="B8367" s="4">
        <v>8364</v>
      </c>
      <c r="C8367" s="6">
        <v>10.492438560628603</v>
      </c>
      <c r="D8367" s="6">
        <v>1.5148909622186164</v>
      </c>
      <c r="E8367" s="6">
        <v>2</v>
      </c>
      <c r="F8367" s="6">
        <v>2.247248797767281</v>
      </c>
      <c r="G8367" s="6">
        <v>0.72963918539372175</v>
      </c>
      <c r="H8367" s="6">
        <v>28.423485247437412</v>
      </c>
      <c r="I8367" s="6">
        <v>2.6660989734623484</v>
      </c>
      <c r="J8367" s="6">
        <v>2.9604659383023941</v>
      </c>
      <c r="K8367" s="7">
        <v>5.0975327732879094</v>
      </c>
      <c r="L8367" s="7">
        <v>2.4579859080672435</v>
      </c>
    </row>
    <row r="8368" spans="2:12" x14ac:dyDescent="0.25">
      <c r="B8368" s="4">
        <v>8365</v>
      </c>
      <c r="C8368" s="6">
        <v>6.8090733676756763</v>
      </c>
      <c r="D8368" s="6">
        <v>1.3592174890530975</v>
      </c>
      <c r="E8368" s="6">
        <v>3</v>
      </c>
      <c r="F8368" s="6">
        <v>2.36540643385869</v>
      </c>
      <c r="G8368" s="6">
        <v>0.67864304400771835</v>
      </c>
      <c r="H8368" s="6">
        <v>17.804556249021591</v>
      </c>
      <c r="I8368" s="6">
        <v>2.7195273584782447</v>
      </c>
      <c r="J8368" s="6">
        <v>2.8189356360272471</v>
      </c>
      <c r="K8368" s="7">
        <v>1.1005365822924069</v>
      </c>
      <c r="L8368" s="7">
        <v>0.69493267212338217</v>
      </c>
    </row>
    <row r="8369" spans="2:12" x14ac:dyDescent="0.25">
      <c r="B8369" s="4">
        <v>8366</v>
      </c>
      <c r="C8369" s="6">
        <v>-1.4924632019093593</v>
      </c>
      <c r="D8369" s="6">
        <v>1.39137864050185</v>
      </c>
      <c r="E8369" s="6">
        <v>2</v>
      </c>
      <c r="F8369" s="6">
        <v>1.8932527116137932</v>
      </c>
      <c r="G8369" s="6">
        <v>0.66941183537011806</v>
      </c>
      <c r="H8369" s="6">
        <v>22.674238347507824</v>
      </c>
      <c r="I8369" s="6">
        <v>1.7631779475597413</v>
      </c>
      <c r="J8369" s="6">
        <v>2.8830694439996987</v>
      </c>
      <c r="K8369" s="7">
        <v>0.49555660956924047</v>
      </c>
      <c r="L8369" s="7">
        <v>1.6662533282341675E-2</v>
      </c>
    </row>
    <row r="8370" spans="2:12" x14ac:dyDescent="0.25">
      <c r="B8370" s="4">
        <v>8367</v>
      </c>
      <c r="C8370" s="6">
        <v>10.495151865527175</v>
      </c>
      <c r="D8370" s="6">
        <v>1.2575693965754597</v>
      </c>
      <c r="E8370" s="6">
        <v>3</v>
      </c>
      <c r="F8370" s="6">
        <v>2.5367732547078359</v>
      </c>
      <c r="G8370" s="6">
        <v>0.80229363884953375</v>
      </c>
      <c r="H8370" s="6">
        <v>38.12946559080288</v>
      </c>
      <c r="I8370" s="6">
        <v>3.0376838631358831</v>
      </c>
      <c r="J8370" s="6">
        <v>2.8263359339971763</v>
      </c>
      <c r="K8370" s="7">
        <v>0.45219052732645065</v>
      </c>
      <c r="L8370" s="7">
        <v>2.0991932288197273</v>
      </c>
    </row>
    <row r="8371" spans="2:12" x14ac:dyDescent="0.25">
      <c r="B8371" s="4">
        <v>8368</v>
      </c>
      <c r="C8371" s="6">
        <v>12.164678664989513</v>
      </c>
      <c r="D8371" s="6">
        <v>1.5577764512287602</v>
      </c>
      <c r="E8371" s="6">
        <v>2</v>
      </c>
      <c r="F8371" s="6">
        <v>4.2714729058753633</v>
      </c>
      <c r="G8371" s="6">
        <v>0.42608268707041347</v>
      </c>
      <c r="H8371" s="6">
        <v>23.187395109151787</v>
      </c>
      <c r="I8371" s="6">
        <v>2.2379358034175785</v>
      </c>
      <c r="J8371" s="6">
        <v>4.0554002828093729</v>
      </c>
      <c r="K8371" s="7">
        <v>0.36251241895643854</v>
      </c>
      <c r="L8371" s="7">
        <v>0.92891556272359299</v>
      </c>
    </row>
    <row r="8372" spans="2:12" x14ac:dyDescent="0.25">
      <c r="B8372" s="4">
        <v>8369</v>
      </c>
      <c r="C8372" s="6">
        <v>3.669696598709411</v>
      </c>
      <c r="D8372" s="6">
        <v>1.5046500803266221</v>
      </c>
      <c r="E8372" s="6">
        <v>1</v>
      </c>
      <c r="F8372" s="6">
        <v>2.3394131260074609</v>
      </c>
      <c r="G8372" s="6">
        <v>0.56208405300212616</v>
      </c>
      <c r="H8372" s="6">
        <v>24.871041460975476</v>
      </c>
      <c r="I8372" s="6">
        <v>2.0769143661433747</v>
      </c>
      <c r="J8372" s="6">
        <v>0.59763151391318803</v>
      </c>
      <c r="K8372" s="7">
        <v>0.20025752193336638</v>
      </c>
      <c r="L8372" s="7">
        <v>0.69412480973582391</v>
      </c>
    </row>
    <row r="8373" spans="2:12" x14ac:dyDescent="0.25">
      <c r="B8373" s="4">
        <v>8370</v>
      </c>
      <c r="C8373" s="6">
        <v>4.1192233694504887</v>
      </c>
      <c r="D8373" s="6">
        <v>1.3801765740813026</v>
      </c>
      <c r="E8373" s="6">
        <v>3</v>
      </c>
      <c r="F8373" s="6">
        <v>5.2457357142293901</v>
      </c>
      <c r="G8373" s="6">
        <v>1.9023080567860209</v>
      </c>
      <c r="H8373" s="6">
        <v>32.232336267939331</v>
      </c>
      <c r="I8373" s="6">
        <v>2.0752577724167023</v>
      </c>
      <c r="J8373" s="6">
        <v>3.3634283588607521</v>
      </c>
      <c r="K8373" s="7">
        <v>0.16890590287071722</v>
      </c>
      <c r="L8373" s="7">
        <v>0.63281831556754076</v>
      </c>
    </row>
    <row r="8374" spans="2:12" x14ac:dyDescent="0.25">
      <c r="B8374" s="4">
        <v>8371</v>
      </c>
      <c r="C8374" s="6">
        <v>9.2693793110583798</v>
      </c>
      <c r="D8374" s="6">
        <v>1.364177211125303</v>
      </c>
      <c r="E8374" s="6">
        <v>2</v>
      </c>
      <c r="F8374" s="6">
        <v>6.9588288166809225</v>
      </c>
      <c r="G8374" s="6">
        <v>0.7691911745297596</v>
      </c>
      <c r="H8374" s="6">
        <v>27.06559245826049</v>
      </c>
      <c r="I8374" s="6">
        <v>3.7457676433493021</v>
      </c>
      <c r="J8374" s="6">
        <v>2.4179640789717203</v>
      </c>
      <c r="K8374" s="7">
        <v>0.59113290487719494</v>
      </c>
      <c r="L8374" s="7">
        <v>4.761753920113433E-3</v>
      </c>
    </row>
    <row r="8375" spans="2:12" x14ac:dyDescent="0.25">
      <c r="B8375" s="4">
        <v>8372</v>
      </c>
      <c r="C8375" s="6">
        <v>10.830395540019344</v>
      </c>
      <c r="D8375" s="6">
        <v>1.4445407375179675</v>
      </c>
      <c r="E8375" s="6">
        <v>2</v>
      </c>
      <c r="F8375" s="6">
        <v>2.4715593157559907</v>
      </c>
      <c r="G8375" s="6">
        <v>0.55780732993779869</v>
      </c>
      <c r="H8375" s="6">
        <v>26.99962529808435</v>
      </c>
      <c r="I8375" s="6">
        <v>1.7324373597238609</v>
      </c>
      <c r="J8375" s="6">
        <v>3.0039472589328406</v>
      </c>
      <c r="K8375" s="7">
        <v>1.0962306066620089</v>
      </c>
      <c r="L8375" s="7">
        <v>0.18929686654153891</v>
      </c>
    </row>
    <row r="8376" spans="2:12" x14ac:dyDescent="0.25">
      <c r="B8376" s="4">
        <v>8373</v>
      </c>
      <c r="C8376" s="6">
        <v>17.398538424652088</v>
      </c>
      <c r="D8376" s="6">
        <v>1.6006927707131779</v>
      </c>
      <c r="E8376" s="6">
        <v>1</v>
      </c>
      <c r="F8376" s="6">
        <v>0.73631459653722198</v>
      </c>
      <c r="G8376" s="6">
        <v>2.4405836547262174</v>
      </c>
      <c r="H8376" s="6">
        <v>22.854014630004574</v>
      </c>
      <c r="I8376" s="6">
        <v>2.1597817359702063</v>
      </c>
      <c r="J8376" s="6">
        <v>2.3974938855484593</v>
      </c>
      <c r="K8376" s="7">
        <v>2.9390394513207778</v>
      </c>
      <c r="L8376" s="7">
        <v>1.3719536736051801</v>
      </c>
    </row>
    <row r="8377" spans="2:12" x14ac:dyDescent="0.25">
      <c r="B8377" s="4">
        <v>8374</v>
      </c>
      <c r="C8377" s="6">
        <v>7.5789459060600102</v>
      </c>
      <c r="D8377" s="6">
        <v>1.3437362921485607</v>
      </c>
      <c r="E8377" s="6">
        <v>2</v>
      </c>
      <c r="F8377" s="6">
        <v>6.3447361135856326</v>
      </c>
      <c r="G8377" s="6">
        <v>1.0791695538944046</v>
      </c>
      <c r="H8377" s="6">
        <v>13.702433376614154</v>
      </c>
      <c r="I8377" s="6">
        <v>2.7523194517192251</v>
      </c>
      <c r="J8377" s="6">
        <v>3.6717462347934053</v>
      </c>
      <c r="K8377" s="7">
        <v>12.487093778155296</v>
      </c>
      <c r="L8377" s="7">
        <v>5.3782142003354023</v>
      </c>
    </row>
    <row r="8378" spans="2:12" x14ac:dyDescent="0.25">
      <c r="B8378" s="4">
        <v>8375</v>
      </c>
      <c r="C8378" s="6">
        <v>14.810622020935522</v>
      </c>
      <c r="D8378" s="6">
        <v>1.3674819149319455</v>
      </c>
      <c r="E8378" s="6">
        <v>2</v>
      </c>
      <c r="F8378" s="6">
        <v>3.2763558097744276</v>
      </c>
      <c r="G8378" s="6">
        <v>1.1888495554518157</v>
      </c>
      <c r="H8378" s="6">
        <v>16.028859206291521</v>
      </c>
      <c r="I8378" s="6">
        <v>2.4308926207132404</v>
      </c>
      <c r="J8378" s="6">
        <v>2.8882731331830316</v>
      </c>
      <c r="K8378" s="7">
        <v>1.3107606092983681</v>
      </c>
      <c r="L8378" s="7">
        <v>1.0942995368857298</v>
      </c>
    </row>
    <row r="8379" spans="2:12" x14ac:dyDescent="0.25">
      <c r="B8379" s="4">
        <v>8376</v>
      </c>
      <c r="C8379" s="6">
        <v>6.4304390674851204</v>
      </c>
      <c r="D8379" s="6">
        <v>1.4216470528836518</v>
      </c>
      <c r="E8379" s="6">
        <v>2</v>
      </c>
      <c r="F8379" s="6">
        <v>2.6532788035947155</v>
      </c>
      <c r="G8379" s="6">
        <v>2.4762892048599676</v>
      </c>
      <c r="H8379" s="6">
        <v>19.068302554504672</v>
      </c>
      <c r="I8379" s="6">
        <v>2.4832895321799544</v>
      </c>
      <c r="J8379" s="6">
        <v>4.0663669167693737</v>
      </c>
      <c r="K8379" s="7">
        <v>1.5046051888015715</v>
      </c>
      <c r="L8379" s="7">
        <v>0.11358411619967138</v>
      </c>
    </row>
    <row r="8380" spans="2:12" x14ac:dyDescent="0.25">
      <c r="B8380" s="4">
        <v>8377</v>
      </c>
      <c r="C8380" s="6">
        <v>9.9878231598320166</v>
      </c>
      <c r="D8380" s="6">
        <v>1.4207781445358112</v>
      </c>
      <c r="E8380" s="6">
        <v>3</v>
      </c>
      <c r="F8380" s="6">
        <v>0.95802077813826003</v>
      </c>
      <c r="G8380" s="6">
        <v>1.5113812784872849</v>
      </c>
      <c r="H8380" s="6">
        <v>18.251371723390484</v>
      </c>
      <c r="I8380" s="6">
        <v>1.6928734436748947</v>
      </c>
      <c r="J8380" s="6">
        <v>3.5546021146024529</v>
      </c>
      <c r="K8380" s="7">
        <v>2.3548666231386033</v>
      </c>
      <c r="L8380" s="7">
        <v>1.4383649101931979</v>
      </c>
    </row>
    <row r="8381" spans="2:12" x14ac:dyDescent="0.25">
      <c r="B8381" s="4">
        <v>8378</v>
      </c>
      <c r="C8381" s="6">
        <v>4.3708315555848714</v>
      </c>
      <c r="D8381" s="6">
        <v>1.7878321633464851</v>
      </c>
      <c r="E8381" s="6">
        <v>1</v>
      </c>
      <c r="F8381" s="6">
        <v>2.9581789085112695</v>
      </c>
      <c r="G8381" s="6">
        <v>1.312855424236792</v>
      </c>
      <c r="H8381" s="6">
        <v>19.995872989266275</v>
      </c>
      <c r="I8381" s="6">
        <v>2.3350185612293863</v>
      </c>
      <c r="J8381" s="6">
        <v>2.3269416623326329</v>
      </c>
      <c r="K8381" s="7">
        <v>3.1908167910183791</v>
      </c>
      <c r="L8381" s="7">
        <v>0.77287476820300127</v>
      </c>
    </row>
    <row r="8382" spans="2:12" x14ac:dyDescent="0.25">
      <c r="B8382" s="4">
        <v>8379</v>
      </c>
      <c r="C8382" s="6">
        <v>8.154195170219138</v>
      </c>
      <c r="D8382" s="6">
        <v>2.0098482668534983</v>
      </c>
      <c r="E8382" s="6">
        <v>2</v>
      </c>
      <c r="F8382" s="6">
        <v>4.5056052323020372</v>
      </c>
      <c r="G8382" s="6">
        <v>1.6820696623691456</v>
      </c>
      <c r="H8382" s="6">
        <v>29.933987991020103</v>
      </c>
      <c r="I8382" s="6">
        <v>2.6106965491086083</v>
      </c>
      <c r="J8382" s="6">
        <v>3.0558089310383796</v>
      </c>
      <c r="K8382" s="7">
        <v>0.47040298207948722</v>
      </c>
      <c r="L8382" s="7">
        <v>0.56928314932369517</v>
      </c>
    </row>
    <row r="8383" spans="2:12" x14ac:dyDescent="0.25">
      <c r="B8383" s="4">
        <v>8380</v>
      </c>
      <c r="C8383" s="6">
        <v>2.8501937075578851</v>
      </c>
      <c r="D8383" s="6">
        <v>1.609988099647879</v>
      </c>
      <c r="E8383" s="6">
        <v>1</v>
      </c>
      <c r="F8383" s="6">
        <v>4.7765604394569863</v>
      </c>
      <c r="G8383" s="6">
        <v>1.5603882535250015</v>
      </c>
      <c r="H8383" s="6">
        <v>37.443697736857793</v>
      </c>
      <c r="I8383" s="6">
        <v>2.2743780891650394</v>
      </c>
      <c r="J8383" s="6">
        <v>3.3191641018335951</v>
      </c>
      <c r="K8383" s="7">
        <v>1.1623143142214103</v>
      </c>
      <c r="L8383" s="7">
        <v>8.0700154925921835E-2</v>
      </c>
    </row>
    <row r="8384" spans="2:12" x14ac:dyDescent="0.25">
      <c r="B8384" s="4">
        <v>8381</v>
      </c>
      <c r="C8384" s="6">
        <v>7.4616303148654577</v>
      </c>
      <c r="D8384" s="6">
        <v>1.1925965815411934</v>
      </c>
      <c r="E8384" s="6">
        <v>1</v>
      </c>
      <c r="F8384" s="6">
        <v>8.3115100283014396</v>
      </c>
      <c r="G8384" s="6">
        <v>0.9348307745846749</v>
      </c>
      <c r="H8384" s="6">
        <v>33.688950140607311</v>
      </c>
      <c r="I8384" s="6">
        <v>3.5367910411567576</v>
      </c>
      <c r="J8384" s="6">
        <v>4.2845437462670075</v>
      </c>
      <c r="K8384" s="7">
        <v>1.6020903486237066</v>
      </c>
      <c r="L8384" s="7">
        <v>5.7269295478788312E-2</v>
      </c>
    </row>
    <row r="8385" spans="2:12" x14ac:dyDescent="0.25">
      <c r="B8385" s="4">
        <v>8382</v>
      </c>
      <c r="C8385" s="6">
        <v>20.89674707749429</v>
      </c>
      <c r="D8385" s="6">
        <v>1.3233253016059159</v>
      </c>
      <c r="E8385" s="6">
        <v>1</v>
      </c>
      <c r="F8385" s="6">
        <v>0.53683631068228121</v>
      </c>
      <c r="G8385" s="6">
        <v>0.45940938998041592</v>
      </c>
      <c r="H8385" s="6">
        <v>6.4686430969822162</v>
      </c>
      <c r="I8385" s="6">
        <v>3.2418284537926683</v>
      </c>
      <c r="J8385" s="6">
        <v>2.2240732551707705</v>
      </c>
      <c r="K8385" s="7">
        <v>0.29232724252063991</v>
      </c>
      <c r="L8385" s="7">
        <v>0.73255560499225314</v>
      </c>
    </row>
    <row r="8386" spans="2:12" x14ac:dyDescent="0.25">
      <c r="B8386" s="4">
        <v>8383</v>
      </c>
      <c r="C8386" s="6">
        <v>22.36286969959329</v>
      </c>
      <c r="D8386" s="6">
        <v>1.7155226193495396</v>
      </c>
      <c r="E8386" s="6">
        <v>3</v>
      </c>
      <c r="F8386" s="6">
        <v>3.5853345458959764</v>
      </c>
      <c r="G8386" s="6">
        <v>2.3180339345679801</v>
      </c>
      <c r="H8386" s="6">
        <v>9.194212857975435</v>
      </c>
      <c r="I8386" s="6">
        <v>3.0992424865330195</v>
      </c>
      <c r="J8386" s="6">
        <v>3.1099638471351865</v>
      </c>
      <c r="K8386" s="7">
        <v>2.7946027183072126</v>
      </c>
      <c r="L8386" s="7">
        <v>1.0289727621114029</v>
      </c>
    </row>
    <row r="8387" spans="2:12" x14ac:dyDescent="0.25">
      <c r="B8387" s="4">
        <v>8384</v>
      </c>
      <c r="C8387" s="6">
        <v>2.4679169835171821</v>
      </c>
      <c r="D8387" s="6">
        <v>2.0088821417539209</v>
      </c>
      <c r="E8387" s="6">
        <v>1</v>
      </c>
      <c r="F8387" s="6">
        <v>1.557905719821929</v>
      </c>
      <c r="G8387" s="6">
        <v>0.53760391008060704</v>
      </c>
      <c r="H8387" s="6">
        <v>21.918796522520282</v>
      </c>
      <c r="I8387" s="6">
        <v>1.7619460754690615</v>
      </c>
      <c r="J8387" s="6">
        <v>2.4411064993590865</v>
      </c>
      <c r="K8387" s="7">
        <v>0.74957476150811575</v>
      </c>
      <c r="L8387" s="7">
        <v>0.12977756870440738</v>
      </c>
    </row>
    <row r="8388" spans="2:12" x14ac:dyDescent="0.25">
      <c r="B8388" s="4">
        <v>8385</v>
      </c>
      <c r="C8388" s="6">
        <v>14.866055272748341</v>
      </c>
      <c r="D8388" s="6">
        <v>1.4917009927380662</v>
      </c>
      <c r="E8388" s="6">
        <v>2</v>
      </c>
      <c r="F8388" s="6">
        <v>10.535568040717072</v>
      </c>
      <c r="G8388" s="6">
        <v>1.0585192258889986</v>
      </c>
      <c r="H8388" s="6">
        <v>32.9264820349281</v>
      </c>
      <c r="I8388" s="6">
        <v>3.6388354267719478</v>
      </c>
      <c r="J8388" s="6">
        <v>3.1970793137933784</v>
      </c>
      <c r="K8388" s="7">
        <v>4.0379795277556405E-2</v>
      </c>
      <c r="L8388" s="7">
        <v>0.34495126214431981</v>
      </c>
    </row>
    <row r="8389" spans="2:12" x14ac:dyDescent="0.25">
      <c r="B8389" s="4">
        <v>8386</v>
      </c>
      <c r="C8389" s="6">
        <v>1.3895285578885215</v>
      </c>
      <c r="D8389" s="6">
        <v>1.3705174504172934</v>
      </c>
      <c r="E8389" s="6">
        <v>3</v>
      </c>
      <c r="F8389" s="6">
        <v>9.3714915402786012</v>
      </c>
      <c r="G8389" s="6">
        <v>0.83909130389796838</v>
      </c>
      <c r="H8389" s="6">
        <v>22.029046807707033</v>
      </c>
      <c r="I8389" s="6">
        <v>2.4889313658512662</v>
      </c>
      <c r="J8389" s="6">
        <v>3.868076779601239</v>
      </c>
      <c r="K8389" s="7">
        <v>0.2684279686276177</v>
      </c>
      <c r="L8389" s="7">
        <v>0.86484144332653001</v>
      </c>
    </row>
    <row r="8390" spans="2:12" x14ac:dyDescent="0.25">
      <c r="B8390" s="4">
        <v>8387</v>
      </c>
      <c r="C8390" s="6">
        <v>5.6084952837943369</v>
      </c>
      <c r="D8390" s="6">
        <v>1.465805926769812</v>
      </c>
      <c r="E8390" s="6">
        <v>2</v>
      </c>
      <c r="F8390" s="6">
        <v>0.24578274861746338</v>
      </c>
      <c r="G8390" s="6">
        <v>0.9326685737058894</v>
      </c>
      <c r="H8390" s="6">
        <v>26.863412113215364</v>
      </c>
      <c r="I8390" s="6">
        <v>4.7572782356941783</v>
      </c>
      <c r="J8390" s="6">
        <v>3.6758048634977065</v>
      </c>
      <c r="K8390" s="7">
        <v>2.4782281593323434</v>
      </c>
      <c r="L8390" s="7">
        <v>0.64522765309765395</v>
      </c>
    </row>
    <row r="8391" spans="2:12" x14ac:dyDescent="0.25">
      <c r="B8391" s="4">
        <v>8388</v>
      </c>
      <c r="C8391" s="6">
        <v>13.132654984783006</v>
      </c>
      <c r="D8391" s="6">
        <v>1.6800723919445946</v>
      </c>
      <c r="E8391" s="6">
        <v>0</v>
      </c>
      <c r="F8391" s="6">
        <v>2.5292235294089411</v>
      </c>
      <c r="G8391" s="6">
        <v>1.125741284709836</v>
      </c>
      <c r="H8391" s="6">
        <v>16.633288607575654</v>
      </c>
      <c r="I8391" s="6">
        <v>2.3298488325428468</v>
      </c>
      <c r="J8391" s="6">
        <v>3.6030344506550938</v>
      </c>
      <c r="K8391" s="7">
        <v>5.3269081681669288</v>
      </c>
      <c r="L8391" s="7">
        <v>1.3905140095989632</v>
      </c>
    </row>
    <row r="8392" spans="2:12" x14ac:dyDescent="0.25">
      <c r="B8392" s="4">
        <v>8389</v>
      </c>
      <c r="C8392" s="6">
        <v>14.304322957577801</v>
      </c>
      <c r="D8392" s="6">
        <v>1.6720914179081772</v>
      </c>
      <c r="E8392" s="6">
        <v>3</v>
      </c>
      <c r="F8392" s="6">
        <v>1.0717009787954419</v>
      </c>
      <c r="G8392" s="6">
        <v>0.85048085838182352</v>
      </c>
      <c r="H8392" s="6">
        <v>23.427105721567717</v>
      </c>
      <c r="I8392" s="6">
        <v>1.6464059156882582</v>
      </c>
      <c r="J8392" s="6">
        <v>1.3355206982780987</v>
      </c>
      <c r="K8392" s="7">
        <v>4.4001143114693866</v>
      </c>
      <c r="L8392" s="7">
        <v>0.28271257467711175</v>
      </c>
    </row>
    <row r="8393" spans="2:12" x14ac:dyDescent="0.25">
      <c r="B8393" s="4">
        <v>8390</v>
      </c>
      <c r="C8393" s="6">
        <v>9.4611031781702941</v>
      </c>
      <c r="D8393" s="6">
        <v>1.2487874789001849</v>
      </c>
      <c r="E8393" s="6">
        <v>2</v>
      </c>
      <c r="F8393" s="6">
        <v>3.9313683191645397</v>
      </c>
      <c r="G8393" s="6">
        <v>1.9173425139399882</v>
      </c>
      <c r="H8393" s="6">
        <v>44.922739194656174</v>
      </c>
      <c r="I8393" s="6">
        <v>1.9395421813339286</v>
      </c>
      <c r="J8393" s="6">
        <v>3.1091936884110023</v>
      </c>
      <c r="K8393" s="7">
        <v>1.0200037059619731</v>
      </c>
      <c r="L8393" s="7">
        <v>1.2597781636001126</v>
      </c>
    </row>
    <row r="8394" spans="2:12" x14ac:dyDescent="0.25">
      <c r="B8394" s="4">
        <v>8391</v>
      </c>
      <c r="C8394" s="6">
        <v>6.9898102531337329</v>
      </c>
      <c r="D8394" s="6">
        <v>1.3776109367626601</v>
      </c>
      <c r="E8394" s="6">
        <v>1</v>
      </c>
      <c r="F8394" s="6">
        <v>3.8738653444858957</v>
      </c>
      <c r="G8394" s="6">
        <v>1.5220273662233763</v>
      </c>
      <c r="H8394" s="6">
        <v>22.440193704307021</v>
      </c>
      <c r="I8394" s="6">
        <v>4.280763535124458</v>
      </c>
      <c r="J8394" s="6">
        <v>4.0480461893905932</v>
      </c>
      <c r="K8394" s="7">
        <v>3.9721540797332748</v>
      </c>
      <c r="L8394" s="7">
        <v>0.95006688335760558</v>
      </c>
    </row>
    <row r="8395" spans="2:12" x14ac:dyDescent="0.25">
      <c r="B8395" s="4">
        <v>8392</v>
      </c>
      <c r="C8395" s="6">
        <v>10.378337573777971</v>
      </c>
      <c r="D8395" s="6">
        <v>1.5957537827142898</v>
      </c>
      <c r="E8395" s="6">
        <v>3</v>
      </c>
      <c r="F8395" s="6">
        <v>4.0864501597821796</v>
      </c>
      <c r="G8395" s="6">
        <v>1.3574122227620748</v>
      </c>
      <c r="H8395" s="6">
        <v>20.511981295205032</v>
      </c>
      <c r="I8395" s="6">
        <v>2.0546780082935379</v>
      </c>
      <c r="J8395" s="6">
        <v>2.146298836425045</v>
      </c>
      <c r="K8395" s="7">
        <v>6.4658068042096994</v>
      </c>
      <c r="L8395" s="7">
        <v>0.20634259691859005</v>
      </c>
    </row>
    <row r="8396" spans="2:12" x14ac:dyDescent="0.25">
      <c r="B8396" s="4">
        <v>8393</v>
      </c>
      <c r="C8396" s="6">
        <v>5.1888212055679821</v>
      </c>
      <c r="D8396" s="6">
        <v>1.7777021370063844</v>
      </c>
      <c r="E8396" s="6">
        <v>1</v>
      </c>
      <c r="F8396" s="6">
        <v>3.4104264203291601</v>
      </c>
      <c r="G8396" s="6">
        <v>0.64903860726577023</v>
      </c>
      <c r="H8396" s="6">
        <v>27.436983918121676</v>
      </c>
      <c r="I8396" s="6">
        <v>3.9813697425142234</v>
      </c>
      <c r="J8396" s="6">
        <v>1.4037777900083106</v>
      </c>
      <c r="K8396" s="7">
        <v>3.8606968523232124</v>
      </c>
      <c r="L8396" s="7">
        <v>1.6888821131670779</v>
      </c>
    </row>
    <row r="8397" spans="2:12" x14ac:dyDescent="0.25">
      <c r="B8397" s="4">
        <v>8394</v>
      </c>
      <c r="C8397" s="6">
        <v>5.2319123240094703</v>
      </c>
      <c r="D8397" s="6">
        <v>1.2487461039791661</v>
      </c>
      <c r="E8397" s="6">
        <v>0</v>
      </c>
      <c r="F8397" s="6">
        <v>2.5085311460231705</v>
      </c>
      <c r="G8397" s="6">
        <v>1.7536204568007601</v>
      </c>
      <c r="H8397" s="6">
        <v>21.664961681332677</v>
      </c>
      <c r="I8397" s="6">
        <v>1.8804623893683072</v>
      </c>
      <c r="J8397" s="6">
        <v>2.5724240997624821</v>
      </c>
      <c r="K8397" s="7">
        <v>0.88362669748956946</v>
      </c>
      <c r="L8397" s="7">
        <v>1.6199276838339214</v>
      </c>
    </row>
    <row r="8398" spans="2:12" x14ac:dyDescent="0.25">
      <c r="B8398" s="4">
        <v>8395</v>
      </c>
      <c r="C8398" s="6">
        <v>7.3673970403837208</v>
      </c>
      <c r="D8398" s="6">
        <v>1.8663756505402531</v>
      </c>
      <c r="E8398" s="6">
        <v>1</v>
      </c>
      <c r="F8398" s="6">
        <v>10.782920255162255</v>
      </c>
      <c r="G8398" s="6">
        <v>0.88318590871210756</v>
      </c>
      <c r="H8398" s="6">
        <v>16.108838265779767</v>
      </c>
      <c r="I8398" s="6">
        <v>2.5184017610310341</v>
      </c>
      <c r="J8398" s="6">
        <v>3.812097155063352</v>
      </c>
      <c r="K8398" s="7">
        <v>2.0231430274586404</v>
      </c>
      <c r="L8398" s="7">
        <v>0.56506419652877027</v>
      </c>
    </row>
    <row r="8399" spans="2:12" x14ac:dyDescent="0.25">
      <c r="B8399" s="4">
        <v>8396</v>
      </c>
      <c r="C8399" s="6">
        <v>10.972912727260788</v>
      </c>
      <c r="D8399" s="6">
        <v>1.5755099126111263</v>
      </c>
      <c r="E8399" s="6">
        <v>1</v>
      </c>
      <c r="F8399" s="6">
        <v>4.298263305787728</v>
      </c>
      <c r="G8399" s="6">
        <v>1.3184634959546537</v>
      </c>
      <c r="H8399" s="6">
        <v>24.628133470397522</v>
      </c>
      <c r="I8399" s="6">
        <v>1.9032718342234447</v>
      </c>
      <c r="J8399" s="6">
        <v>2.2882386881673868</v>
      </c>
      <c r="K8399" s="7">
        <v>0.23297279849613914</v>
      </c>
      <c r="L8399" s="7">
        <v>0.43372180451101439</v>
      </c>
    </row>
    <row r="8400" spans="2:12" x14ac:dyDescent="0.25">
      <c r="B8400" s="4">
        <v>8397</v>
      </c>
      <c r="C8400" s="6">
        <v>13.167287646613019</v>
      </c>
      <c r="D8400" s="6">
        <v>1.4336439087518877</v>
      </c>
      <c r="E8400" s="6">
        <v>2</v>
      </c>
      <c r="F8400" s="6">
        <v>7.0638142505384511</v>
      </c>
      <c r="G8400" s="6">
        <v>0.81650836499389401</v>
      </c>
      <c r="H8400" s="6">
        <v>21.096480187141648</v>
      </c>
      <c r="I8400" s="6">
        <v>3.1788066902007386</v>
      </c>
      <c r="J8400" s="6">
        <v>2.8726276590852451</v>
      </c>
      <c r="K8400" s="7">
        <v>4.9940861864830364</v>
      </c>
      <c r="L8400" s="7">
        <v>0.22263101230355364</v>
      </c>
    </row>
    <row r="8401" spans="2:12" x14ac:dyDescent="0.25">
      <c r="B8401" s="4">
        <v>8398</v>
      </c>
      <c r="C8401" s="6">
        <v>8.6069444953902483</v>
      </c>
      <c r="D8401" s="6">
        <v>1.6652983684600804</v>
      </c>
      <c r="E8401" s="6">
        <v>2</v>
      </c>
      <c r="F8401" s="6">
        <v>2.741986664752218</v>
      </c>
      <c r="G8401" s="6">
        <v>1.2715874304244645</v>
      </c>
      <c r="H8401" s="6">
        <v>17.153335093172824</v>
      </c>
      <c r="I8401" s="6">
        <v>2.457658406997266</v>
      </c>
      <c r="J8401" s="6">
        <v>1.4383065154693861</v>
      </c>
      <c r="K8401" s="7">
        <v>1.9184244917296616</v>
      </c>
      <c r="L8401" s="7">
        <v>0.88631035809686487</v>
      </c>
    </row>
    <row r="8402" spans="2:12" x14ac:dyDescent="0.25">
      <c r="B8402" s="4">
        <v>8399</v>
      </c>
      <c r="C8402" s="6">
        <v>12.814904405232944</v>
      </c>
      <c r="D8402" s="6">
        <v>1.5760077339410483</v>
      </c>
      <c r="E8402" s="6">
        <v>2</v>
      </c>
      <c r="F8402" s="6">
        <v>4.9602756018543435</v>
      </c>
      <c r="G8402" s="6">
        <v>0.74947531227565045</v>
      </c>
      <c r="H8402" s="6">
        <v>30.93506456934206</v>
      </c>
      <c r="I8402" s="6">
        <v>2.9531450318784631</v>
      </c>
      <c r="J8402" s="6">
        <v>3.7312109616731126</v>
      </c>
      <c r="K8402" s="7">
        <v>5.3213777436471998</v>
      </c>
      <c r="L8402" s="7">
        <v>0.32875159613173521</v>
      </c>
    </row>
    <row r="8403" spans="2:12" x14ac:dyDescent="0.25">
      <c r="B8403" s="4">
        <v>8400</v>
      </c>
      <c r="C8403" s="6">
        <v>1.3335241982919985</v>
      </c>
      <c r="D8403" s="6">
        <v>1.7096322204541026</v>
      </c>
      <c r="E8403" s="6">
        <v>3</v>
      </c>
      <c r="F8403" s="6">
        <v>4.3963894127017156</v>
      </c>
      <c r="G8403" s="6">
        <v>0.63390378100717348</v>
      </c>
      <c r="H8403" s="6">
        <v>20.197489713694608</v>
      </c>
      <c r="I8403" s="6">
        <v>2.0185324856675302</v>
      </c>
      <c r="J8403" s="6">
        <v>3.2436662830520664</v>
      </c>
      <c r="K8403" s="7">
        <v>2.2673029033857683</v>
      </c>
      <c r="L8403" s="7">
        <v>1.5758809460507106</v>
      </c>
    </row>
    <row r="8404" spans="2:12" x14ac:dyDescent="0.25">
      <c r="B8404" s="4">
        <v>8401</v>
      </c>
      <c r="C8404" s="6">
        <v>12.887218741395147</v>
      </c>
      <c r="D8404" s="6">
        <v>1.6767534362506393</v>
      </c>
      <c r="E8404" s="6">
        <v>0</v>
      </c>
      <c r="F8404" s="6">
        <v>0.88981801149917872</v>
      </c>
      <c r="G8404" s="6">
        <v>1.1901361493128004</v>
      </c>
      <c r="H8404" s="6">
        <v>21.666530916584975</v>
      </c>
      <c r="I8404" s="6">
        <v>2.941055430650513</v>
      </c>
      <c r="J8404" s="6">
        <v>2.8953990354558901</v>
      </c>
      <c r="K8404" s="7">
        <v>8.1018634055847087</v>
      </c>
      <c r="L8404" s="7">
        <v>0.50352492465935816</v>
      </c>
    </row>
    <row r="8405" spans="2:12" x14ac:dyDescent="0.25">
      <c r="B8405" s="4">
        <v>8402</v>
      </c>
      <c r="C8405" s="6">
        <v>9.5193659323455133</v>
      </c>
      <c r="D8405" s="6">
        <v>1.4853504292929114</v>
      </c>
      <c r="E8405" s="6">
        <v>2</v>
      </c>
      <c r="F8405" s="6">
        <v>2.7779220391396624</v>
      </c>
      <c r="G8405" s="6">
        <v>0.65460995054405657</v>
      </c>
      <c r="H8405" s="6">
        <v>44.778147836092614</v>
      </c>
      <c r="I8405" s="6">
        <v>2.6707145133314052</v>
      </c>
      <c r="J8405" s="6">
        <v>4.1035464594645639</v>
      </c>
      <c r="K8405" s="7">
        <v>5.084414434041614</v>
      </c>
      <c r="L8405" s="7">
        <v>0.81889375336564729</v>
      </c>
    </row>
    <row r="8406" spans="2:12" x14ac:dyDescent="0.25">
      <c r="B8406" s="4">
        <v>8403</v>
      </c>
      <c r="C8406" s="6">
        <v>3.2357895391652534</v>
      </c>
      <c r="D8406" s="6">
        <v>2.0404254476464847</v>
      </c>
      <c r="E8406" s="6">
        <v>3</v>
      </c>
      <c r="F8406" s="6">
        <v>1.8497216503851417</v>
      </c>
      <c r="G8406" s="6">
        <v>1.9031924818903472</v>
      </c>
      <c r="H8406" s="6">
        <v>35.103398875163222</v>
      </c>
      <c r="I8406" s="6">
        <v>2.5318033601011982</v>
      </c>
      <c r="J8406" s="6">
        <v>0.66396266820295247</v>
      </c>
      <c r="K8406" s="7">
        <v>2.9953156191013632</v>
      </c>
      <c r="L8406" s="7">
        <v>2.0030845742223895</v>
      </c>
    </row>
    <row r="8407" spans="2:12" x14ac:dyDescent="0.25">
      <c r="B8407" s="4">
        <v>8404</v>
      </c>
      <c r="C8407" s="6">
        <v>13.002880971345618</v>
      </c>
      <c r="D8407" s="6">
        <v>1.9448598646356046</v>
      </c>
      <c r="E8407" s="6">
        <v>2</v>
      </c>
      <c r="F8407" s="6">
        <v>2.9956305197335213</v>
      </c>
      <c r="G8407" s="6">
        <v>1.0826999656654728</v>
      </c>
      <c r="H8407" s="6">
        <v>22.857115386805383</v>
      </c>
      <c r="I8407" s="6">
        <v>2.285456766963287</v>
      </c>
      <c r="J8407" s="6">
        <v>2.9101366065514962</v>
      </c>
      <c r="K8407" s="7">
        <v>3.0134568588297238E-2</v>
      </c>
      <c r="L8407" s="7">
        <v>0.94465883232964576</v>
      </c>
    </row>
    <row r="8408" spans="2:12" x14ac:dyDescent="0.25">
      <c r="B8408" s="4">
        <v>8405</v>
      </c>
      <c r="C8408" s="6">
        <v>6.2141590289972788</v>
      </c>
      <c r="D8408" s="6">
        <v>1.6977841970375858</v>
      </c>
      <c r="E8408" s="6">
        <v>1</v>
      </c>
      <c r="F8408" s="6">
        <v>2.1820643255524184</v>
      </c>
      <c r="G8408" s="6">
        <v>0.66797192155052465</v>
      </c>
      <c r="H8408" s="6">
        <v>28.019345412442966</v>
      </c>
      <c r="I8408" s="6">
        <v>2.1046390406220139</v>
      </c>
      <c r="J8408" s="6">
        <v>3.3401963990175245</v>
      </c>
      <c r="K8408" s="7">
        <v>1.4566303344176754</v>
      </c>
      <c r="L8408" s="7">
        <v>8.3594897825180148E-2</v>
      </c>
    </row>
    <row r="8409" spans="2:12" x14ac:dyDescent="0.25">
      <c r="B8409" s="4">
        <v>8406</v>
      </c>
      <c r="C8409" s="6">
        <v>7.4339291262545659</v>
      </c>
      <c r="D8409" s="6">
        <v>1.5349199557504147</v>
      </c>
      <c r="E8409" s="6">
        <v>3</v>
      </c>
      <c r="F8409" s="6">
        <v>5.9577101786021514</v>
      </c>
      <c r="G8409" s="6">
        <v>1.8198268661223809</v>
      </c>
      <c r="H8409" s="6">
        <v>25.844677449872655</v>
      </c>
      <c r="I8409" s="6">
        <v>3.3528833817189758</v>
      </c>
      <c r="J8409" s="6">
        <v>2.1492165259759779</v>
      </c>
      <c r="K8409" s="7">
        <v>0.69978445233934439</v>
      </c>
      <c r="L8409" s="7">
        <v>1.3052796422493231</v>
      </c>
    </row>
    <row r="8410" spans="2:12" x14ac:dyDescent="0.25">
      <c r="B8410" s="4">
        <v>8407</v>
      </c>
      <c r="C8410" s="6">
        <v>15.235589161098707</v>
      </c>
      <c r="D8410" s="6">
        <v>1.5438483901175757</v>
      </c>
      <c r="E8410" s="6">
        <v>2</v>
      </c>
      <c r="F8410" s="6">
        <v>0.46311946740702958</v>
      </c>
      <c r="G8410" s="6">
        <v>0.70036159363060135</v>
      </c>
      <c r="H8410" s="6">
        <v>29.270839477679353</v>
      </c>
      <c r="I8410" s="6">
        <v>3.04513754409821</v>
      </c>
      <c r="J8410" s="6">
        <v>4.0603460094757011</v>
      </c>
      <c r="K8410" s="7">
        <v>0.61656294832044034</v>
      </c>
      <c r="L8410" s="7">
        <v>0.43735305922482759</v>
      </c>
    </row>
    <row r="8411" spans="2:12" x14ac:dyDescent="0.25">
      <c r="B8411" s="4">
        <v>8408</v>
      </c>
      <c r="C8411" s="6">
        <v>14.951772447719122</v>
      </c>
      <c r="D8411" s="6">
        <v>1.8651228072075243</v>
      </c>
      <c r="E8411" s="6">
        <v>1</v>
      </c>
      <c r="F8411" s="6">
        <v>2.9796716678157313</v>
      </c>
      <c r="G8411" s="6">
        <v>1.0599582545027209</v>
      </c>
      <c r="H8411" s="6">
        <v>28.365323393175174</v>
      </c>
      <c r="I8411" s="6">
        <v>2.4087880446067165</v>
      </c>
      <c r="J8411" s="6">
        <v>4.2619718244507503</v>
      </c>
      <c r="K8411" s="7">
        <v>0.13081682872318834</v>
      </c>
      <c r="L8411" s="7">
        <v>1.3917262772929118</v>
      </c>
    </row>
    <row r="8412" spans="2:12" x14ac:dyDescent="0.25">
      <c r="B8412" s="4">
        <v>8409</v>
      </c>
      <c r="C8412" s="6">
        <v>14.394705876179581</v>
      </c>
      <c r="D8412" s="6">
        <v>1.2987162945501809</v>
      </c>
      <c r="E8412" s="6">
        <v>2</v>
      </c>
      <c r="F8412" s="6">
        <v>3.223545990697958</v>
      </c>
      <c r="G8412" s="6">
        <v>0.62503465424355864</v>
      </c>
      <c r="H8412" s="6">
        <v>22.554569806164576</v>
      </c>
      <c r="I8412" s="6">
        <v>2.6521117911153032</v>
      </c>
      <c r="J8412" s="6">
        <v>3.2807218140829972</v>
      </c>
      <c r="K8412" s="7">
        <v>4.502029842827227</v>
      </c>
      <c r="L8412" s="7">
        <v>1.2399999272441509</v>
      </c>
    </row>
    <row r="8413" spans="2:12" x14ac:dyDescent="0.25">
      <c r="B8413" s="4">
        <v>8410</v>
      </c>
      <c r="C8413" s="6">
        <v>6.2894966590329471</v>
      </c>
      <c r="D8413" s="6">
        <v>1.3093089968960605</v>
      </c>
      <c r="E8413" s="6">
        <v>2</v>
      </c>
      <c r="F8413" s="6">
        <v>2.8670935121745309</v>
      </c>
      <c r="G8413" s="6">
        <v>0.91211469400906242</v>
      </c>
      <c r="H8413" s="6">
        <v>18.065624557701717</v>
      </c>
      <c r="I8413" s="6">
        <v>1.8519470896126755</v>
      </c>
      <c r="J8413" s="6">
        <v>3.6110083475015156</v>
      </c>
      <c r="K8413" s="7">
        <v>1.9977601688020763</v>
      </c>
      <c r="L8413" s="7">
        <v>0.37409683125595489</v>
      </c>
    </row>
    <row r="8414" spans="2:12" x14ac:dyDescent="0.25">
      <c r="B8414" s="4">
        <v>8411</v>
      </c>
      <c r="C8414" s="6">
        <v>12.717760344684738</v>
      </c>
      <c r="D8414" s="6">
        <v>1.1953453860003851</v>
      </c>
      <c r="E8414" s="6">
        <v>2</v>
      </c>
      <c r="F8414" s="6">
        <v>2.630572897843432</v>
      </c>
      <c r="G8414" s="6">
        <v>0.99532470882940494</v>
      </c>
      <c r="H8414" s="6">
        <v>27.953775379323567</v>
      </c>
      <c r="I8414" s="6">
        <v>2.1232148776366189</v>
      </c>
      <c r="J8414" s="6">
        <v>1.3384216283087016</v>
      </c>
      <c r="K8414" s="7">
        <v>2.7555199507324812</v>
      </c>
      <c r="L8414" s="7">
        <v>0.58977837910067743</v>
      </c>
    </row>
    <row r="8415" spans="2:12" x14ac:dyDescent="0.25">
      <c r="B8415" s="4">
        <v>8412</v>
      </c>
      <c r="C8415" s="6">
        <v>7.7949170336675095</v>
      </c>
      <c r="D8415" s="6">
        <v>1.7417450160281971</v>
      </c>
      <c r="E8415" s="6">
        <v>1</v>
      </c>
      <c r="F8415" s="6">
        <v>5.2685216797698926</v>
      </c>
      <c r="G8415" s="6">
        <v>0.46202885606205563</v>
      </c>
      <c r="H8415" s="6">
        <v>17.747639403795755</v>
      </c>
      <c r="I8415" s="6">
        <v>2.8816668032982085</v>
      </c>
      <c r="J8415" s="6">
        <v>2.1512952832992083</v>
      </c>
      <c r="K8415" s="7">
        <v>0.34388373913920472</v>
      </c>
      <c r="L8415" s="7">
        <v>0.18003356258155975</v>
      </c>
    </row>
    <row r="8416" spans="2:12" x14ac:dyDescent="0.25">
      <c r="B8416" s="4">
        <v>8413</v>
      </c>
      <c r="C8416" s="6">
        <v>22.134256537484973</v>
      </c>
      <c r="D8416" s="6">
        <v>1.4978435383616393</v>
      </c>
      <c r="E8416" s="6">
        <v>1</v>
      </c>
      <c r="F8416" s="6">
        <v>11.589166933573207</v>
      </c>
      <c r="G8416" s="6">
        <v>1.3135417775881109</v>
      </c>
      <c r="H8416" s="6">
        <v>42.793778489911077</v>
      </c>
      <c r="I8416" s="6">
        <v>3.7124813985529874</v>
      </c>
      <c r="J8416" s="6">
        <v>3.7575218540417614</v>
      </c>
      <c r="K8416" s="7">
        <v>2.9346503593984576</v>
      </c>
      <c r="L8416" s="7">
        <v>0.76244116945882456</v>
      </c>
    </row>
    <row r="8417" spans="2:12" x14ac:dyDescent="0.25">
      <c r="B8417" s="4">
        <v>8414</v>
      </c>
      <c r="C8417" s="6">
        <v>9.49567455536776</v>
      </c>
      <c r="D8417" s="6">
        <v>1.9328440125526976</v>
      </c>
      <c r="E8417" s="6">
        <v>2</v>
      </c>
      <c r="F8417" s="6">
        <v>2.0533119687189632</v>
      </c>
      <c r="G8417" s="6">
        <v>2.6902907128972644</v>
      </c>
      <c r="H8417" s="6">
        <v>33.097585946617734</v>
      </c>
      <c r="I8417" s="6">
        <v>2.6908341506900246</v>
      </c>
      <c r="J8417" s="6">
        <v>1.4219697668549749</v>
      </c>
      <c r="K8417" s="7">
        <v>0.19573800757373158</v>
      </c>
      <c r="L8417" s="7">
        <v>2.0543298654599678</v>
      </c>
    </row>
    <row r="8418" spans="2:12" x14ac:dyDescent="0.25">
      <c r="B8418" s="4">
        <v>8415</v>
      </c>
      <c r="C8418" s="6">
        <v>9.3967394623335228</v>
      </c>
      <c r="D8418" s="6">
        <v>1.670812828617035</v>
      </c>
      <c r="E8418" s="6">
        <v>1</v>
      </c>
      <c r="F8418" s="6">
        <v>7.1927925438370695</v>
      </c>
      <c r="G8418" s="6">
        <v>2.1758790354761977</v>
      </c>
      <c r="H8418" s="6">
        <v>20.727531028369206</v>
      </c>
      <c r="I8418" s="6">
        <v>2.7411557248153144</v>
      </c>
      <c r="J8418" s="6">
        <v>2.461230656335609</v>
      </c>
      <c r="K8418" s="7">
        <v>1.051739671817262</v>
      </c>
      <c r="L8418" s="7">
        <v>1.1875010060577924</v>
      </c>
    </row>
    <row r="8419" spans="2:12" x14ac:dyDescent="0.25">
      <c r="B8419" s="4">
        <v>8416</v>
      </c>
      <c r="C8419" s="6">
        <v>8.3504472469493436</v>
      </c>
      <c r="D8419" s="6">
        <v>2.050378864835249</v>
      </c>
      <c r="E8419" s="6">
        <v>2</v>
      </c>
      <c r="F8419" s="6">
        <v>7.7398662240194165</v>
      </c>
      <c r="G8419" s="6">
        <v>1.7581841454949563</v>
      </c>
      <c r="H8419" s="6">
        <v>20.17791242079813</v>
      </c>
      <c r="I8419" s="6">
        <v>2.1498465582988611</v>
      </c>
      <c r="J8419" s="6">
        <v>4.1680102769977907</v>
      </c>
      <c r="K8419" s="7">
        <v>3.120556402788357</v>
      </c>
      <c r="L8419" s="7">
        <v>0.23851687307234312</v>
      </c>
    </row>
    <row r="8420" spans="2:12" x14ac:dyDescent="0.25">
      <c r="B8420" s="4">
        <v>8417</v>
      </c>
      <c r="C8420" s="6">
        <v>21.457129280802839</v>
      </c>
      <c r="D8420" s="6">
        <v>2.0273160845600517</v>
      </c>
      <c r="E8420" s="6">
        <v>1</v>
      </c>
      <c r="F8420" s="6">
        <v>1.8736339861670526</v>
      </c>
      <c r="G8420" s="6">
        <v>0.8755696424167948</v>
      </c>
      <c r="H8420" s="6">
        <v>12.252162631346675</v>
      </c>
      <c r="I8420" s="6">
        <v>2.8139209370700917</v>
      </c>
      <c r="J8420" s="6">
        <v>2.9992726629817699</v>
      </c>
      <c r="K8420" s="7">
        <v>5.7467583886635225</v>
      </c>
      <c r="L8420" s="7">
        <v>0.27649114742343683</v>
      </c>
    </row>
    <row r="8421" spans="2:12" x14ac:dyDescent="0.25">
      <c r="B8421" s="4">
        <v>8418</v>
      </c>
      <c r="C8421" s="6">
        <v>7.6891591392284582</v>
      </c>
      <c r="D8421" s="6">
        <v>1.1490569300880984</v>
      </c>
      <c r="E8421" s="6">
        <v>2</v>
      </c>
      <c r="F8421" s="6">
        <v>3.31751847970984</v>
      </c>
      <c r="G8421" s="6">
        <v>0.45306605556829821</v>
      </c>
      <c r="H8421" s="6">
        <v>32.17372581131869</v>
      </c>
      <c r="I8421" s="6">
        <v>2.4594008521941402</v>
      </c>
      <c r="J8421" s="6">
        <v>2.5108610937407407</v>
      </c>
      <c r="K8421" s="7">
        <v>3.847274542454898</v>
      </c>
      <c r="L8421" s="7">
        <v>0.85928851786682903</v>
      </c>
    </row>
    <row r="8422" spans="2:12" x14ac:dyDescent="0.25">
      <c r="B8422" s="4">
        <v>8419</v>
      </c>
      <c r="C8422" s="6">
        <v>17.237443747256826</v>
      </c>
      <c r="D8422" s="6">
        <v>1.3078497514569813</v>
      </c>
      <c r="E8422" s="6">
        <v>2</v>
      </c>
      <c r="F8422" s="6">
        <v>2.4326771567147243</v>
      </c>
      <c r="G8422" s="6">
        <v>2.5944188792451812</v>
      </c>
      <c r="H8422" s="6">
        <v>15.372338520070556</v>
      </c>
      <c r="I8422" s="6">
        <v>2.5485718877988028</v>
      </c>
      <c r="J8422" s="6">
        <v>2.9416047015143838</v>
      </c>
      <c r="K8422" s="7">
        <v>2.0758959896230742</v>
      </c>
      <c r="L8422" s="7">
        <v>7.8440557287175597E-2</v>
      </c>
    </row>
    <row r="8423" spans="2:12" x14ac:dyDescent="0.25">
      <c r="B8423" s="4">
        <v>8420</v>
      </c>
      <c r="C8423" s="6">
        <v>21.151160267473848</v>
      </c>
      <c r="D8423" s="6">
        <v>1.6816283837705499</v>
      </c>
      <c r="E8423" s="6">
        <v>1</v>
      </c>
      <c r="F8423" s="6">
        <v>1.1625996871995126</v>
      </c>
      <c r="G8423" s="6">
        <v>1.390044244073531</v>
      </c>
      <c r="H8423" s="6">
        <v>15.890068934492552</v>
      </c>
      <c r="I8423" s="6">
        <v>4.9866067129765481</v>
      </c>
      <c r="J8423" s="6">
        <v>0.68854272537161687</v>
      </c>
      <c r="K8423" s="7">
        <v>0.39780186054270117</v>
      </c>
      <c r="L8423" s="7">
        <v>0.73436266190791977</v>
      </c>
    </row>
    <row r="8424" spans="2:12" x14ac:dyDescent="0.25">
      <c r="B8424" s="4">
        <v>8421</v>
      </c>
      <c r="C8424" s="6">
        <v>12.774878490968394</v>
      </c>
      <c r="D8424" s="6">
        <v>1.8949772801162716</v>
      </c>
      <c r="E8424" s="6">
        <v>1</v>
      </c>
      <c r="F8424" s="6">
        <v>2.3432278537741746</v>
      </c>
      <c r="G8424" s="6">
        <v>0.47069302915285083</v>
      </c>
      <c r="H8424" s="6">
        <v>41.586858265335827</v>
      </c>
      <c r="I8424" s="6">
        <v>1.2880351057562198</v>
      </c>
      <c r="J8424" s="6">
        <v>2.5489764441791762</v>
      </c>
      <c r="K8424" s="7">
        <v>0.30523065423077267</v>
      </c>
      <c r="L8424" s="7">
        <v>0.24177183130012481</v>
      </c>
    </row>
    <row r="8425" spans="2:12" x14ac:dyDescent="0.25">
      <c r="B8425" s="4">
        <v>8422</v>
      </c>
      <c r="C8425" s="6">
        <v>11.650082979757391</v>
      </c>
      <c r="D8425" s="6">
        <v>1.6210185183737273</v>
      </c>
      <c r="E8425" s="6">
        <v>1</v>
      </c>
      <c r="F8425" s="6">
        <v>9.9116963667361837</v>
      </c>
      <c r="G8425" s="6">
        <v>1.9429714620809333</v>
      </c>
      <c r="H8425" s="6">
        <v>40.440642224342639</v>
      </c>
      <c r="I8425" s="6">
        <v>2.1391917387220007</v>
      </c>
      <c r="J8425" s="6">
        <v>3.1165130530610909</v>
      </c>
      <c r="K8425" s="7">
        <v>1.1352065874917983</v>
      </c>
      <c r="L8425" s="7">
        <v>0.13354363478975362</v>
      </c>
    </row>
    <row r="8426" spans="2:12" x14ac:dyDescent="0.25">
      <c r="B8426" s="4">
        <v>8423</v>
      </c>
      <c r="C8426" s="6">
        <v>12.845079944166088</v>
      </c>
      <c r="D8426" s="6">
        <v>1.5636019427169834</v>
      </c>
      <c r="E8426" s="6">
        <v>2</v>
      </c>
      <c r="F8426" s="6">
        <v>8.64665825478213</v>
      </c>
      <c r="G8426" s="6">
        <v>0.45027346664507578</v>
      </c>
      <c r="H8426" s="6">
        <v>40.876250300505362</v>
      </c>
      <c r="I8426" s="6">
        <v>4.3465744827686681</v>
      </c>
      <c r="J8426" s="6">
        <v>1.7511195070493049</v>
      </c>
      <c r="K8426" s="7">
        <v>0.26678616033771158</v>
      </c>
      <c r="L8426" s="7">
        <v>2.6661033650611818</v>
      </c>
    </row>
    <row r="8427" spans="2:12" x14ac:dyDescent="0.25">
      <c r="B8427" s="4">
        <v>8424</v>
      </c>
      <c r="C8427" s="6">
        <v>9.9912110812054937</v>
      </c>
      <c r="D8427" s="6">
        <v>1.4354317274748367</v>
      </c>
      <c r="E8427" s="6">
        <v>2</v>
      </c>
      <c r="F8427" s="6">
        <v>1.006095328441837</v>
      </c>
      <c r="G8427" s="6">
        <v>0.89647609189597799</v>
      </c>
      <c r="H8427" s="6">
        <v>33.596585887904411</v>
      </c>
      <c r="I8427" s="6">
        <v>2.6517065433689573</v>
      </c>
      <c r="J8427" s="6">
        <v>1.6494327316699118</v>
      </c>
      <c r="K8427" s="7">
        <v>1.1835029011591591</v>
      </c>
      <c r="L8427" s="7">
        <v>0.31574831038731721</v>
      </c>
    </row>
    <row r="8428" spans="2:12" x14ac:dyDescent="0.25">
      <c r="B8428" s="4">
        <v>8425</v>
      </c>
      <c r="C8428" s="6">
        <v>15.992126774163076</v>
      </c>
      <c r="D8428" s="6">
        <v>1.4008669879276576</v>
      </c>
      <c r="E8428" s="6">
        <v>2</v>
      </c>
      <c r="F8428" s="6">
        <v>7.4584829434894226</v>
      </c>
      <c r="G8428" s="6">
        <v>0.77053795399533898</v>
      </c>
      <c r="H8428" s="6">
        <v>19.093617024811085</v>
      </c>
      <c r="I8428" s="6">
        <v>3.7368211114414267</v>
      </c>
      <c r="J8428" s="6">
        <v>2.4730617428832975</v>
      </c>
      <c r="K8428" s="7">
        <v>0.11616892353693919</v>
      </c>
      <c r="L8428" s="7">
        <v>0.75535062356612381</v>
      </c>
    </row>
    <row r="8429" spans="2:12" x14ac:dyDescent="0.25">
      <c r="B8429" s="4">
        <v>8426</v>
      </c>
      <c r="C8429" s="6">
        <v>9.2197211522519975</v>
      </c>
      <c r="D8429" s="6">
        <v>1.4305393997427518</v>
      </c>
      <c r="E8429" s="6">
        <v>1</v>
      </c>
      <c r="F8429" s="6">
        <v>2.4098346688157291</v>
      </c>
      <c r="G8429" s="6">
        <v>1.1069619755940781</v>
      </c>
      <c r="H8429" s="6">
        <v>11.250582447343703</v>
      </c>
      <c r="I8429" s="6">
        <v>3.0403821056858451</v>
      </c>
      <c r="J8429" s="6">
        <v>1.5574781573293182</v>
      </c>
      <c r="K8429" s="7">
        <v>0.15835577911018583</v>
      </c>
      <c r="L8429" s="7">
        <v>2.1512824128948673</v>
      </c>
    </row>
    <row r="8430" spans="2:12" x14ac:dyDescent="0.25">
      <c r="B8430" s="4">
        <v>8427</v>
      </c>
      <c r="C8430" s="6">
        <v>8.5720580383723384</v>
      </c>
      <c r="D8430" s="6">
        <v>1.8590010122200746</v>
      </c>
      <c r="E8430" s="6">
        <v>1</v>
      </c>
      <c r="F8430" s="6">
        <v>5.9197157446426534</v>
      </c>
      <c r="G8430" s="6">
        <v>0.59399914656556074</v>
      </c>
      <c r="H8430" s="6">
        <v>16.973958777977714</v>
      </c>
      <c r="I8430" s="6">
        <v>2.8899756588766059</v>
      </c>
      <c r="J8430" s="6">
        <v>2.2738214409342525</v>
      </c>
      <c r="K8430" s="7">
        <v>2.098106604107961</v>
      </c>
      <c r="L8430" s="7">
        <v>1.0938426200148723</v>
      </c>
    </row>
    <row r="8431" spans="2:12" x14ac:dyDescent="0.25">
      <c r="B8431" s="4">
        <v>8428</v>
      </c>
      <c r="C8431" s="6">
        <v>12.638253201119483</v>
      </c>
      <c r="D8431" s="6">
        <v>1.6263969735095054</v>
      </c>
      <c r="E8431" s="6">
        <v>3</v>
      </c>
      <c r="F8431" s="6">
        <v>4.8926140427163078</v>
      </c>
      <c r="G8431" s="6">
        <v>0.65876758363280141</v>
      </c>
      <c r="H8431" s="6">
        <v>16.954392829015834</v>
      </c>
      <c r="I8431" s="6">
        <v>5.9411223719414163</v>
      </c>
      <c r="J8431" s="6">
        <v>2.730570428741975</v>
      </c>
      <c r="K8431" s="7">
        <v>0.84176767430574206</v>
      </c>
      <c r="L8431" s="7">
        <v>3.4352904579610697</v>
      </c>
    </row>
    <row r="8432" spans="2:12" x14ac:dyDescent="0.25">
      <c r="B8432" s="4">
        <v>8429</v>
      </c>
      <c r="C8432" s="6">
        <v>3.501897358595718</v>
      </c>
      <c r="D8432" s="6">
        <v>1.7761861173808589</v>
      </c>
      <c r="E8432" s="6">
        <v>0</v>
      </c>
      <c r="F8432" s="6">
        <v>3.5167054354931588</v>
      </c>
      <c r="G8432" s="6">
        <v>2.643148706701993</v>
      </c>
      <c r="H8432" s="6">
        <v>26.74216956504149</v>
      </c>
      <c r="I8432" s="6">
        <v>1.5904284238053419</v>
      </c>
      <c r="J8432" s="6">
        <v>3.0372263376851625</v>
      </c>
      <c r="K8432" s="7">
        <v>2.6874880947837707</v>
      </c>
      <c r="L8432" s="7">
        <v>0.20008584414668604</v>
      </c>
    </row>
    <row r="8433" spans="2:12" x14ac:dyDescent="0.25">
      <c r="B8433" s="4">
        <v>8430</v>
      </c>
      <c r="C8433" s="6">
        <v>7.2337107658601667</v>
      </c>
      <c r="D8433" s="6">
        <v>1.8154992762309705</v>
      </c>
      <c r="E8433" s="6">
        <v>3</v>
      </c>
      <c r="F8433" s="6">
        <v>1.8048320879515687</v>
      </c>
      <c r="G8433" s="6">
        <v>1.3516406852212777</v>
      </c>
      <c r="H8433" s="6">
        <v>34.095594256775044</v>
      </c>
      <c r="I8433" s="6">
        <v>2.4514687891049185</v>
      </c>
      <c r="J8433" s="6">
        <v>3.645367032568172</v>
      </c>
      <c r="K8433" s="7">
        <v>5.6876605090103975</v>
      </c>
      <c r="L8433" s="7">
        <v>0.65753279614367388</v>
      </c>
    </row>
    <row r="8434" spans="2:12" x14ac:dyDescent="0.25">
      <c r="B8434" s="4">
        <v>8431</v>
      </c>
      <c r="C8434" s="6">
        <v>10.163658120505538</v>
      </c>
      <c r="D8434" s="6">
        <v>1.4763208765681419</v>
      </c>
      <c r="E8434" s="6">
        <v>3</v>
      </c>
      <c r="F8434" s="6">
        <v>4.7563123048094802</v>
      </c>
      <c r="G8434" s="6">
        <v>0.90165045329247595</v>
      </c>
      <c r="H8434" s="6">
        <v>35.010961664699643</v>
      </c>
      <c r="I8434" s="6">
        <v>3.2521288198088412</v>
      </c>
      <c r="J8434" s="6">
        <v>3.71081672791244</v>
      </c>
      <c r="K8434" s="7">
        <v>1.1603910996690066</v>
      </c>
      <c r="L8434" s="7">
        <v>0.72633609383335851</v>
      </c>
    </row>
    <row r="8435" spans="2:12" x14ac:dyDescent="0.25">
      <c r="B8435" s="4">
        <v>8432</v>
      </c>
      <c r="C8435" s="6">
        <v>10.011492937997838</v>
      </c>
      <c r="D8435" s="6">
        <v>1.4214571729001575</v>
      </c>
      <c r="E8435" s="6">
        <v>2</v>
      </c>
      <c r="F8435" s="6">
        <v>1.6477299599594011</v>
      </c>
      <c r="G8435" s="6">
        <v>0.7336379622022402</v>
      </c>
      <c r="H8435" s="6">
        <v>7.86064040164971</v>
      </c>
      <c r="I8435" s="6">
        <v>3.4576435000963661</v>
      </c>
      <c r="J8435" s="6">
        <v>2.6323373664010825</v>
      </c>
      <c r="K8435" s="7">
        <v>1.7527468687934118</v>
      </c>
      <c r="L8435" s="7">
        <v>2.6936623685530368</v>
      </c>
    </row>
    <row r="8436" spans="2:12" x14ac:dyDescent="0.25">
      <c r="B8436" s="4">
        <v>8433</v>
      </c>
      <c r="C8436" s="6">
        <v>10.86698463313925</v>
      </c>
      <c r="D8436" s="6">
        <v>1.7694303138385203</v>
      </c>
      <c r="E8436" s="6">
        <v>2</v>
      </c>
      <c r="F8436" s="6">
        <v>1.6486817376062479</v>
      </c>
      <c r="G8436" s="6">
        <v>1.0818148695541809</v>
      </c>
      <c r="H8436" s="6">
        <v>13.484555687598991</v>
      </c>
      <c r="I8436" s="6">
        <v>2.2748920482696051</v>
      </c>
      <c r="J8436" s="6">
        <v>1.6899284764905422</v>
      </c>
      <c r="K8436" s="7">
        <v>1.4532744119915884</v>
      </c>
      <c r="L8436" s="7">
        <v>1.645812913454199</v>
      </c>
    </row>
    <row r="8437" spans="2:12" x14ac:dyDescent="0.25">
      <c r="B8437" s="4">
        <v>8434</v>
      </c>
      <c r="C8437" s="6">
        <v>10.998659012288194</v>
      </c>
      <c r="D8437" s="6">
        <v>1.3992850443695293</v>
      </c>
      <c r="E8437" s="6">
        <v>2</v>
      </c>
      <c r="F8437" s="6">
        <v>1.0055811200911609</v>
      </c>
      <c r="G8437" s="6">
        <v>0.4731353145596226</v>
      </c>
      <c r="H8437" s="6">
        <v>38.777640703293535</v>
      </c>
      <c r="I8437" s="6">
        <v>3.812995551772985</v>
      </c>
      <c r="J8437" s="6">
        <v>1.9736366262511822</v>
      </c>
      <c r="K8437" s="7">
        <v>0.97967343938005225</v>
      </c>
      <c r="L8437" s="7">
        <v>8.77307767832671E-2</v>
      </c>
    </row>
    <row r="8438" spans="2:12" x14ac:dyDescent="0.25">
      <c r="B8438" s="4">
        <v>8435</v>
      </c>
      <c r="C8438" s="6">
        <v>12.8093268867483</v>
      </c>
      <c r="D8438" s="6">
        <v>1.3724057648633621</v>
      </c>
      <c r="E8438" s="6">
        <v>3</v>
      </c>
      <c r="F8438" s="6">
        <v>0.98299350508994598</v>
      </c>
      <c r="G8438" s="6">
        <v>1.5157793400369632</v>
      </c>
      <c r="H8438" s="6">
        <v>12.999978016995774</v>
      </c>
      <c r="I8438" s="6">
        <v>4.6025468900763302</v>
      </c>
      <c r="J8438" s="6">
        <v>2.0783177628495428</v>
      </c>
      <c r="K8438" s="7">
        <v>1.2428927974354493</v>
      </c>
      <c r="L8438" s="7">
        <v>0.40618286827622274</v>
      </c>
    </row>
    <row r="8439" spans="2:12" x14ac:dyDescent="0.25">
      <c r="B8439" s="4">
        <v>8436</v>
      </c>
      <c r="C8439" s="6">
        <v>2.7355775700574014</v>
      </c>
      <c r="D8439" s="6">
        <v>1.3525929782893971</v>
      </c>
      <c r="E8439" s="6">
        <v>3</v>
      </c>
      <c r="F8439" s="6">
        <v>1.4644461236444795</v>
      </c>
      <c r="G8439" s="6">
        <v>0.68776912095511744</v>
      </c>
      <c r="H8439" s="6">
        <v>35.543803269719739</v>
      </c>
      <c r="I8439" s="6">
        <v>1.952015370372941</v>
      </c>
      <c r="J8439" s="6">
        <v>2.8557701244547284</v>
      </c>
      <c r="K8439" s="7">
        <v>2.3987814110648453</v>
      </c>
      <c r="L8439" s="7">
        <v>0.63115209904401104</v>
      </c>
    </row>
    <row r="8440" spans="2:12" x14ac:dyDescent="0.25">
      <c r="B8440" s="4">
        <v>8437</v>
      </c>
      <c r="C8440" s="6">
        <v>16.03435467593642</v>
      </c>
      <c r="D8440" s="6">
        <v>1.5888524416957288</v>
      </c>
      <c r="E8440" s="6">
        <v>2</v>
      </c>
      <c r="F8440" s="6">
        <v>2.775132386000922</v>
      </c>
      <c r="G8440" s="6">
        <v>1.1191224570194991</v>
      </c>
      <c r="H8440" s="6">
        <v>14.948216713091174</v>
      </c>
      <c r="I8440" s="6">
        <v>3.025159539272094</v>
      </c>
      <c r="J8440" s="6">
        <v>1.775317278793421</v>
      </c>
      <c r="K8440" s="7">
        <v>0.84138345903140288</v>
      </c>
      <c r="L8440" s="7">
        <v>0.35754480016111495</v>
      </c>
    </row>
    <row r="8441" spans="2:12" x14ac:dyDescent="0.25">
      <c r="B8441" s="4">
        <v>8438</v>
      </c>
      <c r="C8441" s="6">
        <v>4.8857563821008174</v>
      </c>
      <c r="D8441" s="6">
        <v>1.7694093250371223</v>
      </c>
      <c r="E8441" s="6">
        <v>1</v>
      </c>
      <c r="F8441" s="6">
        <v>1.9872191558497376</v>
      </c>
      <c r="G8441" s="6">
        <v>1.708086775303294</v>
      </c>
      <c r="H8441" s="6">
        <v>22.567938824785283</v>
      </c>
      <c r="I8441" s="6">
        <v>3.8634487178619072</v>
      </c>
      <c r="J8441" s="6">
        <v>2.3748177170356364</v>
      </c>
      <c r="K8441" s="7">
        <v>0.98159683918941421</v>
      </c>
      <c r="L8441" s="7">
        <v>1.4753324590336847</v>
      </c>
    </row>
    <row r="8442" spans="2:12" x14ac:dyDescent="0.25">
      <c r="B8442" s="4">
        <v>8439</v>
      </c>
      <c r="C8442" s="6">
        <v>11.701267684139532</v>
      </c>
      <c r="D8442" s="6">
        <v>2.0321818629723687</v>
      </c>
      <c r="E8442" s="6">
        <v>2</v>
      </c>
      <c r="F8442" s="6">
        <v>2.2072057139130083</v>
      </c>
      <c r="G8442" s="6">
        <v>0.4771151808874306</v>
      </c>
      <c r="H8442" s="6">
        <v>19.411473020172995</v>
      </c>
      <c r="I8442" s="6">
        <v>3.7134283208451078</v>
      </c>
      <c r="J8442" s="6">
        <v>3.1982778289700655</v>
      </c>
      <c r="K8442" s="7">
        <v>1.66051867111802</v>
      </c>
      <c r="L8442" s="7">
        <v>0.84667854493769901</v>
      </c>
    </row>
    <row r="8443" spans="2:12" x14ac:dyDescent="0.25">
      <c r="B8443" s="4">
        <v>8440</v>
      </c>
      <c r="C8443" s="6">
        <v>15.550366845249492</v>
      </c>
      <c r="D8443" s="6">
        <v>1.8225782772321124</v>
      </c>
      <c r="E8443" s="6">
        <v>2</v>
      </c>
      <c r="F8443" s="6">
        <v>3.4459092506164648</v>
      </c>
      <c r="G8443" s="6">
        <v>0.6807301960592832</v>
      </c>
      <c r="H8443" s="6">
        <v>18.426742765029854</v>
      </c>
      <c r="I8443" s="6">
        <v>2.3256421173728885</v>
      </c>
      <c r="J8443" s="6">
        <v>2.2025681184068802</v>
      </c>
      <c r="K8443" s="7">
        <v>0.29496751211327149</v>
      </c>
      <c r="L8443" s="7">
        <v>0.97586677845952041</v>
      </c>
    </row>
    <row r="8444" spans="2:12" x14ac:dyDescent="0.25">
      <c r="B8444" s="4">
        <v>8441</v>
      </c>
      <c r="C8444" s="6">
        <v>5.1671003437374612</v>
      </c>
      <c r="D8444" s="6">
        <v>1.7853982581923729</v>
      </c>
      <c r="E8444" s="6">
        <v>1</v>
      </c>
      <c r="F8444" s="6">
        <v>0.69476368644121367</v>
      </c>
      <c r="G8444" s="6">
        <v>1.6792449397776914</v>
      </c>
      <c r="H8444" s="6">
        <v>26.249262483568906</v>
      </c>
      <c r="I8444" s="6">
        <v>1.6327975982368703</v>
      </c>
      <c r="J8444" s="6">
        <v>1.1581317427596871</v>
      </c>
      <c r="K8444" s="7">
        <v>0.14777101252119731</v>
      </c>
      <c r="L8444" s="7">
        <v>0.22780386847705092</v>
      </c>
    </row>
    <row r="8445" spans="2:12" x14ac:dyDescent="0.25">
      <c r="B8445" s="4">
        <v>8442</v>
      </c>
      <c r="C8445" s="6">
        <v>6.198225484459007</v>
      </c>
      <c r="D8445" s="6">
        <v>1.2034111425784992</v>
      </c>
      <c r="E8445" s="6">
        <v>2</v>
      </c>
      <c r="F8445" s="6">
        <v>5.5131816709105719</v>
      </c>
      <c r="G8445" s="6">
        <v>0.60439168798745069</v>
      </c>
      <c r="H8445" s="6">
        <v>14.763293583162115</v>
      </c>
      <c r="I8445" s="6">
        <v>3.6973160885950365</v>
      </c>
      <c r="J8445" s="6">
        <v>4.227130874061567</v>
      </c>
      <c r="K8445" s="7">
        <v>0.75275637905879933</v>
      </c>
      <c r="L8445" s="7">
        <v>0.56356197335789548</v>
      </c>
    </row>
    <row r="8446" spans="2:12" x14ac:dyDescent="0.25">
      <c r="B8446" s="4">
        <v>8443</v>
      </c>
      <c r="C8446" s="6">
        <v>13.919113387478145</v>
      </c>
      <c r="D8446" s="6">
        <v>1.6893519756581774</v>
      </c>
      <c r="E8446" s="6">
        <v>2</v>
      </c>
      <c r="F8446" s="6">
        <v>3.1429947010512986</v>
      </c>
      <c r="G8446" s="6">
        <v>1.1778363228830864</v>
      </c>
      <c r="H8446" s="6">
        <v>30.277563262421257</v>
      </c>
      <c r="I8446" s="6">
        <v>4.0141746418464779</v>
      </c>
      <c r="J8446" s="6">
        <v>2.2808322038069897</v>
      </c>
      <c r="K8446" s="7">
        <v>1.1097674979518055</v>
      </c>
      <c r="L8446" s="7">
        <v>1.7323249384699815</v>
      </c>
    </row>
    <row r="8447" spans="2:12" x14ac:dyDescent="0.25">
      <c r="B8447" s="4">
        <v>8444</v>
      </c>
      <c r="C8447" s="6">
        <v>14.161090849877539</v>
      </c>
      <c r="D8447" s="6">
        <v>1.6340829978922038</v>
      </c>
      <c r="E8447" s="6">
        <v>2</v>
      </c>
      <c r="F8447" s="6">
        <v>3.2415452034480863</v>
      </c>
      <c r="G8447" s="6">
        <v>0.75645743808670285</v>
      </c>
      <c r="H8447" s="6">
        <v>24.334079320896215</v>
      </c>
      <c r="I8447" s="6">
        <v>3.3633978677490957</v>
      </c>
      <c r="J8447" s="6">
        <v>4.322622880065417</v>
      </c>
      <c r="K8447" s="7">
        <v>2.9078447188400278</v>
      </c>
      <c r="L8447" s="7">
        <v>2.0930946278949847</v>
      </c>
    </row>
    <row r="8448" spans="2:12" x14ac:dyDescent="0.25">
      <c r="B8448" s="4">
        <v>8445</v>
      </c>
      <c r="C8448" s="6">
        <v>9.6045119135041404</v>
      </c>
      <c r="D8448" s="6">
        <v>1.4774608250617283</v>
      </c>
      <c r="E8448" s="6">
        <v>2</v>
      </c>
      <c r="F8448" s="6">
        <v>5.067991223870485</v>
      </c>
      <c r="G8448" s="6">
        <v>1.200875626918873</v>
      </c>
      <c r="H8448" s="6">
        <v>15.318253590770739</v>
      </c>
      <c r="I8448" s="6">
        <v>4.1038235985292708</v>
      </c>
      <c r="J8448" s="6">
        <v>3.5189460599862703</v>
      </c>
      <c r="K8448" s="7">
        <v>0.66460478645911258</v>
      </c>
      <c r="L8448" s="7">
        <v>0.69893407001424557</v>
      </c>
    </row>
    <row r="8449" spans="2:12" x14ac:dyDescent="0.25">
      <c r="B8449" s="4">
        <v>8446</v>
      </c>
      <c r="C8449" s="6">
        <v>17.157379497402381</v>
      </c>
      <c r="D8449" s="6">
        <v>1.2302902104526796</v>
      </c>
      <c r="E8449" s="6">
        <v>2</v>
      </c>
      <c r="F8449" s="6">
        <v>2.7594723407826538</v>
      </c>
      <c r="G8449" s="6">
        <v>0.64204397771236599</v>
      </c>
      <c r="H8449" s="6">
        <v>40.089050254940567</v>
      </c>
      <c r="I8449" s="6">
        <v>2.5976467764391162</v>
      </c>
      <c r="J8449" s="6">
        <v>0.51914068498762933</v>
      </c>
      <c r="K8449" s="7">
        <v>1.4157032408762051</v>
      </c>
      <c r="L8449" s="7">
        <v>0.16249443868738042</v>
      </c>
    </row>
    <row r="8450" spans="2:12" x14ac:dyDescent="0.25">
      <c r="B8450" s="4">
        <v>8447</v>
      </c>
      <c r="C8450" s="6">
        <v>12.524665141999639</v>
      </c>
      <c r="D8450" s="6">
        <v>1.7021247095877019</v>
      </c>
      <c r="E8450" s="6">
        <v>1</v>
      </c>
      <c r="F8450" s="6">
        <v>4.2926704097147219</v>
      </c>
      <c r="G8450" s="6">
        <v>0.69611531090088552</v>
      </c>
      <c r="H8450" s="6">
        <v>28.786141209313698</v>
      </c>
      <c r="I8450" s="6">
        <v>2.2995753526528873</v>
      </c>
      <c r="J8450" s="6">
        <v>3.0486041343362276</v>
      </c>
      <c r="K8450" s="7">
        <v>0.51483527439157961</v>
      </c>
      <c r="L8450" s="7">
        <v>1.7242039596327232</v>
      </c>
    </row>
    <row r="8451" spans="2:12" x14ac:dyDescent="0.25">
      <c r="B8451" s="4">
        <v>8448</v>
      </c>
      <c r="C8451" s="6">
        <v>8.1511171481726699</v>
      </c>
      <c r="D8451" s="6">
        <v>1.8117247494170348</v>
      </c>
      <c r="E8451" s="6">
        <v>2</v>
      </c>
      <c r="F8451" s="6">
        <v>1.6171731581765676</v>
      </c>
      <c r="G8451" s="6">
        <v>0.91924211038844938</v>
      </c>
      <c r="H8451" s="6">
        <v>19.539094607192116</v>
      </c>
      <c r="I8451" s="6">
        <v>3.1305435062605937</v>
      </c>
      <c r="J8451" s="6">
        <v>1.8543708842492281</v>
      </c>
      <c r="K8451" s="7">
        <v>2.9123157326579805</v>
      </c>
      <c r="L8451" s="7">
        <v>1.3385982924709399</v>
      </c>
    </row>
    <row r="8452" spans="2:12" x14ac:dyDescent="0.25">
      <c r="B8452" s="4">
        <v>8449</v>
      </c>
      <c r="C8452" s="6">
        <v>6.6139415773944492</v>
      </c>
      <c r="D8452" s="6">
        <v>1.17365437089839</v>
      </c>
      <c r="E8452" s="6">
        <v>1</v>
      </c>
      <c r="F8452" s="6">
        <v>2.8970334118855634</v>
      </c>
      <c r="G8452" s="6">
        <v>1.8737510222949718</v>
      </c>
      <c r="H8452" s="6">
        <v>18.774737177034591</v>
      </c>
      <c r="I8452" s="6">
        <v>2.3942211194624696</v>
      </c>
      <c r="J8452" s="6">
        <v>1.367380861441601</v>
      </c>
      <c r="K8452" s="7">
        <v>1.603493758194418</v>
      </c>
      <c r="L8452" s="7">
        <v>9.5423077355909838E-2</v>
      </c>
    </row>
    <row r="8453" spans="2:12" x14ac:dyDescent="0.25">
      <c r="B8453" s="4">
        <v>8450</v>
      </c>
      <c r="C8453" s="6">
        <v>8.2026972049190334</v>
      </c>
      <c r="D8453" s="6">
        <v>1.0914438440324838</v>
      </c>
      <c r="E8453" s="6">
        <v>3</v>
      </c>
      <c r="F8453" s="6">
        <v>1.9575246813693226</v>
      </c>
      <c r="G8453" s="6">
        <v>0.98816681682664642</v>
      </c>
      <c r="H8453" s="6">
        <v>30.717587972866752</v>
      </c>
      <c r="I8453" s="6">
        <v>7.2296042373928637</v>
      </c>
      <c r="J8453" s="6">
        <v>3.6786198821322955</v>
      </c>
      <c r="K8453" s="7">
        <v>2.611488194139628</v>
      </c>
      <c r="L8453" s="7">
        <v>1.4570408613010235</v>
      </c>
    </row>
    <row r="8454" spans="2:12" x14ac:dyDescent="0.25">
      <c r="B8454" s="4">
        <v>8451</v>
      </c>
      <c r="C8454" s="6">
        <v>10.45639018054962</v>
      </c>
      <c r="D8454" s="6">
        <v>1.7588056919840445</v>
      </c>
      <c r="E8454" s="6">
        <v>2</v>
      </c>
      <c r="F8454" s="6">
        <v>2.9940512721191812</v>
      </c>
      <c r="G8454" s="6">
        <v>0.85526050997816216</v>
      </c>
      <c r="H8454" s="6">
        <v>41.144053920357322</v>
      </c>
      <c r="I8454" s="6">
        <v>2.1051742359760053</v>
      </c>
      <c r="J8454" s="6">
        <v>1.6610578073774149</v>
      </c>
      <c r="K8454" s="7">
        <v>1.4363098651453461</v>
      </c>
      <c r="L8454" s="7">
        <v>0.49569583860383282</v>
      </c>
    </row>
    <row r="8455" spans="2:12" x14ac:dyDescent="0.25">
      <c r="B8455" s="4">
        <v>8452</v>
      </c>
      <c r="C8455" s="6">
        <v>2.7293930675050859</v>
      </c>
      <c r="D8455" s="6">
        <v>1.3617766452079691</v>
      </c>
      <c r="E8455" s="6">
        <v>1</v>
      </c>
      <c r="F8455" s="6">
        <v>6.8053785622733898</v>
      </c>
      <c r="G8455" s="6">
        <v>0.72285530245329943</v>
      </c>
      <c r="H8455" s="6">
        <v>31.868788380292855</v>
      </c>
      <c r="I8455" s="6">
        <v>3.6058766103813751</v>
      </c>
      <c r="J8455" s="6">
        <v>2.8956093686776048</v>
      </c>
      <c r="K8455" s="7">
        <v>0.43793077012238496</v>
      </c>
      <c r="L8455" s="7">
        <v>0.29509650798789033</v>
      </c>
    </row>
    <row r="8456" spans="2:12" x14ac:dyDescent="0.25">
      <c r="B8456" s="4">
        <v>8453</v>
      </c>
      <c r="C8456" s="6">
        <v>5.4260071546888513</v>
      </c>
      <c r="D8456" s="6">
        <v>1.5326054251976697</v>
      </c>
      <c r="E8456" s="6">
        <v>2</v>
      </c>
      <c r="F8456" s="6">
        <v>7.0870365725043483</v>
      </c>
      <c r="G8456" s="6">
        <v>1.7034326994942139</v>
      </c>
      <c r="H8456" s="6">
        <v>15.262217093047344</v>
      </c>
      <c r="I8456" s="6">
        <v>3.0515987150420463</v>
      </c>
      <c r="J8456" s="6">
        <v>2.0729892481130192</v>
      </c>
      <c r="K8456" s="7">
        <v>4.2940016596897896</v>
      </c>
      <c r="L8456" s="7">
        <v>0.53788045443333243</v>
      </c>
    </row>
    <row r="8457" spans="2:12" x14ac:dyDescent="0.25">
      <c r="B8457" s="4">
        <v>8454</v>
      </c>
      <c r="C8457" s="6">
        <v>11.349634140400003</v>
      </c>
      <c r="D8457" s="6">
        <v>1.3456151182563714</v>
      </c>
      <c r="E8457" s="6">
        <v>2</v>
      </c>
      <c r="F8457" s="6">
        <v>2.6798782645843966</v>
      </c>
      <c r="G8457" s="6">
        <v>1.6954960521693465</v>
      </c>
      <c r="H8457" s="6">
        <v>20.677923445313603</v>
      </c>
      <c r="I8457" s="6">
        <v>2.2046133133245531</v>
      </c>
      <c r="J8457" s="6">
        <v>3.2350820454579949</v>
      </c>
      <c r="K8457" s="7">
        <v>6.5569779776304724E-2</v>
      </c>
      <c r="L8457" s="7">
        <v>0.49037581747875775</v>
      </c>
    </row>
    <row r="8458" spans="2:12" x14ac:dyDescent="0.25">
      <c r="B8458" s="4">
        <v>8455</v>
      </c>
      <c r="C8458" s="6">
        <v>15.869430455760188</v>
      </c>
      <c r="D8458" s="6">
        <v>1.3899594185658599</v>
      </c>
      <c r="E8458" s="6">
        <v>2</v>
      </c>
      <c r="F8458" s="6">
        <v>3.4091453364829167</v>
      </c>
      <c r="G8458" s="6">
        <v>1.1735252771618423</v>
      </c>
      <c r="H8458" s="6">
        <v>34.974425585060814</v>
      </c>
      <c r="I8458" s="6">
        <v>2.1395600563445258</v>
      </c>
      <c r="J8458" s="6">
        <v>2.5555225252200917</v>
      </c>
      <c r="K8458" s="7">
        <v>4.6977318148477665E-2</v>
      </c>
      <c r="L8458" s="7">
        <v>0.25350358699031589</v>
      </c>
    </row>
    <row r="8459" spans="2:12" x14ac:dyDescent="0.25">
      <c r="B8459" s="4">
        <v>8456</v>
      </c>
      <c r="C8459" s="6">
        <v>7.1595869722923879</v>
      </c>
      <c r="D8459" s="6">
        <v>1.3149542410409512</v>
      </c>
      <c r="E8459" s="6">
        <v>1</v>
      </c>
      <c r="F8459" s="6">
        <v>3.6461836969287371</v>
      </c>
      <c r="G8459" s="6">
        <v>1.1624784201793099</v>
      </c>
      <c r="H8459" s="6">
        <v>22.230852353874383</v>
      </c>
      <c r="I8459" s="6">
        <v>2.3847179972314074</v>
      </c>
      <c r="J8459" s="6">
        <v>2.8892269681075171</v>
      </c>
      <c r="K8459" s="7">
        <v>0.10392794988517509</v>
      </c>
      <c r="L8459" s="7">
        <v>1.6317535219410706</v>
      </c>
    </row>
    <row r="8460" spans="2:12" x14ac:dyDescent="0.25">
      <c r="B8460" s="4">
        <v>8457</v>
      </c>
      <c r="C8460" s="6">
        <v>14.269540327819739</v>
      </c>
      <c r="D8460" s="6">
        <v>1.8271010270456485</v>
      </c>
      <c r="E8460" s="6">
        <v>0</v>
      </c>
      <c r="F8460" s="6">
        <v>0.33816382835160358</v>
      </c>
      <c r="G8460" s="6">
        <v>0.72745024145168746</v>
      </c>
      <c r="H8460" s="6">
        <v>28.788554193759644</v>
      </c>
      <c r="I8460" s="6">
        <v>1.5478628796122933</v>
      </c>
      <c r="J8460" s="6">
        <v>4.7271714896804351</v>
      </c>
      <c r="K8460" s="7">
        <v>6.5013976148940139E-2</v>
      </c>
      <c r="L8460" s="7">
        <v>1.4305716605785175</v>
      </c>
    </row>
    <row r="8461" spans="2:12" x14ac:dyDescent="0.25">
      <c r="B8461" s="4">
        <v>8458</v>
      </c>
      <c r="C8461" s="6">
        <v>-0.72726172877320394</v>
      </c>
      <c r="D8461" s="6">
        <v>1.7491816159774862</v>
      </c>
      <c r="E8461" s="6">
        <v>2</v>
      </c>
      <c r="F8461" s="6">
        <v>3.7482413881016066</v>
      </c>
      <c r="G8461" s="6">
        <v>1.0076094321718903</v>
      </c>
      <c r="H8461" s="6">
        <v>17.923600480848876</v>
      </c>
      <c r="I8461" s="6">
        <v>2.9066713828786419</v>
      </c>
      <c r="J8461" s="6">
        <v>2.5620155074881592</v>
      </c>
      <c r="K8461" s="7">
        <v>1.4792052950713237</v>
      </c>
      <c r="L8461" s="7">
        <v>0.81738968373016008</v>
      </c>
    </row>
    <row r="8462" spans="2:12" x14ac:dyDescent="0.25">
      <c r="B8462" s="4">
        <v>8459</v>
      </c>
      <c r="C8462" s="6">
        <v>17.3773795833938</v>
      </c>
      <c r="D8462" s="6">
        <v>1.6865842037345331</v>
      </c>
      <c r="E8462" s="6">
        <v>1</v>
      </c>
      <c r="F8462" s="6">
        <v>6.6045105563317295</v>
      </c>
      <c r="G8462" s="6">
        <v>0.853161175933144</v>
      </c>
      <c r="H8462" s="6">
        <v>24.568744608246295</v>
      </c>
      <c r="I8462" s="6">
        <v>3.9251821898322348</v>
      </c>
      <c r="J8462" s="6">
        <v>0.97349781924983325</v>
      </c>
      <c r="K8462" s="7">
        <v>1.2977295540546516</v>
      </c>
      <c r="L8462" s="7">
        <v>0.25830010150360977</v>
      </c>
    </row>
    <row r="8463" spans="2:12" x14ac:dyDescent="0.25">
      <c r="B8463" s="4">
        <v>8460</v>
      </c>
      <c r="C8463" s="6">
        <v>20.816611747472251</v>
      </c>
      <c r="D8463" s="6">
        <v>1.5440149435784838</v>
      </c>
      <c r="E8463" s="6">
        <v>2</v>
      </c>
      <c r="F8463" s="6">
        <v>0.60296563560302718</v>
      </c>
      <c r="G8463" s="6">
        <v>1.2932514017037544</v>
      </c>
      <c r="H8463" s="6">
        <v>16.133351980152305</v>
      </c>
      <c r="I8463" s="6">
        <v>2.7188224825652427</v>
      </c>
      <c r="J8463" s="6">
        <v>4.0086442089464054</v>
      </c>
      <c r="K8463" s="7">
        <v>2.1675315738537382</v>
      </c>
      <c r="L8463" s="7">
        <v>0.86902214196316852</v>
      </c>
    </row>
    <row r="8464" spans="2:12" x14ac:dyDescent="0.25">
      <c r="B8464" s="4">
        <v>8461</v>
      </c>
      <c r="C8464" s="6">
        <v>10.089552724576764</v>
      </c>
      <c r="D8464" s="6">
        <v>1.6205264086393039</v>
      </c>
      <c r="E8464" s="6">
        <v>0</v>
      </c>
      <c r="F8464" s="6">
        <v>11.702230801077159</v>
      </c>
      <c r="G8464" s="6">
        <v>2.014799522732547</v>
      </c>
      <c r="H8464" s="6">
        <v>25.638597446904889</v>
      </c>
      <c r="I8464" s="6">
        <v>1.6070366037953809</v>
      </c>
      <c r="J8464" s="6">
        <v>2.7179169737097633</v>
      </c>
      <c r="K8464" s="7">
        <v>1.2605731119143362</v>
      </c>
      <c r="L8464" s="7">
        <v>0.68662646781562686</v>
      </c>
    </row>
    <row r="8465" spans="2:12" x14ac:dyDescent="0.25">
      <c r="B8465" s="4">
        <v>8462</v>
      </c>
      <c r="C8465" s="6">
        <v>2.7547784921456877</v>
      </c>
      <c r="D8465" s="6">
        <v>1.5581083641092293</v>
      </c>
      <c r="E8465" s="6">
        <v>1</v>
      </c>
      <c r="F8465" s="6">
        <v>2.9438091858054478</v>
      </c>
      <c r="G8465" s="6">
        <v>1.8077118400521841</v>
      </c>
      <c r="H8465" s="6">
        <v>15.682981397684454</v>
      </c>
      <c r="I8465" s="6">
        <v>2.885619293177061</v>
      </c>
      <c r="J8465" s="6">
        <v>1.5481649873052914</v>
      </c>
      <c r="K8465" s="7">
        <v>4.0880194561288175</v>
      </c>
      <c r="L8465" s="7">
        <v>0.77226270294521826</v>
      </c>
    </row>
    <row r="8466" spans="2:12" x14ac:dyDescent="0.25">
      <c r="B8466" s="4">
        <v>8463</v>
      </c>
      <c r="C8466" s="6">
        <v>9.9975673220006147</v>
      </c>
      <c r="D8466" s="6">
        <v>1.7285671698430685</v>
      </c>
      <c r="E8466" s="6">
        <v>1</v>
      </c>
      <c r="F8466" s="6">
        <v>5.6143463504810747</v>
      </c>
      <c r="G8466" s="6">
        <v>1.2055611005481464</v>
      </c>
      <c r="H8466" s="6">
        <v>17.323271458702362</v>
      </c>
      <c r="I8466" s="6">
        <v>3.771687295269416</v>
      </c>
      <c r="J8466" s="6">
        <v>2.7616293875155291</v>
      </c>
      <c r="K8466" s="7">
        <v>5.3382650176925618E-4</v>
      </c>
      <c r="L8466" s="7">
        <v>0.40776829776574752</v>
      </c>
    </row>
    <row r="8467" spans="2:12" x14ac:dyDescent="0.25">
      <c r="B8467" s="4">
        <v>8464</v>
      </c>
      <c r="C8467" s="6">
        <v>6.6469740062642924</v>
      </c>
      <c r="D8467" s="6">
        <v>1.4179880549782573</v>
      </c>
      <c r="E8467" s="6">
        <v>3</v>
      </c>
      <c r="F8467" s="6">
        <v>2.3185903664272351</v>
      </c>
      <c r="G8467" s="6">
        <v>0.45833435086331314</v>
      </c>
      <c r="H8467" s="6">
        <v>27.393236274766359</v>
      </c>
      <c r="I8467" s="6">
        <v>2.4653545844688076</v>
      </c>
      <c r="J8467" s="6">
        <v>3.2371421768353343</v>
      </c>
      <c r="K8467" s="7">
        <v>2.0906892122063865</v>
      </c>
      <c r="L8467" s="7">
        <v>0.19510450814228078</v>
      </c>
    </row>
    <row r="8468" spans="2:12" x14ac:dyDescent="0.25">
      <c r="B8468" s="4">
        <v>8465</v>
      </c>
      <c r="C8468" s="6">
        <v>-1.8764812506392055</v>
      </c>
      <c r="D8468" s="6">
        <v>1.4221576885034288</v>
      </c>
      <c r="E8468" s="6">
        <v>2</v>
      </c>
      <c r="F8468" s="6">
        <v>5.7249820532801685</v>
      </c>
      <c r="G8468" s="6">
        <v>1.0559222254762937</v>
      </c>
      <c r="H8468" s="6">
        <v>19.95874657901318</v>
      </c>
      <c r="I8468" s="6">
        <v>2.5689996615042712</v>
      </c>
      <c r="J8468" s="6">
        <v>1.9599491908352769</v>
      </c>
      <c r="K8468" s="7">
        <v>1.4260966618994051</v>
      </c>
      <c r="L8468" s="7">
        <v>0.2199935631368552</v>
      </c>
    </row>
    <row r="8469" spans="2:12" x14ac:dyDescent="0.25">
      <c r="B8469" s="4">
        <v>8466</v>
      </c>
      <c r="C8469" s="6">
        <v>14.287624819128505</v>
      </c>
      <c r="D8469" s="6">
        <v>1.6559607390454261</v>
      </c>
      <c r="E8469" s="6">
        <v>2</v>
      </c>
      <c r="F8469" s="6">
        <v>5.5479855400857581</v>
      </c>
      <c r="G8469" s="6">
        <v>1.2041642577167346</v>
      </c>
      <c r="H8469" s="6">
        <v>21.140781223858291</v>
      </c>
      <c r="I8469" s="6">
        <v>1.9309345676699086</v>
      </c>
      <c r="J8469" s="6">
        <v>3.2064056290281373</v>
      </c>
      <c r="K8469" s="7">
        <v>4.0547062999720609</v>
      </c>
      <c r="L8469" s="7">
        <v>0.67529953313241231</v>
      </c>
    </row>
    <row r="8470" spans="2:12" x14ac:dyDescent="0.25">
      <c r="B8470" s="4">
        <v>8467</v>
      </c>
      <c r="C8470" s="6">
        <v>14.524514408880153</v>
      </c>
      <c r="D8470" s="6">
        <v>1.4939118325352607</v>
      </c>
      <c r="E8470" s="6">
        <v>2</v>
      </c>
      <c r="F8470" s="6">
        <v>6.5129154954381026</v>
      </c>
      <c r="G8470" s="6">
        <v>0.83957411029384255</v>
      </c>
      <c r="H8470" s="6">
        <v>29.700354526764784</v>
      </c>
      <c r="I8470" s="6">
        <v>3.1146160137682131</v>
      </c>
      <c r="J8470" s="6">
        <v>2.2713142708372187</v>
      </c>
      <c r="K8470" s="7">
        <v>0.73827689109750927</v>
      </c>
      <c r="L8470" s="7">
        <v>0.6072640743948996</v>
      </c>
    </row>
    <row r="8471" spans="2:12" x14ac:dyDescent="0.25">
      <c r="B8471" s="4">
        <v>8468</v>
      </c>
      <c r="C8471" s="6">
        <v>12.648816499878444</v>
      </c>
      <c r="D8471" s="6">
        <v>1.408630634985679</v>
      </c>
      <c r="E8471" s="6">
        <v>1</v>
      </c>
      <c r="F8471" s="6">
        <v>5.8477547201614675</v>
      </c>
      <c r="G8471" s="6">
        <v>1.3403238288210564</v>
      </c>
      <c r="H8471" s="6">
        <v>24.852983733049641</v>
      </c>
      <c r="I8471" s="6">
        <v>3.7017259108632574</v>
      </c>
      <c r="J8471" s="6">
        <v>2.2261963425983557</v>
      </c>
      <c r="K8471" s="7">
        <v>0.1995588631839163</v>
      </c>
      <c r="L8471" s="7">
        <v>1.2341855991483859</v>
      </c>
    </row>
    <row r="8472" spans="2:12" x14ac:dyDescent="0.25">
      <c r="B8472" s="4">
        <v>8469</v>
      </c>
      <c r="C8472" s="6">
        <v>12.440347522652083</v>
      </c>
      <c r="D8472" s="6">
        <v>1.2765516603371261</v>
      </c>
      <c r="E8472" s="6">
        <v>1</v>
      </c>
      <c r="F8472" s="6">
        <v>2.4990081110570652</v>
      </c>
      <c r="G8472" s="6">
        <v>0.60534616762750237</v>
      </c>
      <c r="H8472" s="6">
        <v>21.320773938304107</v>
      </c>
      <c r="I8472" s="6">
        <v>2.2463052779444159</v>
      </c>
      <c r="J8472" s="6">
        <v>3.5240839696032698</v>
      </c>
      <c r="K8472" s="7">
        <v>3.0566567339543314</v>
      </c>
      <c r="L8472" s="7">
        <v>4.8123602650596398E-2</v>
      </c>
    </row>
    <row r="8473" spans="2:12" x14ac:dyDescent="0.25">
      <c r="B8473" s="4">
        <v>8470</v>
      </c>
      <c r="C8473" s="6">
        <v>16.001900464747418</v>
      </c>
      <c r="D8473" s="6">
        <v>1.5159145111242003</v>
      </c>
      <c r="E8473" s="6">
        <v>2</v>
      </c>
      <c r="F8473" s="6">
        <v>3.3350473128673044</v>
      </c>
      <c r="G8473" s="6">
        <v>1.1021350830903787</v>
      </c>
      <c r="H8473" s="6">
        <v>17.540963190999737</v>
      </c>
      <c r="I8473" s="6">
        <v>1.9880441039648735</v>
      </c>
      <c r="J8473" s="6">
        <v>2.8204708860146446</v>
      </c>
      <c r="K8473" s="7">
        <v>3.2547562929175631</v>
      </c>
      <c r="L8473" s="7">
        <v>1.3257658647914856</v>
      </c>
    </row>
    <row r="8474" spans="2:12" x14ac:dyDescent="0.25">
      <c r="B8474" s="4">
        <v>8471</v>
      </c>
      <c r="C8474" s="6">
        <v>14.349532801071987</v>
      </c>
      <c r="D8474" s="6">
        <v>1.9604333709263912</v>
      </c>
      <c r="E8474" s="6">
        <v>0</v>
      </c>
      <c r="F8474" s="6">
        <v>5.0121581928009622</v>
      </c>
      <c r="G8474" s="6">
        <v>1.2699929425592971</v>
      </c>
      <c r="H8474" s="6">
        <v>16.31788011530319</v>
      </c>
      <c r="I8474" s="6">
        <v>2.1187950538720548</v>
      </c>
      <c r="J8474" s="6">
        <v>0.78120871773278189</v>
      </c>
      <c r="K8474" s="7">
        <v>2.4469936411468254</v>
      </c>
      <c r="L8474" s="7">
        <v>1.3689074347248502</v>
      </c>
    </row>
    <row r="8475" spans="2:12" x14ac:dyDescent="0.25">
      <c r="B8475" s="4">
        <v>8472</v>
      </c>
      <c r="C8475" s="6">
        <v>8.6999754702526495</v>
      </c>
      <c r="D8475" s="6">
        <v>1.6628851603670258</v>
      </c>
      <c r="E8475" s="6">
        <v>1</v>
      </c>
      <c r="F8475" s="6">
        <v>2.3865219813087055</v>
      </c>
      <c r="G8475" s="6">
        <v>1.0332043221071978</v>
      </c>
      <c r="H8475" s="6">
        <v>18.929231825846308</v>
      </c>
      <c r="I8475" s="6">
        <v>2.1243599981556884</v>
      </c>
      <c r="J8475" s="6">
        <v>3.1571065305878778</v>
      </c>
      <c r="K8475" s="7">
        <v>3.733087858606321E-2</v>
      </c>
      <c r="L8475" s="7">
        <v>0.55952935194663</v>
      </c>
    </row>
    <row r="8476" spans="2:12" x14ac:dyDescent="0.25">
      <c r="B8476" s="4">
        <v>8473</v>
      </c>
      <c r="C8476" s="6">
        <v>16.468453207949509</v>
      </c>
      <c r="D8476" s="6">
        <v>1.6265528717669777</v>
      </c>
      <c r="E8476" s="6">
        <v>1</v>
      </c>
      <c r="F8476" s="6">
        <v>6.1414640285460127</v>
      </c>
      <c r="G8476" s="6">
        <v>1.8195457345075792</v>
      </c>
      <c r="H8476" s="6">
        <v>21.355959586372396</v>
      </c>
      <c r="I8476" s="6">
        <v>1.8554525648619729</v>
      </c>
      <c r="J8476" s="6">
        <v>3.3002195861896668</v>
      </c>
      <c r="K8476" s="7">
        <v>9.9280290777247551E-2</v>
      </c>
      <c r="L8476" s="7">
        <v>1.0840673344342768</v>
      </c>
    </row>
    <row r="8477" spans="2:12" x14ac:dyDescent="0.25">
      <c r="B8477" s="4">
        <v>8474</v>
      </c>
      <c r="C8477" s="6">
        <v>18.373117946184365</v>
      </c>
      <c r="D8477" s="6">
        <v>1.2438177824866856</v>
      </c>
      <c r="E8477" s="6">
        <v>2</v>
      </c>
      <c r="F8477" s="6">
        <v>6.5317468596005526</v>
      </c>
      <c r="G8477" s="6">
        <v>1.2589482947347241</v>
      </c>
      <c r="H8477" s="6">
        <v>31.441629614240288</v>
      </c>
      <c r="I8477" s="6">
        <v>2.6939489024362557</v>
      </c>
      <c r="J8477" s="6">
        <v>1.6842568467983692</v>
      </c>
      <c r="K8477" s="7">
        <v>3.1841173994774516</v>
      </c>
      <c r="L8477" s="7">
        <v>1.6554202563046907</v>
      </c>
    </row>
    <row r="8478" spans="2:12" x14ac:dyDescent="0.25">
      <c r="B8478" s="4">
        <v>8475</v>
      </c>
      <c r="C8478" s="6">
        <v>12.60906730958855</v>
      </c>
      <c r="D8478" s="6">
        <v>1.5538053732623214</v>
      </c>
      <c r="E8478" s="6">
        <v>1</v>
      </c>
      <c r="F8478" s="6">
        <v>7.7229308023357435</v>
      </c>
      <c r="G8478" s="6">
        <v>1.2140847252673028</v>
      </c>
      <c r="H8478" s="6">
        <v>36.36943154413153</v>
      </c>
      <c r="I8478" s="6">
        <v>3.0270388556028087</v>
      </c>
      <c r="J8478" s="6">
        <v>1.2431971894632787</v>
      </c>
      <c r="K8478" s="7">
        <v>7.4255905680279996E-2</v>
      </c>
      <c r="L8478" s="7">
        <v>0.30790529626655661</v>
      </c>
    </row>
    <row r="8479" spans="2:12" x14ac:dyDescent="0.25">
      <c r="B8479" s="4">
        <v>8476</v>
      </c>
      <c r="C8479" s="6">
        <v>8.4088016661314047</v>
      </c>
      <c r="D8479" s="6">
        <v>1.7137556648993966</v>
      </c>
      <c r="E8479" s="6">
        <v>2</v>
      </c>
      <c r="F8479" s="6">
        <v>4.8757934484964895</v>
      </c>
      <c r="G8479" s="6">
        <v>0.7522138320090539</v>
      </c>
      <c r="H8479" s="6">
        <v>22.045193063419678</v>
      </c>
      <c r="I8479" s="6">
        <v>2.0954153224733831</v>
      </c>
      <c r="J8479" s="6">
        <v>0.42722710855475415</v>
      </c>
      <c r="K8479" s="7">
        <v>0.46687956887673909</v>
      </c>
      <c r="L8479" s="7">
        <v>1.149189202722086</v>
      </c>
    </row>
    <row r="8480" spans="2:12" x14ac:dyDescent="0.25">
      <c r="B8480" s="4">
        <v>8477</v>
      </c>
      <c r="C8480" s="6">
        <v>6.8407044183912067</v>
      </c>
      <c r="D8480" s="6">
        <v>1.6378624778460527</v>
      </c>
      <c r="E8480" s="6">
        <v>2</v>
      </c>
      <c r="F8480" s="6">
        <v>7.3615652209864821</v>
      </c>
      <c r="G8480" s="6">
        <v>2.2556014287661466</v>
      </c>
      <c r="H8480" s="6">
        <v>27.876282671014657</v>
      </c>
      <c r="I8480" s="6">
        <v>2.0125139212797039</v>
      </c>
      <c r="J8480" s="6">
        <v>4.7816884889292908</v>
      </c>
      <c r="K8480" s="7">
        <v>3.4781117949139317</v>
      </c>
      <c r="L8480" s="7">
        <v>0.70436349835994527</v>
      </c>
    </row>
    <row r="8481" spans="2:12" x14ac:dyDescent="0.25">
      <c r="B8481" s="4">
        <v>8478</v>
      </c>
      <c r="C8481" s="6">
        <v>17.324061107969264</v>
      </c>
      <c r="D8481" s="6">
        <v>1.8066135090126298</v>
      </c>
      <c r="E8481" s="6">
        <v>2</v>
      </c>
      <c r="F8481" s="6">
        <v>4.7452977752986669</v>
      </c>
      <c r="G8481" s="6">
        <v>1.1193333144718294</v>
      </c>
      <c r="H8481" s="6">
        <v>30.290799754604411</v>
      </c>
      <c r="I8481" s="6">
        <v>3.6981986927086865</v>
      </c>
      <c r="J8481" s="6">
        <v>2.7502876234169844</v>
      </c>
      <c r="K8481" s="7">
        <v>2.5636361239738403</v>
      </c>
      <c r="L8481" s="7">
        <v>1.4826279704028378</v>
      </c>
    </row>
    <row r="8482" spans="2:12" x14ac:dyDescent="0.25">
      <c r="B8482" s="4">
        <v>8479</v>
      </c>
      <c r="C8482" s="6">
        <v>8.3000501169537984</v>
      </c>
      <c r="D8482" s="6">
        <v>1.6188774744576127</v>
      </c>
      <c r="E8482" s="6">
        <v>3</v>
      </c>
      <c r="F8482" s="6">
        <v>2.9387645144152716</v>
      </c>
      <c r="G8482" s="6">
        <v>1.5352612377715176</v>
      </c>
      <c r="H8482" s="6">
        <v>19.51267904579877</v>
      </c>
      <c r="I8482" s="6">
        <v>2.6828519339258965</v>
      </c>
      <c r="J8482" s="6">
        <v>2.0585836020207289</v>
      </c>
      <c r="K8482" s="7">
        <v>5.1056611261926896</v>
      </c>
      <c r="L8482" s="7">
        <v>0.40054029845172845</v>
      </c>
    </row>
    <row r="8483" spans="2:12" x14ac:dyDescent="0.25">
      <c r="B8483" s="4">
        <v>8480</v>
      </c>
      <c r="C8483" s="6">
        <v>8.1289777611338501</v>
      </c>
      <c r="D8483" s="6">
        <v>1.7879516855348285</v>
      </c>
      <c r="E8483" s="6">
        <v>3</v>
      </c>
      <c r="F8483" s="6">
        <v>3.7669629371596205</v>
      </c>
      <c r="G8483" s="6">
        <v>0.79511759041918983</v>
      </c>
      <c r="H8483" s="6">
        <v>21.893720891496748</v>
      </c>
      <c r="I8483" s="6">
        <v>4.0364840392734029</v>
      </c>
      <c r="J8483" s="6">
        <v>2.2391306318317552</v>
      </c>
      <c r="K8483" s="7">
        <v>5.8514115035916952</v>
      </c>
      <c r="L8483" s="7">
        <v>0.73239829839477655</v>
      </c>
    </row>
    <row r="8484" spans="2:12" x14ac:dyDescent="0.25">
      <c r="B8484" s="4">
        <v>8481</v>
      </c>
      <c r="C8484" s="6">
        <v>7.2083757022683432</v>
      </c>
      <c r="D8484" s="6">
        <v>1.7874659796950865</v>
      </c>
      <c r="E8484" s="6">
        <v>2</v>
      </c>
      <c r="F8484" s="6">
        <v>0.63717762436057923</v>
      </c>
      <c r="G8484" s="6">
        <v>1.1750387669195743</v>
      </c>
      <c r="H8484" s="6">
        <v>22.193205630105883</v>
      </c>
      <c r="I8484" s="6">
        <v>3.1141305055320898</v>
      </c>
      <c r="J8484" s="6">
        <v>3.1950649275968046</v>
      </c>
      <c r="K8484" s="7">
        <v>1.2254730629629749</v>
      </c>
      <c r="L8484" s="7">
        <v>3.3140424321585176</v>
      </c>
    </row>
    <row r="8485" spans="2:12" x14ac:dyDescent="0.25">
      <c r="B8485" s="4">
        <v>8482</v>
      </c>
      <c r="C8485" s="6">
        <v>1.6179655093959582</v>
      </c>
      <c r="D8485" s="6">
        <v>1.5661023495330364</v>
      </c>
      <c r="E8485" s="6">
        <v>1</v>
      </c>
      <c r="F8485" s="6">
        <v>6.3738592118923663</v>
      </c>
      <c r="G8485" s="6">
        <v>0.7554539674592009</v>
      </c>
      <c r="H8485" s="6">
        <v>24.760317433629972</v>
      </c>
      <c r="I8485" s="6">
        <v>3.8734573786491331</v>
      </c>
      <c r="J8485" s="6">
        <v>1.651115785561998</v>
      </c>
      <c r="K8485" s="7">
        <v>2.6833364095715986</v>
      </c>
      <c r="L8485" s="7">
        <v>1.46008966249385</v>
      </c>
    </row>
    <row r="8486" spans="2:12" x14ac:dyDescent="0.25">
      <c r="B8486" s="4">
        <v>8483</v>
      </c>
      <c r="C8486" s="6">
        <v>2.7474111706169735</v>
      </c>
      <c r="D8486" s="6">
        <v>1.9429140369206201</v>
      </c>
      <c r="E8486" s="6">
        <v>2</v>
      </c>
      <c r="F8486" s="6">
        <v>6.6140904924666524</v>
      </c>
      <c r="G8486" s="6">
        <v>2.0688324831103841</v>
      </c>
      <c r="H8486" s="6">
        <v>25.552655996260185</v>
      </c>
      <c r="I8486" s="6">
        <v>2.2072527234281769</v>
      </c>
      <c r="J8486" s="6">
        <v>2.3986783382380246</v>
      </c>
      <c r="K8486" s="7">
        <v>2.0058712284790046</v>
      </c>
      <c r="L8486" s="7">
        <v>0.46253478991011737</v>
      </c>
    </row>
    <row r="8487" spans="2:12" x14ac:dyDescent="0.25">
      <c r="B8487" s="4">
        <v>8484</v>
      </c>
      <c r="C8487" s="6">
        <v>15.615887986653387</v>
      </c>
      <c r="D8487" s="6">
        <v>1.3309689106170939</v>
      </c>
      <c r="E8487" s="6">
        <v>1</v>
      </c>
      <c r="F8487" s="6">
        <v>6.9283777717179591</v>
      </c>
      <c r="G8487" s="6">
        <v>0.666597770976463</v>
      </c>
      <c r="H8487" s="6">
        <v>22.323533807752398</v>
      </c>
      <c r="I8487" s="6">
        <v>2.5495509818266822</v>
      </c>
      <c r="J8487" s="6">
        <v>3.2758301716819229</v>
      </c>
      <c r="K8487" s="7">
        <v>2.7398496701330668</v>
      </c>
      <c r="L8487" s="7">
        <v>7.0040114099534062E-2</v>
      </c>
    </row>
    <row r="8488" spans="2:12" x14ac:dyDescent="0.25">
      <c r="B8488" s="4">
        <v>8485</v>
      </c>
      <c r="C8488" s="6">
        <v>12.4051590486277</v>
      </c>
      <c r="D8488" s="6">
        <v>2.0858846485867915</v>
      </c>
      <c r="E8488" s="6">
        <v>2</v>
      </c>
      <c r="F8488" s="6">
        <v>3.3545171694005593</v>
      </c>
      <c r="G8488" s="6">
        <v>1.3218252624838727</v>
      </c>
      <c r="H8488" s="6">
        <v>17.611325449449417</v>
      </c>
      <c r="I8488" s="6">
        <v>2.50703004044508</v>
      </c>
      <c r="J8488" s="6">
        <v>1.7368916166665218</v>
      </c>
      <c r="K8488" s="7">
        <v>7.224411375072469</v>
      </c>
      <c r="L8488" s="7">
        <v>0.91696886643595776</v>
      </c>
    </row>
    <row r="8489" spans="2:12" x14ac:dyDescent="0.25">
      <c r="B8489" s="4">
        <v>8486</v>
      </c>
      <c r="C8489" s="6">
        <v>11.332597021402407</v>
      </c>
      <c r="D8489" s="6">
        <v>1.3954691214727175</v>
      </c>
      <c r="E8489" s="6">
        <v>2</v>
      </c>
      <c r="F8489" s="6">
        <v>3.7691499873498029</v>
      </c>
      <c r="G8489" s="6">
        <v>1.1139368912683811</v>
      </c>
      <c r="H8489" s="6">
        <v>18.027220000081563</v>
      </c>
      <c r="I8489" s="6">
        <v>2.1588082182472448</v>
      </c>
      <c r="J8489" s="6">
        <v>3.0790432460993111</v>
      </c>
      <c r="K8489" s="7">
        <v>4.7738373609772582</v>
      </c>
      <c r="L8489" s="7">
        <v>0.38606239000712478</v>
      </c>
    </row>
    <row r="8490" spans="2:12" x14ac:dyDescent="0.25">
      <c r="B8490" s="4">
        <v>8487</v>
      </c>
      <c r="C8490" s="6">
        <v>12.281687810538399</v>
      </c>
      <c r="D8490" s="6">
        <v>1.6523261178863873</v>
      </c>
      <c r="E8490" s="6">
        <v>2</v>
      </c>
      <c r="F8490" s="6">
        <v>1.7870850721161218</v>
      </c>
      <c r="G8490" s="6">
        <v>0.52842318048095938</v>
      </c>
      <c r="H8490" s="6">
        <v>37.264186618709147</v>
      </c>
      <c r="I8490" s="6">
        <v>3.9770480308277025</v>
      </c>
      <c r="J8490" s="6">
        <v>2.9848628283531404</v>
      </c>
      <c r="K8490" s="7">
        <v>3.1193913366952386</v>
      </c>
      <c r="L8490" s="7">
        <v>2.9356173392933766</v>
      </c>
    </row>
    <row r="8491" spans="2:12" x14ac:dyDescent="0.25">
      <c r="B8491" s="4">
        <v>8488</v>
      </c>
      <c r="C8491" s="6">
        <v>14.732753963030699</v>
      </c>
      <c r="D8491" s="6">
        <v>1.6554395360129877</v>
      </c>
      <c r="E8491" s="6">
        <v>2</v>
      </c>
      <c r="F8491" s="6">
        <v>3.2273237807556443</v>
      </c>
      <c r="G8491" s="6">
        <v>1.2810349104116963</v>
      </c>
      <c r="H8491" s="6">
        <v>15.196808174092805</v>
      </c>
      <c r="I8491" s="6">
        <v>1.5359388198793369</v>
      </c>
      <c r="J8491" s="6">
        <v>3.1514801581468426</v>
      </c>
      <c r="K8491" s="7">
        <v>0.10713136977707187</v>
      </c>
      <c r="L8491" s="7">
        <v>1.1781963632920689</v>
      </c>
    </row>
    <row r="8492" spans="2:12" x14ac:dyDescent="0.25">
      <c r="B8492" s="4">
        <v>8489</v>
      </c>
      <c r="C8492" s="6">
        <v>7.5206702602528965</v>
      </c>
      <c r="D8492" s="6">
        <v>1.8409572412977615</v>
      </c>
      <c r="E8492" s="6">
        <v>2</v>
      </c>
      <c r="F8492" s="6">
        <v>2.9183391006214348</v>
      </c>
      <c r="G8492" s="6">
        <v>0.96897486602686156</v>
      </c>
      <c r="H8492" s="6">
        <v>32.554319420588698</v>
      </c>
      <c r="I8492" s="6">
        <v>3.983860798968295</v>
      </c>
      <c r="J8492" s="6">
        <v>1.6832980470983629</v>
      </c>
      <c r="K8492" s="7">
        <v>0.50004055614226051</v>
      </c>
      <c r="L8492" s="7">
        <v>3.2032323707005248</v>
      </c>
    </row>
    <row r="8493" spans="2:12" x14ac:dyDescent="0.25">
      <c r="B8493" s="4">
        <v>8490</v>
      </c>
      <c r="C8493" s="6">
        <v>15.315789008254384</v>
      </c>
      <c r="D8493" s="6">
        <v>1.5268615777811494</v>
      </c>
      <c r="E8493" s="6">
        <v>2</v>
      </c>
      <c r="F8493" s="6">
        <v>1.1316897733950491</v>
      </c>
      <c r="G8493" s="6">
        <v>0.59348926071688024</v>
      </c>
      <c r="H8493" s="6">
        <v>8.8893972295269794</v>
      </c>
      <c r="I8493" s="6">
        <v>2.4767762186860356</v>
      </c>
      <c r="J8493" s="6">
        <v>3.5841112578944241</v>
      </c>
      <c r="K8493" s="7">
        <v>3.7319915419139624</v>
      </c>
      <c r="L8493" s="7">
        <v>1.3672235629735949</v>
      </c>
    </row>
    <row r="8494" spans="2:12" x14ac:dyDescent="0.25">
      <c r="B8494" s="4">
        <v>8491</v>
      </c>
      <c r="C8494" s="6">
        <v>6.9211583010433912</v>
      </c>
      <c r="D8494" s="6">
        <v>1.9987967795804655</v>
      </c>
      <c r="E8494" s="6">
        <v>0</v>
      </c>
      <c r="F8494" s="6">
        <v>5.3130642937857351</v>
      </c>
      <c r="G8494" s="6">
        <v>1.9876020595221524</v>
      </c>
      <c r="H8494" s="6">
        <v>25.156163873238601</v>
      </c>
      <c r="I8494" s="6">
        <v>1.9907047568196408</v>
      </c>
      <c r="J8494" s="6">
        <v>0.57519857550535691</v>
      </c>
      <c r="K8494" s="7">
        <v>4.0458838835118192</v>
      </c>
      <c r="L8494" s="7">
        <v>4.5947905683832946E-2</v>
      </c>
    </row>
    <row r="8495" spans="2:12" x14ac:dyDescent="0.25">
      <c r="B8495" s="4">
        <v>8492</v>
      </c>
      <c r="C8495" s="6">
        <v>9.745423612068862</v>
      </c>
      <c r="D8495" s="6">
        <v>1.5821499540721888</v>
      </c>
      <c r="E8495" s="6">
        <v>2</v>
      </c>
      <c r="F8495" s="6">
        <v>6.5422267027038297</v>
      </c>
      <c r="G8495" s="6">
        <v>1.7366221474559072</v>
      </c>
      <c r="H8495" s="6">
        <v>14.030909907008942</v>
      </c>
      <c r="I8495" s="6">
        <v>1.7305896201191935</v>
      </c>
      <c r="J8495" s="6">
        <v>1.2084835175900577</v>
      </c>
      <c r="K8495" s="7">
        <v>1.2604729228482885</v>
      </c>
      <c r="L8495" s="7">
        <v>2.0877412411405603</v>
      </c>
    </row>
    <row r="8496" spans="2:12" x14ac:dyDescent="0.25">
      <c r="B8496" s="4">
        <v>8493</v>
      </c>
      <c r="C8496" s="6">
        <v>7.2954277401441816</v>
      </c>
      <c r="D8496" s="6">
        <v>1.4517702306723197</v>
      </c>
      <c r="E8496" s="6">
        <v>3</v>
      </c>
      <c r="F8496" s="6">
        <v>1.5652813739864433</v>
      </c>
      <c r="G8496" s="6">
        <v>1.0914852992283197</v>
      </c>
      <c r="H8496" s="6">
        <v>24.822575770079521</v>
      </c>
      <c r="I8496" s="6">
        <v>2.0270809136839545</v>
      </c>
      <c r="J8496" s="6">
        <v>1.8956982707257468</v>
      </c>
      <c r="K8496" s="7">
        <v>0.9192658308362941</v>
      </c>
      <c r="L8496" s="7">
        <v>0.57217853847153288</v>
      </c>
    </row>
    <row r="8497" spans="2:12" x14ac:dyDescent="0.25">
      <c r="B8497" s="4">
        <v>8494</v>
      </c>
      <c r="C8497" s="6">
        <v>12.641981181943782</v>
      </c>
      <c r="D8497" s="6">
        <v>1.6555526674904262</v>
      </c>
      <c r="E8497" s="6">
        <v>3</v>
      </c>
      <c r="F8497" s="6">
        <v>4.5005999581244023</v>
      </c>
      <c r="G8497" s="6">
        <v>2.5812384714240357</v>
      </c>
      <c r="H8497" s="6">
        <v>15.485479779426377</v>
      </c>
      <c r="I8497" s="6">
        <v>2.5675886170610207</v>
      </c>
      <c r="J8497" s="6">
        <v>3.4368164914582238</v>
      </c>
      <c r="K8497" s="7">
        <v>1.6227402376305207</v>
      </c>
      <c r="L8497" s="7">
        <v>0.4796781241338548</v>
      </c>
    </row>
    <row r="8498" spans="2:12" x14ac:dyDescent="0.25">
      <c r="B8498" s="4">
        <v>8495</v>
      </c>
      <c r="C8498" s="6">
        <v>12.67199775099664</v>
      </c>
      <c r="D8498" s="6">
        <v>1.2733315451996452</v>
      </c>
      <c r="E8498" s="6">
        <v>1</v>
      </c>
      <c r="F8498" s="6">
        <v>1.7006882816813969</v>
      </c>
      <c r="G8498" s="6">
        <v>0.80960519453059754</v>
      </c>
      <c r="H8498" s="6">
        <v>30.507387544221441</v>
      </c>
      <c r="I8498" s="6">
        <v>2.9278720612479865</v>
      </c>
      <c r="J8498" s="6">
        <v>2.7039675107167223</v>
      </c>
      <c r="K8498" s="7">
        <v>0.81206524676661707</v>
      </c>
      <c r="L8498" s="7">
        <v>1.4186500152851051</v>
      </c>
    </row>
    <row r="8499" spans="2:12" x14ac:dyDescent="0.25">
      <c r="B8499" s="4">
        <v>8496</v>
      </c>
      <c r="C8499" s="6">
        <v>11.890190177340694</v>
      </c>
      <c r="D8499" s="6">
        <v>1.1554588241856834</v>
      </c>
      <c r="E8499" s="6">
        <v>2</v>
      </c>
      <c r="F8499" s="6">
        <v>0.62081014362721454</v>
      </c>
      <c r="G8499" s="6">
        <v>1.6468386503152754</v>
      </c>
      <c r="H8499" s="6">
        <v>32.76707734264852</v>
      </c>
      <c r="I8499" s="6">
        <v>4.0453135323096641</v>
      </c>
      <c r="J8499" s="6">
        <v>3.1976462600746638</v>
      </c>
      <c r="K8499" s="7">
        <v>1.151654719100871</v>
      </c>
      <c r="L8499" s="7">
        <v>0.57670216384622197</v>
      </c>
    </row>
    <row r="8500" spans="2:12" x14ac:dyDescent="0.25">
      <c r="B8500" s="4">
        <v>8497</v>
      </c>
      <c r="C8500" s="6">
        <v>12.616382262444709</v>
      </c>
      <c r="D8500" s="6">
        <v>1.6437670801404083</v>
      </c>
      <c r="E8500" s="6">
        <v>3</v>
      </c>
      <c r="F8500" s="6">
        <v>4.9378151273544093</v>
      </c>
      <c r="G8500" s="6">
        <v>1.8870154885244597</v>
      </c>
      <c r="H8500" s="6">
        <v>26.317774868103733</v>
      </c>
      <c r="I8500" s="6">
        <v>2.3762773872289098</v>
      </c>
      <c r="J8500" s="6">
        <v>3.0676238050846023</v>
      </c>
      <c r="K8500" s="7">
        <v>4.0122950431622541E-2</v>
      </c>
      <c r="L8500" s="7">
        <v>1.4249054240686092</v>
      </c>
    </row>
    <row r="8501" spans="2:12" x14ac:dyDescent="0.25">
      <c r="B8501" s="4">
        <v>8498</v>
      </c>
      <c r="C8501" s="6">
        <v>8.3145370577951248</v>
      </c>
      <c r="D8501" s="6">
        <v>1.5889884744315559</v>
      </c>
      <c r="E8501" s="6">
        <v>2</v>
      </c>
      <c r="F8501" s="6">
        <v>3.2108147797966162</v>
      </c>
      <c r="G8501" s="6">
        <v>2.0005762273382395</v>
      </c>
      <c r="H8501" s="6">
        <v>36.542711186361288</v>
      </c>
      <c r="I8501" s="6">
        <v>1.1652086041306098</v>
      </c>
      <c r="J8501" s="6">
        <v>3.1882846767481947</v>
      </c>
      <c r="K8501" s="7">
        <v>4.0909415884887794</v>
      </c>
      <c r="L8501" s="7">
        <v>7.2570625133744446E-2</v>
      </c>
    </row>
    <row r="8502" spans="2:12" x14ac:dyDescent="0.25">
      <c r="B8502" s="4">
        <v>8499</v>
      </c>
      <c r="C8502" s="6">
        <v>8.9054508517510627</v>
      </c>
      <c r="D8502" s="6">
        <v>1.6211131326671506</v>
      </c>
      <c r="E8502" s="6">
        <v>2</v>
      </c>
      <c r="F8502" s="6">
        <v>0.74110762475756475</v>
      </c>
      <c r="G8502" s="6">
        <v>1.0226849540927239</v>
      </c>
      <c r="H8502" s="6">
        <v>30.915391787051426</v>
      </c>
      <c r="I8502" s="6">
        <v>2.6579113486136503</v>
      </c>
      <c r="J8502" s="6">
        <v>2.5876192676788858</v>
      </c>
      <c r="K8502" s="7">
        <v>0.92024292044010947</v>
      </c>
      <c r="L8502" s="7">
        <v>0.22071554361950349</v>
      </c>
    </row>
    <row r="8503" spans="2:12" x14ac:dyDescent="0.25">
      <c r="B8503" s="4">
        <v>8500</v>
      </c>
      <c r="C8503" s="6">
        <v>1.5160440964542232</v>
      </c>
      <c r="D8503" s="6">
        <v>1.5202207644707002</v>
      </c>
      <c r="E8503" s="6">
        <v>2</v>
      </c>
      <c r="F8503" s="6">
        <v>12.662947590711729</v>
      </c>
      <c r="G8503" s="6">
        <v>0.5676369070185705</v>
      </c>
      <c r="H8503" s="6">
        <v>16.557715622798838</v>
      </c>
      <c r="I8503" s="6">
        <v>2.5915805904288156</v>
      </c>
      <c r="J8503" s="6">
        <v>1.3523595185604818</v>
      </c>
      <c r="K8503" s="7">
        <v>0.41780669499797801</v>
      </c>
      <c r="L8503" s="7">
        <v>0.4882908423821406</v>
      </c>
    </row>
    <row r="8504" spans="2:12" x14ac:dyDescent="0.25">
      <c r="B8504" s="4">
        <v>8501</v>
      </c>
      <c r="C8504" s="6">
        <v>11.794826775858926</v>
      </c>
      <c r="D8504" s="6">
        <v>1.5189838625540115</v>
      </c>
      <c r="E8504" s="6">
        <v>1</v>
      </c>
      <c r="F8504" s="6">
        <v>1.114013049948694</v>
      </c>
      <c r="G8504" s="6">
        <v>1.2640355736611124</v>
      </c>
      <c r="H8504" s="6">
        <v>15.523461671617858</v>
      </c>
      <c r="I8504" s="6">
        <v>2.7804007688450376</v>
      </c>
      <c r="J8504" s="6">
        <v>2.6192876081084417</v>
      </c>
      <c r="K8504" s="7">
        <v>2.0544804398020795</v>
      </c>
      <c r="L8504" s="7">
        <v>0.55164315891799909</v>
      </c>
    </row>
    <row r="8505" spans="2:12" x14ac:dyDescent="0.25">
      <c r="B8505" s="4">
        <v>8502</v>
      </c>
      <c r="C8505" s="6">
        <v>11.736471952906538</v>
      </c>
      <c r="D8505" s="6">
        <v>1.3963912668568959</v>
      </c>
      <c r="E8505" s="6">
        <v>1</v>
      </c>
      <c r="F8505" s="6">
        <v>1.7290118197801367</v>
      </c>
      <c r="G8505" s="6">
        <v>1.2712739987613295</v>
      </c>
      <c r="H8505" s="6">
        <v>27.950250542316621</v>
      </c>
      <c r="I8505" s="6">
        <v>3.9649827156602435</v>
      </c>
      <c r="J8505" s="6">
        <v>1.6727318874155224</v>
      </c>
      <c r="K8505" s="7">
        <v>1.6218949021134615E-2</v>
      </c>
      <c r="L8505" s="7">
        <v>1.5311025226698598</v>
      </c>
    </row>
    <row r="8506" spans="2:12" x14ac:dyDescent="0.25">
      <c r="B8506" s="4">
        <v>8503</v>
      </c>
      <c r="C8506" s="6">
        <v>2.9860505211223778</v>
      </c>
      <c r="D8506" s="6">
        <v>1.6145614193309332</v>
      </c>
      <c r="E8506" s="6">
        <v>2</v>
      </c>
      <c r="F8506" s="6">
        <v>10.196528498491945</v>
      </c>
      <c r="G8506" s="6">
        <v>0.53405404429685843</v>
      </c>
      <c r="H8506" s="6">
        <v>22.217514967052871</v>
      </c>
      <c r="I8506" s="6">
        <v>4.7440411072061899</v>
      </c>
      <c r="J8506" s="6">
        <v>1.3122678626317135</v>
      </c>
      <c r="K8506" s="7">
        <v>1.7403009291869362</v>
      </c>
      <c r="L8506" s="7">
        <v>8.6595908717290546E-2</v>
      </c>
    </row>
    <row r="8507" spans="2:12" x14ac:dyDescent="0.25">
      <c r="B8507" s="4">
        <v>8504</v>
      </c>
      <c r="C8507" s="6">
        <v>13.664497853111467</v>
      </c>
      <c r="D8507" s="6">
        <v>1.5218316259063758</v>
      </c>
      <c r="E8507" s="6">
        <v>2</v>
      </c>
      <c r="F8507" s="6">
        <v>2.8497663059061535</v>
      </c>
      <c r="G8507" s="6">
        <v>0.93474404160153957</v>
      </c>
      <c r="H8507" s="6">
        <v>26.864499108069197</v>
      </c>
      <c r="I8507" s="6">
        <v>1.803808965801897</v>
      </c>
      <c r="J8507" s="6">
        <v>3.8181919544437664</v>
      </c>
      <c r="K8507" s="7">
        <v>1.2810742283492773</v>
      </c>
      <c r="L8507" s="7">
        <v>0.45903208950245133</v>
      </c>
    </row>
    <row r="8508" spans="2:12" x14ac:dyDescent="0.25">
      <c r="B8508" s="4">
        <v>8505</v>
      </c>
      <c r="C8508" s="6">
        <v>10.003666034664263</v>
      </c>
      <c r="D8508" s="6">
        <v>1.8096776739601601</v>
      </c>
      <c r="E8508" s="6">
        <v>1</v>
      </c>
      <c r="F8508" s="6">
        <v>4.3176067863380378</v>
      </c>
      <c r="G8508" s="6">
        <v>0.857682772428218</v>
      </c>
      <c r="H8508" s="6">
        <v>29.312527793262291</v>
      </c>
      <c r="I8508" s="6">
        <v>2.7431926970536331</v>
      </c>
      <c r="J8508" s="6">
        <v>1.7982590721132918</v>
      </c>
      <c r="K8508" s="7">
        <v>1.6063376741638298</v>
      </c>
      <c r="L8508" s="7">
        <v>0.26013081553624817</v>
      </c>
    </row>
    <row r="8509" spans="2:12" x14ac:dyDescent="0.25">
      <c r="B8509" s="4">
        <v>8506</v>
      </c>
      <c r="C8509" s="6">
        <v>6.6627812770468866</v>
      </c>
      <c r="D8509" s="6">
        <v>1.8130862101367422</v>
      </c>
      <c r="E8509" s="6">
        <v>3</v>
      </c>
      <c r="F8509" s="6">
        <v>3.8600251722557406</v>
      </c>
      <c r="G8509" s="6">
        <v>0.48484948142779899</v>
      </c>
      <c r="H8509" s="6">
        <v>31.411229840236039</v>
      </c>
      <c r="I8509" s="6">
        <v>3.2333468376953096</v>
      </c>
      <c r="J8509" s="6">
        <v>3.5689616607182817</v>
      </c>
      <c r="K8509" s="7">
        <v>1.17295779129752</v>
      </c>
      <c r="L8509" s="7">
        <v>1.7598273140268412</v>
      </c>
    </row>
    <row r="8510" spans="2:12" x14ac:dyDescent="0.25">
      <c r="B8510" s="4">
        <v>8507</v>
      </c>
      <c r="C8510" s="6">
        <v>9.9315064221286971</v>
      </c>
      <c r="D8510" s="6">
        <v>1.4941290932290683</v>
      </c>
      <c r="E8510" s="6">
        <v>3</v>
      </c>
      <c r="F8510" s="6">
        <v>5.454907699742038</v>
      </c>
      <c r="G8510" s="6">
        <v>0.66359240588824031</v>
      </c>
      <c r="H8510" s="6">
        <v>22.122475192604615</v>
      </c>
      <c r="I8510" s="6">
        <v>3.3174579619061006</v>
      </c>
      <c r="J8510" s="6">
        <v>3.2948975797139362</v>
      </c>
      <c r="K8510" s="7">
        <v>5.4792957418850152</v>
      </c>
      <c r="L8510" s="7">
        <v>0.68264350599607426</v>
      </c>
    </row>
    <row r="8511" spans="2:12" x14ac:dyDescent="0.25">
      <c r="B8511" s="4">
        <v>8508</v>
      </c>
      <c r="C8511" s="6">
        <v>10.818236837734164</v>
      </c>
      <c r="D8511" s="6">
        <v>1.1716553878499658</v>
      </c>
      <c r="E8511" s="6">
        <v>1</v>
      </c>
      <c r="F8511" s="6">
        <v>2.55446440993722</v>
      </c>
      <c r="G8511" s="6">
        <v>1.5489480826634392</v>
      </c>
      <c r="H8511" s="6">
        <v>45.761556925248755</v>
      </c>
      <c r="I8511" s="6">
        <v>4.9301887842756988</v>
      </c>
      <c r="J8511" s="6">
        <v>3.1768453404617336</v>
      </c>
      <c r="K8511" s="7">
        <v>0.76290319088181557</v>
      </c>
      <c r="L8511" s="7">
        <v>0.4455277943941155</v>
      </c>
    </row>
    <row r="8512" spans="2:12" x14ac:dyDescent="0.25">
      <c r="B8512" s="4">
        <v>8509</v>
      </c>
      <c r="C8512" s="6">
        <v>25.661359664054796</v>
      </c>
      <c r="D8512" s="6">
        <v>1.8409933876741655</v>
      </c>
      <c r="E8512" s="6">
        <v>2</v>
      </c>
      <c r="F8512" s="6">
        <v>3.4006849821970544</v>
      </c>
      <c r="G8512" s="6">
        <v>0.1822234873517872</v>
      </c>
      <c r="H8512" s="6">
        <v>20.373564595051104</v>
      </c>
      <c r="I8512" s="6">
        <v>2.4147447607657475</v>
      </c>
      <c r="J8512" s="6">
        <v>2.5997278687908865</v>
      </c>
      <c r="K8512" s="7">
        <v>1.1205316804538763</v>
      </c>
      <c r="L8512" s="7">
        <v>0.40623899059243646</v>
      </c>
    </row>
    <row r="8513" spans="2:12" x14ac:dyDescent="0.25">
      <c r="B8513" s="4">
        <v>8510</v>
      </c>
      <c r="C8513" s="6">
        <v>7.9451424588700306</v>
      </c>
      <c r="D8513" s="6">
        <v>1.7447125344626786</v>
      </c>
      <c r="E8513" s="6">
        <v>1</v>
      </c>
      <c r="F8513" s="6">
        <v>7.1841361671590471</v>
      </c>
      <c r="G8513" s="6">
        <v>2.1033041414302747</v>
      </c>
      <c r="H8513" s="6">
        <v>21.289373911960499</v>
      </c>
      <c r="I8513" s="6">
        <v>2.0274960937672715</v>
      </c>
      <c r="J8513" s="6">
        <v>3.926117431834621</v>
      </c>
      <c r="K8513" s="7">
        <v>0.61433222809283738</v>
      </c>
      <c r="L8513" s="7">
        <v>0.10728754783526084</v>
      </c>
    </row>
    <row r="8514" spans="2:12" x14ac:dyDescent="0.25">
      <c r="B8514" s="4">
        <v>8511</v>
      </c>
      <c r="C8514" s="6">
        <v>2.206491023375535</v>
      </c>
      <c r="D8514" s="6">
        <v>1.3091398687182343</v>
      </c>
      <c r="E8514" s="6">
        <v>1</v>
      </c>
      <c r="F8514" s="6">
        <v>2.437727843068477</v>
      </c>
      <c r="G8514" s="6">
        <v>1.9150278814514572</v>
      </c>
      <c r="H8514" s="6">
        <v>16.048279803387604</v>
      </c>
      <c r="I8514" s="6">
        <v>2.1963427136988414</v>
      </c>
      <c r="J8514" s="6">
        <v>1.8530123092164481</v>
      </c>
      <c r="K8514" s="7">
        <v>0.81367225562048939</v>
      </c>
      <c r="L8514" s="7">
        <v>0.58074986526165728</v>
      </c>
    </row>
    <row r="8515" spans="2:12" x14ac:dyDescent="0.25">
      <c r="B8515" s="4">
        <v>8512</v>
      </c>
      <c r="C8515" s="6">
        <v>7.4464344991639635</v>
      </c>
      <c r="D8515" s="6">
        <v>1.2304716486626068</v>
      </c>
      <c r="E8515" s="6">
        <v>1</v>
      </c>
      <c r="F8515" s="6">
        <v>5.3346464753858163</v>
      </c>
      <c r="G8515" s="6">
        <v>0.40619409732280348</v>
      </c>
      <c r="H8515" s="6">
        <v>17.618698557984018</v>
      </c>
      <c r="I8515" s="6">
        <v>3.7108149326068234</v>
      </c>
      <c r="J8515" s="6">
        <v>2.0610736691780982</v>
      </c>
      <c r="K8515" s="7">
        <v>1.9953129423301683</v>
      </c>
      <c r="L8515" s="7">
        <v>0.14803505075311787</v>
      </c>
    </row>
    <row r="8516" spans="2:12" x14ac:dyDescent="0.25">
      <c r="B8516" s="4">
        <v>8513</v>
      </c>
      <c r="C8516" s="6">
        <v>6.3329167255920709</v>
      </c>
      <c r="D8516" s="6">
        <v>1.8640820893122769</v>
      </c>
      <c r="E8516" s="6">
        <v>3</v>
      </c>
      <c r="F8516" s="6">
        <v>1.6858754068025172</v>
      </c>
      <c r="G8516" s="6">
        <v>1.4504795636667263</v>
      </c>
      <c r="H8516" s="6">
        <v>20.797630940960186</v>
      </c>
      <c r="I8516" s="6">
        <v>2.1927757181631411</v>
      </c>
      <c r="J8516" s="6">
        <v>3.1774280684467726</v>
      </c>
      <c r="K8516" s="7">
        <v>3.1395268141433763</v>
      </c>
      <c r="L8516" s="7">
        <v>0.45218152946833978</v>
      </c>
    </row>
    <row r="8517" spans="2:12" x14ac:dyDescent="0.25">
      <c r="B8517" s="4">
        <v>8514</v>
      </c>
      <c r="C8517" s="6">
        <v>2.8768602722527801</v>
      </c>
      <c r="D8517" s="6">
        <v>1.8470553130891445</v>
      </c>
      <c r="E8517" s="6">
        <v>2</v>
      </c>
      <c r="F8517" s="6">
        <v>0.29956732252946228</v>
      </c>
      <c r="G8517" s="6">
        <v>1.4085387020212048</v>
      </c>
      <c r="H8517" s="6">
        <v>18.266050541670765</v>
      </c>
      <c r="I8517" s="6">
        <v>3.0867971619336423</v>
      </c>
      <c r="J8517" s="6">
        <v>2.1539324465158862</v>
      </c>
      <c r="K8517" s="7">
        <v>0.37352532365443908</v>
      </c>
      <c r="L8517" s="7">
        <v>2.8087884661153697</v>
      </c>
    </row>
    <row r="8518" spans="2:12" x14ac:dyDescent="0.25">
      <c r="B8518" s="4">
        <v>8515</v>
      </c>
      <c r="C8518" s="6">
        <v>7.6632937389117357</v>
      </c>
      <c r="D8518" s="6">
        <v>1.2425558939085692</v>
      </c>
      <c r="E8518" s="6">
        <v>2</v>
      </c>
      <c r="F8518" s="6">
        <v>8.2737342238174563</v>
      </c>
      <c r="G8518" s="6">
        <v>1.0227026095084126</v>
      </c>
      <c r="H8518" s="6">
        <v>23.913326901012731</v>
      </c>
      <c r="I8518" s="6">
        <v>2.7806319888416091</v>
      </c>
      <c r="J8518" s="6">
        <v>2.9386666463523907</v>
      </c>
      <c r="K8518" s="7">
        <v>1.3611895406479693</v>
      </c>
      <c r="L8518" s="7">
        <v>0.45321400458246425</v>
      </c>
    </row>
    <row r="8519" spans="2:12" x14ac:dyDescent="0.25">
      <c r="B8519" s="4">
        <v>8516</v>
      </c>
      <c r="C8519" s="6">
        <v>7.4482625221602428</v>
      </c>
      <c r="D8519" s="6">
        <v>1.4597391521263492</v>
      </c>
      <c r="E8519" s="6">
        <v>1</v>
      </c>
      <c r="F8519" s="6">
        <v>12.828473489519398</v>
      </c>
      <c r="G8519" s="6">
        <v>0.46736417323229867</v>
      </c>
      <c r="H8519" s="6">
        <v>9.5207883841680232</v>
      </c>
      <c r="I8519" s="6">
        <v>2.5430013150695445</v>
      </c>
      <c r="J8519" s="6">
        <v>1.1588415061308743</v>
      </c>
      <c r="K8519" s="7">
        <v>2.2535662579293643</v>
      </c>
      <c r="L8519" s="7">
        <v>1.8736519712764084</v>
      </c>
    </row>
    <row r="8520" spans="2:12" x14ac:dyDescent="0.25">
      <c r="B8520" s="4">
        <v>8517</v>
      </c>
      <c r="C8520" s="6">
        <v>19.064468342957507</v>
      </c>
      <c r="D8520" s="6">
        <v>1.9052231975509084</v>
      </c>
      <c r="E8520" s="6">
        <v>2</v>
      </c>
      <c r="F8520" s="6">
        <v>0.27901282592224735</v>
      </c>
      <c r="G8520" s="6">
        <v>1.6399179636896757</v>
      </c>
      <c r="H8520" s="6">
        <v>21.211139595152225</v>
      </c>
      <c r="I8520" s="6">
        <v>1.4349854650870872</v>
      </c>
      <c r="J8520" s="6">
        <v>1.9616648686680984</v>
      </c>
      <c r="K8520" s="7">
        <v>3.3261244823277129E-2</v>
      </c>
      <c r="L8520" s="7">
        <v>0.16037242369873977</v>
      </c>
    </row>
    <row r="8521" spans="2:12" x14ac:dyDescent="0.25">
      <c r="B8521" s="4">
        <v>8518</v>
      </c>
      <c r="C8521" s="6">
        <v>4.7513250317940354</v>
      </c>
      <c r="D8521" s="6">
        <v>1.6168163122838268</v>
      </c>
      <c r="E8521" s="6">
        <v>1</v>
      </c>
      <c r="F8521" s="6">
        <v>4.5982621365786285</v>
      </c>
      <c r="G8521" s="6">
        <v>0.64151267835232029</v>
      </c>
      <c r="H8521" s="6">
        <v>19.221402879624062</v>
      </c>
      <c r="I8521" s="6">
        <v>2.1240467143822888</v>
      </c>
      <c r="J8521" s="6">
        <v>3.349077770869044</v>
      </c>
      <c r="K8521" s="7">
        <v>2.3234200533062097</v>
      </c>
      <c r="L8521" s="7">
        <v>1.1221962883575187</v>
      </c>
    </row>
    <row r="8522" spans="2:12" x14ac:dyDescent="0.25">
      <c r="B8522" s="4">
        <v>8519</v>
      </c>
      <c r="C8522" s="6">
        <v>12.326674429828698</v>
      </c>
      <c r="D8522" s="6">
        <v>1.4573490168410319</v>
      </c>
      <c r="E8522" s="6">
        <v>3</v>
      </c>
      <c r="F8522" s="6">
        <v>4.8648870662337114</v>
      </c>
      <c r="G8522" s="6">
        <v>0.76181548891945816</v>
      </c>
      <c r="H8522" s="6">
        <v>30.939760537168091</v>
      </c>
      <c r="I8522" s="6">
        <v>2.2258300509893876</v>
      </c>
      <c r="J8522" s="6">
        <v>4.2588887535952589</v>
      </c>
      <c r="K8522" s="7">
        <v>1.5040252612355687</v>
      </c>
      <c r="L8522" s="7">
        <v>4.2076103438786851E-2</v>
      </c>
    </row>
    <row r="8523" spans="2:12" x14ac:dyDescent="0.25">
      <c r="B8523" s="4">
        <v>8520</v>
      </c>
      <c r="C8523" s="6">
        <v>-0.32811669768545038</v>
      </c>
      <c r="D8523" s="6">
        <v>1.5753005188160207</v>
      </c>
      <c r="E8523" s="6">
        <v>2</v>
      </c>
      <c r="F8523" s="6">
        <v>2.4577879015512223</v>
      </c>
      <c r="G8523" s="6">
        <v>0.42392693050057689</v>
      </c>
      <c r="H8523" s="6">
        <v>14.691057012750509</v>
      </c>
      <c r="I8523" s="6">
        <v>2.1321871283231086</v>
      </c>
      <c r="J8523" s="6">
        <v>0.22478941913132316</v>
      </c>
      <c r="K8523" s="7">
        <v>1.4115257966163264</v>
      </c>
      <c r="L8523" s="7">
        <v>0.33949318702186343</v>
      </c>
    </row>
    <row r="8524" spans="2:12" x14ac:dyDescent="0.25">
      <c r="B8524" s="4">
        <v>8521</v>
      </c>
      <c r="C8524" s="6">
        <v>-2.4135232734428058</v>
      </c>
      <c r="D8524" s="6">
        <v>1.9344626357722656</v>
      </c>
      <c r="E8524" s="6">
        <v>2</v>
      </c>
      <c r="F8524" s="6">
        <v>5.2203386527416651</v>
      </c>
      <c r="G8524" s="6">
        <v>1.3542696483421894</v>
      </c>
      <c r="H8524" s="6">
        <v>20.442866769643931</v>
      </c>
      <c r="I8524" s="6">
        <v>3.2970909100678631</v>
      </c>
      <c r="J8524" s="6">
        <v>0.96705025701029201</v>
      </c>
      <c r="K8524" s="7">
        <v>0.86081800182770196</v>
      </c>
      <c r="L8524" s="7">
        <v>1.6580748276395791</v>
      </c>
    </row>
    <row r="8525" spans="2:12" x14ac:dyDescent="0.25">
      <c r="B8525" s="4">
        <v>8522</v>
      </c>
      <c r="C8525" s="6">
        <v>22.63690043081742</v>
      </c>
      <c r="D8525" s="6">
        <v>1.4881644816741917</v>
      </c>
      <c r="E8525" s="6">
        <v>3</v>
      </c>
      <c r="F8525" s="6">
        <v>1.7272598783538202</v>
      </c>
      <c r="G8525" s="6">
        <v>0.94908366668576372</v>
      </c>
      <c r="H8525" s="6">
        <v>19.398391702647892</v>
      </c>
      <c r="I8525" s="6">
        <v>3.2388204299819696</v>
      </c>
      <c r="J8525" s="6">
        <v>2.188862471488159</v>
      </c>
      <c r="K8525" s="7">
        <v>1.2929879745365573</v>
      </c>
      <c r="L8525" s="7">
        <v>0.89164422212565431</v>
      </c>
    </row>
    <row r="8526" spans="2:12" x14ac:dyDescent="0.25">
      <c r="B8526" s="4">
        <v>8523</v>
      </c>
      <c r="C8526" s="6">
        <v>17.273803605780209</v>
      </c>
      <c r="D8526" s="6">
        <v>1.8225940902254096</v>
      </c>
      <c r="E8526" s="6">
        <v>1</v>
      </c>
      <c r="F8526" s="6">
        <v>6.9800875851365163</v>
      </c>
      <c r="G8526" s="6">
        <v>1.708977348505885</v>
      </c>
      <c r="H8526" s="6">
        <v>10.558711092487384</v>
      </c>
      <c r="I8526" s="6">
        <v>2.5300432498810781</v>
      </c>
      <c r="J8526" s="6">
        <v>0.9935871646813772</v>
      </c>
      <c r="K8526" s="7">
        <v>1.0306700474554999</v>
      </c>
      <c r="L8526" s="7">
        <v>0.93869487182065803</v>
      </c>
    </row>
    <row r="8527" spans="2:12" x14ac:dyDescent="0.25">
      <c r="B8527" s="4">
        <v>8524</v>
      </c>
      <c r="C8527" s="6">
        <v>7.1948268472051833</v>
      </c>
      <c r="D8527" s="6">
        <v>1.3507522392285818</v>
      </c>
      <c r="E8527" s="6">
        <v>3</v>
      </c>
      <c r="F8527" s="6">
        <v>3.2790383118985704</v>
      </c>
      <c r="G8527" s="6">
        <v>0.7917935168925474</v>
      </c>
      <c r="H8527" s="6">
        <v>23.869841863133455</v>
      </c>
      <c r="I8527" s="6">
        <v>2.2354436924294676</v>
      </c>
      <c r="J8527" s="6">
        <v>3.309792519829915</v>
      </c>
      <c r="K8527" s="7">
        <v>0.72616758694644523</v>
      </c>
      <c r="L8527" s="7">
        <v>1.0138268365029854</v>
      </c>
    </row>
    <row r="8528" spans="2:12" x14ac:dyDescent="0.25">
      <c r="B8528" s="4">
        <v>8525</v>
      </c>
      <c r="C8528" s="6">
        <v>7.0569893535975279</v>
      </c>
      <c r="D8528" s="6">
        <v>1.8138853846050826</v>
      </c>
      <c r="E8528" s="6">
        <v>3</v>
      </c>
      <c r="F8528" s="6">
        <v>5.9518577384734908</v>
      </c>
      <c r="G8528" s="6">
        <v>1.2390155414894879</v>
      </c>
      <c r="H8528" s="6">
        <v>33.955266557347343</v>
      </c>
      <c r="I8528" s="6">
        <v>1.7740666758586905</v>
      </c>
      <c r="J8528" s="6">
        <v>2.1844676648670056</v>
      </c>
      <c r="K8528" s="7">
        <v>1.8267125541759635</v>
      </c>
      <c r="L8528" s="7">
        <v>0.37143181632093236</v>
      </c>
    </row>
    <row r="8529" spans="2:12" x14ac:dyDescent="0.25">
      <c r="B8529" s="4">
        <v>8526</v>
      </c>
      <c r="C8529" s="6">
        <v>12.744628168301698</v>
      </c>
      <c r="D8529" s="6">
        <v>1.4573228167081402</v>
      </c>
      <c r="E8529" s="6">
        <v>2</v>
      </c>
      <c r="F8529" s="6">
        <v>8.4489939436745889</v>
      </c>
      <c r="G8529" s="6">
        <v>0.57017605160154783</v>
      </c>
      <c r="H8529" s="6">
        <v>22.638849122988915</v>
      </c>
      <c r="I8529" s="6">
        <v>2.6025703887745868</v>
      </c>
      <c r="J8529" s="6">
        <v>2.3988151680385226</v>
      </c>
      <c r="K8529" s="7">
        <v>2.8651084287560091</v>
      </c>
      <c r="L8529" s="7">
        <v>1.3415413841108492</v>
      </c>
    </row>
    <row r="8530" spans="2:12" x14ac:dyDescent="0.25">
      <c r="B8530" s="4">
        <v>8527</v>
      </c>
      <c r="C8530" s="6">
        <v>8.6719775056461241</v>
      </c>
      <c r="D8530" s="6">
        <v>1.5490222270609795</v>
      </c>
      <c r="E8530" s="6">
        <v>3</v>
      </c>
      <c r="F8530" s="6">
        <v>4.2077830165538463</v>
      </c>
      <c r="G8530" s="6">
        <v>0.87276822420465461</v>
      </c>
      <c r="H8530" s="6">
        <v>23.448275657579469</v>
      </c>
      <c r="I8530" s="6">
        <v>2.5243980119492413</v>
      </c>
      <c r="J8530" s="6">
        <v>3.1227689324326642</v>
      </c>
      <c r="K8530" s="7">
        <v>1.0279161685816205</v>
      </c>
      <c r="L8530" s="7">
        <v>1.1014623009332578</v>
      </c>
    </row>
    <row r="8531" spans="2:12" x14ac:dyDescent="0.25">
      <c r="B8531" s="4">
        <v>8528</v>
      </c>
      <c r="C8531" s="6">
        <v>1.278607642214542</v>
      </c>
      <c r="D8531" s="6">
        <v>1.4006082250017649</v>
      </c>
      <c r="E8531" s="6">
        <v>3</v>
      </c>
      <c r="F8531" s="6">
        <v>5.6423891709897056</v>
      </c>
      <c r="G8531" s="6">
        <v>1.286949980691239</v>
      </c>
      <c r="H8531" s="6">
        <v>14.392810840845634</v>
      </c>
      <c r="I8531" s="6">
        <v>3.0290566727314681</v>
      </c>
      <c r="J8531" s="6">
        <v>4.2735168127131873</v>
      </c>
      <c r="K8531" s="7">
        <v>1.0252323470922022</v>
      </c>
      <c r="L8531" s="7">
        <v>0.76519216652487032</v>
      </c>
    </row>
    <row r="8532" spans="2:12" x14ac:dyDescent="0.25">
      <c r="B8532" s="4">
        <v>8529</v>
      </c>
      <c r="C8532" s="6">
        <v>18.766010027025875</v>
      </c>
      <c r="D8532" s="6">
        <v>1.2737427350273955</v>
      </c>
      <c r="E8532" s="6">
        <v>1</v>
      </c>
      <c r="F8532" s="6">
        <v>1.1404111375780077</v>
      </c>
      <c r="G8532" s="6">
        <v>1.0070649368748446</v>
      </c>
      <c r="H8532" s="6">
        <v>27.210530615644302</v>
      </c>
      <c r="I8532" s="6">
        <v>2.0026357574757339</v>
      </c>
      <c r="J8532" s="6">
        <v>2.147916961521247</v>
      </c>
      <c r="K8532" s="7">
        <v>1.0994362355167855</v>
      </c>
      <c r="L8532" s="7">
        <v>8.4819862721015563E-2</v>
      </c>
    </row>
    <row r="8533" spans="2:12" x14ac:dyDescent="0.25">
      <c r="B8533" s="4">
        <v>8530</v>
      </c>
      <c r="C8533" s="6">
        <v>2.5515435330965612</v>
      </c>
      <c r="D8533" s="6">
        <v>1.3656600478115268</v>
      </c>
      <c r="E8533" s="6">
        <v>2</v>
      </c>
      <c r="F8533" s="6">
        <v>6.8702965231628967</v>
      </c>
      <c r="G8533" s="6">
        <v>1.6478154026116947</v>
      </c>
      <c r="H8533" s="6">
        <v>18.881885453149607</v>
      </c>
      <c r="I8533" s="6">
        <v>3.8935286388038688</v>
      </c>
      <c r="J8533" s="6">
        <v>3.2993553511878067</v>
      </c>
      <c r="K8533" s="7">
        <v>0.76953473231633551</v>
      </c>
      <c r="L8533" s="7">
        <v>0.86750128607629917</v>
      </c>
    </row>
    <row r="8534" spans="2:12" x14ac:dyDescent="0.25">
      <c r="B8534" s="4">
        <v>8531</v>
      </c>
      <c r="C8534" s="6">
        <v>9.9450433161723577</v>
      </c>
      <c r="D8534" s="6">
        <v>1.7306800365974968</v>
      </c>
      <c r="E8534" s="6">
        <v>2</v>
      </c>
      <c r="F8534" s="6">
        <v>6.5471819606688291</v>
      </c>
      <c r="G8534" s="6">
        <v>1.0355236222682049</v>
      </c>
      <c r="H8534" s="6">
        <v>27.77671402713996</v>
      </c>
      <c r="I8534" s="6">
        <v>2.9977119334066171</v>
      </c>
      <c r="J8534" s="6">
        <v>3.0997131375838904</v>
      </c>
      <c r="K8534" s="7">
        <v>0.86698433733164093</v>
      </c>
      <c r="L8534" s="7">
        <v>0.55245694021640257</v>
      </c>
    </row>
    <row r="8535" spans="2:12" x14ac:dyDescent="0.25">
      <c r="B8535" s="4">
        <v>8532</v>
      </c>
      <c r="C8535" s="6">
        <v>2.4934375525311756</v>
      </c>
      <c r="D8535" s="6">
        <v>1.7908198485349869</v>
      </c>
      <c r="E8535" s="6">
        <v>2</v>
      </c>
      <c r="F8535" s="6">
        <v>4.637461234698419</v>
      </c>
      <c r="G8535" s="6">
        <v>1.5283552695133491</v>
      </c>
      <c r="H8535" s="6">
        <v>30.219530012706279</v>
      </c>
      <c r="I8535" s="6">
        <v>2.956166279026474</v>
      </c>
      <c r="J8535" s="6">
        <v>1.7495515338625378</v>
      </c>
      <c r="K8535" s="7">
        <v>0.35892034167759918</v>
      </c>
      <c r="L8535" s="7">
        <v>0.62757048938314275</v>
      </c>
    </row>
    <row r="8536" spans="2:12" x14ac:dyDescent="0.25">
      <c r="B8536" s="4">
        <v>8533</v>
      </c>
      <c r="C8536" s="6">
        <v>17.337789551831495</v>
      </c>
      <c r="D8536" s="6">
        <v>1.3600808232842176</v>
      </c>
      <c r="E8536" s="6">
        <v>1</v>
      </c>
      <c r="F8536" s="6">
        <v>4.5169715459147906</v>
      </c>
      <c r="G8536" s="6">
        <v>1.0761885727845504</v>
      </c>
      <c r="H8536" s="6">
        <v>28.069447507611578</v>
      </c>
      <c r="I8536" s="6">
        <v>2.5460513666872844</v>
      </c>
      <c r="J8536" s="6">
        <v>2.131958737373167</v>
      </c>
      <c r="K8536" s="7">
        <v>5.0238698016664589</v>
      </c>
      <c r="L8536" s="7">
        <v>0.1888739378725745</v>
      </c>
    </row>
    <row r="8537" spans="2:12" x14ac:dyDescent="0.25">
      <c r="B8537" s="4">
        <v>8534</v>
      </c>
      <c r="C8537" s="6">
        <v>17.429194004822246</v>
      </c>
      <c r="D8537" s="6">
        <v>1.9871784733704168</v>
      </c>
      <c r="E8537" s="6">
        <v>0</v>
      </c>
      <c r="F8537" s="6">
        <v>1.5258206639735248</v>
      </c>
      <c r="G8537" s="6">
        <v>0.98864878921059585</v>
      </c>
      <c r="H8537" s="6">
        <v>34.708148635155226</v>
      </c>
      <c r="I8537" s="6">
        <v>2.7273323647656342</v>
      </c>
      <c r="J8537" s="6">
        <v>1.3772866352101871</v>
      </c>
      <c r="K8537" s="7">
        <v>8.9483282618095217</v>
      </c>
      <c r="L8537" s="7">
        <v>1.6113570611639469</v>
      </c>
    </row>
    <row r="8538" spans="2:12" x14ac:dyDescent="0.25">
      <c r="B8538" s="4">
        <v>8535</v>
      </c>
      <c r="C8538" s="6">
        <v>3.9209644883356551</v>
      </c>
      <c r="D8538" s="6">
        <v>1.3998297040874224</v>
      </c>
      <c r="E8538" s="6">
        <v>1</v>
      </c>
      <c r="F8538" s="6">
        <v>1.7049601643670804</v>
      </c>
      <c r="G8538" s="6">
        <v>1.0047685729807887</v>
      </c>
      <c r="H8538" s="6">
        <v>22.994701014414499</v>
      </c>
      <c r="I8538" s="6">
        <v>2.9105658729073669</v>
      </c>
      <c r="J8538" s="6">
        <v>2.388015534507586</v>
      </c>
      <c r="K8538" s="7">
        <v>0.29023878433529965</v>
      </c>
      <c r="L8538" s="7">
        <v>7.0808714139046422E-2</v>
      </c>
    </row>
    <row r="8539" spans="2:12" x14ac:dyDescent="0.25">
      <c r="B8539" s="4">
        <v>8536</v>
      </c>
      <c r="C8539" s="6">
        <v>3.6558991278868893</v>
      </c>
      <c r="D8539" s="6">
        <v>1.460168475241141</v>
      </c>
      <c r="E8539" s="6">
        <v>1</v>
      </c>
      <c r="F8539" s="6">
        <v>5.0537210428550683</v>
      </c>
      <c r="G8539" s="6">
        <v>0.7794566253490961</v>
      </c>
      <c r="H8539" s="6">
        <v>53.301696991666347</v>
      </c>
      <c r="I8539" s="6">
        <v>2.8797163338591427</v>
      </c>
      <c r="J8539" s="6">
        <v>3.6585846376500522</v>
      </c>
      <c r="K8539" s="7">
        <v>4.9676493183671564</v>
      </c>
      <c r="L8539" s="7">
        <v>0.65303791800863653</v>
      </c>
    </row>
    <row r="8540" spans="2:12" x14ac:dyDescent="0.25">
      <c r="B8540" s="4">
        <v>8537</v>
      </c>
      <c r="C8540" s="6">
        <v>8.3317731187265824</v>
      </c>
      <c r="D8540" s="6">
        <v>1.3723729421483095</v>
      </c>
      <c r="E8540" s="6">
        <v>1</v>
      </c>
      <c r="F8540" s="6">
        <v>1.6900961808155763</v>
      </c>
      <c r="G8540" s="6">
        <v>1.6033565811779336</v>
      </c>
      <c r="H8540" s="6">
        <v>41.903655607216464</v>
      </c>
      <c r="I8540" s="6">
        <v>4.0243527866110362</v>
      </c>
      <c r="J8540" s="6">
        <v>1.2968339432996201</v>
      </c>
      <c r="K8540" s="7">
        <v>3.9509923197806835</v>
      </c>
      <c r="L8540" s="7">
        <v>0.29904531422223352</v>
      </c>
    </row>
    <row r="8541" spans="2:12" x14ac:dyDescent="0.25">
      <c r="B8541" s="4">
        <v>8538</v>
      </c>
      <c r="C8541" s="6">
        <v>10.194858248130345</v>
      </c>
      <c r="D8541" s="6">
        <v>2.347007076511046</v>
      </c>
      <c r="E8541" s="6">
        <v>3</v>
      </c>
      <c r="F8541" s="6">
        <v>1.2783993644336034</v>
      </c>
      <c r="G8541" s="6">
        <v>1.9635461150419</v>
      </c>
      <c r="H8541" s="6">
        <v>17.764603703932565</v>
      </c>
      <c r="I8541" s="6">
        <v>2.6512236506047082</v>
      </c>
      <c r="J8541" s="6">
        <v>2.3485392069740327</v>
      </c>
      <c r="K8541" s="7">
        <v>0.64893091633004385</v>
      </c>
      <c r="L8541" s="7">
        <v>1.5124981947701313</v>
      </c>
    </row>
    <row r="8542" spans="2:12" x14ac:dyDescent="0.25">
      <c r="B8542" s="4">
        <v>8539</v>
      </c>
      <c r="C8542" s="6">
        <v>9.059464717248888</v>
      </c>
      <c r="D8542" s="6">
        <v>1.5086562212882018</v>
      </c>
      <c r="E8542" s="6">
        <v>2</v>
      </c>
      <c r="F8542" s="6">
        <v>0.81186076908308746</v>
      </c>
      <c r="G8542" s="6">
        <v>1.4069021533661386</v>
      </c>
      <c r="H8542" s="6">
        <v>22.591467947006798</v>
      </c>
      <c r="I8542" s="6">
        <v>2.4204020642517619</v>
      </c>
      <c r="J8542" s="6">
        <v>3.8217980864755137</v>
      </c>
      <c r="K8542" s="7">
        <v>0.84550924423758311</v>
      </c>
      <c r="L8542" s="7">
        <v>5.1757949090541864</v>
      </c>
    </row>
    <row r="8543" spans="2:12" x14ac:dyDescent="0.25">
      <c r="B8543" s="4">
        <v>8540</v>
      </c>
      <c r="C8543" s="6">
        <v>13.707491858504676</v>
      </c>
      <c r="D8543" s="6">
        <v>1.2449374692521924</v>
      </c>
      <c r="E8543" s="6">
        <v>2</v>
      </c>
      <c r="F8543" s="6">
        <v>2.2900040597045481</v>
      </c>
      <c r="G8543" s="6">
        <v>1.692706677754406</v>
      </c>
      <c r="H8543" s="6">
        <v>17.809375333526933</v>
      </c>
      <c r="I8543" s="6">
        <v>3.0344547083278153</v>
      </c>
      <c r="J8543" s="6">
        <v>3.7582985388960495</v>
      </c>
      <c r="K8543" s="7">
        <v>2.8228975694655114</v>
      </c>
      <c r="L8543" s="7">
        <v>1.1141591657291905</v>
      </c>
    </row>
    <row r="8544" spans="2:12" x14ac:dyDescent="0.25">
      <c r="B8544" s="4">
        <v>8541</v>
      </c>
      <c r="C8544" s="6">
        <v>16.277074779098847</v>
      </c>
      <c r="D8544" s="6">
        <v>1.64872764757432</v>
      </c>
      <c r="E8544" s="6">
        <v>2</v>
      </c>
      <c r="F8544" s="6">
        <v>6.6361108842312548</v>
      </c>
      <c r="G8544" s="6">
        <v>0.98512162316555729</v>
      </c>
      <c r="H8544" s="6">
        <v>24.613023002142892</v>
      </c>
      <c r="I8544" s="6">
        <v>3.2198494354918021</v>
      </c>
      <c r="J8544" s="6">
        <v>3.6677593437489002</v>
      </c>
      <c r="K8544" s="7">
        <v>1.2460477717931715</v>
      </c>
      <c r="L8544" s="7">
        <v>0.48734373159323174</v>
      </c>
    </row>
    <row r="8545" spans="2:12" x14ac:dyDescent="0.25">
      <c r="B8545" s="4">
        <v>8542</v>
      </c>
      <c r="C8545" s="6">
        <v>15.85493973749848</v>
      </c>
      <c r="D8545" s="6">
        <v>1.3696315354066035</v>
      </c>
      <c r="E8545" s="6">
        <v>1</v>
      </c>
      <c r="F8545" s="6">
        <v>3.5640353379006942</v>
      </c>
      <c r="G8545" s="6">
        <v>0.92697471037387169</v>
      </c>
      <c r="H8545" s="6">
        <v>39.983416436969677</v>
      </c>
      <c r="I8545" s="6">
        <v>2.2836451542665985</v>
      </c>
      <c r="J8545" s="6">
        <v>2.5176036011275191</v>
      </c>
      <c r="K8545" s="7">
        <v>0.50682059254669998</v>
      </c>
      <c r="L8545" s="7">
        <v>0.39854723650522578</v>
      </c>
    </row>
    <row r="8546" spans="2:12" x14ac:dyDescent="0.25">
      <c r="B8546" s="4">
        <v>8543</v>
      </c>
      <c r="C8546" s="6">
        <v>10.63847231941576</v>
      </c>
      <c r="D8546" s="6">
        <v>1.6375387691166632</v>
      </c>
      <c r="E8546" s="6">
        <v>2</v>
      </c>
      <c r="F8546" s="6">
        <v>3.648295586930888</v>
      </c>
      <c r="G8546" s="6">
        <v>1.088513069105808</v>
      </c>
      <c r="H8546" s="6">
        <v>34.016023273477721</v>
      </c>
      <c r="I8546" s="6">
        <v>6.040586082436854</v>
      </c>
      <c r="J8546" s="6">
        <v>2.0320809225412617</v>
      </c>
      <c r="K8546" s="7">
        <v>1.784791831907933</v>
      </c>
      <c r="L8546" s="7">
        <v>0.29501557869145123</v>
      </c>
    </row>
    <row r="8547" spans="2:12" x14ac:dyDescent="0.25">
      <c r="B8547" s="4">
        <v>8544</v>
      </c>
      <c r="C8547" s="6">
        <v>1.7120467907609331</v>
      </c>
      <c r="D8547" s="6">
        <v>2.0539274821054661</v>
      </c>
      <c r="E8547" s="6">
        <v>1</v>
      </c>
      <c r="F8547" s="6">
        <v>6.0633108117754748</v>
      </c>
      <c r="G8547" s="6">
        <v>0.83069744365812415</v>
      </c>
      <c r="H8547" s="6">
        <v>30.424238716508945</v>
      </c>
      <c r="I8547" s="6">
        <v>2.0924478332617049</v>
      </c>
      <c r="J8547" s="6">
        <v>3.8028124897151354</v>
      </c>
      <c r="K8547" s="7">
        <v>2.8188571592734291</v>
      </c>
      <c r="L8547" s="7">
        <v>0.45538157724039824</v>
      </c>
    </row>
    <row r="8548" spans="2:12" x14ac:dyDescent="0.25">
      <c r="B8548" s="4">
        <v>8545</v>
      </c>
      <c r="C8548" s="6">
        <v>12.478436625878579</v>
      </c>
      <c r="D8548" s="6">
        <v>1.5733149235252504</v>
      </c>
      <c r="E8548" s="6">
        <v>0</v>
      </c>
      <c r="F8548" s="6">
        <v>3.1942769669752402</v>
      </c>
      <c r="G8548" s="6">
        <v>0.65887074365806997</v>
      </c>
      <c r="H8548" s="6">
        <v>35.091150198222266</v>
      </c>
      <c r="I8548" s="6">
        <v>2.9527086641804563</v>
      </c>
      <c r="J8548" s="6">
        <v>3.5704908798557975</v>
      </c>
      <c r="K8548" s="7">
        <v>0.76293191226395274</v>
      </c>
      <c r="L8548" s="7">
        <v>1.2527798228719549</v>
      </c>
    </row>
    <row r="8549" spans="2:12" x14ac:dyDescent="0.25">
      <c r="B8549" s="4">
        <v>8546</v>
      </c>
      <c r="C8549" s="6">
        <v>14.401333993251921</v>
      </c>
      <c r="D8549" s="6">
        <v>1.3989887760555453</v>
      </c>
      <c r="E8549" s="6">
        <v>2</v>
      </c>
      <c r="F8549" s="6">
        <v>5.6546765792377265</v>
      </c>
      <c r="G8549" s="6">
        <v>0.86143944423187513</v>
      </c>
      <c r="H8549" s="6">
        <v>22.109079255940351</v>
      </c>
      <c r="I8549" s="6">
        <v>4.2098029515654449</v>
      </c>
      <c r="J8549" s="6">
        <v>1.1720504840544854</v>
      </c>
      <c r="K8549" s="7">
        <v>0.8290629373526982</v>
      </c>
      <c r="L8549" s="7">
        <v>0.33295709004281937</v>
      </c>
    </row>
    <row r="8550" spans="2:12" x14ac:dyDescent="0.25">
      <c r="B8550" s="4">
        <v>8547</v>
      </c>
      <c r="C8550" s="6">
        <v>14.696707512910514</v>
      </c>
      <c r="D8550" s="6">
        <v>1.2832434829849169</v>
      </c>
      <c r="E8550" s="6">
        <v>3</v>
      </c>
      <c r="F8550" s="6">
        <v>6.5686003315640669</v>
      </c>
      <c r="G8550" s="6">
        <v>1.069004380856573</v>
      </c>
      <c r="H8550" s="6">
        <v>29.41074633770517</v>
      </c>
      <c r="I8550" s="6">
        <v>2.6628906815972306</v>
      </c>
      <c r="J8550" s="6">
        <v>2.413332022362582</v>
      </c>
      <c r="K8550" s="7">
        <v>0.12817806953026351</v>
      </c>
      <c r="L8550" s="7">
        <v>2.4698436791141218</v>
      </c>
    </row>
    <row r="8551" spans="2:12" x14ac:dyDescent="0.25">
      <c r="B8551" s="4">
        <v>8548</v>
      </c>
      <c r="C8551" s="6">
        <v>9.7352326322391818</v>
      </c>
      <c r="D8551" s="6">
        <v>1.390422112200437</v>
      </c>
      <c r="E8551" s="6">
        <v>1</v>
      </c>
      <c r="F8551" s="6">
        <v>2.3152224012456495</v>
      </c>
      <c r="G8551" s="6">
        <v>1.1410804197367594</v>
      </c>
      <c r="H8551" s="6">
        <v>18.943453024958771</v>
      </c>
      <c r="I8551" s="6">
        <v>2.5100560009097777</v>
      </c>
      <c r="J8551" s="6">
        <v>1.9236231459647937</v>
      </c>
      <c r="K8551" s="7">
        <v>0.88953086801453685</v>
      </c>
      <c r="L8551" s="7">
        <v>1.0546126176112212</v>
      </c>
    </row>
    <row r="8552" spans="2:12" x14ac:dyDescent="0.25">
      <c r="B8552" s="4">
        <v>8549</v>
      </c>
      <c r="C8552" s="6">
        <v>11.455702819207888</v>
      </c>
      <c r="D8552" s="6">
        <v>1.2938722810929364</v>
      </c>
      <c r="E8552" s="6">
        <v>3</v>
      </c>
      <c r="F8552" s="6">
        <v>1.1835377885948151</v>
      </c>
      <c r="G8552" s="6">
        <v>2.651196147331488</v>
      </c>
      <c r="H8552" s="6">
        <v>31.064043826370426</v>
      </c>
      <c r="I8552" s="6">
        <v>3.6173986576060013</v>
      </c>
      <c r="J8552" s="6">
        <v>2.1174981218029547</v>
      </c>
      <c r="K8552" s="7">
        <v>0.77978099396090517</v>
      </c>
      <c r="L8552" s="7">
        <v>0.84074714317092381</v>
      </c>
    </row>
    <row r="8553" spans="2:12" x14ac:dyDescent="0.25">
      <c r="B8553" s="4">
        <v>8550</v>
      </c>
      <c r="C8553" s="6">
        <v>16.293732589134681</v>
      </c>
      <c r="D8553" s="6">
        <v>1.2706142071395479</v>
      </c>
      <c r="E8553" s="6">
        <v>3</v>
      </c>
      <c r="F8553" s="6">
        <v>8.3102625993612644</v>
      </c>
      <c r="G8553" s="6">
        <v>1.0099423894283406</v>
      </c>
      <c r="H8553" s="6">
        <v>19.78579980832988</v>
      </c>
      <c r="I8553" s="6">
        <v>3.1148905454579432</v>
      </c>
      <c r="J8553" s="6">
        <v>3.7154750826968801</v>
      </c>
      <c r="K8553" s="7">
        <v>2.3404024532075618</v>
      </c>
      <c r="L8553" s="7">
        <v>0.33670312907514</v>
      </c>
    </row>
    <row r="8554" spans="2:12" x14ac:dyDescent="0.25">
      <c r="B8554" s="4">
        <v>8551</v>
      </c>
      <c r="C8554" s="6">
        <v>21.816491554687058</v>
      </c>
      <c r="D8554" s="6">
        <v>1.1562729820948605</v>
      </c>
      <c r="E8554" s="6">
        <v>2</v>
      </c>
      <c r="F8554" s="6">
        <v>3.8734552411540188</v>
      </c>
      <c r="G8554" s="6">
        <v>0.85965359418894005</v>
      </c>
      <c r="H8554" s="6">
        <v>21.814598567700937</v>
      </c>
      <c r="I8554" s="6">
        <v>2.3737022612928977</v>
      </c>
      <c r="J8554" s="6">
        <v>3.3459769579499965</v>
      </c>
      <c r="K8554" s="7">
        <v>1.6596288652905373</v>
      </c>
      <c r="L8554" s="7">
        <v>1.1028717986302288</v>
      </c>
    </row>
    <row r="8555" spans="2:12" x14ac:dyDescent="0.25">
      <c r="B8555" s="4">
        <v>8552</v>
      </c>
      <c r="C8555" s="6">
        <v>14.269550258620864</v>
      </c>
      <c r="D8555" s="6">
        <v>1.2058590879398718</v>
      </c>
      <c r="E8555" s="6">
        <v>3</v>
      </c>
      <c r="F8555" s="6">
        <v>6.1285340768327163</v>
      </c>
      <c r="G8555" s="6">
        <v>0.90434930695897453</v>
      </c>
      <c r="H8555" s="6">
        <v>19.809942139079528</v>
      </c>
      <c r="I8555" s="6">
        <v>2.6781390755626626</v>
      </c>
      <c r="J8555" s="6">
        <v>1.8827091980292698</v>
      </c>
      <c r="K8555" s="7">
        <v>5.5852570085313369</v>
      </c>
      <c r="L8555" s="7">
        <v>1.7383036622863657</v>
      </c>
    </row>
    <row r="8556" spans="2:12" x14ac:dyDescent="0.25">
      <c r="B8556" s="4">
        <v>8553</v>
      </c>
      <c r="C8556" s="6">
        <v>5.0031686721058417</v>
      </c>
      <c r="D8556" s="6">
        <v>1.9608202537097972</v>
      </c>
      <c r="E8556" s="6">
        <v>3</v>
      </c>
      <c r="F8556" s="6">
        <v>9.3067566052965116</v>
      </c>
      <c r="G8556" s="6">
        <v>1.1158134481368831</v>
      </c>
      <c r="H8556" s="6">
        <v>26.294290689532872</v>
      </c>
      <c r="I8556" s="6">
        <v>4.596464305923611</v>
      </c>
      <c r="J8556" s="6">
        <v>1.7762972608880374</v>
      </c>
      <c r="K8556" s="7">
        <v>1.4492568247177644</v>
      </c>
      <c r="L8556" s="7">
        <v>0.58112611692385641</v>
      </c>
    </row>
    <row r="8557" spans="2:12" x14ac:dyDescent="0.25">
      <c r="B8557" s="4">
        <v>8554</v>
      </c>
      <c r="C8557" s="6">
        <v>10.849485524848573</v>
      </c>
      <c r="D8557" s="6">
        <v>1.3476561375478944</v>
      </c>
      <c r="E8557" s="6">
        <v>2</v>
      </c>
      <c r="F8557" s="6">
        <v>1.9191443060545255</v>
      </c>
      <c r="G8557" s="6">
        <v>0.97737806870333332</v>
      </c>
      <c r="H8557" s="6">
        <v>35.574877017565072</v>
      </c>
      <c r="I8557" s="6">
        <v>3.1886563441418025</v>
      </c>
      <c r="J8557" s="6">
        <v>2.2820572944213304</v>
      </c>
      <c r="K8557" s="7">
        <v>1.849412304088579</v>
      </c>
      <c r="L8557" s="7">
        <v>0.59401980576128599</v>
      </c>
    </row>
    <row r="8558" spans="2:12" x14ac:dyDescent="0.25">
      <c r="B8558" s="4">
        <v>8555</v>
      </c>
      <c r="C8558" s="6">
        <v>7.9048637865885434</v>
      </c>
      <c r="D8558" s="6">
        <v>1.905610347126808</v>
      </c>
      <c r="E8558" s="6">
        <v>3</v>
      </c>
      <c r="F8558" s="6">
        <v>0.64223701116127918</v>
      </c>
      <c r="G8558" s="6">
        <v>0.81723249287324162</v>
      </c>
      <c r="H8558" s="6">
        <v>19.70388501992705</v>
      </c>
      <c r="I8558" s="6">
        <v>3.1118958617609769</v>
      </c>
      <c r="J8558" s="6">
        <v>2.346170987435916</v>
      </c>
      <c r="K8558" s="7">
        <v>2.4222600594181656</v>
      </c>
      <c r="L8558" s="7">
        <v>1.6006173746741741</v>
      </c>
    </row>
    <row r="8559" spans="2:12" x14ac:dyDescent="0.25">
      <c r="B8559" s="4">
        <v>8556</v>
      </c>
      <c r="C8559" s="6">
        <v>7.938027928467065</v>
      </c>
      <c r="D8559" s="6">
        <v>1.4287219112389347</v>
      </c>
      <c r="E8559" s="6">
        <v>3</v>
      </c>
      <c r="F8559" s="6">
        <v>7.6316987229104667</v>
      </c>
      <c r="G8559" s="6">
        <v>1.155557546096017</v>
      </c>
      <c r="H8559" s="6">
        <v>23.105254944406308</v>
      </c>
      <c r="I8559" s="6">
        <v>2.824407994832324</v>
      </c>
      <c r="J8559" s="6">
        <v>4.2953622460073264</v>
      </c>
      <c r="K8559" s="7">
        <v>4.4415290825523774</v>
      </c>
      <c r="L8559" s="7">
        <v>0.82132706416443435</v>
      </c>
    </row>
    <row r="8560" spans="2:12" x14ac:dyDescent="0.25">
      <c r="B8560" s="4">
        <v>8557</v>
      </c>
      <c r="C8560" s="6">
        <v>5.0064327000570348</v>
      </c>
      <c r="D8560" s="6">
        <v>1.4442885841225495</v>
      </c>
      <c r="E8560" s="6">
        <v>3</v>
      </c>
      <c r="F8560" s="6">
        <v>1.1098663916141418</v>
      </c>
      <c r="G8560" s="6">
        <v>0.34110838188544607</v>
      </c>
      <c r="H8560" s="6">
        <v>22.186025423206779</v>
      </c>
      <c r="I8560" s="6">
        <v>3.0942006765756926</v>
      </c>
      <c r="J8560" s="6">
        <v>2.7120223934763721</v>
      </c>
      <c r="K8560" s="7">
        <v>1.8129140386194813</v>
      </c>
      <c r="L8560" s="7">
        <v>1.6017322975241617</v>
      </c>
    </row>
    <row r="8561" spans="2:12" x14ac:dyDescent="0.25">
      <c r="B8561" s="4">
        <v>8558</v>
      </c>
      <c r="C8561" s="6">
        <v>6.9600706849035809</v>
      </c>
      <c r="D8561" s="6">
        <v>1.6491550907351364</v>
      </c>
      <c r="E8561" s="6">
        <v>0</v>
      </c>
      <c r="F8561" s="6">
        <v>2.5313183926225244</v>
      </c>
      <c r="G8561" s="6">
        <v>0.89414358411595463</v>
      </c>
      <c r="H8561" s="6">
        <v>25.981420310824085</v>
      </c>
      <c r="I8561" s="6">
        <v>2.3284595080964543</v>
      </c>
      <c r="J8561" s="6">
        <v>3.2848733616311665</v>
      </c>
      <c r="K8561" s="7">
        <v>2.3706845297215406</v>
      </c>
      <c r="L8561" s="7">
        <v>0.99693194212375003</v>
      </c>
    </row>
    <row r="8562" spans="2:12" x14ac:dyDescent="0.25">
      <c r="B8562" s="4">
        <v>8559</v>
      </c>
      <c r="C8562" s="6">
        <v>4.2267188664092288</v>
      </c>
      <c r="D8562" s="6">
        <v>1.8146645520660605</v>
      </c>
      <c r="E8562" s="6">
        <v>3</v>
      </c>
      <c r="F8562" s="6">
        <v>4.6840342591239157</v>
      </c>
      <c r="G8562" s="6">
        <v>1.0509248894677738</v>
      </c>
      <c r="H8562" s="6">
        <v>19.690684080111602</v>
      </c>
      <c r="I8562" s="6">
        <v>2.6408609832435448</v>
      </c>
      <c r="J8562" s="6">
        <v>2.2852137422300647</v>
      </c>
      <c r="K8562" s="7">
        <v>1.2842389099099027</v>
      </c>
      <c r="L8562" s="7">
        <v>0.27160050447626949</v>
      </c>
    </row>
    <row r="8563" spans="2:12" x14ac:dyDescent="0.25">
      <c r="B8563" s="4">
        <v>8560</v>
      </c>
      <c r="C8563" s="6">
        <v>15.046401626129121</v>
      </c>
      <c r="D8563" s="6">
        <v>1.4997750437560518</v>
      </c>
      <c r="E8563" s="6">
        <v>2</v>
      </c>
      <c r="F8563" s="6">
        <v>3.8103005162788932</v>
      </c>
      <c r="G8563" s="6">
        <v>0.44524654186683005</v>
      </c>
      <c r="H8563" s="6">
        <v>15.982670477920443</v>
      </c>
      <c r="I8563" s="6">
        <v>2.7565243377382664</v>
      </c>
      <c r="J8563" s="6">
        <v>3.4124610333917964</v>
      </c>
      <c r="K8563" s="7">
        <v>0.15765653123327358</v>
      </c>
      <c r="L8563" s="7">
        <v>0.35888227342494539</v>
      </c>
    </row>
    <row r="8564" spans="2:12" x14ac:dyDescent="0.25">
      <c r="B8564" s="4">
        <v>8561</v>
      </c>
      <c r="C8564" s="6">
        <v>5.0284547002300704</v>
      </c>
      <c r="D8564" s="6">
        <v>1.3431369584579194</v>
      </c>
      <c r="E8564" s="6">
        <v>2</v>
      </c>
      <c r="F8564" s="6">
        <v>1.4330215514708255</v>
      </c>
      <c r="G8564" s="6">
        <v>0.70837529672094224</v>
      </c>
      <c r="H8564" s="6">
        <v>15.787038554876931</v>
      </c>
      <c r="I8564" s="6">
        <v>2.9420738228486498</v>
      </c>
      <c r="J8564" s="6">
        <v>3.5015410822008119</v>
      </c>
      <c r="K8564" s="7">
        <v>0.21838371222074357</v>
      </c>
      <c r="L8564" s="7">
        <v>0.3954931095363875</v>
      </c>
    </row>
    <row r="8565" spans="2:12" x14ac:dyDescent="0.25">
      <c r="B8565" s="4">
        <v>8562</v>
      </c>
      <c r="C8565" s="6">
        <v>9.2047437290375989</v>
      </c>
      <c r="D8565" s="6">
        <v>1.7664947234657982</v>
      </c>
      <c r="E8565" s="6">
        <v>2</v>
      </c>
      <c r="F8565" s="6">
        <v>0.61621453364301948</v>
      </c>
      <c r="G8565" s="6">
        <v>0.74709550624941867</v>
      </c>
      <c r="H8565" s="6">
        <v>31.896634759052461</v>
      </c>
      <c r="I8565" s="6">
        <v>2.9301989164426283</v>
      </c>
      <c r="J8565" s="6">
        <v>4.3336706461224361</v>
      </c>
      <c r="K8565" s="7">
        <v>1.5271822329743225</v>
      </c>
      <c r="L8565" s="7">
        <v>0.63401881971563168</v>
      </c>
    </row>
    <row r="8566" spans="2:12" x14ac:dyDescent="0.25">
      <c r="B8566" s="4">
        <v>8563</v>
      </c>
      <c r="C8566" s="6">
        <v>15.180572367490445</v>
      </c>
      <c r="D8566" s="6">
        <v>1.6233462039033706</v>
      </c>
      <c r="E8566" s="6">
        <v>2</v>
      </c>
      <c r="F8566" s="6">
        <v>0.86584674684793173</v>
      </c>
      <c r="G8566" s="6">
        <v>1.5115770455932491</v>
      </c>
      <c r="H8566" s="6">
        <v>29.143092272086712</v>
      </c>
      <c r="I8566" s="6">
        <v>3.0960289631985525</v>
      </c>
      <c r="J8566" s="6">
        <v>3.2729727696481632</v>
      </c>
      <c r="K8566" s="7">
        <v>1.3587303476403048</v>
      </c>
      <c r="L8566" s="7">
        <v>0.12278177108646267</v>
      </c>
    </row>
    <row r="8567" spans="2:12" x14ac:dyDescent="0.25">
      <c r="B8567" s="4">
        <v>8564</v>
      </c>
      <c r="C8567" s="6">
        <v>10.358515453232901</v>
      </c>
      <c r="D8567" s="6">
        <v>1.4341179207845383</v>
      </c>
      <c r="E8567" s="6">
        <v>0</v>
      </c>
      <c r="F8567" s="6">
        <v>0.55278986480870751</v>
      </c>
      <c r="G8567" s="6">
        <v>0.98204205075211948</v>
      </c>
      <c r="H8567" s="6">
        <v>18.314759773461521</v>
      </c>
      <c r="I8567" s="6">
        <v>1.501724384956916</v>
      </c>
      <c r="J8567" s="6">
        <v>1.3167887018612783</v>
      </c>
      <c r="K8567" s="7">
        <v>0.86104629085272699</v>
      </c>
      <c r="L8567" s="7">
        <v>9.4574754918785697E-2</v>
      </c>
    </row>
    <row r="8568" spans="2:12" x14ac:dyDescent="0.25">
      <c r="B8568" s="4">
        <v>8565</v>
      </c>
      <c r="C8568" s="6">
        <v>8.8897863741726333</v>
      </c>
      <c r="D8568" s="6">
        <v>1.888212440214714</v>
      </c>
      <c r="E8568" s="6">
        <v>1</v>
      </c>
      <c r="F8568" s="6">
        <v>5.3931732648355615</v>
      </c>
      <c r="G8568" s="6">
        <v>0.85934807878023567</v>
      </c>
      <c r="H8568" s="6">
        <v>27.474707663079148</v>
      </c>
      <c r="I8568" s="6">
        <v>2.3880451072852615</v>
      </c>
      <c r="J8568" s="6">
        <v>1.7719037010527861</v>
      </c>
      <c r="K8568" s="7">
        <v>0.59386055067136612</v>
      </c>
      <c r="L8568" s="7">
        <v>1.2441303617605532</v>
      </c>
    </row>
    <row r="8569" spans="2:12" x14ac:dyDescent="0.25">
      <c r="B8569" s="4">
        <v>8566</v>
      </c>
      <c r="C8569" s="6">
        <v>12.679943448261785</v>
      </c>
      <c r="D8569" s="6">
        <v>1.231495361053915</v>
      </c>
      <c r="E8569" s="6">
        <v>2</v>
      </c>
      <c r="F8569" s="6">
        <v>4.7693540704335877</v>
      </c>
      <c r="G8569" s="6">
        <v>0.82103972428482019</v>
      </c>
      <c r="H8569" s="6">
        <v>19.861038496737692</v>
      </c>
      <c r="I8569" s="6">
        <v>3.0527432568610573</v>
      </c>
      <c r="J8569" s="6">
        <v>1.9381058913248079</v>
      </c>
      <c r="K8569" s="7">
        <v>4.463659972944415E-2</v>
      </c>
      <c r="L8569" s="7">
        <v>0.93295352103180984</v>
      </c>
    </row>
    <row r="8570" spans="2:12" x14ac:dyDescent="0.25">
      <c r="B8570" s="4">
        <v>8567</v>
      </c>
      <c r="C8570" s="6">
        <v>10.295208886454665</v>
      </c>
      <c r="D8570" s="6">
        <v>1.4963479787213139</v>
      </c>
      <c r="E8570" s="6">
        <v>1</v>
      </c>
      <c r="F8570" s="6">
        <v>2.4920386295035049</v>
      </c>
      <c r="G8570" s="6">
        <v>1.5540659433950521</v>
      </c>
      <c r="H8570" s="6">
        <v>14.800701645828813</v>
      </c>
      <c r="I8570" s="6">
        <v>1.6619990639695212</v>
      </c>
      <c r="J8570" s="6">
        <v>0.62488926028037184</v>
      </c>
      <c r="K8570" s="7">
        <v>1.8160458562770279</v>
      </c>
      <c r="L8570" s="7">
        <v>3.9685789604224933E-2</v>
      </c>
    </row>
    <row r="8571" spans="2:12" x14ac:dyDescent="0.25">
      <c r="B8571" s="4">
        <v>8568</v>
      </c>
      <c r="C8571" s="6">
        <v>11.925390618163481</v>
      </c>
      <c r="D8571" s="6">
        <v>1.5520122799284233</v>
      </c>
      <c r="E8571" s="6">
        <v>2</v>
      </c>
      <c r="F8571" s="6">
        <v>2.3289765120523112</v>
      </c>
      <c r="G8571" s="6">
        <v>1.133192560140158</v>
      </c>
      <c r="H8571" s="6">
        <v>32.860937392826564</v>
      </c>
      <c r="I8571" s="6">
        <v>1.9968615954518183</v>
      </c>
      <c r="J8571" s="6">
        <v>3.4029104124852791</v>
      </c>
      <c r="K8571" s="7">
        <v>8.1558485518133175E-2</v>
      </c>
      <c r="L8571" s="7">
        <v>1.1276319339931984</v>
      </c>
    </row>
    <row r="8572" spans="2:12" x14ac:dyDescent="0.25">
      <c r="B8572" s="4">
        <v>8569</v>
      </c>
      <c r="C8572" s="6">
        <v>10.705203063859093</v>
      </c>
      <c r="D8572" s="6">
        <v>1.5510916525639205</v>
      </c>
      <c r="E8572" s="6">
        <v>2</v>
      </c>
      <c r="F8572" s="6">
        <v>0.16096767347508292</v>
      </c>
      <c r="G8572" s="6">
        <v>0.61538850903243947</v>
      </c>
      <c r="H8572" s="6">
        <v>26.92230148082081</v>
      </c>
      <c r="I8572" s="6">
        <v>1.9273507062242192</v>
      </c>
      <c r="J8572" s="6">
        <v>3.4706059226453769</v>
      </c>
      <c r="K8572" s="7">
        <v>4.7775510599801647</v>
      </c>
      <c r="L8572" s="7">
        <v>1.2142527603937359</v>
      </c>
    </row>
    <row r="8573" spans="2:12" x14ac:dyDescent="0.25">
      <c r="B8573" s="4">
        <v>8570</v>
      </c>
      <c r="C8573" s="6">
        <v>5.2987649346990811</v>
      </c>
      <c r="D8573" s="6">
        <v>1.8642827824150472</v>
      </c>
      <c r="E8573" s="6">
        <v>3</v>
      </c>
      <c r="F8573" s="6">
        <v>7.0530777534153577</v>
      </c>
      <c r="G8573" s="6">
        <v>1.1752853169626982</v>
      </c>
      <c r="H8573" s="6">
        <v>14.68053396536596</v>
      </c>
      <c r="I8573" s="6">
        <v>4.2977996975941366</v>
      </c>
      <c r="J8573" s="6">
        <v>2.146537869400845</v>
      </c>
      <c r="K8573" s="7">
        <v>0.31601630407669284</v>
      </c>
      <c r="L8573" s="7">
        <v>1.5585064931680157</v>
      </c>
    </row>
    <row r="8574" spans="2:12" x14ac:dyDescent="0.25">
      <c r="B8574" s="4">
        <v>8571</v>
      </c>
      <c r="C8574" s="6">
        <v>22.609702095409467</v>
      </c>
      <c r="D8574" s="6">
        <v>1.5937392574392932</v>
      </c>
      <c r="E8574" s="6">
        <v>1</v>
      </c>
      <c r="F8574" s="6">
        <v>8.6749434112880011E-2</v>
      </c>
      <c r="G8574" s="6">
        <v>0.81674805097703562</v>
      </c>
      <c r="H8574" s="6">
        <v>18.887591016624313</v>
      </c>
      <c r="I8574" s="6">
        <v>4.3427959697674767</v>
      </c>
      <c r="J8574" s="6">
        <v>2.9430210765593103</v>
      </c>
      <c r="K8574" s="7">
        <v>9.5526749340961115E-2</v>
      </c>
      <c r="L8574" s="7">
        <v>3.3906144448316975</v>
      </c>
    </row>
    <row r="8575" spans="2:12" x14ac:dyDescent="0.25">
      <c r="B8575" s="4">
        <v>8572</v>
      </c>
      <c r="C8575" s="6">
        <v>5.7741932136057876</v>
      </c>
      <c r="D8575" s="6">
        <v>1.4918749707933523</v>
      </c>
      <c r="E8575" s="6">
        <v>1</v>
      </c>
      <c r="F8575" s="6">
        <v>5.6552158659785121</v>
      </c>
      <c r="G8575" s="6">
        <v>1.724520483253283</v>
      </c>
      <c r="H8575" s="6">
        <v>15.866354316178448</v>
      </c>
      <c r="I8575" s="6">
        <v>3.8910634819258187</v>
      </c>
      <c r="J8575" s="6">
        <v>3.9248896837902087</v>
      </c>
      <c r="K8575" s="7">
        <v>0.24194491473402341</v>
      </c>
      <c r="L8575" s="7">
        <v>0.60899545168821489</v>
      </c>
    </row>
    <row r="8576" spans="2:12" x14ac:dyDescent="0.25">
      <c r="B8576" s="4">
        <v>8573</v>
      </c>
      <c r="C8576" s="6">
        <v>7.2737907685609464</v>
      </c>
      <c r="D8576" s="6">
        <v>1.7767554707056215</v>
      </c>
      <c r="E8576" s="6">
        <v>2</v>
      </c>
      <c r="F8576" s="6">
        <v>0.90122280901326202</v>
      </c>
      <c r="G8576" s="6">
        <v>0.90644992688591652</v>
      </c>
      <c r="H8576" s="6">
        <v>30.443557152049209</v>
      </c>
      <c r="I8576" s="6">
        <v>1.8083877017390746</v>
      </c>
      <c r="J8576" s="6">
        <v>3.1475795504487754</v>
      </c>
      <c r="K8576" s="7">
        <v>1.0131696207856913</v>
      </c>
      <c r="L8576" s="7">
        <v>2.15157443815378</v>
      </c>
    </row>
    <row r="8577" spans="2:12" x14ac:dyDescent="0.25">
      <c r="B8577" s="4">
        <v>8574</v>
      </c>
      <c r="C8577" s="6">
        <v>1.9091048017781489</v>
      </c>
      <c r="D8577" s="6">
        <v>1.3810730492868672</v>
      </c>
      <c r="E8577" s="6">
        <v>2</v>
      </c>
      <c r="F8577" s="6">
        <v>1.5729340801558735</v>
      </c>
      <c r="G8577" s="6">
        <v>0.98092999122137381</v>
      </c>
      <c r="H8577" s="6">
        <v>16.043606524914878</v>
      </c>
      <c r="I8577" s="6">
        <v>4.323572430645517</v>
      </c>
      <c r="J8577" s="6">
        <v>2.1154927584304173</v>
      </c>
      <c r="K8577" s="7">
        <v>8.146944939817391E-2</v>
      </c>
      <c r="L8577" s="7">
        <v>1.6036345199016853</v>
      </c>
    </row>
    <row r="8578" spans="2:12" x14ac:dyDescent="0.25">
      <c r="B8578" s="4">
        <v>8575</v>
      </c>
      <c r="C8578" s="6">
        <v>10.779789256400676</v>
      </c>
      <c r="D8578" s="6">
        <v>1.909655668208381</v>
      </c>
      <c r="E8578" s="6">
        <v>1</v>
      </c>
      <c r="F8578" s="6">
        <v>8.6338696608644128</v>
      </c>
      <c r="G8578" s="6">
        <v>1.9389262638073805</v>
      </c>
      <c r="H8578" s="6">
        <v>37.608041134192206</v>
      </c>
      <c r="I8578" s="6">
        <v>2.5257852067969448</v>
      </c>
      <c r="J8578" s="6">
        <v>1.9699499431424332</v>
      </c>
      <c r="K8578" s="7">
        <v>0.43221422860768821</v>
      </c>
      <c r="L8578" s="7">
        <v>1.5745735061972648</v>
      </c>
    </row>
    <row r="8579" spans="2:12" x14ac:dyDescent="0.25">
      <c r="B8579" s="4">
        <v>8576</v>
      </c>
      <c r="C8579" s="6">
        <v>6.6108050624553281</v>
      </c>
      <c r="D8579" s="6">
        <v>1.5076800443419003</v>
      </c>
      <c r="E8579" s="6">
        <v>1</v>
      </c>
      <c r="F8579" s="6">
        <v>7.7990111938717845</v>
      </c>
      <c r="G8579" s="6">
        <v>1.7288875541254944</v>
      </c>
      <c r="H8579" s="6">
        <v>19.647415753262017</v>
      </c>
      <c r="I8579" s="6">
        <v>4.5214181969157874</v>
      </c>
      <c r="J8579" s="6">
        <v>3.8224950598268208</v>
      </c>
      <c r="K8579" s="7">
        <v>1.7866301905759283</v>
      </c>
      <c r="L8579" s="7">
        <v>1.2005396128882491</v>
      </c>
    </row>
    <row r="8580" spans="2:12" x14ac:dyDescent="0.25">
      <c r="B8580" s="4">
        <v>8577</v>
      </c>
      <c r="C8580" s="6">
        <v>6.6326819668447445</v>
      </c>
      <c r="D8580" s="6">
        <v>1.3872481522817395</v>
      </c>
      <c r="E8580" s="6">
        <v>1</v>
      </c>
      <c r="F8580" s="6">
        <v>1.5444169110820127</v>
      </c>
      <c r="G8580" s="6">
        <v>0.86796468442020625</v>
      </c>
      <c r="H8580" s="6">
        <v>27.13472140047697</v>
      </c>
      <c r="I8580" s="6">
        <v>3.6956806875964987</v>
      </c>
      <c r="J8580" s="6">
        <v>1.4831624406408854</v>
      </c>
      <c r="K8580" s="7">
        <v>0.58064563292232174</v>
      </c>
      <c r="L8580" s="7">
        <v>0.2826538348228847</v>
      </c>
    </row>
    <row r="8581" spans="2:12" x14ac:dyDescent="0.25">
      <c r="B8581" s="4">
        <v>8578</v>
      </c>
      <c r="C8581" s="6">
        <v>4.8247868014823059</v>
      </c>
      <c r="D8581" s="6">
        <v>1.2880233905954568</v>
      </c>
      <c r="E8581" s="6">
        <v>0</v>
      </c>
      <c r="F8581" s="6">
        <v>0.59670902018106464</v>
      </c>
      <c r="G8581" s="6">
        <v>0.92921597565540037</v>
      </c>
      <c r="H8581" s="6">
        <v>17.837054965516966</v>
      </c>
      <c r="I8581" s="6">
        <v>2.9926849857218429</v>
      </c>
      <c r="J8581" s="6">
        <v>2.4968106773410166</v>
      </c>
      <c r="K8581" s="7">
        <v>0.8233229155243329</v>
      </c>
      <c r="L8581" s="7">
        <v>1.8094816101999809</v>
      </c>
    </row>
    <row r="8582" spans="2:12" x14ac:dyDescent="0.25">
      <c r="B8582" s="4">
        <v>8579</v>
      </c>
      <c r="C8582" s="6">
        <v>3.8162643004957664</v>
      </c>
      <c r="D8582" s="6">
        <v>1.6641474470989124</v>
      </c>
      <c r="E8582" s="6">
        <v>1</v>
      </c>
      <c r="F8582" s="6">
        <v>2.3413562398336998</v>
      </c>
      <c r="G8582" s="6">
        <v>1.8043318305874438</v>
      </c>
      <c r="H8582" s="6">
        <v>30.818757804138301</v>
      </c>
      <c r="I8582" s="6">
        <v>2.1348140653875922</v>
      </c>
      <c r="J8582" s="6">
        <v>3.5149891961946511</v>
      </c>
      <c r="K8582" s="7">
        <v>6.4880606252867858</v>
      </c>
      <c r="L8582" s="7">
        <v>0.89336530475033404</v>
      </c>
    </row>
    <row r="8583" spans="2:12" x14ac:dyDescent="0.25">
      <c r="B8583" s="4">
        <v>8580</v>
      </c>
      <c r="C8583" s="6">
        <v>4.9836819984214245</v>
      </c>
      <c r="D8583" s="6">
        <v>1.508021151996668</v>
      </c>
      <c r="E8583" s="6">
        <v>1</v>
      </c>
      <c r="F8583" s="6">
        <v>5.6230296050086279</v>
      </c>
      <c r="G8583" s="6">
        <v>1.0423688065351153</v>
      </c>
      <c r="H8583" s="6">
        <v>14.05623152674719</v>
      </c>
      <c r="I8583" s="6">
        <v>2.8809329347163102</v>
      </c>
      <c r="J8583" s="6">
        <v>1.4558003503227803</v>
      </c>
      <c r="K8583" s="7">
        <v>0.20670405087523544</v>
      </c>
      <c r="L8583" s="7">
        <v>0.23230301631738837</v>
      </c>
    </row>
    <row r="8584" spans="2:12" x14ac:dyDescent="0.25">
      <c r="B8584" s="4">
        <v>8581</v>
      </c>
      <c r="C8584" s="6">
        <v>7.7322044510735326</v>
      </c>
      <c r="D8584" s="6">
        <v>2.0332750227210461</v>
      </c>
      <c r="E8584" s="6">
        <v>2</v>
      </c>
      <c r="F8584" s="6">
        <v>2.0342833562404401</v>
      </c>
      <c r="G8584" s="6">
        <v>0.87291832332686636</v>
      </c>
      <c r="H8584" s="6">
        <v>16.061796720190355</v>
      </c>
      <c r="I8584" s="6">
        <v>2.0087533759551701</v>
      </c>
      <c r="J8584" s="6">
        <v>4.3754557151801112</v>
      </c>
      <c r="K8584" s="7">
        <v>2.6520790391641897</v>
      </c>
      <c r="L8584" s="7">
        <v>0.7094610375663426</v>
      </c>
    </row>
    <row r="8585" spans="2:12" x14ac:dyDescent="0.25">
      <c r="B8585" s="4">
        <v>8582</v>
      </c>
      <c r="C8585" s="6">
        <v>10.255234431275733</v>
      </c>
      <c r="D8585" s="6">
        <v>1.4222899424961826</v>
      </c>
      <c r="E8585" s="6">
        <v>0</v>
      </c>
      <c r="F8585" s="6">
        <v>0.66922306959326383</v>
      </c>
      <c r="G8585" s="6">
        <v>1.3149911142765953</v>
      </c>
      <c r="H8585" s="6">
        <v>22.265581410957274</v>
      </c>
      <c r="I8585" s="6">
        <v>2.8114385588901696</v>
      </c>
      <c r="J8585" s="6">
        <v>3.0157702988017179</v>
      </c>
      <c r="K8585" s="7">
        <v>3.4567706599162582</v>
      </c>
      <c r="L8585" s="7">
        <v>0.55081027680408901</v>
      </c>
    </row>
    <row r="8586" spans="2:12" x14ac:dyDescent="0.25">
      <c r="B8586" s="4">
        <v>8583</v>
      </c>
      <c r="C8586" s="6">
        <v>14.067611619617857</v>
      </c>
      <c r="D8586" s="6">
        <v>1.3325523517959734</v>
      </c>
      <c r="E8586" s="6">
        <v>2</v>
      </c>
      <c r="F8586" s="6">
        <v>3.6918546559929823</v>
      </c>
      <c r="G8586" s="6">
        <v>0.42671224535258651</v>
      </c>
      <c r="H8586" s="6">
        <v>26.123605770181531</v>
      </c>
      <c r="I8586" s="6">
        <v>2.6665549612459891</v>
      </c>
      <c r="J8586" s="6">
        <v>3.1836853205671627</v>
      </c>
      <c r="K8586" s="7">
        <v>1.5138815599225097</v>
      </c>
      <c r="L8586" s="7">
        <v>1.3487773099236084</v>
      </c>
    </row>
    <row r="8587" spans="2:12" x14ac:dyDescent="0.25">
      <c r="B8587" s="4">
        <v>8584</v>
      </c>
      <c r="C8587" s="6">
        <v>10.60933845992073</v>
      </c>
      <c r="D8587" s="6">
        <v>1.6792503652039523</v>
      </c>
      <c r="E8587" s="6">
        <v>3</v>
      </c>
      <c r="F8587" s="6">
        <v>1.0372075214860272</v>
      </c>
      <c r="G8587" s="6">
        <v>1.9393980809002067</v>
      </c>
      <c r="H8587" s="6">
        <v>26.239843686651355</v>
      </c>
      <c r="I8587" s="6">
        <v>1.9698334268180484</v>
      </c>
      <c r="J8587" s="6">
        <v>3.7736276205289769</v>
      </c>
      <c r="K8587" s="7">
        <v>2.0665556311852393</v>
      </c>
      <c r="L8587" s="7">
        <v>9.3568674614134359E-2</v>
      </c>
    </row>
    <row r="8588" spans="2:12" x14ac:dyDescent="0.25">
      <c r="B8588" s="4">
        <v>8585</v>
      </c>
      <c r="C8588" s="6">
        <v>7.0261267593783403</v>
      </c>
      <c r="D8588" s="6">
        <v>1.6878713442131352</v>
      </c>
      <c r="E8588" s="6">
        <v>1</v>
      </c>
      <c r="F8588" s="6">
        <v>5.2647276126436395</v>
      </c>
      <c r="G8588" s="6">
        <v>0.86149355652575954</v>
      </c>
      <c r="H8588" s="6">
        <v>36.530596365513389</v>
      </c>
      <c r="I8588" s="6">
        <v>3.6845373519074642</v>
      </c>
      <c r="J8588" s="6">
        <v>2.9086706094870167</v>
      </c>
      <c r="K8588" s="7">
        <v>3.7308058884970028</v>
      </c>
      <c r="L8588" s="7">
        <v>0.42266480361959796</v>
      </c>
    </row>
    <row r="8589" spans="2:12" x14ac:dyDescent="0.25">
      <c r="B8589" s="4">
        <v>8586</v>
      </c>
      <c r="C8589" s="6">
        <v>8.0152375766513657</v>
      </c>
      <c r="D8589" s="6">
        <v>1.7631085107791078</v>
      </c>
      <c r="E8589" s="6">
        <v>3</v>
      </c>
      <c r="F8589" s="6">
        <v>10.338978721446294</v>
      </c>
      <c r="G8589" s="6">
        <v>1.101937460232765</v>
      </c>
      <c r="H8589" s="6">
        <v>27.441531752231512</v>
      </c>
      <c r="I8589" s="6">
        <v>2.385039038187871</v>
      </c>
      <c r="J8589" s="6">
        <v>3.5593094684743187</v>
      </c>
      <c r="K8589" s="7">
        <v>3.6177860846694552</v>
      </c>
      <c r="L8589" s="7">
        <v>0.47267925163656793</v>
      </c>
    </row>
    <row r="8590" spans="2:12" x14ac:dyDescent="0.25">
      <c r="B8590" s="4">
        <v>8587</v>
      </c>
      <c r="C8590" s="6">
        <v>12.174963736437455</v>
      </c>
      <c r="D8590" s="6">
        <v>1.7453554105872922</v>
      </c>
      <c r="E8590" s="6">
        <v>1</v>
      </c>
      <c r="F8590" s="6">
        <v>1.8566590651632477</v>
      </c>
      <c r="G8590" s="6">
        <v>1.7745803100889412</v>
      </c>
      <c r="H8590" s="6">
        <v>15.237069978230526</v>
      </c>
      <c r="I8590" s="6">
        <v>2.5489508823282585</v>
      </c>
      <c r="J8590" s="6">
        <v>3.2201991702877724</v>
      </c>
      <c r="K8590" s="7">
        <v>2.4816381563936845</v>
      </c>
      <c r="L8590" s="7">
        <v>0.969409587530487</v>
      </c>
    </row>
    <row r="8591" spans="2:12" x14ac:dyDescent="0.25">
      <c r="B8591" s="4">
        <v>8588</v>
      </c>
      <c r="C8591" s="6">
        <v>10.898633253546143</v>
      </c>
      <c r="D8591" s="6">
        <v>1.3100500365651706</v>
      </c>
      <c r="E8591" s="6">
        <v>3</v>
      </c>
      <c r="F8591" s="6">
        <v>1.5638108173990766</v>
      </c>
      <c r="G8591" s="6">
        <v>1.6663392712528129</v>
      </c>
      <c r="H8591" s="6">
        <v>19.323875021557232</v>
      </c>
      <c r="I8591" s="6">
        <v>1.7788842211246316</v>
      </c>
      <c r="J8591" s="6">
        <v>3.8446973871311458</v>
      </c>
      <c r="K8591" s="7">
        <v>1.1642391989607359</v>
      </c>
      <c r="L8591" s="7">
        <v>0.12794802764832899</v>
      </c>
    </row>
    <row r="8592" spans="2:12" x14ac:dyDescent="0.25">
      <c r="B8592" s="4">
        <v>8589</v>
      </c>
      <c r="C8592" s="6">
        <v>8.5837732361467065</v>
      </c>
      <c r="D8592" s="6">
        <v>1.5367793192675263</v>
      </c>
      <c r="E8592" s="6">
        <v>3</v>
      </c>
      <c r="F8592" s="6">
        <v>1.3691450273494681</v>
      </c>
      <c r="G8592" s="6">
        <v>0.71266718256041339</v>
      </c>
      <c r="H8592" s="6">
        <v>27.093093018834438</v>
      </c>
      <c r="I8592" s="6">
        <v>2.4126084612164731</v>
      </c>
      <c r="J8592" s="6">
        <v>1.143949156376783</v>
      </c>
      <c r="K8592" s="7">
        <v>0.64780128525408665</v>
      </c>
      <c r="L8592" s="7">
        <v>2.0397667852660955</v>
      </c>
    </row>
    <row r="8593" spans="2:12" x14ac:dyDescent="0.25">
      <c r="B8593" s="4">
        <v>8590</v>
      </c>
      <c r="C8593" s="6">
        <v>2.214935000624882</v>
      </c>
      <c r="D8593" s="6">
        <v>1.6507371844642604</v>
      </c>
      <c r="E8593" s="6">
        <v>2</v>
      </c>
      <c r="F8593" s="6">
        <v>6.0427148172163081</v>
      </c>
      <c r="G8593" s="6">
        <v>1.8840000552458862</v>
      </c>
      <c r="H8593" s="6">
        <v>15.605932126264218</v>
      </c>
      <c r="I8593" s="6">
        <v>2.2059701709199526</v>
      </c>
      <c r="J8593" s="6">
        <v>4.3771133761081487</v>
      </c>
      <c r="K8593" s="7">
        <v>1.5806726188960991</v>
      </c>
      <c r="L8593" s="7">
        <v>0.71629657790667722</v>
      </c>
    </row>
    <row r="8594" spans="2:12" x14ac:dyDescent="0.25">
      <c r="B8594" s="4">
        <v>8591</v>
      </c>
      <c r="C8594" s="6">
        <v>13.607878430670324</v>
      </c>
      <c r="D8594" s="6">
        <v>1.5294022267503078</v>
      </c>
      <c r="E8594" s="6">
        <v>3</v>
      </c>
      <c r="F8594" s="6">
        <v>2.3780114295926458</v>
      </c>
      <c r="G8594" s="6">
        <v>1.0486218987017908</v>
      </c>
      <c r="H8594" s="6">
        <v>23.995432755730484</v>
      </c>
      <c r="I8594" s="6">
        <v>2.5505070367674603</v>
      </c>
      <c r="J8594" s="6">
        <v>2.4697840262580799</v>
      </c>
      <c r="K8594" s="7">
        <v>0.23293528156607207</v>
      </c>
      <c r="L8594" s="7">
        <v>0.59062900151332753</v>
      </c>
    </row>
    <row r="8595" spans="2:12" x14ac:dyDescent="0.25">
      <c r="B8595" s="4">
        <v>8592</v>
      </c>
      <c r="C8595" s="6">
        <v>3.0524167528884139</v>
      </c>
      <c r="D8595" s="6">
        <v>1.4132010661396091</v>
      </c>
      <c r="E8595" s="6">
        <v>2</v>
      </c>
      <c r="F8595" s="6">
        <v>0.94236682520126469</v>
      </c>
      <c r="G8595" s="6">
        <v>1.3275279959799444</v>
      </c>
      <c r="H8595" s="6">
        <v>22.559832247441094</v>
      </c>
      <c r="I8595" s="6">
        <v>2.802303148444985</v>
      </c>
      <c r="J8595" s="6">
        <v>2.524903026109123</v>
      </c>
      <c r="K8595" s="7">
        <v>8.1146380148994393</v>
      </c>
      <c r="L8595" s="7">
        <v>1.3534814914058582</v>
      </c>
    </row>
    <row r="8596" spans="2:12" x14ac:dyDescent="0.25">
      <c r="B8596" s="4">
        <v>8593</v>
      </c>
      <c r="C8596" s="6">
        <v>9.3443179551455771</v>
      </c>
      <c r="D8596" s="6">
        <v>1.4920660075744974</v>
      </c>
      <c r="E8596" s="6">
        <v>2</v>
      </c>
      <c r="F8596" s="6">
        <v>5.2560178678286702</v>
      </c>
      <c r="G8596" s="6">
        <v>0.5907596303383067</v>
      </c>
      <c r="H8596" s="6">
        <v>33.60671573586319</v>
      </c>
      <c r="I8596" s="6">
        <v>2.9042794129008338</v>
      </c>
      <c r="J8596" s="6">
        <v>3.4287471079336242</v>
      </c>
      <c r="K8596" s="7">
        <v>0.97275746671489283</v>
      </c>
      <c r="L8596" s="7">
        <v>0.18699416520831572</v>
      </c>
    </row>
    <row r="8597" spans="2:12" x14ac:dyDescent="0.25">
      <c r="B8597" s="4">
        <v>8594</v>
      </c>
      <c r="C8597" s="6">
        <v>7.6607642802961546</v>
      </c>
      <c r="D8597" s="6">
        <v>1.4777008501197333</v>
      </c>
      <c r="E8597" s="6">
        <v>2</v>
      </c>
      <c r="F8597" s="6">
        <v>4.5848079725415083</v>
      </c>
      <c r="G8597" s="6">
        <v>0.99648056543820784</v>
      </c>
      <c r="H8597" s="6">
        <v>15.025355063200244</v>
      </c>
      <c r="I8597" s="6">
        <v>2.2282503107288041</v>
      </c>
      <c r="J8597" s="6">
        <v>2.3766825169953596</v>
      </c>
      <c r="K8597" s="7">
        <v>2.3262818546935895</v>
      </c>
      <c r="L8597" s="7">
        <v>0.421792207756708</v>
      </c>
    </row>
    <row r="8598" spans="2:12" x14ac:dyDescent="0.25">
      <c r="B8598" s="4">
        <v>8595</v>
      </c>
      <c r="C8598" s="6">
        <v>9.9640823862941534</v>
      </c>
      <c r="D8598" s="6">
        <v>1.5506551495021539</v>
      </c>
      <c r="E8598" s="6">
        <v>1</v>
      </c>
      <c r="F8598" s="6">
        <v>2.1900397714035527</v>
      </c>
      <c r="G8598" s="6">
        <v>2.7699761441397914</v>
      </c>
      <c r="H8598" s="6">
        <v>27.508291578322375</v>
      </c>
      <c r="I8598" s="6">
        <v>3.180653190766888</v>
      </c>
      <c r="J8598" s="6">
        <v>3.5341251232916302</v>
      </c>
      <c r="K8598" s="7">
        <v>0.63607198541180687</v>
      </c>
      <c r="L8598" s="7">
        <v>0.83534801551901794</v>
      </c>
    </row>
    <row r="8599" spans="2:12" x14ac:dyDescent="0.25">
      <c r="B8599" s="4">
        <v>8596</v>
      </c>
      <c r="C8599" s="6">
        <v>8.4049771462406113</v>
      </c>
      <c r="D8599" s="6">
        <v>1.4178461811385881</v>
      </c>
      <c r="E8599" s="6">
        <v>3</v>
      </c>
      <c r="F8599" s="6">
        <v>5.6726806280726185</v>
      </c>
      <c r="G8599" s="6">
        <v>2.5269245009419885</v>
      </c>
      <c r="H8599" s="6">
        <v>19.780919470153826</v>
      </c>
      <c r="I8599" s="6">
        <v>3.8562954075082696</v>
      </c>
      <c r="J8599" s="6">
        <v>2.538208788689416</v>
      </c>
      <c r="K8599" s="7">
        <v>3.8425101890676685</v>
      </c>
      <c r="L8599" s="7">
        <v>0.57637376531722206</v>
      </c>
    </row>
    <row r="8600" spans="2:12" x14ac:dyDescent="0.25">
      <c r="B8600" s="4">
        <v>8597</v>
      </c>
      <c r="C8600" s="6">
        <v>6.4528081172279066</v>
      </c>
      <c r="D8600" s="6">
        <v>1.6981700706210345</v>
      </c>
      <c r="E8600" s="6">
        <v>1</v>
      </c>
      <c r="F8600" s="6">
        <v>0.90917783950928666</v>
      </c>
      <c r="G8600" s="6">
        <v>0.57802742731127388</v>
      </c>
      <c r="H8600" s="6">
        <v>23.601857390131489</v>
      </c>
      <c r="I8600" s="6">
        <v>3.464312896985196</v>
      </c>
      <c r="J8600" s="6">
        <v>2.0865271678754427</v>
      </c>
      <c r="K8600" s="7">
        <v>1.0147970493770215</v>
      </c>
      <c r="L8600" s="7">
        <v>0.1409580511805302</v>
      </c>
    </row>
    <row r="8601" spans="2:12" x14ac:dyDescent="0.25">
      <c r="B8601" s="4">
        <v>8598</v>
      </c>
      <c r="C8601" s="6">
        <v>12.437448250249339</v>
      </c>
      <c r="D8601" s="6">
        <v>1.9727766498581123</v>
      </c>
      <c r="E8601" s="6">
        <v>1</v>
      </c>
      <c r="F8601" s="6">
        <v>2.0564895833294399</v>
      </c>
      <c r="G8601" s="6">
        <v>0.86807039505332273</v>
      </c>
      <c r="H8601" s="6">
        <v>13.712609003424177</v>
      </c>
      <c r="I8601" s="6">
        <v>2.0130250631574484</v>
      </c>
      <c r="J8601" s="6">
        <v>1.7053216229557639</v>
      </c>
      <c r="K8601" s="7">
        <v>0.14217821257787541</v>
      </c>
      <c r="L8601" s="7">
        <v>0.18013444890273311</v>
      </c>
    </row>
    <row r="8602" spans="2:12" x14ac:dyDescent="0.25">
      <c r="B8602" s="4">
        <v>8599</v>
      </c>
      <c r="C8602" s="6">
        <v>8.9357302369664815</v>
      </c>
      <c r="D8602" s="6">
        <v>1.2644279973677419</v>
      </c>
      <c r="E8602" s="6">
        <v>2</v>
      </c>
      <c r="F8602" s="6">
        <v>2.3581650909569736</v>
      </c>
      <c r="G8602" s="6">
        <v>1.0111587790850176</v>
      </c>
      <c r="H8602" s="6">
        <v>26.350904884261134</v>
      </c>
      <c r="I8602" s="6">
        <v>1.9605771105552625</v>
      </c>
      <c r="J8602" s="6">
        <v>4.4827813844062021</v>
      </c>
      <c r="K8602" s="7">
        <v>4.0038958292401627</v>
      </c>
      <c r="L8602" s="7">
        <v>2.9145963092698306</v>
      </c>
    </row>
    <row r="8603" spans="2:12" x14ac:dyDescent="0.25">
      <c r="B8603" s="4">
        <v>8600</v>
      </c>
      <c r="C8603" s="6">
        <v>11.290739183953061</v>
      </c>
      <c r="D8603" s="6">
        <v>1.4463235916771009</v>
      </c>
      <c r="E8603" s="6">
        <v>2</v>
      </c>
      <c r="F8603" s="6">
        <v>1.4405081279275371</v>
      </c>
      <c r="G8603" s="6">
        <v>2.5689043514933334</v>
      </c>
      <c r="H8603" s="6">
        <v>14.934275867785095</v>
      </c>
      <c r="I8603" s="6">
        <v>2.6795020155056681</v>
      </c>
      <c r="J8603" s="6">
        <v>2.0672873976567718</v>
      </c>
      <c r="K8603" s="7">
        <v>0.76604908088053747</v>
      </c>
      <c r="L8603" s="7">
        <v>0.46312287403698466</v>
      </c>
    </row>
    <row r="8604" spans="2:12" x14ac:dyDescent="0.25">
      <c r="B8604" s="4">
        <v>8601</v>
      </c>
      <c r="C8604" s="6">
        <v>12.314284386371382</v>
      </c>
      <c r="D8604" s="6">
        <v>1.7382102611480044</v>
      </c>
      <c r="E8604" s="6">
        <v>2</v>
      </c>
      <c r="F8604" s="6">
        <v>2.5663025577338909</v>
      </c>
      <c r="G8604" s="6">
        <v>1.2997357218301353</v>
      </c>
      <c r="H8604" s="6">
        <v>42.990437891998745</v>
      </c>
      <c r="I8604" s="6">
        <v>3.6709971530329617</v>
      </c>
      <c r="J8604" s="6">
        <v>3.3292870259678145</v>
      </c>
      <c r="K8604" s="7">
        <v>2.9201238254901751</v>
      </c>
      <c r="L8604" s="7">
        <v>7.0907527439417559E-3</v>
      </c>
    </row>
    <row r="8605" spans="2:12" x14ac:dyDescent="0.25">
      <c r="B8605" s="4">
        <v>8602</v>
      </c>
      <c r="C8605" s="6">
        <v>9.5807389023503777</v>
      </c>
      <c r="D8605" s="6">
        <v>1.3392457919490304</v>
      </c>
      <c r="E8605" s="6">
        <v>3</v>
      </c>
      <c r="F8605" s="6">
        <v>1.995189740475025</v>
      </c>
      <c r="G8605" s="6">
        <v>0.7779676912846043</v>
      </c>
      <c r="H8605" s="6">
        <v>17.636608651608796</v>
      </c>
      <c r="I8605" s="6">
        <v>1.6591384073326638</v>
      </c>
      <c r="J8605" s="6">
        <v>4.3786604228867612</v>
      </c>
      <c r="K8605" s="7">
        <v>3.36752130651141</v>
      </c>
      <c r="L8605" s="7">
        <v>0.66162660145908148</v>
      </c>
    </row>
    <row r="8606" spans="2:12" x14ac:dyDescent="0.25">
      <c r="B8606" s="4">
        <v>8603</v>
      </c>
      <c r="C8606" s="6">
        <v>14.6068105610748</v>
      </c>
      <c r="D8606" s="6">
        <v>1.2481829603184167</v>
      </c>
      <c r="E8606" s="6">
        <v>3</v>
      </c>
      <c r="F8606" s="6">
        <v>3.8851998760107986</v>
      </c>
      <c r="G8606" s="6">
        <v>1.091518220485703</v>
      </c>
      <c r="H8606" s="6">
        <v>21.220936105393442</v>
      </c>
      <c r="I8606" s="6">
        <v>2.431983081102068</v>
      </c>
      <c r="J8606" s="6">
        <v>1.5430989515343956</v>
      </c>
      <c r="K8606" s="7">
        <v>4.0807922590734069</v>
      </c>
      <c r="L8606" s="7">
        <v>2.314486875726196</v>
      </c>
    </row>
    <row r="8607" spans="2:12" x14ac:dyDescent="0.25">
      <c r="B8607" s="4">
        <v>8604</v>
      </c>
      <c r="C8607" s="6">
        <v>7.0252896419522113</v>
      </c>
      <c r="D8607" s="6">
        <v>1.7783278466032262</v>
      </c>
      <c r="E8607" s="6">
        <v>2</v>
      </c>
      <c r="F8607" s="6">
        <v>0.660221155129183</v>
      </c>
      <c r="G8607" s="6">
        <v>0.52058385359558157</v>
      </c>
      <c r="H8607" s="6">
        <v>24.185165905832235</v>
      </c>
      <c r="I8607" s="6">
        <v>2.863418177731913</v>
      </c>
      <c r="J8607" s="6">
        <v>2.5352866869850561</v>
      </c>
      <c r="K8607" s="7">
        <v>0.25931596273547092</v>
      </c>
      <c r="L8607" s="7">
        <v>0.23263468389547845</v>
      </c>
    </row>
    <row r="8608" spans="2:12" x14ac:dyDescent="0.25">
      <c r="B8608" s="4">
        <v>8605</v>
      </c>
      <c r="C8608" s="6">
        <v>9.3898570634168816</v>
      </c>
      <c r="D8608" s="6">
        <v>1.6632662651233359</v>
      </c>
      <c r="E8608" s="6">
        <v>3</v>
      </c>
      <c r="F8608" s="6">
        <v>1.846040254502356</v>
      </c>
      <c r="G8608" s="6">
        <v>0.81765750279680605</v>
      </c>
      <c r="H8608" s="6">
        <v>26.087388038928964</v>
      </c>
      <c r="I8608" s="6">
        <v>2.7835888099775148</v>
      </c>
      <c r="J8608" s="6">
        <v>3.6665731308171292</v>
      </c>
      <c r="K8608" s="7">
        <v>5.8848165819835954</v>
      </c>
      <c r="L8608" s="7">
        <v>1.4902338715915711</v>
      </c>
    </row>
    <row r="8609" spans="2:12" x14ac:dyDescent="0.25">
      <c r="B8609" s="4">
        <v>8606</v>
      </c>
      <c r="C8609" s="6">
        <v>15.340070707577077</v>
      </c>
      <c r="D8609" s="6">
        <v>1.8865006540859222</v>
      </c>
      <c r="E8609" s="6">
        <v>3</v>
      </c>
      <c r="F8609" s="6">
        <v>4.9944772384184501</v>
      </c>
      <c r="G8609" s="6">
        <v>0.82745636750904616</v>
      </c>
      <c r="H8609" s="6">
        <v>15.33380364101232</v>
      </c>
      <c r="I8609" s="6">
        <v>1.7362622448008711</v>
      </c>
      <c r="J8609" s="6">
        <v>2.282712705628692</v>
      </c>
      <c r="K8609" s="7">
        <v>0.10182146079422358</v>
      </c>
      <c r="L8609" s="7">
        <v>0.49799014239719952</v>
      </c>
    </row>
    <row r="8610" spans="2:12" x14ac:dyDescent="0.25">
      <c r="B8610" s="4">
        <v>8607</v>
      </c>
      <c r="C8610" s="6">
        <v>16.762245893556745</v>
      </c>
      <c r="D8610" s="6">
        <v>1.2224287960549411</v>
      </c>
      <c r="E8610" s="6">
        <v>2</v>
      </c>
      <c r="F8610" s="6">
        <v>4.5353589535006842</v>
      </c>
      <c r="G8610" s="6">
        <v>1.1142350746199965</v>
      </c>
      <c r="H8610" s="6">
        <v>15.340678510435437</v>
      </c>
      <c r="I8610" s="6">
        <v>1.6216757630201621</v>
      </c>
      <c r="J8610" s="6">
        <v>2.9376151305109435</v>
      </c>
      <c r="K8610" s="7">
        <v>2.3246837811561325</v>
      </c>
      <c r="L8610" s="7">
        <v>1.6442219855285565</v>
      </c>
    </row>
    <row r="8611" spans="2:12" x14ac:dyDescent="0.25">
      <c r="B8611" s="4">
        <v>8608</v>
      </c>
      <c r="C8611" s="6">
        <v>18.066989950577671</v>
      </c>
      <c r="D8611" s="6">
        <v>1.5493387809211354</v>
      </c>
      <c r="E8611" s="6">
        <v>2</v>
      </c>
      <c r="F8611" s="6">
        <v>8.8725981633855788</v>
      </c>
      <c r="G8611" s="6">
        <v>1.6095298870752084</v>
      </c>
      <c r="H8611" s="6">
        <v>22.483546932953129</v>
      </c>
      <c r="I8611" s="6">
        <v>4.211041182517377</v>
      </c>
      <c r="J8611" s="6">
        <v>0.36343761859572471</v>
      </c>
      <c r="K8611" s="7">
        <v>0.99250361082946681</v>
      </c>
      <c r="L8611" s="7">
        <v>1.4481345257543314</v>
      </c>
    </row>
    <row r="8612" spans="2:12" x14ac:dyDescent="0.25">
      <c r="B8612" s="4">
        <v>8609</v>
      </c>
      <c r="C8612" s="6">
        <v>10.704214196079009</v>
      </c>
      <c r="D8612" s="6">
        <v>1.7703119201876429</v>
      </c>
      <c r="E8612" s="6">
        <v>3</v>
      </c>
      <c r="F8612" s="6">
        <v>3.3841004661717857</v>
      </c>
      <c r="G8612" s="6">
        <v>1.9418692378624853</v>
      </c>
      <c r="H8612" s="6">
        <v>34.80206439671133</v>
      </c>
      <c r="I8612" s="6">
        <v>2.2934843805487106</v>
      </c>
      <c r="J8612" s="6">
        <v>2.969129442610928</v>
      </c>
      <c r="K8612" s="7">
        <v>1.6747297255320495</v>
      </c>
      <c r="L8612" s="7">
        <v>0.14314064022116141</v>
      </c>
    </row>
    <row r="8613" spans="2:12" x14ac:dyDescent="0.25">
      <c r="B8613" s="4">
        <v>8610</v>
      </c>
      <c r="C8613" s="6">
        <v>15.634747705376752</v>
      </c>
      <c r="D8613" s="6">
        <v>1.528236004045179</v>
      </c>
      <c r="E8613" s="6">
        <v>2</v>
      </c>
      <c r="F8613" s="6">
        <v>4.3246912392655243</v>
      </c>
      <c r="G8613" s="6">
        <v>0.69162399823504972</v>
      </c>
      <c r="H8613" s="6">
        <v>41.622422883960155</v>
      </c>
      <c r="I8613" s="6">
        <v>2.9201711844531304</v>
      </c>
      <c r="J8613" s="6">
        <v>2.4611788450540151</v>
      </c>
      <c r="K8613" s="7">
        <v>1.7477332225338493</v>
      </c>
      <c r="L8613" s="7">
        <v>1.3584291525740646</v>
      </c>
    </row>
    <row r="8614" spans="2:12" x14ac:dyDescent="0.25">
      <c r="B8614" s="4">
        <v>8611</v>
      </c>
      <c r="C8614" s="6">
        <v>22.881640644080406</v>
      </c>
      <c r="D8614" s="6">
        <v>1.2243985209841213</v>
      </c>
      <c r="E8614" s="6">
        <v>1</v>
      </c>
      <c r="F8614" s="6">
        <v>1.6407280041387531</v>
      </c>
      <c r="G8614" s="6">
        <v>1.1313100642724891</v>
      </c>
      <c r="H8614" s="6">
        <v>17.365945755977879</v>
      </c>
      <c r="I8614" s="6">
        <v>2.0024375967205961</v>
      </c>
      <c r="J8614" s="6">
        <v>2.5487971776806777</v>
      </c>
      <c r="K8614" s="7">
        <v>1.9165751418760828</v>
      </c>
      <c r="L8614" s="7">
        <v>0.44750228383563651</v>
      </c>
    </row>
    <row r="8615" spans="2:12" x14ac:dyDescent="0.25">
      <c r="B8615" s="4">
        <v>8612</v>
      </c>
      <c r="C8615" s="6">
        <v>5.0640457164013588</v>
      </c>
      <c r="D8615" s="6">
        <v>1.8548626110363509</v>
      </c>
      <c r="E8615" s="6">
        <v>2</v>
      </c>
      <c r="F8615" s="6">
        <v>6.9490875699605148</v>
      </c>
      <c r="G8615" s="6">
        <v>0.5702705583615022</v>
      </c>
      <c r="H8615" s="6">
        <v>26.167638590484202</v>
      </c>
      <c r="I8615" s="6">
        <v>1.9959092325284855</v>
      </c>
      <c r="J8615" s="6">
        <v>3.2468076312954288</v>
      </c>
      <c r="K8615" s="7">
        <v>1.0550563262821608</v>
      </c>
      <c r="L8615" s="7">
        <v>0.84121671609969317</v>
      </c>
    </row>
    <row r="8616" spans="2:12" x14ac:dyDescent="0.25">
      <c r="B8616" s="4">
        <v>8613</v>
      </c>
      <c r="C8616" s="6">
        <v>6.8352688055607151</v>
      </c>
      <c r="D8616" s="6">
        <v>1.5856204113278258</v>
      </c>
      <c r="E8616" s="6">
        <v>2</v>
      </c>
      <c r="F8616" s="6">
        <v>1.89868464274354</v>
      </c>
      <c r="G8616" s="6">
        <v>2.6992168110524184</v>
      </c>
      <c r="H8616" s="6">
        <v>32.738860531752607</v>
      </c>
      <c r="I8616" s="6">
        <v>2.8515092470524541</v>
      </c>
      <c r="J8616" s="6">
        <v>2.4145304421985236</v>
      </c>
      <c r="K8616" s="7">
        <v>3.14828638555431</v>
      </c>
      <c r="L8616" s="7">
        <v>2.0783391728626426</v>
      </c>
    </row>
    <row r="8617" spans="2:12" x14ac:dyDescent="0.25">
      <c r="B8617" s="4">
        <v>8614</v>
      </c>
      <c r="C8617" s="6">
        <v>8.0634785988662099</v>
      </c>
      <c r="D8617" s="6">
        <v>1.4453747077533023</v>
      </c>
      <c r="E8617" s="6">
        <v>1</v>
      </c>
      <c r="F8617" s="6">
        <v>4.7845105469183693</v>
      </c>
      <c r="G8617" s="6">
        <v>0.74355560987885216</v>
      </c>
      <c r="H8617" s="6">
        <v>14.770365206933795</v>
      </c>
      <c r="I8617" s="6">
        <v>0.95241337532232073</v>
      </c>
      <c r="J8617" s="6">
        <v>3.6155584024061538</v>
      </c>
      <c r="K8617" s="7">
        <v>0.69174573316244203</v>
      </c>
      <c r="L8617" s="7">
        <v>1.3203630596130029</v>
      </c>
    </row>
    <row r="8618" spans="2:12" x14ac:dyDescent="0.25">
      <c r="B8618" s="4">
        <v>8615</v>
      </c>
      <c r="C8618" s="6">
        <v>4.7267498612352963</v>
      </c>
      <c r="D8618" s="6">
        <v>1.3769251894137009</v>
      </c>
      <c r="E8618" s="6">
        <v>1</v>
      </c>
      <c r="F8618" s="6">
        <v>2.5329902559888948</v>
      </c>
      <c r="G8618" s="6">
        <v>1.5523238413545466</v>
      </c>
      <c r="H8618" s="6">
        <v>34.22180820911359</v>
      </c>
      <c r="I8618" s="6">
        <v>1.9632753012493236</v>
      </c>
      <c r="J8618" s="6">
        <v>4.3723537836958606</v>
      </c>
      <c r="K8618" s="7">
        <v>1.7938121722268781</v>
      </c>
      <c r="L8618" s="7">
        <v>0.43111584271711001</v>
      </c>
    </row>
    <row r="8619" spans="2:12" x14ac:dyDescent="0.25">
      <c r="B8619" s="4">
        <v>8616</v>
      </c>
      <c r="C8619" s="6">
        <v>10.801996500694607</v>
      </c>
      <c r="D8619" s="6">
        <v>1.7285876209514965</v>
      </c>
      <c r="E8619" s="6">
        <v>3</v>
      </c>
      <c r="F8619" s="6">
        <v>1.1195675329842842</v>
      </c>
      <c r="G8619" s="6">
        <v>0.64395495842520467</v>
      </c>
      <c r="H8619" s="6">
        <v>13.934778700350627</v>
      </c>
      <c r="I8619" s="6">
        <v>3.1371352971079998</v>
      </c>
      <c r="J8619" s="6">
        <v>3.8683667665446899</v>
      </c>
      <c r="K8619" s="7">
        <v>2.6202964842953635</v>
      </c>
      <c r="L8619" s="7">
        <v>0.62169533580375802</v>
      </c>
    </row>
    <row r="8620" spans="2:12" x14ac:dyDescent="0.25">
      <c r="B8620" s="4">
        <v>8617</v>
      </c>
      <c r="C8620" s="6">
        <v>23.091755421495435</v>
      </c>
      <c r="D8620" s="6">
        <v>1.2409551797056828</v>
      </c>
      <c r="E8620" s="6">
        <v>1</v>
      </c>
      <c r="F8620" s="6">
        <v>6.9463951388810949</v>
      </c>
      <c r="G8620" s="6">
        <v>2.4789896776839111</v>
      </c>
      <c r="H8620" s="6">
        <v>20.25454273789974</v>
      </c>
      <c r="I8620" s="6">
        <v>3.1766750249192404</v>
      </c>
      <c r="J8620" s="6">
        <v>2.853825806097944</v>
      </c>
      <c r="K8620" s="7">
        <v>0.91500363977093513</v>
      </c>
      <c r="L8620" s="7">
        <v>2.2720510031880035</v>
      </c>
    </row>
    <row r="8621" spans="2:12" x14ac:dyDescent="0.25">
      <c r="B8621" s="4">
        <v>8618</v>
      </c>
      <c r="C8621" s="6">
        <v>13.005820338576131</v>
      </c>
      <c r="D8621" s="6">
        <v>1.6282852065357261</v>
      </c>
      <c r="E8621" s="6">
        <v>1</v>
      </c>
      <c r="F8621" s="6">
        <v>6.3881231570918295</v>
      </c>
      <c r="G8621" s="6">
        <v>1.5074750855806278</v>
      </c>
      <c r="H8621" s="6">
        <v>28.937275123744332</v>
      </c>
      <c r="I8621" s="6">
        <v>2.3014032271092755</v>
      </c>
      <c r="J8621" s="6">
        <v>0.12466470829724878</v>
      </c>
      <c r="K8621" s="7">
        <v>0.56185471519724139</v>
      </c>
      <c r="L8621" s="7">
        <v>0.70578869973227742</v>
      </c>
    </row>
    <row r="8622" spans="2:12" x14ac:dyDescent="0.25">
      <c r="B8622" s="4">
        <v>8619</v>
      </c>
      <c r="C8622" s="6">
        <v>8.9146873170634251</v>
      </c>
      <c r="D8622" s="6">
        <v>1.6068949930666618</v>
      </c>
      <c r="E8622" s="6">
        <v>2</v>
      </c>
      <c r="F8622" s="6">
        <v>5.6691050896943782</v>
      </c>
      <c r="G8622" s="6">
        <v>0.89193757557093012</v>
      </c>
      <c r="H8622" s="6">
        <v>18.710829237204429</v>
      </c>
      <c r="I8622" s="6">
        <v>3.4005312174366877</v>
      </c>
      <c r="J8622" s="6">
        <v>2.4733107316152441</v>
      </c>
      <c r="K8622" s="7">
        <v>0.12398763726803277</v>
      </c>
      <c r="L8622" s="7">
        <v>1.1248065551397122</v>
      </c>
    </row>
    <row r="8623" spans="2:12" x14ac:dyDescent="0.25">
      <c r="B8623" s="4">
        <v>8620</v>
      </c>
      <c r="C8623" s="6">
        <v>4.3999667069806927</v>
      </c>
      <c r="D8623" s="6">
        <v>1.1426752901049324</v>
      </c>
      <c r="E8623" s="6">
        <v>2</v>
      </c>
      <c r="F8623" s="6">
        <v>2.8844418521255539</v>
      </c>
      <c r="G8623" s="6">
        <v>1.7491422358313924</v>
      </c>
      <c r="H8623" s="6">
        <v>32.576731980428448</v>
      </c>
      <c r="I8623" s="6">
        <v>5.2149471623667658</v>
      </c>
      <c r="J8623" s="6">
        <v>2.9239446690139768</v>
      </c>
      <c r="K8623" s="7">
        <v>5.6457710926279141</v>
      </c>
      <c r="L8623" s="7">
        <v>0.5694266944481583</v>
      </c>
    </row>
    <row r="8624" spans="2:12" x14ac:dyDescent="0.25">
      <c r="B8624" s="4">
        <v>8621</v>
      </c>
      <c r="C8624" s="6">
        <v>12.089730629959899</v>
      </c>
      <c r="D8624" s="6">
        <v>1.6610884539093702</v>
      </c>
      <c r="E8624" s="6">
        <v>1</v>
      </c>
      <c r="F8624" s="6">
        <v>3.6895486005842257</v>
      </c>
      <c r="G8624" s="6">
        <v>0.57643664359757418</v>
      </c>
      <c r="H8624" s="6">
        <v>25.91798499433748</v>
      </c>
      <c r="I8624" s="6">
        <v>3.1151966139097822</v>
      </c>
      <c r="J8624" s="6">
        <v>2.8057451915952889</v>
      </c>
      <c r="K8624" s="7">
        <v>6.7916954709138902E-2</v>
      </c>
      <c r="L8624" s="7">
        <v>2.371425187838025</v>
      </c>
    </row>
    <row r="8625" spans="2:12" x14ac:dyDescent="0.25">
      <c r="B8625" s="4">
        <v>8622</v>
      </c>
      <c r="C8625" s="6">
        <v>14.856888092151634</v>
      </c>
      <c r="D8625" s="6">
        <v>1.7518265499944994</v>
      </c>
      <c r="E8625" s="6">
        <v>0</v>
      </c>
      <c r="F8625" s="6">
        <v>7.3696771663450837</v>
      </c>
      <c r="G8625" s="6">
        <v>0.72745065920208485</v>
      </c>
      <c r="H8625" s="6">
        <v>29.236770276764076</v>
      </c>
      <c r="I8625" s="6">
        <v>3.4550200191927591</v>
      </c>
      <c r="J8625" s="6">
        <v>2.4185565317569977</v>
      </c>
      <c r="K8625" s="7">
        <v>2.7003502444931797</v>
      </c>
      <c r="L8625" s="7">
        <v>1.8804903555383408</v>
      </c>
    </row>
    <row r="8626" spans="2:12" x14ac:dyDescent="0.25">
      <c r="B8626" s="4">
        <v>8623</v>
      </c>
      <c r="C8626" s="6">
        <v>11.475888201745391</v>
      </c>
      <c r="D8626" s="6">
        <v>1.6136378449118565</v>
      </c>
      <c r="E8626" s="6">
        <v>3</v>
      </c>
      <c r="F8626" s="6">
        <v>6.4488289785262447</v>
      </c>
      <c r="G8626" s="6">
        <v>1.0890287160992249</v>
      </c>
      <c r="H8626" s="6">
        <v>21.163217084014573</v>
      </c>
      <c r="I8626" s="6">
        <v>3.2401555722574997</v>
      </c>
      <c r="J8626" s="6">
        <v>0.25202172529315175</v>
      </c>
      <c r="K8626" s="7">
        <v>0.31637875648956026</v>
      </c>
      <c r="L8626" s="7">
        <v>0.23144005248909136</v>
      </c>
    </row>
    <row r="8627" spans="2:12" x14ac:dyDescent="0.25">
      <c r="B8627" s="4">
        <v>8624</v>
      </c>
      <c r="C8627" s="6">
        <v>16.290641684784447</v>
      </c>
      <c r="D8627" s="6">
        <v>1.7681970365978159</v>
      </c>
      <c r="E8627" s="6">
        <v>3</v>
      </c>
      <c r="F8627" s="6">
        <v>0.43046889043401321</v>
      </c>
      <c r="G8627" s="6">
        <v>0.81689030755661718</v>
      </c>
      <c r="H8627" s="6">
        <v>27.627314122785144</v>
      </c>
      <c r="I8627" s="6">
        <v>1.9911797684651893</v>
      </c>
      <c r="J8627" s="6">
        <v>1.6584266344354257</v>
      </c>
      <c r="K8627" s="7">
        <v>0.24338035798463695</v>
      </c>
      <c r="L8627" s="7">
        <v>0.88947741675904468</v>
      </c>
    </row>
    <row r="8628" spans="2:12" x14ac:dyDescent="0.25">
      <c r="B8628" s="4">
        <v>8625</v>
      </c>
      <c r="C8628" s="6">
        <v>2.2065402228718591</v>
      </c>
      <c r="D8628" s="6">
        <v>1.5306071743087102</v>
      </c>
      <c r="E8628" s="6">
        <v>1</v>
      </c>
      <c r="F8628" s="6">
        <v>1.1194720486142373</v>
      </c>
      <c r="G8628" s="6">
        <v>1.2872078486181884</v>
      </c>
      <c r="H8628" s="6">
        <v>14.852964312453626</v>
      </c>
      <c r="I8628" s="6">
        <v>4.3048811656562682</v>
      </c>
      <c r="J8628" s="6">
        <v>3.4820146876302243</v>
      </c>
      <c r="K8628" s="7">
        <v>3.110394131641482</v>
      </c>
      <c r="L8628" s="7">
        <v>2.1516760737235061</v>
      </c>
    </row>
    <row r="8629" spans="2:12" x14ac:dyDescent="0.25">
      <c r="B8629" s="4">
        <v>8626</v>
      </c>
      <c r="C8629" s="6">
        <v>15.877026689308693</v>
      </c>
      <c r="D8629" s="6">
        <v>1.3937226358602954</v>
      </c>
      <c r="E8629" s="6">
        <v>1</v>
      </c>
      <c r="F8629" s="6">
        <v>3.4924593142889457</v>
      </c>
      <c r="G8629" s="6">
        <v>2.3085172671678533</v>
      </c>
      <c r="H8629" s="6">
        <v>18.987676769779394</v>
      </c>
      <c r="I8629" s="6">
        <v>1.3827653536963762</v>
      </c>
      <c r="J8629" s="6">
        <v>1.9798959318469744</v>
      </c>
      <c r="K8629" s="7">
        <v>0.10583207981977445</v>
      </c>
      <c r="L8629" s="7">
        <v>1.1387908818197874</v>
      </c>
    </row>
    <row r="8630" spans="2:12" x14ac:dyDescent="0.25">
      <c r="B8630" s="4">
        <v>8627</v>
      </c>
      <c r="C8630" s="6">
        <v>17.456459066681198</v>
      </c>
      <c r="D8630" s="6">
        <v>1.4952099036546471</v>
      </c>
      <c r="E8630" s="6">
        <v>2</v>
      </c>
      <c r="F8630" s="6">
        <v>4.495609917660274</v>
      </c>
      <c r="G8630" s="6">
        <v>1.1514881298204824</v>
      </c>
      <c r="H8630" s="6">
        <v>27.291034981004444</v>
      </c>
      <c r="I8630" s="6">
        <v>4.1725673744044647</v>
      </c>
      <c r="J8630" s="6">
        <v>3.2144278065949199</v>
      </c>
      <c r="K8630" s="7">
        <v>0.4578012789246878</v>
      </c>
      <c r="L8630" s="7">
        <v>0.45059310565278859</v>
      </c>
    </row>
    <row r="8631" spans="2:12" x14ac:dyDescent="0.25">
      <c r="B8631" s="4">
        <v>8628</v>
      </c>
      <c r="C8631" s="6">
        <v>10.881307695586738</v>
      </c>
      <c r="D8631" s="6">
        <v>1.5487728711691362</v>
      </c>
      <c r="E8631" s="6">
        <v>1</v>
      </c>
      <c r="F8631" s="6">
        <v>3.4800062163929812</v>
      </c>
      <c r="G8631" s="6">
        <v>1.7013752956911687</v>
      </c>
      <c r="H8631" s="6">
        <v>44.371948093146628</v>
      </c>
      <c r="I8631" s="6">
        <v>3.6980458450255496</v>
      </c>
      <c r="J8631" s="6">
        <v>2.2439179061359296</v>
      </c>
      <c r="K8631" s="7">
        <v>4.7629103021974082</v>
      </c>
      <c r="L8631" s="7">
        <v>1.0178453179049303</v>
      </c>
    </row>
    <row r="8632" spans="2:12" x14ac:dyDescent="0.25">
      <c r="B8632" s="4">
        <v>8629</v>
      </c>
      <c r="C8632" s="6">
        <v>8.4436175510401803</v>
      </c>
      <c r="D8632" s="6">
        <v>1.2966592976960603</v>
      </c>
      <c r="E8632" s="6">
        <v>3</v>
      </c>
      <c r="F8632" s="6">
        <v>1.8433135431807088</v>
      </c>
      <c r="G8632" s="6">
        <v>1.1066489161604351</v>
      </c>
      <c r="H8632" s="6">
        <v>26.673875308471235</v>
      </c>
      <c r="I8632" s="6">
        <v>2.5926805204228764</v>
      </c>
      <c r="J8632" s="6">
        <v>1.7059814407966376</v>
      </c>
      <c r="K8632" s="7">
        <v>0.66862605419687604</v>
      </c>
      <c r="L8632" s="7">
        <v>0.43811975617658622</v>
      </c>
    </row>
    <row r="8633" spans="2:12" x14ac:dyDescent="0.25">
      <c r="B8633" s="4">
        <v>8630</v>
      </c>
      <c r="C8633" s="6">
        <v>6.2975839810518197</v>
      </c>
      <c r="D8633" s="6">
        <v>1.6740225367149599</v>
      </c>
      <c r="E8633" s="6">
        <v>2</v>
      </c>
      <c r="F8633" s="6">
        <v>3.3956707123035303</v>
      </c>
      <c r="G8633" s="6">
        <v>1.4274361445791277</v>
      </c>
      <c r="H8633" s="6">
        <v>27.454565941683981</v>
      </c>
      <c r="I8633" s="6">
        <v>2.8621344714271464</v>
      </c>
      <c r="J8633" s="6">
        <v>1.2521440820683443</v>
      </c>
      <c r="K8633" s="7">
        <v>4.6405884017945889</v>
      </c>
      <c r="L8633" s="7">
        <v>1.4071691809883022</v>
      </c>
    </row>
    <row r="8634" spans="2:12" x14ac:dyDescent="0.25">
      <c r="B8634" s="4">
        <v>8631</v>
      </c>
      <c r="C8634" s="6">
        <v>16.680403509740966</v>
      </c>
      <c r="D8634" s="6">
        <v>2.0108235495744857</v>
      </c>
      <c r="E8634" s="6">
        <v>2</v>
      </c>
      <c r="F8634" s="6">
        <v>4.3495256169559049</v>
      </c>
      <c r="G8634" s="6">
        <v>0.78434641151577222</v>
      </c>
      <c r="H8634" s="6">
        <v>31.236308269863223</v>
      </c>
      <c r="I8634" s="6">
        <v>3.6586093385113934</v>
      </c>
      <c r="J8634" s="6">
        <v>2.9206337763799701</v>
      </c>
      <c r="K8634" s="7">
        <v>0.29715168731024078</v>
      </c>
      <c r="L8634" s="7">
        <v>2.9473605747435836</v>
      </c>
    </row>
    <row r="8635" spans="2:12" x14ac:dyDescent="0.25">
      <c r="B8635" s="4">
        <v>8632</v>
      </c>
      <c r="C8635" s="6">
        <v>9.1038805682140058</v>
      </c>
      <c r="D8635" s="6">
        <v>1.3693968922369972</v>
      </c>
      <c r="E8635" s="6">
        <v>1</v>
      </c>
      <c r="F8635" s="6">
        <v>6.8015902534112707</v>
      </c>
      <c r="G8635" s="6">
        <v>1.0184005261126774</v>
      </c>
      <c r="H8635" s="6">
        <v>16.403156958752369</v>
      </c>
      <c r="I8635" s="6">
        <v>4.6606500628078038</v>
      </c>
      <c r="J8635" s="6">
        <v>0.5863646461394475</v>
      </c>
      <c r="K8635" s="7">
        <v>0.38989683477056858</v>
      </c>
      <c r="L8635" s="7">
        <v>0.43032813445517354</v>
      </c>
    </row>
    <row r="8636" spans="2:12" x14ac:dyDescent="0.25">
      <c r="B8636" s="4">
        <v>8633</v>
      </c>
      <c r="C8636" s="6">
        <v>16.442513508424803</v>
      </c>
      <c r="D8636" s="6">
        <v>2.2405055343902136</v>
      </c>
      <c r="E8636" s="6">
        <v>3</v>
      </c>
      <c r="F8636" s="6">
        <v>5.8211799492527385</v>
      </c>
      <c r="G8636" s="6">
        <v>1.2313430649654629</v>
      </c>
      <c r="H8636" s="6">
        <v>15.721964157348351</v>
      </c>
      <c r="I8636" s="6">
        <v>3.7833489348758049</v>
      </c>
      <c r="J8636" s="6">
        <v>0.80810461594092353</v>
      </c>
      <c r="K8636" s="7">
        <v>3.5937493487156873</v>
      </c>
      <c r="L8636" s="7">
        <v>2.0145996068755441</v>
      </c>
    </row>
    <row r="8637" spans="2:12" x14ac:dyDescent="0.25">
      <c r="B8637" s="4">
        <v>8634</v>
      </c>
      <c r="C8637" s="6">
        <v>14.864778497692571</v>
      </c>
      <c r="D8637" s="6">
        <v>1.2812209000606929</v>
      </c>
      <c r="E8637" s="6">
        <v>1</v>
      </c>
      <c r="F8637" s="6">
        <v>1.3144960893635149</v>
      </c>
      <c r="G8637" s="6">
        <v>0.86042238346474342</v>
      </c>
      <c r="H8637" s="6">
        <v>21.196959706309396</v>
      </c>
      <c r="I8637" s="6">
        <v>3.2637457631159013</v>
      </c>
      <c r="J8637" s="6">
        <v>2.7538597902244626</v>
      </c>
      <c r="K8637" s="7">
        <v>0.31379546438129596</v>
      </c>
      <c r="L8637" s="7">
        <v>4.5164437866003486E-2</v>
      </c>
    </row>
    <row r="8638" spans="2:12" x14ac:dyDescent="0.25">
      <c r="B8638" s="4">
        <v>8635</v>
      </c>
      <c r="C8638" s="6">
        <v>2.821415840357445</v>
      </c>
      <c r="D8638" s="6">
        <v>1.8571817915685611</v>
      </c>
      <c r="E8638" s="6">
        <v>2</v>
      </c>
      <c r="F8638" s="6">
        <v>0.84957824606721588</v>
      </c>
      <c r="G8638" s="6">
        <v>1.7951133437685505</v>
      </c>
      <c r="H8638" s="6">
        <v>26.642000439632753</v>
      </c>
      <c r="I8638" s="6">
        <v>3.3893814815830101</v>
      </c>
      <c r="J8638" s="6">
        <v>3.0339144746263202</v>
      </c>
      <c r="K8638" s="7">
        <v>0.36854667731445107</v>
      </c>
      <c r="L8638" s="7">
        <v>0.68057603210215234</v>
      </c>
    </row>
    <row r="8639" spans="2:12" x14ac:dyDescent="0.25">
      <c r="B8639" s="4">
        <v>8636</v>
      </c>
      <c r="C8639" s="6">
        <v>6.5312298213452902</v>
      </c>
      <c r="D8639" s="6">
        <v>1.3238651004996471</v>
      </c>
      <c r="E8639" s="6">
        <v>1</v>
      </c>
      <c r="F8639" s="6">
        <v>0.91724766381777811</v>
      </c>
      <c r="G8639" s="6">
        <v>1.3470745767122498</v>
      </c>
      <c r="H8639" s="6">
        <v>27.702141708739013</v>
      </c>
      <c r="I8639" s="6">
        <v>1.9272385544135782</v>
      </c>
      <c r="J8639" s="6">
        <v>4.7449780924531177</v>
      </c>
      <c r="K8639" s="7">
        <v>1.0977526758033465</v>
      </c>
      <c r="L8639" s="7">
        <v>1.3429272403091332</v>
      </c>
    </row>
    <row r="8640" spans="2:12" x14ac:dyDescent="0.25">
      <c r="B8640" s="4">
        <v>8637</v>
      </c>
      <c r="C8640" s="6">
        <v>8.0910905195963458</v>
      </c>
      <c r="D8640" s="6">
        <v>1.6163881123776946</v>
      </c>
      <c r="E8640" s="6">
        <v>2</v>
      </c>
      <c r="F8640" s="6">
        <v>2.7071270730898149</v>
      </c>
      <c r="G8640" s="6">
        <v>0.99491971070220619</v>
      </c>
      <c r="H8640" s="6">
        <v>28.669652486002427</v>
      </c>
      <c r="I8640" s="6">
        <v>2.8255826043196244</v>
      </c>
      <c r="J8640" s="6">
        <v>3.6639359534171239</v>
      </c>
      <c r="K8640" s="7">
        <v>2.2318315148108336</v>
      </c>
      <c r="L8640" s="7">
        <v>6.5794387862788848E-3</v>
      </c>
    </row>
    <row r="8641" spans="2:12" x14ac:dyDescent="0.25">
      <c r="B8641" s="4">
        <v>8638</v>
      </c>
      <c r="C8641" s="6">
        <v>13.697588062339246</v>
      </c>
      <c r="D8641" s="6">
        <v>1.7419164558248779</v>
      </c>
      <c r="E8641" s="6">
        <v>1</v>
      </c>
      <c r="F8641" s="6">
        <v>2.7926185431981114</v>
      </c>
      <c r="G8641" s="6">
        <v>1.020101106871879</v>
      </c>
      <c r="H8641" s="6">
        <v>25.429149724286781</v>
      </c>
      <c r="I8641" s="6">
        <v>2.3950474518296989</v>
      </c>
      <c r="J8641" s="6">
        <v>1.5852249109095269</v>
      </c>
      <c r="K8641" s="7">
        <v>1.5802613870455717</v>
      </c>
      <c r="L8641" s="7">
        <v>1.0019002783179257E-2</v>
      </c>
    </row>
    <row r="8642" spans="2:12" x14ac:dyDescent="0.25">
      <c r="B8642" s="4">
        <v>8639</v>
      </c>
      <c r="C8642" s="6">
        <v>9.4293376925925525</v>
      </c>
      <c r="D8642" s="6">
        <v>1.8073666316331571</v>
      </c>
      <c r="E8642" s="6">
        <v>2</v>
      </c>
      <c r="F8642" s="6">
        <v>2.4499141290533908</v>
      </c>
      <c r="G8642" s="6">
        <v>1.0504103378647605</v>
      </c>
      <c r="H8642" s="6">
        <v>12.095684509739701</v>
      </c>
      <c r="I8642" s="6">
        <v>1.6955016635280766</v>
      </c>
      <c r="J8642" s="6">
        <v>2.1673120563344122</v>
      </c>
      <c r="K8642" s="7">
        <v>0.93477869479792164</v>
      </c>
      <c r="L8642" s="7">
        <v>0.57870507185193987</v>
      </c>
    </row>
    <row r="8643" spans="2:12" x14ac:dyDescent="0.25">
      <c r="B8643" s="4">
        <v>8640</v>
      </c>
      <c r="C8643" s="6">
        <v>12.78343920335073</v>
      </c>
      <c r="D8643" s="6">
        <v>1.5933153593283367</v>
      </c>
      <c r="E8643" s="6">
        <v>1</v>
      </c>
      <c r="F8643" s="6">
        <v>3.6812527951981435</v>
      </c>
      <c r="G8643" s="6">
        <v>0.83743176533274144</v>
      </c>
      <c r="H8643" s="6">
        <v>18.240817196160414</v>
      </c>
      <c r="I8643" s="6">
        <v>2.6816170697880111</v>
      </c>
      <c r="J8643" s="6">
        <v>0.3335316134823389</v>
      </c>
      <c r="K8643" s="7">
        <v>1.9024300846076527</v>
      </c>
      <c r="L8643" s="7">
        <v>0.43976047301120796</v>
      </c>
    </row>
    <row r="8644" spans="2:12" x14ac:dyDescent="0.25">
      <c r="B8644" s="4">
        <v>8641</v>
      </c>
      <c r="C8644" s="6">
        <v>11.009957972638691</v>
      </c>
      <c r="D8644" s="6">
        <v>1.7179837603444801</v>
      </c>
      <c r="E8644" s="6">
        <v>1</v>
      </c>
      <c r="F8644" s="6">
        <v>4.0449170453493313</v>
      </c>
      <c r="G8644" s="6">
        <v>0.35494575683200247</v>
      </c>
      <c r="H8644" s="6">
        <v>18.121059171123896</v>
      </c>
      <c r="I8644" s="6">
        <v>2.6779313526320294</v>
      </c>
      <c r="J8644" s="6">
        <v>5.6541487872183493E-2</v>
      </c>
      <c r="K8644" s="7">
        <v>1.5529344669689984</v>
      </c>
      <c r="L8644" s="7">
        <v>0.30370216501821279</v>
      </c>
    </row>
    <row r="8645" spans="2:12" x14ac:dyDescent="0.25">
      <c r="B8645" s="4">
        <v>8642</v>
      </c>
      <c r="C8645" s="6">
        <v>10.294044767735295</v>
      </c>
      <c r="D8645" s="6">
        <v>1.4863689570264413</v>
      </c>
      <c r="E8645" s="6">
        <v>2</v>
      </c>
      <c r="F8645" s="6">
        <v>2.8525289046519871</v>
      </c>
      <c r="G8645" s="6">
        <v>0.88919609574750347</v>
      </c>
      <c r="H8645" s="6">
        <v>16.510027796211332</v>
      </c>
      <c r="I8645" s="6">
        <v>2.4674851337883248</v>
      </c>
      <c r="J8645" s="6">
        <v>1.3915231979594056</v>
      </c>
      <c r="K8645" s="7">
        <v>1.5116482330564585</v>
      </c>
      <c r="L8645" s="7">
        <v>1.2225927429907939</v>
      </c>
    </row>
    <row r="8646" spans="2:12" x14ac:dyDescent="0.25">
      <c r="B8646" s="4">
        <v>8643</v>
      </c>
      <c r="C8646" s="6">
        <v>9.3247438888969647</v>
      </c>
      <c r="D8646" s="6">
        <v>1.7458834997467929</v>
      </c>
      <c r="E8646" s="6">
        <v>1</v>
      </c>
      <c r="F8646" s="6">
        <v>3.7203989269367641</v>
      </c>
      <c r="G8646" s="6">
        <v>0.59935499289371119</v>
      </c>
      <c r="H8646" s="6">
        <v>31.89827167042278</v>
      </c>
      <c r="I8646" s="6">
        <v>2.9558823561129177</v>
      </c>
      <c r="J8646" s="6">
        <v>2.720150533578567</v>
      </c>
      <c r="K8646" s="7">
        <v>5.4052428138973587</v>
      </c>
      <c r="L8646" s="7">
        <v>2.3427098529684587</v>
      </c>
    </row>
    <row r="8647" spans="2:12" x14ac:dyDescent="0.25">
      <c r="B8647" s="4">
        <v>8644</v>
      </c>
      <c r="C8647" s="6">
        <v>8.2194236307123205</v>
      </c>
      <c r="D8647" s="6">
        <v>1.7311070086626863</v>
      </c>
      <c r="E8647" s="6">
        <v>2</v>
      </c>
      <c r="F8647" s="6">
        <v>1.9311921445900919</v>
      </c>
      <c r="G8647" s="6">
        <v>1.7312302499258276</v>
      </c>
      <c r="H8647" s="6">
        <v>34.108692239933113</v>
      </c>
      <c r="I8647" s="6">
        <v>1.49401497088993</v>
      </c>
      <c r="J8647" s="6">
        <v>1.2112861651412683</v>
      </c>
      <c r="K8647" s="7">
        <v>3.6920759273438817</v>
      </c>
      <c r="L8647" s="7">
        <v>1.9933310075747528</v>
      </c>
    </row>
    <row r="8648" spans="2:12" x14ac:dyDescent="0.25">
      <c r="B8648" s="4">
        <v>8645</v>
      </c>
      <c r="C8648" s="6">
        <v>13.638415267621797</v>
      </c>
      <c r="D8648" s="6">
        <v>1.4912327515587964</v>
      </c>
      <c r="E8648" s="6">
        <v>3</v>
      </c>
      <c r="F8648" s="6">
        <v>3.9670641118777592</v>
      </c>
      <c r="G8648" s="6">
        <v>0.37172162212994009</v>
      </c>
      <c r="H8648" s="6">
        <v>34.58495202315676</v>
      </c>
      <c r="I8648" s="6">
        <v>1.5718752644738758</v>
      </c>
      <c r="J8648" s="6">
        <v>1.423963562805703</v>
      </c>
      <c r="K8648" s="7">
        <v>6.5471272386327479</v>
      </c>
      <c r="L8648" s="7">
        <v>1.5911643932262094</v>
      </c>
    </row>
    <row r="8649" spans="2:12" x14ac:dyDescent="0.25">
      <c r="B8649" s="4">
        <v>8646</v>
      </c>
      <c r="C8649" s="6">
        <v>9.4305866193755925</v>
      </c>
      <c r="D8649" s="6">
        <v>1.4913669688724798</v>
      </c>
      <c r="E8649" s="6">
        <v>2</v>
      </c>
      <c r="F8649" s="6">
        <v>0.81468520616860562</v>
      </c>
      <c r="G8649" s="6">
        <v>1.559999363031686</v>
      </c>
      <c r="H8649" s="6">
        <v>15.127951922427524</v>
      </c>
      <c r="I8649" s="6">
        <v>2.3786085720891714</v>
      </c>
      <c r="J8649" s="6">
        <v>2.4932233180829031</v>
      </c>
      <c r="K8649" s="7">
        <v>0.12100639167633857</v>
      </c>
      <c r="L8649" s="7">
        <v>1.0061592646943647</v>
      </c>
    </row>
    <row r="8650" spans="2:12" x14ac:dyDescent="0.25">
      <c r="B8650" s="4">
        <v>8647</v>
      </c>
      <c r="C8650" s="6">
        <v>8.6078685958202978</v>
      </c>
      <c r="D8650" s="6">
        <v>1.5285714743998464</v>
      </c>
      <c r="E8650" s="6">
        <v>2</v>
      </c>
      <c r="F8650" s="6">
        <v>0.25642560388842489</v>
      </c>
      <c r="G8650" s="6">
        <v>0.99633747451837296</v>
      </c>
      <c r="H8650" s="6">
        <v>24.213151363567935</v>
      </c>
      <c r="I8650" s="6">
        <v>2.7179802318827728</v>
      </c>
      <c r="J8650" s="6">
        <v>4.2661241297542256</v>
      </c>
      <c r="K8650" s="7">
        <v>0.40424714973945591</v>
      </c>
      <c r="L8650" s="7">
        <v>0.9497407533582235</v>
      </c>
    </row>
    <row r="8651" spans="2:12" x14ac:dyDescent="0.25">
      <c r="B8651" s="4">
        <v>8648</v>
      </c>
      <c r="C8651" s="6">
        <v>7.3011317280653349</v>
      </c>
      <c r="D8651" s="6">
        <v>1.3486146919637272</v>
      </c>
      <c r="E8651" s="6">
        <v>3</v>
      </c>
      <c r="F8651" s="6">
        <v>5.8592474403340304</v>
      </c>
      <c r="G8651" s="6">
        <v>0.63999447869214354</v>
      </c>
      <c r="H8651" s="6">
        <v>50.819106832255855</v>
      </c>
      <c r="I8651" s="6">
        <v>1.9222100257689301</v>
      </c>
      <c r="J8651" s="6">
        <v>1.7884864677497423</v>
      </c>
      <c r="K8651" s="7">
        <v>1.5770579497963056E-2</v>
      </c>
      <c r="L8651" s="7">
        <v>1.1865227449094209</v>
      </c>
    </row>
    <row r="8652" spans="2:12" x14ac:dyDescent="0.25">
      <c r="B8652" s="4">
        <v>8649</v>
      </c>
      <c r="C8652" s="6">
        <v>12.529164016110137</v>
      </c>
      <c r="D8652" s="6">
        <v>1.4390884185116646</v>
      </c>
      <c r="E8652" s="6">
        <v>1</v>
      </c>
      <c r="F8652" s="6">
        <v>4.2750676534102858</v>
      </c>
      <c r="G8652" s="6">
        <v>0.82905776434692569</v>
      </c>
      <c r="H8652" s="6">
        <v>24.814213630950505</v>
      </c>
      <c r="I8652" s="6">
        <v>2.4633923293444449</v>
      </c>
      <c r="J8652" s="6">
        <v>3.0778648052683479</v>
      </c>
      <c r="K8652" s="7">
        <v>0.92499390368670165</v>
      </c>
      <c r="L8652" s="7">
        <v>9.3898196247008282E-3</v>
      </c>
    </row>
    <row r="8653" spans="2:12" x14ac:dyDescent="0.25">
      <c r="B8653" s="4">
        <v>8650</v>
      </c>
      <c r="C8653" s="6">
        <v>14.133919838454045</v>
      </c>
      <c r="D8653" s="6">
        <v>1.7141050110399469</v>
      </c>
      <c r="E8653" s="6">
        <v>3</v>
      </c>
      <c r="F8653" s="6">
        <v>2.7343476510794371</v>
      </c>
      <c r="G8653" s="6">
        <v>1.5690767241831507</v>
      </c>
      <c r="H8653" s="6">
        <v>33.029648350943788</v>
      </c>
      <c r="I8653" s="6">
        <v>2.612071901487973</v>
      </c>
      <c r="J8653" s="6">
        <v>2.0751767710731066</v>
      </c>
      <c r="K8653" s="7">
        <v>7.7355036138089764E-2</v>
      </c>
      <c r="L8653" s="7">
        <v>0.67703897292327153</v>
      </c>
    </row>
    <row r="8654" spans="2:12" x14ac:dyDescent="0.25">
      <c r="B8654" s="4">
        <v>8651</v>
      </c>
      <c r="C8654" s="6">
        <v>9.7392972512675726</v>
      </c>
      <c r="D8654" s="6">
        <v>1.3917231480661791</v>
      </c>
      <c r="E8654" s="6">
        <v>2</v>
      </c>
      <c r="F8654" s="6">
        <v>4.470810826862178</v>
      </c>
      <c r="G8654" s="6">
        <v>0.86224853754222652</v>
      </c>
      <c r="H8654" s="6">
        <v>23.688619871509331</v>
      </c>
      <c r="I8654" s="6">
        <v>2.9618227546574474</v>
      </c>
      <c r="J8654" s="6">
        <v>3.4106211852612209</v>
      </c>
      <c r="K8654" s="7">
        <v>0.62845417356504507</v>
      </c>
      <c r="L8654" s="7">
        <v>0.55459902754843937</v>
      </c>
    </row>
    <row r="8655" spans="2:12" x14ac:dyDescent="0.25">
      <c r="B8655" s="4">
        <v>8652</v>
      </c>
      <c r="C8655" s="6">
        <v>7.4175642437297826</v>
      </c>
      <c r="D8655" s="6">
        <v>1.366895955063899</v>
      </c>
      <c r="E8655" s="6">
        <v>2</v>
      </c>
      <c r="F8655" s="6">
        <v>1.8199137949158124</v>
      </c>
      <c r="G8655" s="6">
        <v>0.92858632064281577</v>
      </c>
      <c r="H8655" s="6">
        <v>21.919475697832986</v>
      </c>
      <c r="I8655" s="6">
        <v>1.8280046449141776</v>
      </c>
      <c r="J8655" s="6">
        <v>2.7441011787806544</v>
      </c>
      <c r="K8655" s="7">
        <v>3.2964439548801909</v>
      </c>
      <c r="L8655" s="7">
        <v>0.26004250988485972</v>
      </c>
    </row>
    <row r="8656" spans="2:12" x14ac:dyDescent="0.25">
      <c r="B8656" s="4">
        <v>8653</v>
      </c>
      <c r="C8656" s="6">
        <v>5.7702970534288571</v>
      </c>
      <c r="D8656" s="6">
        <v>1.3035777099079351</v>
      </c>
      <c r="E8656" s="6">
        <v>1</v>
      </c>
      <c r="F8656" s="6">
        <v>1.5794328154515003</v>
      </c>
      <c r="G8656" s="6">
        <v>0.59849716808737563</v>
      </c>
      <c r="H8656" s="6">
        <v>23.152126440356728</v>
      </c>
      <c r="I8656" s="6">
        <v>2.0545222468256408</v>
      </c>
      <c r="J8656" s="6">
        <v>2.2953194653382907</v>
      </c>
      <c r="K8656" s="7">
        <v>0.31907935765103884</v>
      </c>
      <c r="L8656" s="7">
        <v>0.43290049846478168</v>
      </c>
    </row>
    <row r="8657" spans="2:12" x14ac:dyDescent="0.25">
      <c r="B8657" s="4">
        <v>8654</v>
      </c>
      <c r="C8657" s="6">
        <v>6.8086361374422442</v>
      </c>
      <c r="D8657" s="6">
        <v>1.6883318892130283</v>
      </c>
      <c r="E8657" s="6">
        <v>1</v>
      </c>
      <c r="F8657" s="6">
        <v>3.2170249105732927</v>
      </c>
      <c r="G8657" s="6">
        <v>1.3679745875130449</v>
      </c>
      <c r="H8657" s="6">
        <v>18.19071870580553</v>
      </c>
      <c r="I8657" s="6">
        <v>4.8007138090045531</v>
      </c>
      <c r="J8657" s="6">
        <v>1.2277861805419537</v>
      </c>
      <c r="K8657" s="7">
        <v>2.7025439828552886</v>
      </c>
      <c r="L8657" s="7">
        <v>2.5375911126749107</v>
      </c>
    </row>
    <row r="8658" spans="2:12" x14ac:dyDescent="0.25">
      <c r="B8658" s="4">
        <v>8655</v>
      </c>
      <c r="C8658" s="6">
        <v>-0.86289374037295374</v>
      </c>
      <c r="D8658" s="6">
        <v>1.4608904765854089</v>
      </c>
      <c r="E8658" s="6">
        <v>2</v>
      </c>
      <c r="F8658" s="6">
        <v>4.1375718188185511</v>
      </c>
      <c r="G8658" s="6">
        <v>0.74106298683164284</v>
      </c>
      <c r="H8658" s="6">
        <v>23.970791210745148</v>
      </c>
      <c r="I8658" s="6">
        <v>3.2020649675938078</v>
      </c>
      <c r="J8658" s="6">
        <v>1.1187753483052618</v>
      </c>
      <c r="K8658" s="7">
        <v>0.60020002249717064</v>
      </c>
      <c r="L8658" s="7">
        <v>1.6217082740097781</v>
      </c>
    </row>
    <row r="8659" spans="2:12" x14ac:dyDescent="0.25">
      <c r="B8659" s="4">
        <v>8656</v>
      </c>
      <c r="C8659" s="6">
        <v>2.83539599650548</v>
      </c>
      <c r="D8659" s="6">
        <v>1.598325946853715</v>
      </c>
      <c r="E8659" s="6">
        <v>1</v>
      </c>
      <c r="F8659" s="6">
        <v>3.0708425437290194</v>
      </c>
      <c r="G8659" s="6">
        <v>0.59511558280040511</v>
      </c>
      <c r="H8659" s="6">
        <v>34.675405131371505</v>
      </c>
      <c r="I8659" s="6">
        <v>2.7169751566524352</v>
      </c>
      <c r="J8659" s="6">
        <v>1.6066741064599988</v>
      </c>
      <c r="K8659" s="7">
        <v>0.71525142515826123</v>
      </c>
      <c r="L8659" s="7">
        <v>0.7708599191856329</v>
      </c>
    </row>
    <row r="8660" spans="2:12" x14ac:dyDescent="0.25">
      <c r="B8660" s="4">
        <v>8657</v>
      </c>
      <c r="C8660" s="6">
        <v>12.045602047235663</v>
      </c>
      <c r="D8660" s="6">
        <v>1.7967662517556062</v>
      </c>
      <c r="E8660" s="6">
        <v>1</v>
      </c>
      <c r="F8660" s="6">
        <v>4.8655904231939608</v>
      </c>
      <c r="G8660" s="6">
        <v>2.2379741774341788</v>
      </c>
      <c r="H8660" s="6">
        <v>32.294212281338247</v>
      </c>
      <c r="I8660" s="6">
        <v>3.068455224598122</v>
      </c>
      <c r="J8660" s="6">
        <v>2.9167197351814695</v>
      </c>
      <c r="K8660" s="7">
        <v>2.9666290051951734</v>
      </c>
      <c r="L8660" s="7">
        <v>0.4199035828586789</v>
      </c>
    </row>
    <row r="8661" spans="2:12" x14ac:dyDescent="0.25">
      <c r="B8661" s="4">
        <v>8658</v>
      </c>
      <c r="C8661" s="6">
        <v>19.567211312602129</v>
      </c>
      <c r="D8661" s="6">
        <v>1.6479713023277827</v>
      </c>
      <c r="E8661" s="6">
        <v>1</v>
      </c>
      <c r="F8661" s="6">
        <v>1.5492077083051392</v>
      </c>
      <c r="G8661" s="6">
        <v>1.6073979153837508</v>
      </c>
      <c r="H8661" s="6">
        <v>26.856746115129667</v>
      </c>
      <c r="I8661" s="6">
        <v>4.4179854953422453</v>
      </c>
      <c r="J8661" s="6">
        <v>4.0862970647744854</v>
      </c>
      <c r="K8661" s="7">
        <v>0.34654754414152761</v>
      </c>
      <c r="L8661" s="7">
        <v>1.7162557818437247E-2</v>
      </c>
    </row>
    <row r="8662" spans="2:12" x14ac:dyDescent="0.25">
      <c r="B8662" s="4">
        <v>8659</v>
      </c>
      <c r="C8662" s="6">
        <v>8.393122422900916</v>
      </c>
      <c r="D8662" s="6">
        <v>1.6343497476880473</v>
      </c>
      <c r="E8662" s="6">
        <v>1</v>
      </c>
      <c r="F8662" s="6">
        <v>2.6307155751710516</v>
      </c>
      <c r="G8662" s="6">
        <v>1.3690876391124918</v>
      </c>
      <c r="H8662" s="6">
        <v>24.867121986781051</v>
      </c>
      <c r="I8662" s="6">
        <v>3.0354589166378632</v>
      </c>
      <c r="J8662" s="6">
        <v>1.9303996312392584</v>
      </c>
      <c r="K8662" s="7">
        <v>0.41231905952929099</v>
      </c>
      <c r="L8662" s="7">
        <v>0.19183423870594571</v>
      </c>
    </row>
    <row r="8663" spans="2:12" x14ac:dyDescent="0.25">
      <c r="B8663" s="4">
        <v>8660</v>
      </c>
      <c r="C8663" s="6">
        <v>11.912775949061134</v>
      </c>
      <c r="D8663" s="6">
        <v>1.4242127513456559</v>
      </c>
      <c r="E8663" s="6">
        <v>3</v>
      </c>
      <c r="F8663" s="6">
        <v>4.0531785882839921</v>
      </c>
      <c r="G8663" s="6">
        <v>0.88828527571573279</v>
      </c>
      <c r="H8663" s="6">
        <v>46.466332169078726</v>
      </c>
      <c r="I8663" s="6">
        <v>2.7715868782672231</v>
      </c>
      <c r="J8663" s="6">
        <v>2.3363563646615577</v>
      </c>
      <c r="K8663" s="7">
        <v>1.5794853733973759</v>
      </c>
      <c r="L8663" s="7">
        <v>0.3519664667465906</v>
      </c>
    </row>
    <row r="8664" spans="2:12" x14ac:dyDescent="0.25">
      <c r="B8664" s="4">
        <v>8661</v>
      </c>
      <c r="C8664" s="6">
        <v>14.471045310373821</v>
      </c>
      <c r="D8664" s="6">
        <v>1.2133131473149974</v>
      </c>
      <c r="E8664" s="6">
        <v>0</v>
      </c>
      <c r="F8664" s="6">
        <v>2.3591028743295186</v>
      </c>
      <c r="G8664" s="6">
        <v>1.0573436267935974</v>
      </c>
      <c r="H8664" s="6">
        <v>12.603699485932744</v>
      </c>
      <c r="I8664" s="6">
        <v>2.8395252907034387</v>
      </c>
      <c r="J8664" s="6">
        <v>3.3180203174712308</v>
      </c>
      <c r="K8664" s="7">
        <v>0.55723514894863269</v>
      </c>
      <c r="L8664" s="7">
        <v>1.1088279364271292</v>
      </c>
    </row>
    <row r="8665" spans="2:12" x14ac:dyDescent="0.25">
      <c r="B8665" s="4">
        <v>8662</v>
      </c>
      <c r="C8665" s="6">
        <v>18.847379443169636</v>
      </c>
      <c r="D8665" s="6">
        <v>1.3699036612048492</v>
      </c>
      <c r="E8665" s="6">
        <v>2</v>
      </c>
      <c r="F8665" s="6">
        <v>6.2146422229398288</v>
      </c>
      <c r="G8665" s="6">
        <v>1.8260546144277416</v>
      </c>
      <c r="H8665" s="6">
        <v>20.949850886586749</v>
      </c>
      <c r="I8665" s="6">
        <v>6.0446595668495791</v>
      </c>
      <c r="J8665" s="6">
        <v>2.5554553562322369</v>
      </c>
      <c r="K8665" s="7">
        <v>7.068113542895909</v>
      </c>
      <c r="L8665" s="7">
        <v>0.91430588802385826</v>
      </c>
    </row>
    <row r="8666" spans="2:12" x14ac:dyDescent="0.25">
      <c r="B8666" s="4">
        <v>8663</v>
      </c>
      <c r="C8666" s="6">
        <v>-0.58596502397423045</v>
      </c>
      <c r="D8666" s="6">
        <v>2.0082311977318912</v>
      </c>
      <c r="E8666" s="6">
        <v>2</v>
      </c>
      <c r="F8666" s="6">
        <v>8.079101519331692</v>
      </c>
      <c r="G8666" s="6">
        <v>1.536577488419389</v>
      </c>
      <c r="H8666" s="6">
        <v>31.404292868329314</v>
      </c>
      <c r="I8666" s="6">
        <v>4.5096606523920322</v>
      </c>
      <c r="J8666" s="6">
        <v>2.2589221185225843</v>
      </c>
      <c r="K8666" s="7">
        <v>0.59537624979962533</v>
      </c>
      <c r="L8666" s="7">
        <v>1.3923287798360273</v>
      </c>
    </row>
    <row r="8667" spans="2:12" x14ac:dyDescent="0.25">
      <c r="B8667" s="4">
        <v>8664</v>
      </c>
      <c r="C8667" s="6">
        <v>8.3211562066981557</v>
      </c>
      <c r="D8667" s="6">
        <v>1.8147733237962009</v>
      </c>
      <c r="E8667" s="6">
        <v>1</v>
      </c>
      <c r="F8667" s="6">
        <v>1.049188285737279</v>
      </c>
      <c r="G8667" s="6">
        <v>1.0304234068156748</v>
      </c>
      <c r="H8667" s="6">
        <v>25.186248471702775</v>
      </c>
      <c r="I8667" s="6">
        <v>3.1725351669506021</v>
      </c>
      <c r="J8667" s="6">
        <v>1.8196290643106516</v>
      </c>
      <c r="K8667" s="7">
        <v>0.1877046506186397</v>
      </c>
      <c r="L8667" s="7">
        <v>2.042426420776247</v>
      </c>
    </row>
    <row r="8668" spans="2:12" x14ac:dyDescent="0.25">
      <c r="B8668" s="4">
        <v>8665</v>
      </c>
      <c r="C8668" s="6">
        <v>0.87406269358494448</v>
      </c>
      <c r="D8668" s="6">
        <v>1.5278255625699306</v>
      </c>
      <c r="E8668" s="6">
        <v>1</v>
      </c>
      <c r="F8668" s="6">
        <v>4.2077804674577513</v>
      </c>
      <c r="G8668" s="6">
        <v>1.664516984004373</v>
      </c>
      <c r="H8668" s="6">
        <v>31.177469308658189</v>
      </c>
      <c r="I8668" s="6">
        <v>1.8439910477594195</v>
      </c>
      <c r="J8668" s="6">
        <v>3.9411819790367444</v>
      </c>
      <c r="K8668" s="7">
        <v>5.4079911815167768E-2</v>
      </c>
      <c r="L8668" s="7">
        <v>0.30818798599191138</v>
      </c>
    </row>
    <row r="8669" spans="2:12" x14ac:dyDescent="0.25">
      <c r="B8669" s="4">
        <v>8666</v>
      </c>
      <c r="C8669" s="6">
        <v>12.386476630992611</v>
      </c>
      <c r="D8669" s="6">
        <v>1.1938937520853119</v>
      </c>
      <c r="E8669" s="6">
        <v>1</v>
      </c>
      <c r="F8669" s="6">
        <v>6.1111558705262414</v>
      </c>
      <c r="G8669" s="6">
        <v>2.1085438105122543</v>
      </c>
      <c r="H8669" s="6">
        <v>13.334285739601894</v>
      </c>
      <c r="I8669" s="6">
        <v>3.0757208736730179</v>
      </c>
      <c r="J8669" s="6">
        <v>2.2720530804444001</v>
      </c>
      <c r="K8669" s="7">
        <v>0.81826222877086019</v>
      </c>
      <c r="L8669" s="7">
        <v>1.4614424836550648</v>
      </c>
    </row>
    <row r="8670" spans="2:12" x14ac:dyDescent="0.25">
      <c r="B8670" s="4">
        <v>8667</v>
      </c>
      <c r="C8670" s="6">
        <v>17.116336632303828</v>
      </c>
      <c r="D8670" s="6">
        <v>1.4074214694640967</v>
      </c>
      <c r="E8670" s="6">
        <v>2</v>
      </c>
      <c r="F8670" s="6">
        <v>3.5355604804188889</v>
      </c>
      <c r="G8670" s="6">
        <v>0.6178912379865944</v>
      </c>
      <c r="H8670" s="6">
        <v>39.99494853817442</v>
      </c>
      <c r="I8670" s="6">
        <v>2.2808147588032028</v>
      </c>
      <c r="J8670" s="6">
        <v>3.9868386532594267</v>
      </c>
      <c r="K8670" s="7">
        <v>0.16913005755111105</v>
      </c>
      <c r="L8670" s="7">
        <v>0.9020421629018498</v>
      </c>
    </row>
    <row r="8671" spans="2:12" x14ac:dyDescent="0.25">
      <c r="B8671" s="4">
        <v>8668</v>
      </c>
      <c r="C8671" s="6">
        <v>10.102445886642364</v>
      </c>
      <c r="D8671" s="6">
        <v>1.5530140967366775</v>
      </c>
      <c r="E8671" s="6">
        <v>3</v>
      </c>
      <c r="F8671" s="6">
        <v>2.1658426472053756</v>
      </c>
      <c r="G8671" s="6">
        <v>1.4016758901870372</v>
      </c>
      <c r="H8671" s="6">
        <v>21.885931465351455</v>
      </c>
      <c r="I8671" s="6">
        <v>1.8334090381851595</v>
      </c>
      <c r="J8671" s="6">
        <v>3.7843134139907466</v>
      </c>
      <c r="K8671" s="7">
        <v>0.31320066712929756</v>
      </c>
      <c r="L8671" s="7">
        <v>1.7339283152938436</v>
      </c>
    </row>
    <row r="8672" spans="2:12" x14ac:dyDescent="0.25">
      <c r="B8672" s="4">
        <v>8669</v>
      </c>
      <c r="C8672" s="6">
        <v>-2.3181886138983785</v>
      </c>
      <c r="D8672" s="6">
        <v>2.091140533230937</v>
      </c>
      <c r="E8672" s="6">
        <v>2</v>
      </c>
      <c r="F8672" s="6">
        <v>2.5520855733610741</v>
      </c>
      <c r="G8672" s="6">
        <v>0.8729406394454774</v>
      </c>
      <c r="H8672" s="6">
        <v>20.186770167554471</v>
      </c>
      <c r="I8672" s="6">
        <v>2.3529924786229839</v>
      </c>
      <c r="J8672" s="6">
        <v>2.4562200570777408</v>
      </c>
      <c r="K8672" s="7">
        <v>1.2199241692076506</v>
      </c>
      <c r="L8672" s="7">
        <v>0.77541345643270843</v>
      </c>
    </row>
    <row r="8673" spans="2:12" x14ac:dyDescent="0.25">
      <c r="B8673" s="4">
        <v>8670</v>
      </c>
      <c r="C8673" s="6">
        <v>13.497688216491785</v>
      </c>
      <c r="D8673" s="6">
        <v>1.4110489677166815</v>
      </c>
      <c r="E8673" s="6">
        <v>0</v>
      </c>
      <c r="F8673" s="6">
        <v>0.97400379050028174</v>
      </c>
      <c r="G8673" s="6">
        <v>1.059603180726959</v>
      </c>
      <c r="H8673" s="6">
        <v>24.803872159547527</v>
      </c>
      <c r="I8673" s="6">
        <v>3.0945600084779983</v>
      </c>
      <c r="J8673" s="6">
        <v>3.8434231155455905</v>
      </c>
      <c r="K8673" s="7">
        <v>1.0964158447691821</v>
      </c>
      <c r="L8673" s="7">
        <v>1.0324285111165039</v>
      </c>
    </row>
    <row r="8674" spans="2:12" x14ac:dyDescent="0.25">
      <c r="B8674" s="4">
        <v>8671</v>
      </c>
      <c r="C8674" s="6">
        <v>8.9417263976283916</v>
      </c>
      <c r="D8674" s="6">
        <v>1.6345366927655867</v>
      </c>
      <c r="E8674" s="6">
        <v>0</v>
      </c>
      <c r="F8674" s="6">
        <v>1.4734713907053079</v>
      </c>
      <c r="G8674" s="6">
        <v>1.4532782950944132</v>
      </c>
      <c r="H8674" s="6">
        <v>24.968951909162779</v>
      </c>
      <c r="I8674" s="6">
        <v>2.0889984353257596</v>
      </c>
      <c r="J8674" s="6">
        <v>3.1384457684668572</v>
      </c>
      <c r="K8674" s="7">
        <v>1.0603858412042086</v>
      </c>
      <c r="L8674" s="7">
        <v>0.60655402279366799</v>
      </c>
    </row>
    <row r="8675" spans="2:12" x14ac:dyDescent="0.25">
      <c r="B8675" s="4">
        <v>8672</v>
      </c>
      <c r="C8675" s="6">
        <v>7.8562154573517402</v>
      </c>
      <c r="D8675" s="6">
        <v>2.0670019594480036</v>
      </c>
      <c r="E8675" s="6">
        <v>1</v>
      </c>
      <c r="F8675" s="6">
        <v>7.4702243326032178</v>
      </c>
      <c r="G8675" s="6">
        <v>1.1684773427670387</v>
      </c>
      <c r="H8675" s="6">
        <v>28.137034466486668</v>
      </c>
      <c r="I8675" s="6">
        <v>2.1662524128609419</v>
      </c>
      <c r="J8675" s="6">
        <v>2.2552040372783746</v>
      </c>
      <c r="K8675" s="7">
        <v>2.8322344150757082</v>
      </c>
      <c r="L8675" s="7">
        <v>0.64758124714318444</v>
      </c>
    </row>
    <row r="8676" spans="2:12" x14ac:dyDescent="0.25">
      <c r="B8676" s="4">
        <v>8673</v>
      </c>
      <c r="C8676" s="6">
        <v>-5.2575478047466575</v>
      </c>
      <c r="D8676" s="6">
        <v>1.315383271460699</v>
      </c>
      <c r="E8676" s="6">
        <v>2</v>
      </c>
      <c r="F8676" s="6">
        <v>0.52274646330285557</v>
      </c>
      <c r="G8676" s="6">
        <v>0.48841720341705575</v>
      </c>
      <c r="H8676" s="6">
        <v>10.289763362093007</v>
      </c>
      <c r="I8676" s="6">
        <v>3.7744892904260601</v>
      </c>
      <c r="J8676" s="6">
        <v>1.7984156169346199</v>
      </c>
      <c r="K8676" s="7">
        <v>0.18968616483515668</v>
      </c>
      <c r="L8676" s="7">
        <v>0.64863348303902957</v>
      </c>
    </row>
    <row r="8677" spans="2:12" x14ac:dyDescent="0.25">
      <c r="B8677" s="4">
        <v>8674</v>
      </c>
      <c r="C8677" s="6">
        <v>1.2294628889066423</v>
      </c>
      <c r="D8677" s="6">
        <v>1.6819912331399955</v>
      </c>
      <c r="E8677" s="6">
        <v>0</v>
      </c>
      <c r="F8677" s="6">
        <v>5.6173834688879687</v>
      </c>
      <c r="G8677" s="6">
        <v>0.91246541007322124</v>
      </c>
      <c r="H8677" s="6">
        <v>21.817933392844001</v>
      </c>
      <c r="I8677" s="6">
        <v>3.9746354353032327</v>
      </c>
      <c r="J8677" s="6">
        <v>1.6246126247097248</v>
      </c>
      <c r="K8677" s="7">
        <v>0.13623683281328811</v>
      </c>
      <c r="L8677" s="7">
        <v>0.84534611158256623</v>
      </c>
    </row>
    <row r="8678" spans="2:12" x14ac:dyDescent="0.25">
      <c r="B8678" s="4">
        <v>8675</v>
      </c>
      <c r="C8678" s="6">
        <v>7.3672283320088585</v>
      </c>
      <c r="D8678" s="6">
        <v>1.5494403157623955</v>
      </c>
      <c r="E8678" s="6">
        <v>1</v>
      </c>
      <c r="F8678" s="6">
        <v>1.2144026592398409</v>
      </c>
      <c r="G8678" s="6">
        <v>1.0833015495875817</v>
      </c>
      <c r="H8678" s="6">
        <v>25.502010982840083</v>
      </c>
      <c r="I8678" s="6">
        <v>2.1782385854593955</v>
      </c>
      <c r="J8678" s="6">
        <v>1.819361053871557</v>
      </c>
      <c r="K8678" s="7">
        <v>2.6476527396276681E-2</v>
      </c>
      <c r="L8678" s="7">
        <v>0.72316546298692386</v>
      </c>
    </row>
    <row r="8679" spans="2:12" x14ac:dyDescent="0.25">
      <c r="B8679" s="4">
        <v>8676</v>
      </c>
      <c r="C8679" s="6">
        <v>6.300391506010917</v>
      </c>
      <c r="D8679" s="6">
        <v>1.6393785377008245</v>
      </c>
      <c r="E8679" s="6">
        <v>3</v>
      </c>
      <c r="F8679" s="6">
        <v>5.7461675432955461</v>
      </c>
      <c r="G8679" s="6">
        <v>0.87056599206084673</v>
      </c>
      <c r="H8679" s="6">
        <v>24.007261679203822</v>
      </c>
      <c r="I8679" s="6">
        <v>4.1561220902488882</v>
      </c>
      <c r="J8679" s="6">
        <v>1.8952583169287933</v>
      </c>
      <c r="K8679" s="7">
        <v>1.8304749604987187</v>
      </c>
      <c r="L8679" s="7">
        <v>0.63787264417248624</v>
      </c>
    </row>
    <row r="8680" spans="2:12" x14ac:dyDescent="0.25">
      <c r="B8680" s="4">
        <v>8677</v>
      </c>
      <c r="C8680" s="6">
        <v>12.030332662694693</v>
      </c>
      <c r="D8680" s="6">
        <v>1.2021717325383805</v>
      </c>
      <c r="E8680" s="6">
        <v>1</v>
      </c>
      <c r="F8680" s="6">
        <v>2.7778009708944307</v>
      </c>
      <c r="G8680" s="6">
        <v>1.7347712133642408</v>
      </c>
      <c r="H8680" s="6">
        <v>17.083455761765972</v>
      </c>
      <c r="I8680" s="6">
        <v>3.8512642639004215</v>
      </c>
      <c r="J8680" s="6">
        <v>4.3823801816591814</v>
      </c>
      <c r="K8680" s="7">
        <v>1.0023293786186764</v>
      </c>
      <c r="L8680" s="7">
        <v>0.39264575886488884</v>
      </c>
    </row>
    <row r="8681" spans="2:12" x14ac:dyDescent="0.25">
      <c r="B8681" s="4">
        <v>8678</v>
      </c>
      <c r="C8681" s="6">
        <v>8.8199070272421292</v>
      </c>
      <c r="D8681" s="6">
        <v>1.6525983492927485</v>
      </c>
      <c r="E8681" s="6">
        <v>1</v>
      </c>
      <c r="F8681" s="6">
        <v>8.0488748461146038</v>
      </c>
      <c r="G8681" s="6">
        <v>2.580601125952855</v>
      </c>
      <c r="H8681" s="6">
        <v>30.347722105259471</v>
      </c>
      <c r="I8681" s="6">
        <v>1.7121558431960084</v>
      </c>
      <c r="J8681" s="6">
        <v>3.1591671326855808</v>
      </c>
      <c r="K8681" s="7">
        <v>1.1662701385623795</v>
      </c>
      <c r="L8681" s="7">
        <v>0.27412382880490066</v>
      </c>
    </row>
    <row r="8682" spans="2:12" x14ac:dyDescent="0.25">
      <c r="B8682" s="4">
        <v>8679</v>
      </c>
      <c r="C8682" s="6">
        <v>8.3727525280324571</v>
      </c>
      <c r="D8682" s="6">
        <v>1.3680635585849574</v>
      </c>
      <c r="E8682" s="6">
        <v>2</v>
      </c>
      <c r="F8682" s="6">
        <v>1.927868120478949</v>
      </c>
      <c r="G8682" s="6">
        <v>2.413986636684029</v>
      </c>
      <c r="H8682" s="6">
        <v>25.706980244974453</v>
      </c>
      <c r="I8682" s="6">
        <v>4.6175535303140247</v>
      </c>
      <c r="J8682" s="6">
        <v>1.2485235669624117</v>
      </c>
      <c r="K8682" s="7">
        <v>2.4468127612691304</v>
      </c>
      <c r="L8682" s="7">
        <v>0.70699660583026602</v>
      </c>
    </row>
    <row r="8683" spans="2:12" x14ac:dyDescent="0.25">
      <c r="B8683" s="4">
        <v>8680</v>
      </c>
      <c r="C8683" s="6">
        <v>11.73511757498893</v>
      </c>
      <c r="D8683" s="6">
        <v>1.49933956678036</v>
      </c>
      <c r="E8683" s="6">
        <v>2</v>
      </c>
      <c r="F8683" s="6">
        <v>1.9978327155967117</v>
      </c>
      <c r="G8683" s="6">
        <v>0.77415878607380018</v>
      </c>
      <c r="H8683" s="6">
        <v>24.03582408625698</v>
      </c>
      <c r="I8683" s="6">
        <v>2.2899619544810093</v>
      </c>
      <c r="J8683" s="6">
        <v>3.6738694605011721</v>
      </c>
      <c r="K8683" s="7">
        <v>1.1085673115418988</v>
      </c>
      <c r="L8683" s="7">
        <v>0.20020062647742465</v>
      </c>
    </row>
    <row r="8684" spans="2:12" x14ac:dyDescent="0.25">
      <c r="B8684" s="4">
        <v>8681</v>
      </c>
      <c r="C8684" s="6">
        <v>6.1646714486579155</v>
      </c>
      <c r="D8684" s="6">
        <v>1.3666163098226853</v>
      </c>
      <c r="E8684" s="6">
        <v>1</v>
      </c>
      <c r="F8684" s="6">
        <v>2.0733767813043977</v>
      </c>
      <c r="G8684" s="6">
        <v>0.56234007243568618</v>
      </c>
      <c r="H8684" s="6">
        <v>14.828408609976401</v>
      </c>
      <c r="I8684" s="6">
        <v>3.1375868844271642</v>
      </c>
      <c r="J8684" s="6">
        <v>2.1133053478604253</v>
      </c>
      <c r="K8684" s="7">
        <v>0.60689951401461428</v>
      </c>
      <c r="L8684" s="7">
        <v>0.11028701138537603</v>
      </c>
    </row>
    <row r="8685" spans="2:12" x14ac:dyDescent="0.25">
      <c r="B8685" s="4">
        <v>8682</v>
      </c>
      <c r="C8685" s="6">
        <v>5.7850882754913648</v>
      </c>
      <c r="D8685" s="6">
        <v>1.6331066649278885</v>
      </c>
      <c r="E8685" s="6">
        <v>1</v>
      </c>
      <c r="F8685" s="6">
        <v>1.8777389308553067</v>
      </c>
      <c r="G8685" s="6">
        <v>0.92880776878327853</v>
      </c>
      <c r="H8685" s="6">
        <v>18.31097380142419</v>
      </c>
      <c r="I8685" s="6">
        <v>3.1003403501339499</v>
      </c>
      <c r="J8685" s="6">
        <v>3.9173237216393302</v>
      </c>
      <c r="K8685" s="7">
        <v>0.96253365328670537</v>
      </c>
      <c r="L8685" s="7">
        <v>0.25317275927400623</v>
      </c>
    </row>
    <row r="8686" spans="2:12" x14ac:dyDescent="0.25">
      <c r="B8686" s="4">
        <v>8683</v>
      </c>
      <c r="C8686" s="6">
        <v>7.3027616074183435</v>
      </c>
      <c r="D8686" s="6">
        <v>1.6655831282960161</v>
      </c>
      <c r="E8686" s="6">
        <v>1</v>
      </c>
      <c r="F8686" s="6">
        <v>7.7551706394945477</v>
      </c>
      <c r="G8686" s="6">
        <v>0.69520365987999178</v>
      </c>
      <c r="H8686" s="6">
        <v>16.546166957828227</v>
      </c>
      <c r="I8686" s="6">
        <v>2.9524086232314199</v>
      </c>
      <c r="J8686" s="6">
        <v>1.9159563430423725</v>
      </c>
      <c r="K8686" s="7">
        <v>2.116550888884694</v>
      </c>
      <c r="L8686" s="7">
        <v>0.55124232655212035</v>
      </c>
    </row>
    <row r="8687" spans="2:12" x14ac:dyDescent="0.25">
      <c r="B8687" s="4">
        <v>8684</v>
      </c>
      <c r="C8687" s="6">
        <v>16.676738264426433</v>
      </c>
      <c r="D8687" s="6">
        <v>1.1148134759873654</v>
      </c>
      <c r="E8687" s="6">
        <v>2</v>
      </c>
      <c r="F8687" s="6">
        <v>3.5682683890232192</v>
      </c>
      <c r="G8687" s="6">
        <v>0.84107078245560152</v>
      </c>
      <c r="H8687" s="6">
        <v>20.646655446112533</v>
      </c>
      <c r="I8687" s="6">
        <v>2.1304330537116138</v>
      </c>
      <c r="J8687" s="6">
        <v>2.4865837467780554</v>
      </c>
      <c r="K8687" s="7">
        <v>5.5493648509157794</v>
      </c>
      <c r="L8687" s="7">
        <v>0.25993649065162638</v>
      </c>
    </row>
    <row r="8688" spans="2:12" x14ac:dyDescent="0.25">
      <c r="B8688" s="4">
        <v>8685</v>
      </c>
      <c r="C8688" s="6">
        <v>15.679908380518537</v>
      </c>
      <c r="D8688" s="6">
        <v>1.3897405161111256</v>
      </c>
      <c r="E8688" s="6">
        <v>3</v>
      </c>
      <c r="F8688" s="6">
        <v>1.6116719447668941</v>
      </c>
      <c r="G8688" s="6">
        <v>2.3214233518862062</v>
      </c>
      <c r="H8688" s="6">
        <v>21.837458300076094</v>
      </c>
      <c r="I8688" s="6">
        <v>2.4581341544609376</v>
      </c>
      <c r="J8688" s="6">
        <v>1.943129578637967</v>
      </c>
      <c r="K8688" s="7">
        <v>1.0697502670240484</v>
      </c>
      <c r="L8688" s="7">
        <v>2.2001670174221184</v>
      </c>
    </row>
    <row r="8689" spans="2:12" x14ac:dyDescent="0.25">
      <c r="B8689" s="4">
        <v>8686</v>
      </c>
      <c r="C8689" s="6">
        <v>10.99505995470407</v>
      </c>
      <c r="D8689" s="6">
        <v>1.67471786872416</v>
      </c>
      <c r="E8689" s="6">
        <v>2</v>
      </c>
      <c r="F8689" s="6">
        <v>3.3902108018264983</v>
      </c>
      <c r="G8689" s="6">
        <v>0.72713575249776519</v>
      </c>
      <c r="H8689" s="6">
        <v>11.717888019499203</v>
      </c>
      <c r="I8689" s="6">
        <v>2.8807739260890495</v>
      </c>
      <c r="J8689" s="6">
        <v>2.1596089326424668</v>
      </c>
      <c r="K8689" s="7">
        <v>0.18135950059308606</v>
      </c>
      <c r="L8689" s="7">
        <v>2.0184578575921146E-2</v>
      </c>
    </row>
    <row r="8690" spans="2:12" x14ac:dyDescent="0.25">
      <c r="B8690" s="4">
        <v>8687</v>
      </c>
      <c r="C8690" s="6">
        <v>12.402502386874326</v>
      </c>
      <c r="D8690" s="6">
        <v>1.5612855832986452</v>
      </c>
      <c r="E8690" s="6">
        <v>2</v>
      </c>
      <c r="F8690" s="6">
        <v>3.166772390052341</v>
      </c>
      <c r="G8690" s="6">
        <v>0.54412565924355383</v>
      </c>
      <c r="H8690" s="6">
        <v>21.577946130769515</v>
      </c>
      <c r="I8690" s="6">
        <v>2.6847802676892227</v>
      </c>
      <c r="J8690" s="6">
        <v>1.6004344839068287</v>
      </c>
      <c r="K8690" s="7">
        <v>1.9281964790542847</v>
      </c>
      <c r="L8690" s="7">
        <v>5.9974572713281354E-2</v>
      </c>
    </row>
    <row r="8691" spans="2:12" x14ac:dyDescent="0.25">
      <c r="B8691" s="4">
        <v>8688</v>
      </c>
      <c r="C8691" s="6">
        <v>9.3718091384619022</v>
      </c>
      <c r="D8691" s="6">
        <v>1.8795160669890698</v>
      </c>
      <c r="E8691" s="6">
        <v>2</v>
      </c>
      <c r="F8691" s="6">
        <v>2.9600431618714058</v>
      </c>
      <c r="G8691" s="6">
        <v>0.67453701726687409</v>
      </c>
      <c r="H8691" s="6">
        <v>27.666716422383161</v>
      </c>
      <c r="I8691" s="6">
        <v>3.7982509722254449</v>
      </c>
      <c r="J8691" s="6">
        <v>3.1343503036652907</v>
      </c>
      <c r="K8691" s="7">
        <v>1.2453346453959302</v>
      </c>
      <c r="L8691" s="7">
        <v>0.17257088999677433</v>
      </c>
    </row>
    <row r="8692" spans="2:12" x14ac:dyDescent="0.25">
      <c r="B8692" s="4">
        <v>8689</v>
      </c>
      <c r="C8692" s="6">
        <v>12.630139225658349</v>
      </c>
      <c r="D8692" s="6">
        <v>1.2758581214565876</v>
      </c>
      <c r="E8692" s="6">
        <v>3</v>
      </c>
      <c r="F8692" s="6">
        <v>7.3923714153381956</v>
      </c>
      <c r="G8692" s="6">
        <v>0.82479087059165401</v>
      </c>
      <c r="H8692" s="6">
        <v>25.998489732278614</v>
      </c>
      <c r="I8692" s="6">
        <v>3.0818882564548788</v>
      </c>
      <c r="J8692" s="6">
        <v>3.1690373682352782</v>
      </c>
      <c r="K8692" s="7">
        <v>1.0657657408706005</v>
      </c>
      <c r="L8692" s="7">
        <v>0.10761684473472839</v>
      </c>
    </row>
    <row r="8693" spans="2:12" x14ac:dyDescent="0.25">
      <c r="B8693" s="4">
        <v>8690</v>
      </c>
      <c r="C8693" s="6">
        <v>7.6281660804037621</v>
      </c>
      <c r="D8693" s="6">
        <v>1.6876095116745982</v>
      </c>
      <c r="E8693" s="6">
        <v>3</v>
      </c>
      <c r="F8693" s="6">
        <v>6.2500316192649992</v>
      </c>
      <c r="G8693" s="6">
        <v>1.2706487447445294</v>
      </c>
      <c r="H8693" s="6">
        <v>19.629593269621999</v>
      </c>
      <c r="I8693" s="6">
        <v>1.82029922354519</v>
      </c>
      <c r="J8693" s="6">
        <v>3.2581576164424071</v>
      </c>
      <c r="K8693" s="7">
        <v>3.9992761779435435</v>
      </c>
      <c r="L8693" s="7">
        <v>1.2082002423385398</v>
      </c>
    </row>
    <row r="8694" spans="2:12" x14ac:dyDescent="0.25">
      <c r="B8694" s="4">
        <v>8691</v>
      </c>
      <c r="C8694" s="6">
        <v>12.920087781312581</v>
      </c>
      <c r="D8694" s="6">
        <v>1.6510514430253105</v>
      </c>
      <c r="E8694" s="6">
        <v>2</v>
      </c>
      <c r="F8694" s="6">
        <v>0.75114148888482601</v>
      </c>
      <c r="G8694" s="6">
        <v>0.55134325534240669</v>
      </c>
      <c r="H8694" s="6">
        <v>12.259335107161483</v>
      </c>
      <c r="I8694" s="6">
        <v>2.3956876732554551</v>
      </c>
      <c r="J8694" s="6">
        <v>2.0426465100218989</v>
      </c>
      <c r="K8694" s="7">
        <v>0.27418077491795384</v>
      </c>
      <c r="L8694" s="7">
        <v>0.12812846007137058</v>
      </c>
    </row>
    <row r="8695" spans="2:12" x14ac:dyDescent="0.25">
      <c r="B8695" s="4">
        <v>8692</v>
      </c>
      <c r="C8695" s="6">
        <v>10.407865403853767</v>
      </c>
      <c r="D8695" s="6">
        <v>1.659137191987452</v>
      </c>
      <c r="E8695" s="6">
        <v>1</v>
      </c>
      <c r="F8695" s="6">
        <v>3.8177651018800294</v>
      </c>
      <c r="G8695" s="6">
        <v>1.7869061990687383</v>
      </c>
      <c r="H8695" s="6">
        <v>7.3547227449361543</v>
      </c>
      <c r="I8695" s="6">
        <v>2.5805893885245634</v>
      </c>
      <c r="J8695" s="6">
        <v>1.5338365680762247</v>
      </c>
      <c r="K8695" s="7">
        <v>0.69475119362273485</v>
      </c>
      <c r="L8695" s="7">
        <v>8.5272081754175194E-2</v>
      </c>
    </row>
    <row r="8696" spans="2:12" x14ac:dyDescent="0.25">
      <c r="B8696" s="4">
        <v>8693</v>
      </c>
      <c r="C8696" s="6">
        <v>5.0698120007168122</v>
      </c>
      <c r="D8696" s="6">
        <v>1.706113679568003</v>
      </c>
      <c r="E8696" s="6">
        <v>1</v>
      </c>
      <c r="F8696" s="6">
        <v>4.3229216362764822</v>
      </c>
      <c r="G8696" s="6">
        <v>0.62840453919492401</v>
      </c>
      <c r="H8696" s="6">
        <v>19.613586552219616</v>
      </c>
      <c r="I8696" s="6">
        <v>2.1701017329491292</v>
      </c>
      <c r="J8696" s="6">
        <v>1.8927392395339879</v>
      </c>
      <c r="K8696" s="7">
        <v>0.13716211283250382</v>
      </c>
      <c r="L8696" s="7">
        <v>1.0121931257862724</v>
      </c>
    </row>
    <row r="8697" spans="2:12" x14ac:dyDescent="0.25">
      <c r="B8697" s="4">
        <v>8694</v>
      </c>
      <c r="C8697" s="6">
        <v>9.5621852911086833</v>
      </c>
      <c r="D8697" s="6">
        <v>1.4658188126093818</v>
      </c>
      <c r="E8697" s="6">
        <v>1</v>
      </c>
      <c r="F8697" s="6">
        <v>3.2922830583130565</v>
      </c>
      <c r="G8697" s="6">
        <v>0.98628071177738685</v>
      </c>
      <c r="H8697" s="6">
        <v>11.370953422429746</v>
      </c>
      <c r="I8697" s="6">
        <v>1.4989566713156641</v>
      </c>
      <c r="J8697" s="6">
        <v>3.6115765738312091</v>
      </c>
      <c r="K8697" s="7">
        <v>2.3954202286143236</v>
      </c>
      <c r="L8697" s="7">
        <v>1.1254245119605999</v>
      </c>
    </row>
    <row r="8698" spans="2:12" x14ac:dyDescent="0.25">
      <c r="B8698" s="4">
        <v>8695</v>
      </c>
      <c r="C8698" s="6">
        <v>13.685736188855614</v>
      </c>
      <c r="D8698" s="6">
        <v>1.5869679959897796</v>
      </c>
      <c r="E8698" s="6">
        <v>0</v>
      </c>
      <c r="F8698" s="6">
        <v>6.4958214951357727</v>
      </c>
      <c r="G8698" s="6">
        <v>1.1694260267155681</v>
      </c>
      <c r="H8698" s="6">
        <v>28.330114310594617</v>
      </c>
      <c r="I8698" s="6">
        <v>1.9843211327016912</v>
      </c>
      <c r="J8698" s="6">
        <v>1.1987467005410413</v>
      </c>
      <c r="K8698" s="7">
        <v>0.35704788954723776</v>
      </c>
      <c r="L8698" s="7">
        <v>4.5941706522778687E-2</v>
      </c>
    </row>
    <row r="8699" spans="2:12" x14ac:dyDescent="0.25">
      <c r="B8699" s="4">
        <v>8696</v>
      </c>
      <c r="C8699" s="6">
        <v>1.3379077997275317</v>
      </c>
      <c r="D8699" s="6">
        <v>1.7983780281015227</v>
      </c>
      <c r="E8699" s="6">
        <v>2</v>
      </c>
      <c r="F8699" s="6">
        <v>6.0708167188816988</v>
      </c>
      <c r="G8699" s="6">
        <v>2.098924603933046</v>
      </c>
      <c r="H8699" s="6">
        <v>15.667769719089545</v>
      </c>
      <c r="I8699" s="6">
        <v>3.8931009563756858</v>
      </c>
      <c r="J8699" s="6">
        <v>2.659468033732725</v>
      </c>
      <c r="K8699" s="7">
        <v>1.2340859521643872</v>
      </c>
      <c r="L8699" s="7">
        <v>0.77730031200301952</v>
      </c>
    </row>
    <row r="8700" spans="2:12" x14ac:dyDescent="0.25">
      <c r="B8700" s="4">
        <v>8697</v>
      </c>
      <c r="C8700" s="6">
        <v>7.6762594643984174</v>
      </c>
      <c r="D8700" s="6">
        <v>1.691357657175901</v>
      </c>
      <c r="E8700" s="6">
        <v>1</v>
      </c>
      <c r="F8700" s="6">
        <v>11.749085750887351</v>
      </c>
      <c r="G8700" s="6">
        <v>0.88587528580183261</v>
      </c>
      <c r="H8700" s="6">
        <v>22.642403737914215</v>
      </c>
      <c r="I8700" s="6">
        <v>2.3440839563619238</v>
      </c>
      <c r="J8700" s="6">
        <v>3.1669944791757589</v>
      </c>
      <c r="K8700" s="7">
        <v>0.76517629852754165</v>
      </c>
      <c r="L8700" s="7">
        <v>0.78256736558287909</v>
      </c>
    </row>
    <row r="8701" spans="2:12" x14ac:dyDescent="0.25">
      <c r="B8701" s="4">
        <v>8698</v>
      </c>
      <c r="C8701" s="6">
        <v>6.0241350984007189</v>
      </c>
      <c r="D8701" s="6">
        <v>1.6175549561677716</v>
      </c>
      <c r="E8701" s="6">
        <v>1</v>
      </c>
      <c r="F8701" s="6">
        <v>8.5255436730819749</v>
      </c>
      <c r="G8701" s="6">
        <v>1.0620767654072361</v>
      </c>
      <c r="H8701" s="6">
        <v>20.187256980859722</v>
      </c>
      <c r="I8701" s="6">
        <v>2.6408107381605288</v>
      </c>
      <c r="J8701" s="6">
        <v>3.0351048895532511</v>
      </c>
      <c r="K8701" s="7">
        <v>3.6261044883647227</v>
      </c>
      <c r="L8701" s="7">
        <v>2.7081957337028943</v>
      </c>
    </row>
    <row r="8702" spans="2:12" x14ac:dyDescent="0.25">
      <c r="B8702" s="4">
        <v>8699</v>
      </c>
      <c r="C8702" s="6">
        <v>18.526195352323064</v>
      </c>
      <c r="D8702" s="6">
        <v>1.3755898705442218</v>
      </c>
      <c r="E8702" s="6">
        <v>2</v>
      </c>
      <c r="F8702" s="6">
        <v>7.0276727251116471</v>
      </c>
      <c r="G8702" s="6">
        <v>1.4990746577719909</v>
      </c>
      <c r="H8702" s="6">
        <v>13.369728589520379</v>
      </c>
      <c r="I8702" s="6">
        <v>2.9976359538943633</v>
      </c>
      <c r="J8702" s="6">
        <v>4.4948184191422174</v>
      </c>
      <c r="K8702" s="7">
        <v>3.7106954053507217</v>
      </c>
      <c r="L8702" s="7">
        <v>1.5232841636329673</v>
      </c>
    </row>
    <row r="8703" spans="2:12" x14ac:dyDescent="0.25">
      <c r="B8703" s="4">
        <v>8700</v>
      </c>
      <c r="C8703" s="6">
        <v>4.9792847654566055</v>
      </c>
      <c r="D8703" s="6">
        <v>1.3174901422874494</v>
      </c>
      <c r="E8703" s="6">
        <v>1</v>
      </c>
      <c r="F8703" s="6">
        <v>3.1107087931851929</v>
      </c>
      <c r="G8703" s="6">
        <v>0.95419991588878927</v>
      </c>
      <c r="H8703" s="6">
        <v>40.389311745175398</v>
      </c>
      <c r="I8703" s="6">
        <v>2.4491403793265332</v>
      </c>
      <c r="J8703" s="6">
        <v>3.2989436154073468</v>
      </c>
      <c r="K8703" s="7">
        <v>0.17473624757169307</v>
      </c>
      <c r="L8703" s="7">
        <v>2.6274837735251275E-2</v>
      </c>
    </row>
    <row r="8704" spans="2:12" x14ac:dyDescent="0.25">
      <c r="B8704" s="4">
        <v>8701</v>
      </c>
      <c r="C8704" s="6">
        <v>9.745284583830367</v>
      </c>
      <c r="D8704" s="6">
        <v>1.3576664943388725</v>
      </c>
      <c r="E8704" s="6">
        <v>2</v>
      </c>
      <c r="F8704" s="6">
        <v>14.101845096523599</v>
      </c>
      <c r="G8704" s="6">
        <v>1.3911728126845371</v>
      </c>
      <c r="H8704" s="6">
        <v>22.789964289809166</v>
      </c>
      <c r="I8704" s="6">
        <v>2.7381024885214145</v>
      </c>
      <c r="J8704" s="6">
        <v>2.0639270406025041</v>
      </c>
      <c r="K8704" s="7">
        <v>1.1122553613686681</v>
      </c>
      <c r="L8704" s="7">
        <v>1.4719750033342507</v>
      </c>
    </row>
    <row r="8705" spans="2:12" x14ac:dyDescent="0.25">
      <c r="B8705" s="4">
        <v>8702</v>
      </c>
      <c r="C8705" s="6">
        <v>10.566436838389404</v>
      </c>
      <c r="D8705" s="6">
        <v>1.4834451904382624</v>
      </c>
      <c r="E8705" s="6">
        <v>1</v>
      </c>
      <c r="F8705" s="6">
        <v>2.2932393145894752</v>
      </c>
      <c r="G8705" s="6">
        <v>0.74652025010947498</v>
      </c>
      <c r="H8705" s="6">
        <v>27.84644224787349</v>
      </c>
      <c r="I8705" s="6">
        <v>3.4642015333074174</v>
      </c>
      <c r="J8705" s="6">
        <v>3.5661327476103342</v>
      </c>
      <c r="K8705" s="7">
        <v>1.6474169193585897</v>
      </c>
      <c r="L8705" s="7">
        <v>0.10170011597131756</v>
      </c>
    </row>
    <row r="8706" spans="2:12" x14ac:dyDescent="0.25">
      <c r="B8706" s="4">
        <v>8703</v>
      </c>
      <c r="C8706" s="6">
        <v>19.117513893966546</v>
      </c>
      <c r="D8706" s="6">
        <v>1.9224576498155148</v>
      </c>
      <c r="E8706" s="6">
        <v>3</v>
      </c>
      <c r="F8706" s="6">
        <v>1.2872310567388403</v>
      </c>
      <c r="G8706" s="6">
        <v>0.72765425979169684</v>
      </c>
      <c r="H8706" s="6">
        <v>22.831453847621969</v>
      </c>
      <c r="I8706" s="6">
        <v>2.4199059273705599</v>
      </c>
      <c r="J8706" s="6">
        <v>2.6085294848885194</v>
      </c>
      <c r="K8706" s="7">
        <v>1.1693828821366865</v>
      </c>
      <c r="L8706" s="7">
        <v>0.24889680700076208</v>
      </c>
    </row>
    <row r="8707" spans="2:12" x14ac:dyDescent="0.25">
      <c r="B8707" s="4">
        <v>8704</v>
      </c>
      <c r="C8707" s="6">
        <v>-0.38870855444009678</v>
      </c>
      <c r="D8707" s="6">
        <v>1.2203765951375558</v>
      </c>
      <c r="E8707" s="6">
        <v>2</v>
      </c>
      <c r="F8707" s="6">
        <v>3.4007957350508513</v>
      </c>
      <c r="G8707" s="6">
        <v>0.7839892780694544</v>
      </c>
      <c r="H8707" s="6">
        <v>16.368099650399696</v>
      </c>
      <c r="I8707" s="6">
        <v>1.6781010189450805</v>
      </c>
      <c r="J8707" s="6">
        <v>0.23003973492002461</v>
      </c>
      <c r="K8707" s="7">
        <v>0.12092004446834011</v>
      </c>
      <c r="L8707" s="7">
        <v>3.7550144871356411E-2</v>
      </c>
    </row>
    <row r="8708" spans="2:12" x14ac:dyDescent="0.25">
      <c r="B8708" s="4">
        <v>8705</v>
      </c>
      <c r="C8708" s="6">
        <v>8.7876394674704077</v>
      </c>
      <c r="D8708" s="6">
        <v>1.5638765710676834</v>
      </c>
      <c r="E8708" s="6">
        <v>2</v>
      </c>
      <c r="F8708" s="6">
        <v>10.266312669655029</v>
      </c>
      <c r="G8708" s="6">
        <v>1.1323342393033713</v>
      </c>
      <c r="H8708" s="6">
        <v>19.951772968859288</v>
      </c>
      <c r="I8708" s="6">
        <v>3.5972510630847796</v>
      </c>
      <c r="J8708" s="6">
        <v>2.3684890767970597</v>
      </c>
      <c r="K8708" s="7">
        <v>0.54355173288769065</v>
      </c>
      <c r="L8708" s="7">
        <v>1.393094031008512</v>
      </c>
    </row>
    <row r="8709" spans="2:12" x14ac:dyDescent="0.25">
      <c r="B8709" s="4">
        <v>8706</v>
      </c>
      <c r="C8709" s="6">
        <v>6.4401292496646825</v>
      </c>
      <c r="D8709" s="6">
        <v>1.4149621491754374</v>
      </c>
      <c r="E8709" s="6">
        <v>2</v>
      </c>
      <c r="F8709" s="6">
        <v>4.3173113330831541</v>
      </c>
      <c r="G8709" s="6">
        <v>1.0172503440387821</v>
      </c>
      <c r="H8709" s="6">
        <v>18.657449544450095</v>
      </c>
      <c r="I8709" s="6">
        <v>4.8976409308238269</v>
      </c>
      <c r="J8709" s="6">
        <v>3.9391934633940928</v>
      </c>
      <c r="K8709" s="7">
        <v>0.82712446905223902</v>
      </c>
      <c r="L8709" s="7">
        <v>0.83580210229260143</v>
      </c>
    </row>
    <row r="8710" spans="2:12" x14ac:dyDescent="0.25">
      <c r="B8710" s="4">
        <v>8707</v>
      </c>
      <c r="C8710" s="6">
        <v>5.4465412851852921</v>
      </c>
      <c r="D8710" s="6">
        <v>1.550127167646679</v>
      </c>
      <c r="E8710" s="6">
        <v>3</v>
      </c>
      <c r="F8710" s="6">
        <v>5.5382224401101574</v>
      </c>
      <c r="G8710" s="6">
        <v>1.2488903723757054</v>
      </c>
      <c r="H8710" s="6">
        <v>14.744956887932839</v>
      </c>
      <c r="I8710" s="6">
        <v>3.9913144032634373</v>
      </c>
      <c r="J8710" s="6">
        <v>2.3678791110237682</v>
      </c>
      <c r="K8710" s="7">
        <v>1.7768320799684691</v>
      </c>
      <c r="L8710" s="7">
        <v>0.2728243368726177</v>
      </c>
    </row>
    <row r="8711" spans="2:12" x14ac:dyDescent="0.25">
      <c r="B8711" s="4">
        <v>8708</v>
      </c>
      <c r="C8711" s="6">
        <v>4.5331539240827787</v>
      </c>
      <c r="D8711" s="6">
        <v>1.3849924692989566</v>
      </c>
      <c r="E8711" s="6">
        <v>3</v>
      </c>
      <c r="F8711" s="6">
        <v>3.7441239976593619</v>
      </c>
      <c r="G8711" s="6">
        <v>1.3412793690644889</v>
      </c>
      <c r="H8711" s="6">
        <v>34.956229131417835</v>
      </c>
      <c r="I8711" s="6">
        <v>2.6163164770773175</v>
      </c>
      <c r="J8711" s="6">
        <v>4.1183953995286267</v>
      </c>
      <c r="K8711" s="7">
        <v>3.1390291793115503</v>
      </c>
      <c r="L8711" s="7">
        <v>0.86745145025420267</v>
      </c>
    </row>
    <row r="8712" spans="2:12" x14ac:dyDescent="0.25">
      <c r="B8712" s="4">
        <v>8709</v>
      </c>
      <c r="C8712" s="6">
        <v>15.317775801366825</v>
      </c>
      <c r="D8712" s="6">
        <v>1.4908753179592473</v>
      </c>
      <c r="E8712" s="6">
        <v>3</v>
      </c>
      <c r="F8712" s="6">
        <v>4.2071009866944262</v>
      </c>
      <c r="G8712" s="6">
        <v>2.7305570136472901</v>
      </c>
      <c r="H8712" s="6">
        <v>19.586986906759847</v>
      </c>
      <c r="I8712" s="6">
        <v>1.3645473371887162</v>
      </c>
      <c r="J8712" s="6">
        <v>3.1518465146168233</v>
      </c>
      <c r="K8712" s="7">
        <v>1.3773112050196799</v>
      </c>
      <c r="L8712" s="7">
        <v>0.24433926961911251</v>
      </c>
    </row>
    <row r="8713" spans="2:12" x14ac:dyDescent="0.25">
      <c r="B8713" s="4">
        <v>8710</v>
      </c>
      <c r="C8713" s="6">
        <v>9.9951171985834009</v>
      </c>
      <c r="D8713" s="6">
        <v>1.5061052323908717</v>
      </c>
      <c r="E8713" s="6">
        <v>3</v>
      </c>
      <c r="F8713" s="6">
        <v>4.0833676528196587</v>
      </c>
      <c r="G8713" s="6">
        <v>0.43823702756727156</v>
      </c>
      <c r="H8713" s="6">
        <v>27.67888042496298</v>
      </c>
      <c r="I8713" s="6">
        <v>3.9017354526860215</v>
      </c>
      <c r="J8713" s="6">
        <v>4.1393101834679449</v>
      </c>
      <c r="K8713" s="7">
        <v>1.2616248928932021</v>
      </c>
      <c r="L8713" s="7">
        <v>0.49218279605436505</v>
      </c>
    </row>
    <row r="8714" spans="2:12" x14ac:dyDescent="0.25">
      <c r="B8714" s="4">
        <v>8711</v>
      </c>
      <c r="C8714" s="6">
        <v>16.222832852709729</v>
      </c>
      <c r="D8714" s="6">
        <v>1.8363651683545386</v>
      </c>
      <c r="E8714" s="6">
        <v>1</v>
      </c>
      <c r="F8714" s="6">
        <v>2.0511550460194719</v>
      </c>
      <c r="G8714" s="6">
        <v>0.70465265026830226</v>
      </c>
      <c r="H8714" s="6">
        <v>12.007948118758163</v>
      </c>
      <c r="I8714" s="6">
        <v>2.5294390135206317</v>
      </c>
      <c r="J8714" s="6">
        <v>2.788762941522541</v>
      </c>
      <c r="K8714" s="7">
        <v>1.520236803395693</v>
      </c>
      <c r="L8714" s="7">
        <v>0.30251782732482474</v>
      </c>
    </row>
    <row r="8715" spans="2:12" x14ac:dyDescent="0.25">
      <c r="B8715" s="4">
        <v>8712</v>
      </c>
      <c r="C8715" s="6">
        <v>9.3903052456642744</v>
      </c>
      <c r="D8715" s="6">
        <v>1.4793313625160294</v>
      </c>
      <c r="E8715" s="6">
        <v>2</v>
      </c>
      <c r="F8715" s="6">
        <v>0.7855596960616168</v>
      </c>
      <c r="G8715" s="6">
        <v>0.62262818284189592</v>
      </c>
      <c r="H8715" s="6">
        <v>13.777356093366087</v>
      </c>
      <c r="I8715" s="6">
        <v>2.1283395048109082</v>
      </c>
      <c r="J8715" s="6">
        <v>2.2907017547957969</v>
      </c>
      <c r="K8715" s="7">
        <v>0.44718022647781974</v>
      </c>
      <c r="L8715" s="7">
        <v>3.0346709837382132E-2</v>
      </c>
    </row>
    <row r="8716" spans="2:12" x14ac:dyDescent="0.25">
      <c r="B8716" s="4">
        <v>8713</v>
      </c>
      <c r="C8716" s="6">
        <v>4.870876981977764</v>
      </c>
      <c r="D8716" s="6">
        <v>1.2814197719434022</v>
      </c>
      <c r="E8716" s="6">
        <v>2</v>
      </c>
      <c r="F8716" s="6">
        <v>4.3913468694949715</v>
      </c>
      <c r="G8716" s="6">
        <v>1.4466515411096652</v>
      </c>
      <c r="H8716" s="6">
        <v>20.275454313977487</v>
      </c>
      <c r="I8716" s="6">
        <v>1.8594072081239077</v>
      </c>
      <c r="J8716" s="6">
        <v>2.8650469742815194</v>
      </c>
      <c r="K8716" s="7">
        <v>0.61569649333882193</v>
      </c>
      <c r="L8716" s="7">
        <v>1.1368164392174802</v>
      </c>
    </row>
    <row r="8717" spans="2:12" x14ac:dyDescent="0.25">
      <c r="B8717" s="4">
        <v>8714</v>
      </c>
      <c r="C8717" s="6">
        <v>-0.2805067658748861</v>
      </c>
      <c r="D8717" s="6">
        <v>2.1396646222804523</v>
      </c>
      <c r="E8717" s="6">
        <v>3</v>
      </c>
      <c r="F8717" s="6">
        <v>5.2746623673977702</v>
      </c>
      <c r="G8717" s="6">
        <v>0.85204698754627461</v>
      </c>
      <c r="H8717" s="6">
        <v>19.439255010778737</v>
      </c>
      <c r="I8717" s="6">
        <v>3.5476642457040888</v>
      </c>
      <c r="J8717" s="6">
        <v>3.4846628964564368</v>
      </c>
      <c r="K8717" s="7">
        <v>1.9772684953705237</v>
      </c>
      <c r="L8717" s="7">
        <v>1.127776731647776</v>
      </c>
    </row>
    <row r="8718" spans="2:12" x14ac:dyDescent="0.25">
      <c r="B8718" s="4">
        <v>8715</v>
      </c>
      <c r="C8718" s="6">
        <v>7.3022945526018752</v>
      </c>
      <c r="D8718" s="6">
        <v>1.7592194994736878</v>
      </c>
      <c r="E8718" s="6">
        <v>1</v>
      </c>
      <c r="F8718" s="6">
        <v>4.745755940888003</v>
      </c>
      <c r="G8718" s="6">
        <v>1.1928081129066763</v>
      </c>
      <c r="H8718" s="6">
        <v>18.198443933124803</v>
      </c>
      <c r="I8718" s="6">
        <v>4.0704422369502122</v>
      </c>
      <c r="J8718" s="6">
        <v>2.7456706407888856</v>
      </c>
      <c r="K8718" s="7">
        <v>1.3632626756708353</v>
      </c>
      <c r="L8718" s="7">
        <v>0.36414701077944589</v>
      </c>
    </row>
    <row r="8719" spans="2:12" x14ac:dyDescent="0.25">
      <c r="B8719" s="4">
        <v>8716</v>
      </c>
      <c r="C8719" s="6">
        <v>7.7469730885348689</v>
      </c>
      <c r="D8719" s="6">
        <v>1.7717706756431935</v>
      </c>
      <c r="E8719" s="6">
        <v>2</v>
      </c>
      <c r="F8719" s="6">
        <v>1.5669021471049476</v>
      </c>
      <c r="G8719" s="6">
        <v>2.4847984825394951</v>
      </c>
      <c r="H8719" s="6">
        <v>28.490775121815268</v>
      </c>
      <c r="I8719" s="6">
        <v>4.6129777889124783</v>
      </c>
      <c r="J8719" s="6">
        <v>1.4048421662554833</v>
      </c>
      <c r="K8719" s="7">
        <v>2.1938942513695827</v>
      </c>
      <c r="L8719" s="7">
        <v>0.29877662321653942</v>
      </c>
    </row>
    <row r="8720" spans="2:12" x14ac:dyDescent="0.25">
      <c r="B8720" s="4">
        <v>8717</v>
      </c>
      <c r="C8720" s="6">
        <v>12.695860517293845</v>
      </c>
      <c r="D8720" s="6">
        <v>1.329117252645154</v>
      </c>
      <c r="E8720" s="6">
        <v>1</v>
      </c>
      <c r="F8720" s="6">
        <v>14.185373267114217</v>
      </c>
      <c r="G8720" s="6">
        <v>1.6762609255482945</v>
      </c>
      <c r="H8720" s="6">
        <v>19.533857806019373</v>
      </c>
      <c r="I8720" s="6">
        <v>3.0927666231064497</v>
      </c>
      <c r="J8720" s="6">
        <v>4.1116992674974204</v>
      </c>
      <c r="K8720" s="7">
        <v>1.4238448066199223</v>
      </c>
      <c r="L8720" s="7">
        <v>1.6265982211496008</v>
      </c>
    </row>
    <row r="8721" spans="2:12" x14ac:dyDescent="0.25">
      <c r="B8721" s="4">
        <v>8718</v>
      </c>
      <c r="C8721" s="6">
        <v>16.706337860898202</v>
      </c>
      <c r="D8721" s="6">
        <v>2.0113107783844582</v>
      </c>
      <c r="E8721" s="6">
        <v>2</v>
      </c>
      <c r="F8721" s="6">
        <v>2.1000964169927814</v>
      </c>
      <c r="G8721" s="6">
        <v>0.58972321662588778</v>
      </c>
      <c r="H8721" s="6">
        <v>10.846616471978546</v>
      </c>
      <c r="I8721" s="6">
        <v>3.1105851246908456</v>
      </c>
      <c r="J8721" s="6">
        <v>2.9058317502700226</v>
      </c>
      <c r="K8721" s="7">
        <v>0.69995832493270216</v>
      </c>
      <c r="L8721" s="7">
        <v>0.42141106883571933</v>
      </c>
    </row>
    <row r="8722" spans="2:12" x14ac:dyDescent="0.25">
      <c r="B8722" s="4">
        <v>8719</v>
      </c>
      <c r="C8722" s="6">
        <v>4.3674818304929808</v>
      </c>
      <c r="D8722" s="6">
        <v>1.8825611555488651</v>
      </c>
      <c r="E8722" s="6">
        <v>2</v>
      </c>
      <c r="F8722" s="6">
        <v>2.2485873730789661</v>
      </c>
      <c r="G8722" s="6">
        <v>2.8391433892801605</v>
      </c>
      <c r="H8722" s="6">
        <v>21.281809669259541</v>
      </c>
      <c r="I8722" s="6">
        <v>2.2201225540752345</v>
      </c>
      <c r="J8722" s="6">
        <v>3.8297587562699382</v>
      </c>
      <c r="K8722" s="7">
        <v>1.9648123680687384</v>
      </c>
      <c r="L8722" s="7">
        <v>5.2224576720983087E-2</v>
      </c>
    </row>
    <row r="8723" spans="2:12" x14ac:dyDescent="0.25">
      <c r="B8723" s="4">
        <v>8720</v>
      </c>
      <c r="C8723" s="6">
        <v>19.508065721342614</v>
      </c>
      <c r="D8723" s="6">
        <v>1.5842552617884564</v>
      </c>
      <c r="E8723" s="6">
        <v>2</v>
      </c>
      <c r="F8723" s="6">
        <v>5.1904384519624376</v>
      </c>
      <c r="G8723" s="6">
        <v>0.35487566663703385</v>
      </c>
      <c r="H8723" s="6">
        <v>25.891656085683543</v>
      </c>
      <c r="I8723" s="6">
        <v>3.8586075022898365</v>
      </c>
      <c r="J8723" s="6">
        <v>3.4441346665065105</v>
      </c>
      <c r="K8723" s="7">
        <v>6.8911251676339242</v>
      </c>
      <c r="L8723" s="7">
        <v>0.72610551425093095</v>
      </c>
    </row>
    <row r="8724" spans="2:12" x14ac:dyDescent="0.25">
      <c r="B8724" s="4">
        <v>8721</v>
      </c>
      <c r="C8724" s="6">
        <v>14.841052889725116</v>
      </c>
      <c r="D8724" s="6">
        <v>1.7220312412720971</v>
      </c>
      <c r="E8724" s="6">
        <v>1</v>
      </c>
      <c r="F8724" s="6">
        <v>3.8767710580664838</v>
      </c>
      <c r="G8724" s="6">
        <v>1.0317578489063979</v>
      </c>
      <c r="H8724" s="6">
        <v>21.2272044263986</v>
      </c>
      <c r="I8724" s="6">
        <v>1.7858635252072612</v>
      </c>
      <c r="J8724" s="6">
        <v>4.1622392928262766</v>
      </c>
      <c r="K8724" s="7">
        <v>0.83236751592762803</v>
      </c>
      <c r="L8724" s="7">
        <v>4.5477976307466923E-2</v>
      </c>
    </row>
    <row r="8725" spans="2:12" x14ac:dyDescent="0.25">
      <c r="B8725" s="4">
        <v>8722</v>
      </c>
      <c r="C8725" s="6">
        <v>4.5251352898016295</v>
      </c>
      <c r="D8725" s="6">
        <v>1.8751094847905765</v>
      </c>
      <c r="E8725" s="6">
        <v>2</v>
      </c>
      <c r="F8725" s="6">
        <v>4.8537317560051205</v>
      </c>
      <c r="G8725" s="6">
        <v>1.1913682487353821</v>
      </c>
      <c r="H8725" s="6">
        <v>24.88189616804582</v>
      </c>
      <c r="I8725" s="6">
        <v>3.3789548044808244</v>
      </c>
      <c r="J8725" s="6">
        <v>1.8805511320040744</v>
      </c>
      <c r="K8725" s="7">
        <v>5.0643185012631653</v>
      </c>
      <c r="L8725" s="7">
        <v>0.71271188458431767</v>
      </c>
    </row>
    <row r="8726" spans="2:12" x14ac:dyDescent="0.25">
      <c r="B8726" s="4">
        <v>8723</v>
      </c>
      <c r="C8726" s="6">
        <v>12.583669743716001</v>
      </c>
      <c r="D8726" s="6">
        <v>1.416455750453357</v>
      </c>
      <c r="E8726" s="6">
        <v>2</v>
      </c>
      <c r="F8726" s="6">
        <v>1.1520138534786786</v>
      </c>
      <c r="G8726" s="6">
        <v>0.44915605138932774</v>
      </c>
      <c r="H8726" s="6">
        <v>12.294684984922313</v>
      </c>
      <c r="I8726" s="6">
        <v>2.0504294913367858</v>
      </c>
      <c r="J8726" s="6">
        <v>2.9580769105585247</v>
      </c>
      <c r="K8726" s="7">
        <v>0.19357731347967819</v>
      </c>
      <c r="L8726" s="7">
        <v>0.54338767343901451</v>
      </c>
    </row>
    <row r="8727" spans="2:12" x14ac:dyDescent="0.25">
      <c r="B8727" s="4">
        <v>8724</v>
      </c>
      <c r="C8727" s="6">
        <v>8.7630825629278615</v>
      </c>
      <c r="D8727" s="6">
        <v>1.4633198489762975</v>
      </c>
      <c r="E8727" s="6">
        <v>2</v>
      </c>
      <c r="F8727" s="6">
        <v>2.1378404385860383</v>
      </c>
      <c r="G8727" s="6">
        <v>0.84287188703834481</v>
      </c>
      <c r="H8727" s="6">
        <v>20.106418804787864</v>
      </c>
      <c r="I8727" s="6">
        <v>3.0231653627411732</v>
      </c>
      <c r="J8727" s="6">
        <v>3.3822903504447908</v>
      </c>
      <c r="K8727" s="7">
        <v>0.85633959690861283</v>
      </c>
      <c r="L8727" s="7">
        <v>0.13839379857722903</v>
      </c>
    </row>
    <row r="8728" spans="2:12" x14ac:dyDescent="0.25">
      <c r="B8728" s="4">
        <v>8725</v>
      </c>
      <c r="C8728" s="6">
        <v>9.0910287208184144</v>
      </c>
      <c r="D8728" s="6">
        <v>1.427380756494022</v>
      </c>
      <c r="E8728" s="6">
        <v>2</v>
      </c>
      <c r="F8728" s="6">
        <v>0.56130159579608974</v>
      </c>
      <c r="G8728" s="6">
        <v>0.8756459638767119</v>
      </c>
      <c r="H8728" s="6">
        <v>48.456680071433226</v>
      </c>
      <c r="I8728" s="6">
        <v>2.8419171963682928</v>
      </c>
      <c r="J8728" s="6">
        <v>3.3813862031937418</v>
      </c>
      <c r="K8728" s="7">
        <v>4.5963120804908018</v>
      </c>
      <c r="L8728" s="7">
        <v>0.63245651726893048</v>
      </c>
    </row>
    <row r="8729" spans="2:12" x14ac:dyDescent="0.25">
      <c r="B8729" s="4">
        <v>8726</v>
      </c>
      <c r="C8729" s="6">
        <v>16.239959942224299</v>
      </c>
      <c r="D8729" s="6">
        <v>1.1991572653395111</v>
      </c>
      <c r="E8729" s="6">
        <v>1</v>
      </c>
      <c r="F8729" s="6">
        <v>6.4488992739494799</v>
      </c>
      <c r="G8729" s="6">
        <v>1.1140730594691151</v>
      </c>
      <c r="H8729" s="6">
        <v>27.925722361551919</v>
      </c>
      <c r="I8729" s="6">
        <v>3.3577470231738702</v>
      </c>
      <c r="J8729" s="6">
        <v>3.1870959594181238</v>
      </c>
      <c r="K8729" s="7">
        <v>2.501260361087887</v>
      </c>
      <c r="L8729" s="7">
        <v>0.44173905904463562</v>
      </c>
    </row>
    <row r="8730" spans="2:12" x14ac:dyDescent="0.25">
      <c r="B8730" s="4">
        <v>8727</v>
      </c>
      <c r="C8730" s="6">
        <v>6.3104454675327393</v>
      </c>
      <c r="D8730" s="6">
        <v>1.9175974259173731</v>
      </c>
      <c r="E8730" s="6">
        <v>3</v>
      </c>
      <c r="F8730" s="6">
        <v>1.1343560812929332</v>
      </c>
      <c r="G8730" s="6">
        <v>1.1302788346405395</v>
      </c>
      <c r="H8730" s="6">
        <v>8.226542372783376</v>
      </c>
      <c r="I8730" s="6">
        <v>2.4451296442860961</v>
      </c>
      <c r="J8730" s="6">
        <v>1.9318857480228453</v>
      </c>
      <c r="K8730" s="7">
        <v>4.7031134292120518</v>
      </c>
      <c r="L8730" s="7">
        <v>0.38551933615441014</v>
      </c>
    </row>
    <row r="8731" spans="2:12" x14ac:dyDescent="0.25">
      <c r="B8731" s="4">
        <v>8728</v>
      </c>
      <c r="C8731" s="6">
        <v>-3.6969115097285119</v>
      </c>
      <c r="D8731" s="6">
        <v>1.5222187981990154</v>
      </c>
      <c r="E8731" s="6">
        <v>1</v>
      </c>
      <c r="F8731" s="6">
        <v>7.4752125061000694</v>
      </c>
      <c r="G8731" s="6">
        <v>0.81154205278831038</v>
      </c>
      <c r="H8731" s="6">
        <v>16.069050236333332</v>
      </c>
      <c r="I8731" s="6">
        <v>3.8338618191145901</v>
      </c>
      <c r="J8731" s="6">
        <v>2.0109142256201511</v>
      </c>
      <c r="K8731" s="7">
        <v>3.2858471679561485</v>
      </c>
      <c r="L8731" s="7">
        <v>2.0977765061086249</v>
      </c>
    </row>
    <row r="8732" spans="2:12" x14ac:dyDescent="0.25">
      <c r="B8732" s="4">
        <v>8729</v>
      </c>
      <c r="C8732" s="6">
        <v>20.304344026376171</v>
      </c>
      <c r="D8732" s="6">
        <v>1.7245795680803433</v>
      </c>
      <c r="E8732" s="6">
        <v>1</v>
      </c>
      <c r="F8732" s="6">
        <v>2.0952677954455172</v>
      </c>
      <c r="G8732" s="6">
        <v>0.61736406176616554</v>
      </c>
      <c r="H8732" s="6">
        <v>23.195943011661221</v>
      </c>
      <c r="I8732" s="6">
        <v>2.491704185429318</v>
      </c>
      <c r="J8732" s="6">
        <v>2.8256103318801045</v>
      </c>
      <c r="K8732" s="7">
        <v>1.4472632624557056</v>
      </c>
      <c r="L8732" s="7">
        <v>0.41964902449164709</v>
      </c>
    </row>
    <row r="8733" spans="2:12" x14ac:dyDescent="0.25">
      <c r="B8733" s="4">
        <v>8730</v>
      </c>
      <c r="C8733" s="6">
        <v>5.3329682557278248</v>
      </c>
      <c r="D8733" s="6">
        <v>1.6549118065195183</v>
      </c>
      <c r="E8733" s="6">
        <v>2</v>
      </c>
      <c r="F8733" s="6">
        <v>2.5652141563791293</v>
      </c>
      <c r="G8733" s="6">
        <v>1.0586019301458141</v>
      </c>
      <c r="H8733" s="6">
        <v>20.492931905361182</v>
      </c>
      <c r="I8733" s="6">
        <v>2.6748303001480362</v>
      </c>
      <c r="J8733" s="6">
        <v>2.3913389323129479</v>
      </c>
      <c r="K8733" s="7">
        <v>0.75921257484964122</v>
      </c>
      <c r="L8733" s="7">
        <v>0.21511653439925857</v>
      </c>
    </row>
    <row r="8734" spans="2:12" x14ac:dyDescent="0.25">
      <c r="B8734" s="4">
        <v>8731</v>
      </c>
      <c r="C8734" s="6">
        <v>10.666035011727903</v>
      </c>
      <c r="D8734" s="6">
        <v>1.7487240766904297</v>
      </c>
      <c r="E8734" s="6">
        <v>2</v>
      </c>
      <c r="F8734" s="6">
        <v>7.8012630414210991</v>
      </c>
      <c r="G8734" s="6">
        <v>0.37680891039255587</v>
      </c>
      <c r="H8734" s="6">
        <v>20.173879985199765</v>
      </c>
      <c r="I8734" s="6">
        <v>2.0056958733403492</v>
      </c>
      <c r="J8734" s="6">
        <v>2.3245641285400613</v>
      </c>
      <c r="K8734" s="7">
        <v>1.721542031867402</v>
      </c>
      <c r="L8734" s="7">
        <v>0.63813428222412416</v>
      </c>
    </row>
    <row r="8735" spans="2:12" x14ac:dyDescent="0.25">
      <c r="B8735" s="4">
        <v>8732</v>
      </c>
      <c r="C8735" s="6">
        <v>7.7495498154119105</v>
      </c>
      <c r="D8735" s="6">
        <v>1.1293494710759311</v>
      </c>
      <c r="E8735" s="6">
        <v>3</v>
      </c>
      <c r="F8735" s="6">
        <v>0.92140305244019616</v>
      </c>
      <c r="G8735" s="6">
        <v>0.86973494495103176</v>
      </c>
      <c r="H8735" s="6">
        <v>11.645538909150952</v>
      </c>
      <c r="I8735" s="6">
        <v>2.1235034864341213</v>
      </c>
      <c r="J8735" s="6">
        <v>2.7304433127290335</v>
      </c>
      <c r="K8735" s="7">
        <v>0.44748220067213579</v>
      </c>
      <c r="L8735" s="7">
        <v>9.4908277904983851E-2</v>
      </c>
    </row>
    <row r="8736" spans="2:12" x14ac:dyDescent="0.25">
      <c r="B8736" s="4">
        <v>8733</v>
      </c>
      <c r="C8736" s="6">
        <v>16.460640632535718</v>
      </c>
      <c r="D8736" s="6">
        <v>1.3967204500156674</v>
      </c>
      <c r="E8736" s="6">
        <v>2</v>
      </c>
      <c r="F8736" s="6">
        <v>4.2588995529408535</v>
      </c>
      <c r="G8736" s="6">
        <v>1.1225294761178444</v>
      </c>
      <c r="H8736" s="6">
        <v>24.96992725928753</v>
      </c>
      <c r="I8736" s="6">
        <v>2.9177924932142787</v>
      </c>
      <c r="J8736" s="6">
        <v>2.7848618473421389</v>
      </c>
      <c r="K8736" s="7">
        <v>2.5776094064195898</v>
      </c>
      <c r="L8736" s="7">
        <v>1.4322973260866374</v>
      </c>
    </row>
    <row r="8737" spans="2:12" x14ac:dyDescent="0.25">
      <c r="B8737" s="4">
        <v>8734</v>
      </c>
      <c r="C8737" s="6">
        <v>14.412481251729108</v>
      </c>
      <c r="D8737" s="6">
        <v>1.323191004847919</v>
      </c>
      <c r="E8737" s="6">
        <v>2</v>
      </c>
      <c r="F8737" s="6">
        <v>0.85183478381015965</v>
      </c>
      <c r="G8737" s="6">
        <v>1.7317244747951224</v>
      </c>
      <c r="H8737" s="6">
        <v>15.556697283984006</v>
      </c>
      <c r="I8737" s="6">
        <v>3.3003494984952111</v>
      </c>
      <c r="J8737" s="6">
        <v>3.7016415212682467</v>
      </c>
      <c r="K8737" s="7">
        <v>0.97892777578902224</v>
      </c>
      <c r="L8737" s="7">
        <v>0.49792854403961162</v>
      </c>
    </row>
    <row r="8738" spans="2:12" x14ac:dyDescent="0.25">
      <c r="B8738" s="4">
        <v>8735</v>
      </c>
      <c r="C8738" s="6">
        <v>3.8347359220833441</v>
      </c>
      <c r="D8738" s="6">
        <v>1.6011802716501262</v>
      </c>
      <c r="E8738" s="6">
        <v>1</v>
      </c>
      <c r="F8738" s="6">
        <v>2.9004516222079819</v>
      </c>
      <c r="G8738" s="6">
        <v>1.8257401370027202</v>
      </c>
      <c r="H8738" s="6">
        <v>21.706008513407475</v>
      </c>
      <c r="I8738" s="6">
        <v>2.0081210533723191</v>
      </c>
      <c r="J8738" s="6">
        <v>1.8420471091495956</v>
      </c>
      <c r="K8738" s="7">
        <v>2.6580321063428056</v>
      </c>
      <c r="L8738" s="7">
        <v>4.3065147504260812</v>
      </c>
    </row>
    <row r="8739" spans="2:12" x14ac:dyDescent="0.25">
      <c r="B8739" s="4">
        <v>8736</v>
      </c>
      <c r="C8739" s="6">
        <v>6.0804530682353182</v>
      </c>
      <c r="D8739" s="6">
        <v>1.8923376555846751</v>
      </c>
      <c r="E8739" s="6">
        <v>1</v>
      </c>
      <c r="F8739" s="6">
        <v>4.5246459580701783</v>
      </c>
      <c r="G8739" s="6">
        <v>0.54423946485347263</v>
      </c>
      <c r="H8739" s="6">
        <v>31.07499945504334</v>
      </c>
      <c r="I8739" s="6">
        <v>2.0843526529473997</v>
      </c>
      <c r="J8739" s="6">
        <v>1.786104845987891</v>
      </c>
      <c r="K8739" s="7">
        <v>2.5282307768587522</v>
      </c>
      <c r="L8739" s="7">
        <v>0.90024581289949923</v>
      </c>
    </row>
    <row r="8740" spans="2:12" x14ac:dyDescent="0.25">
      <c r="B8740" s="4">
        <v>8737</v>
      </c>
      <c r="C8740" s="6">
        <v>15.008237314793362</v>
      </c>
      <c r="D8740" s="6">
        <v>1.7443987539799113</v>
      </c>
      <c r="E8740" s="6">
        <v>1</v>
      </c>
      <c r="F8740" s="6">
        <v>1.8986154258897885</v>
      </c>
      <c r="G8740" s="6">
        <v>0.36576349832289845</v>
      </c>
      <c r="H8740" s="6">
        <v>23.225052078266877</v>
      </c>
      <c r="I8740" s="6">
        <v>2.1523997624155058</v>
      </c>
      <c r="J8740" s="6">
        <v>4.4332936154114115</v>
      </c>
      <c r="K8740" s="7">
        <v>0.59207736038819769</v>
      </c>
      <c r="L8740" s="7">
        <v>0.275901191848409</v>
      </c>
    </row>
    <row r="8741" spans="2:12" x14ac:dyDescent="0.25">
      <c r="B8741" s="4">
        <v>8738</v>
      </c>
      <c r="C8741" s="6">
        <v>10.991288057830943</v>
      </c>
      <c r="D8741" s="6">
        <v>1.2309160882567518</v>
      </c>
      <c r="E8741" s="6">
        <v>2</v>
      </c>
      <c r="F8741" s="6">
        <v>4.1637282226443242</v>
      </c>
      <c r="G8741" s="6">
        <v>0.91570637412997224</v>
      </c>
      <c r="H8741" s="6">
        <v>17.330195455207434</v>
      </c>
      <c r="I8741" s="6">
        <v>3.253573589791706</v>
      </c>
      <c r="J8741" s="6">
        <v>2.3552231986240262</v>
      </c>
      <c r="K8741" s="7">
        <v>1.8119881033713545</v>
      </c>
      <c r="L8741" s="7">
        <v>0.50019750401479235</v>
      </c>
    </row>
    <row r="8742" spans="2:12" x14ac:dyDescent="0.25">
      <c r="B8742" s="4">
        <v>8739</v>
      </c>
      <c r="C8742" s="6">
        <v>6.8136929247138447</v>
      </c>
      <c r="D8742" s="6">
        <v>1.5268892182892957</v>
      </c>
      <c r="E8742" s="6">
        <v>3</v>
      </c>
      <c r="F8742" s="6">
        <v>2.8040277046217787</v>
      </c>
      <c r="G8742" s="6">
        <v>1.8848933785376929</v>
      </c>
      <c r="H8742" s="6">
        <v>20.190090142917938</v>
      </c>
      <c r="I8742" s="6">
        <v>2.3301703493527515</v>
      </c>
      <c r="J8742" s="6">
        <v>2.6190467650823424</v>
      </c>
      <c r="K8742" s="7">
        <v>0.96275918450034692</v>
      </c>
      <c r="L8742" s="7">
        <v>1.4430390348962598</v>
      </c>
    </row>
    <row r="8743" spans="2:12" x14ac:dyDescent="0.25">
      <c r="B8743" s="4">
        <v>8740</v>
      </c>
      <c r="C8743" s="6">
        <v>-1.4094215091282418</v>
      </c>
      <c r="D8743" s="6">
        <v>1.331757463050925</v>
      </c>
      <c r="E8743" s="6">
        <v>1</v>
      </c>
      <c r="F8743" s="6">
        <v>2.1072942219941377</v>
      </c>
      <c r="G8743" s="6">
        <v>2.1585940966400079</v>
      </c>
      <c r="H8743" s="6">
        <v>12.95620457690425</v>
      </c>
      <c r="I8743" s="6">
        <v>2.8071313176538624</v>
      </c>
      <c r="J8743" s="6">
        <v>2.139701686274992</v>
      </c>
      <c r="K8743" s="7">
        <v>0.16273304770088665</v>
      </c>
      <c r="L8743" s="7">
        <v>1.1628330445454904</v>
      </c>
    </row>
    <row r="8744" spans="2:12" x14ac:dyDescent="0.25">
      <c r="B8744" s="4">
        <v>8741</v>
      </c>
      <c r="C8744" s="6">
        <v>18.473304737549491</v>
      </c>
      <c r="D8744" s="6">
        <v>1.6185872245351034</v>
      </c>
      <c r="E8744" s="6">
        <v>2</v>
      </c>
      <c r="F8744" s="6">
        <v>2.0621417928384633</v>
      </c>
      <c r="G8744" s="6">
        <v>2.0063450676166878</v>
      </c>
      <c r="H8744" s="6">
        <v>34.188918847053451</v>
      </c>
      <c r="I8744" s="6">
        <v>3.9129965252105268</v>
      </c>
      <c r="J8744" s="6">
        <v>3.4407679920452021</v>
      </c>
      <c r="K8744" s="7">
        <v>0.67114272108931794</v>
      </c>
      <c r="L8744" s="7">
        <v>0.12371844792143326</v>
      </c>
    </row>
    <row r="8745" spans="2:12" x14ac:dyDescent="0.25">
      <c r="B8745" s="4">
        <v>8742</v>
      </c>
      <c r="C8745" s="6">
        <v>-0.97071437921703563</v>
      </c>
      <c r="D8745" s="6">
        <v>1.4657949664581837</v>
      </c>
      <c r="E8745" s="6">
        <v>1</v>
      </c>
      <c r="F8745" s="6">
        <v>4.7470224999456718</v>
      </c>
      <c r="G8745" s="6">
        <v>0.56602415825948271</v>
      </c>
      <c r="H8745" s="6">
        <v>9.1759288738847804</v>
      </c>
      <c r="I8745" s="6">
        <v>2.7946645567274819</v>
      </c>
      <c r="J8745" s="6">
        <v>3.2006356851286402</v>
      </c>
      <c r="K8745" s="7">
        <v>8.4518670300055962</v>
      </c>
      <c r="L8745" s="7">
        <v>0.7298415814962177</v>
      </c>
    </row>
    <row r="8746" spans="2:12" x14ac:dyDescent="0.25">
      <c r="B8746" s="4">
        <v>8743</v>
      </c>
      <c r="C8746" s="6">
        <v>8.5901040031859228</v>
      </c>
      <c r="D8746" s="6">
        <v>1.178686118291085</v>
      </c>
      <c r="E8746" s="6">
        <v>3</v>
      </c>
      <c r="F8746" s="6">
        <v>3.4351410103716677</v>
      </c>
      <c r="G8746" s="6">
        <v>0.52571575689448602</v>
      </c>
      <c r="H8746" s="6">
        <v>31.360052428542502</v>
      </c>
      <c r="I8746" s="6">
        <v>3.597099410081372</v>
      </c>
      <c r="J8746" s="6">
        <v>0.77941770900650609</v>
      </c>
      <c r="K8746" s="7">
        <v>5.677365668792711</v>
      </c>
      <c r="L8746" s="7">
        <v>0.3842982546222149</v>
      </c>
    </row>
    <row r="8747" spans="2:12" x14ac:dyDescent="0.25">
      <c r="B8747" s="4">
        <v>8744</v>
      </c>
      <c r="C8747" s="6">
        <v>17.174298520682854</v>
      </c>
      <c r="D8747" s="6">
        <v>1.286008740866512</v>
      </c>
      <c r="E8747" s="6">
        <v>2</v>
      </c>
      <c r="F8747" s="6">
        <v>2.6652112325530992</v>
      </c>
      <c r="G8747" s="6">
        <v>2.6619832187059953</v>
      </c>
      <c r="H8747" s="6">
        <v>22.876471331561991</v>
      </c>
      <c r="I8747" s="6">
        <v>2.598321404608873</v>
      </c>
      <c r="J8747" s="6">
        <v>4.0166053694974355</v>
      </c>
      <c r="K8747" s="7">
        <v>4.1116873654512638</v>
      </c>
      <c r="L8747" s="7">
        <v>0.80306104458841254</v>
      </c>
    </row>
    <row r="8748" spans="2:12" x14ac:dyDescent="0.25">
      <c r="B8748" s="4">
        <v>8745</v>
      </c>
      <c r="C8748" s="6">
        <v>8.0793612153839494</v>
      </c>
      <c r="D8748" s="6">
        <v>1.3203278032506374</v>
      </c>
      <c r="E8748" s="6">
        <v>1</v>
      </c>
      <c r="F8748" s="6">
        <v>1.4582665115344169</v>
      </c>
      <c r="G8748" s="6">
        <v>1.0249952917571601</v>
      </c>
      <c r="H8748" s="6">
        <v>19.856821671201047</v>
      </c>
      <c r="I8748" s="6">
        <v>2.184613707681903</v>
      </c>
      <c r="J8748" s="6">
        <v>2.0880412758380316</v>
      </c>
      <c r="K8748" s="7">
        <v>0.61009378024118122</v>
      </c>
      <c r="L8748" s="7">
        <v>0.12812038599043368</v>
      </c>
    </row>
    <row r="8749" spans="2:12" x14ac:dyDescent="0.25">
      <c r="B8749" s="4">
        <v>8746</v>
      </c>
      <c r="C8749" s="6">
        <v>14.653652492277876</v>
      </c>
      <c r="D8749" s="6">
        <v>1.3615433657231297</v>
      </c>
      <c r="E8749" s="6">
        <v>3</v>
      </c>
      <c r="F8749" s="6">
        <v>0.84532366508000012</v>
      </c>
      <c r="G8749" s="6">
        <v>1.1051519998858448</v>
      </c>
      <c r="H8749" s="6">
        <v>18.436289380434012</v>
      </c>
      <c r="I8749" s="6">
        <v>2.8756339210491366</v>
      </c>
      <c r="J8749" s="6">
        <v>0.45583312061371944</v>
      </c>
      <c r="K8749" s="7">
        <v>2.988272471184668</v>
      </c>
      <c r="L8749" s="7">
        <v>2.0666980205125227E-2</v>
      </c>
    </row>
    <row r="8750" spans="2:12" x14ac:dyDescent="0.25">
      <c r="B8750" s="4">
        <v>8747</v>
      </c>
      <c r="C8750" s="6">
        <v>1.0922286957830192</v>
      </c>
      <c r="D8750" s="6">
        <v>1.1489201604061265</v>
      </c>
      <c r="E8750" s="6">
        <v>0</v>
      </c>
      <c r="F8750" s="6">
        <v>4.527422071264577</v>
      </c>
      <c r="G8750" s="6">
        <v>2.612000085809278</v>
      </c>
      <c r="H8750" s="6">
        <v>23.31287630721004</v>
      </c>
      <c r="I8750" s="6">
        <v>3.3445090352916527</v>
      </c>
      <c r="J8750" s="6">
        <v>2.6436353628932294</v>
      </c>
      <c r="K8750" s="7">
        <v>0.53279983468976233</v>
      </c>
      <c r="L8750" s="7">
        <v>0.38967215999997229</v>
      </c>
    </row>
    <row r="8751" spans="2:12" x14ac:dyDescent="0.25">
      <c r="B8751" s="4">
        <v>8748</v>
      </c>
      <c r="C8751" s="6">
        <v>12.862125383115281</v>
      </c>
      <c r="D8751" s="6">
        <v>1.7268578011817128</v>
      </c>
      <c r="E8751" s="6">
        <v>1</v>
      </c>
      <c r="F8751" s="6">
        <v>4.5483189281089071</v>
      </c>
      <c r="G8751" s="6">
        <v>0.90733957301945423</v>
      </c>
      <c r="H8751" s="6">
        <v>26.894523037687605</v>
      </c>
      <c r="I8751" s="6">
        <v>4.1255216125228698</v>
      </c>
      <c r="J8751" s="6">
        <v>3.4224306900894268</v>
      </c>
      <c r="K8751" s="7">
        <v>3.1190968644592392</v>
      </c>
      <c r="L8751" s="7">
        <v>0.60138490667308264</v>
      </c>
    </row>
    <row r="8752" spans="2:12" x14ac:dyDescent="0.25">
      <c r="B8752" s="4">
        <v>8749</v>
      </c>
      <c r="C8752" s="6">
        <v>14.962068272923055</v>
      </c>
      <c r="D8752" s="6">
        <v>1.357852666841185</v>
      </c>
      <c r="E8752" s="6">
        <v>1</v>
      </c>
      <c r="F8752" s="6">
        <v>5.7452946603121591</v>
      </c>
      <c r="G8752" s="6">
        <v>1.1232183731116574</v>
      </c>
      <c r="H8752" s="6">
        <v>13.435265759442123</v>
      </c>
      <c r="I8752" s="6">
        <v>2.2254452466119989</v>
      </c>
      <c r="J8752" s="6">
        <v>0.66217036167684606</v>
      </c>
      <c r="K8752" s="7">
        <v>2.0664567289043716</v>
      </c>
      <c r="L8752" s="7">
        <v>1.5961927902222039</v>
      </c>
    </row>
    <row r="8753" spans="2:12" x14ac:dyDescent="0.25">
      <c r="B8753" s="4">
        <v>8750</v>
      </c>
      <c r="C8753" s="6">
        <v>7.9929426535559296</v>
      </c>
      <c r="D8753" s="6">
        <v>1.625578643913453</v>
      </c>
      <c r="E8753" s="6">
        <v>1</v>
      </c>
      <c r="F8753" s="6">
        <v>2.4509959941298467</v>
      </c>
      <c r="G8753" s="6">
        <v>1.8388281642612778</v>
      </c>
      <c r="H8753" s="6">
        <v>35.534397864225198</v>
      </c>
      <c r="I8753" s="6">
        <v>1.4983738395101682</v>
      </c>
      <c r="J8753" s="6">
        <v>3.9716075369466015</v>
      </c>
      <c r="K8753" s="7">
        <v>3.8660790306976764</v>
      </c>
      <c r="L8753" s="7">
        <v>0.23703295973024888</v>
      </c>
    </row>
    <row r="8754" spans="2:12" x14ac:dyDescent="0.25">
      <c r="B8754" s="4">
        <v>8751</v>
      </c>
      <c r="C8754" s="6">
        <v>5.5521083015801969</v>
      </c>
      <c r="D8754" s="6">
        <v>1.7245448939388195</v>
      </c>
      <c r="E8754" s="6">
        <v>2</v>
      </c>
      <c r="F8754" s="6">
        <v>1.4415567686234894</v>
      </c>
      <c r="G8754" s="6">
        <v>0.88553833276729954</v>
      </c>
      <c r="H8754" s="6">
        <v>24.873623379635099</v>
      </c>
      <c r="I8754" s="6">
        <v>3.7683045878398502</v>
      </c>
      <c r="J8754" s="6">
        <v>1.7483364990236245</v>
      </c>
      <c r="K8754" s="7">
        <v>0.20806821041838086</v>
      </c>
      <c r="L8754" s="7">
        <v>0.4110246715616081</v>
      </c>
    </row>
    <row r="8755" spans="2:12" x14ac:dyDescent="0.25">
      <c r="B8755" s="4">
        <v>8752</v>
      </c>
      <c r="C8755" s="6">
        <v>7.0070297431240656</v>
      </c>
      <c r="D8755" s="6">
        <v>1.632662921598256</v>
      </c>
      <c r="E8755" s="6">
        <v>2</v>
      </c>
      <c r="F8755" s="6">
        <v>7.8662132419845348</v>
      </c>
      <c r="G8755" s="6">
        <v>0.95808516807011668</v>
      </c>
      <c r="H8755" s="6">
        <v>12.866449037101782</v>
      </c>
      <c r="I8755" s="6">
        <v>2.913926778939393</v>
      </c>
      <c r="J8755" s="6">
        <v>1.3196729461900321</v>
      </c>
      <c r="K8755" s="7">
        <v>0.1373950880166879</v>
      </c>
      <c r="L8755" s="7">
        <v>1.6102964753807587</v>
      </c>
    </row>
    <row r="8756" spans="2:12" x14ac:dyDescent="0.25">
      <c r="B8756" s="4">
        <v>8753</v>
      </c>
      <c r="C8756" s="6">
        <v>12.100977233568381</v>
      </c>
      <c r="D8756" s="6">
        <v>1.3623052379667429</v>
      </c>
      <c r="E8756" s="6">
        <v>2</v>
      </c>
      <c r="F8756" s="6">
        <v>4.8853627720407733</v>
      </c>
      <c r="G8756" s="6">
        <v>0.48559589855954538</v>
      </c>
      <c r="H8756" s="6">
        <v>21.450562804554217</v>
      </c>
      <c r="I8756" s="6">
        <v>1.3931564243872709</v>
      </c>
      <c r="J8756" s="6">
        <v>3.9671924711857987</v>
      </c>
      <c r="K8756" s="7">
        <v>2.206844839801676</v>
      </c>
      <c r="L8756" s="7">
        <v>1.306586965094283</v>
      </c>
    </row>
    <row r="8757" spans="2:12" x14ac:dyDescent="0.25">
      <c r="B8757" s="4">
        <v>8754</v>
      </c>
      <c r="C8757" s="6">
        <v>3.1707644643011479</v>
      </c>
      <c r="D8757" s="6">
        <v>1.3917684203283922</v>
      </c>
      <c r="E8757" s="6">
        <v>0</v>
      </c>
      <c r="F8757" s="6">
        <v>1.2974118335458287</v>
      </c>
      <c r="G8757" s="6">
        <v>1.4342133718812984</v>
      </c>
      <c r="H8757" s="6">
        <v>34.709121351156838</v>
      </c>
      <c r="I8757" s="6">
        <v>2.0635072917999979</v>
      </c>
      <c r="J8757" s="6">
        <v>3.3634107298542819</v>
      </c>
      <c r="K8757" s="7">
        <v>1.7591571387682072</v>
      </c>
      <c r="L8757" s="7">
        <v>1.2741775211657846</v>
      </c>
    </row>
    <row r="8758" spans="2:12" x14ac:dyDescent="0.25">
      <c r="B8758" s="4">
        <v>8755</v>
      </c>
      <c r="C8758" s="6">
        <v>12.30120270342603</v>
      </c>
      <c r="D8758" s="6">
        <v>1.5909118615639073</v>
      </c>
      <c r="E8758" s="6">
        <v>1</v>
      </c>
      <c r="F8758" s="6">
        <v>4.1393397548054267</v>
      </c>
      <c r="G8758" s="6">
        <v>1.3828061531929274</v>
      </c>
      <c r="H8758" s="6">
        <v>19.430656020575633</v>
      </c>
      <c r="I8758" s="6">
        <v>2.0577577824786131</v>
      </c>
      <c r="J8758" s="6">
        <v>0.56370040883320871</v>
      </c>
      <c r="K8758" s="7">
        <v>2.0820935570892551</v>
      </c>
      <c r="L8758" s="7">
        <v>0.43055263333030624</v>
      </c>
    </row>
    <row r="8759" spans="2:12" x14ac:dyDescent="0.25">
      <c r="B8759" s="4">
        <v>8756</v>
      </c>
      <c r="C8759" s="6">
        <v>17.294801083901916</v>
      </c>
      <c r="D8759" s="6">
        <v>1.4162235043423557</v>
      </c>
      <c r="E8759" s="6">
        <v>3</v>
      </c>
      <c r="F8759" s="6">
        <v>4.7356710174546794</v>
      </c>
      <c r="G8759" s="6">
        <v>0.56810157953784279</v>
      </c>
      <c r="H8759" s="6">
        <v>15.222234855490697</v>
      </c>
      <c r="I8759" s="6">
        <v>2.5795425504393656</v>
      </c>
      <c r="J8759" s="6">
        <v>3.963380611930329</v>
      </c>
      <c r="K8759" s="7">
        <v>0.46049576040347867</v>
      </c>
      <c r="L8759" s="7">
        <v>0.50798142400597834</v>
      </c>
    </row>
    <row r="8760" spans="2:12" x14ac:dyDescent="0.25">
      <c r="B8760" s="4">
        <v>8757</v>
      </c>
      <c r="C8760" s="6">
        <v>16.944304827752028</v>
      </c>
      <c r="D8760" s="6">
        <v>1.6419100350376552</v>
      </c>
      <c r="E8760" s="6">
        <v>1</v>
      </c>
      <c r="F8760" s="6">
        <v>1.9799905749179263</v>
      </c>
      <c r="G8760" s="6">
        <v>1.0487516293236212</v>
      </c>
      <c r="H8760" s="6">
        <v>19.271308974274518</v>
      </c>
      <c r="I8760" s="6">
        <v>2.6144177952369807</v>
      </c>
      <c r="J8760" s="6">
        <v>3.9327433178448827</v>
      </c>
      <c r="K8760" s="7">
        <v>0.50526795420556014</v>
      </c>
      <c r="L8760" s="7">
        <v>0.9604520513655691</v>
      </c>
    </row>
    <row r="8761" spans="2:12" x14ac:dyDescent="0.25">
      <c r="B8761" s="4">
        <v>8758</v>
      </c>
      <c r="C8761" s="6">
        <v>5.202297604791891</v>
      </c>
      <c r="D8761" s="6">
        <v>1.7168474418681772</v>
      </c>
      <c r="E8761" s="6">
        <v>1</v>
      </c>
      <c r="F8761" s="6">
        <v>9.2549502915015243</v>
      </c>
      <c r="G8761" s="6">
        <v>1.9546044700564369</v>
      </c>
      <c r="H8761" s="6">
        <v>24.699478492359631</v>
      </c>
      <c r="I8761" s="6">
        <v>2.8829179533623317</v>
      </c>
      <c r="J8761" s="6">
        <v>2.9052626750599213</v>
      </c>
      <c r="K8761" s="7">
        <v>0.62456606543462934</v>
      </c>
      <c r="L8761" s="7">
        <v>2.4468191960073074</v>
      </c>
    </row>
    <row r="8762" spans="2:12" x14ac:dyDescent="0.25">
      <c r="B8762" s="4">
        <v>8759</v>
      </c>
      <c r="C8762" s="6">
        <v>6.036112342861375</v>
      </c>
      <c r="D8762" s="6">
        <v>1.5880641729099885</v>
      </c>
      <c r="E8762" s="6">
        <v>0</v>
      </c>
      <c r="F8762" s="6">
        <v>1.8132364782889876</v>
      </c>
      <c r="G8762" s="6">
        <v>2.779933360381837</v>
      </c>
      <c r="H8762" s="6">
        <v>23.447042426261632</v>
      </c>
      <c r="I8762" s="6">
        <v>3.1108282871811896</v>
      </c>
      <c r="J8762" s="6">
        <v>3.9825535313725995</v>
      </c>
      <c r="K8762" s="7">
        <v>0.30682797370525461</v>
      </c>
      <c r="L8762" s="7">
        <v>0.58749376243945384</v>
      </c>
    </row>
    <row r="8763" spans="2:12" x14ac:dyDescent="0.25">
      <c r="B8763" s="4">
        <v>8760</v>
      </c>
      <c r="C8763" s="6">
        <v>8.6540977818214486</v>
      </c>
      <c r="D8763" s="6">
        <v>1.8346925049973635</v>
      </c>
      <c r="E8763" s="6">
        <v>3</v>
      </c>
      <c r="F8763" s="6">
        <v>3.1612256125727263</v>
      </c>
      <c r="G8763" s="6">
        <v>0.59175509422263262</v>
      </c>
      <c r="H8763" s="6">
        <v>37.237962322811477</v>
      </c>
      <c r="I8763" s="6">
        <v>3.2191520858463836</v>
      </c>
      <c r="J8763" s="6">
        <v>0.98162686319206427</v>
      </c>
      <c r="K8763" s="7">
        <v>0.33873997867312045</v>
      </c>
      <c r="L8763" s="7">
        <v>3.0659814713015634</v>
      </c>
    </row>
    <row r="8764" spans="2:12" x14ac:dyDescent="0.25">
      <c r="B8764" s="4">
        <v>8761</v>
      </c>
      <c r="C8764" s="6">
        <v>4.2275619949916301</v>
      </c>
      <c r="D8764" s="6">
        <v>1.2575748085673104</v>
      </c>
      <c r="E8764" s="6">
        <v>2</v>
      </c>
      <c r="F8764" s="6">
        <v>2.1719498616913135</v>
      </c>
      <c r="G8764" s="6">
        <v>0.84897649563510114</v>
      </c>
      <c r="H8764" s="6">
        <v>19.841454871938517</v>
      </c>
      <c r="I8764" s="6">
        <v>3.8832005514097316</v>
      </c>
      <c r="J8764" s="6">
        <v>4.0019682734801698</v>
      </c>
      <c r="K8764" s="7">
        <v>0.56260533921523925</v>
      </c>
      <c r="L8764" s="7">
        <v>0.89393243017429413</v>
      </c>
    </row>
    <row r="8765" spans="2:12" x14ac:dyDescent="0.25">
      <c r="B8765" s="4">
        <v>8762</v>
      </c>
      <c r="C8765" s="6">
        <v>21.339314744304019</v>
      </c>
      <c r="D8765" s="6">
        <v>1.652939673248818</v>
      </c>
      <c r="E8765" s="6">
        <v>2</v>
      </c>
      <c r="F8765" s="6">
        <v>4.7619752005032199</v>
      </c>
      <c r="G8765" s="6">
        <v>1.5443918065466349</v>
      </c>
      <c r="H8765" s="6">
        <v>29.03318399192818</v>
      </c>
      <c r="I8765" s="6">
        <v>2.5762948089112929</v>
      </c>
      <c r="J8765" s="6">
        <v>3.1770654849773456</v>
      </c>
      <c r="K8765" s="7">
        <v>1.9275778469793017</v>
      </c>
      <c r="L8765" s="7">
        <v>2.8716951140660037E-2</v>
      </c>
    </row>
    <row r="8766" spans="2:12" x14ac:dyDescent="0.25">
      <c r="B8766" s="4">
        <v>8763</v>
      </c>
      <c r="C8766" s="6">
        <v>12.962757460548545</v>
      </c>
      <c r="D8766" s="6">
        <v>1.2792549885546474</v>
      </c>
      <c r="E8766" s="6">
        <v>0</v>
      </c>
      <c r="F8766" s="6">
        <v>2.8703765991245915</v>
      </c>
      <c r="G8766" s="6">
        <v>1.0522353768070751</v>
      </c>
      <c r="H8766" s="6">
        <v>25.870975599753748</v>
      </c>
      <c r="I8766" s="6">
        <v>2.517755545162971</v>
      </c>
      <c r="J8766" s="6">
        <v>2.8661566701610033</v>
      </c>
      <c r="K8766" s="7">
        <v>0.33354298894093792</v>
      </c>
      <c r="L8766" s="7">
        <v>1.2966927062472433</v>
      </c>
    </row>
    <row r="8767" spans="2:12" x14ac:dyDescent="0.25">
      <c r="B8767" s="4">
        <v>8764</v>
      </c>
      <c r="C8767" s="6">
        <v>18.163471433885995</v>
      </c>
      <c r="D8767" s="6">
        <v>1.4483734495676193</v>
      </c>
      <c r="E8767" s="6">
        <v>2</v>
      </c>
      <c r="F8767" s="6">
        <v>5.1849439164880344</v>
      </c>
      <c r="G8767" s="6">
        <v>1.5221186695823761</v>
      </c>
      <c r="H8767" s="6">
        <v>23.422898137871194</v>
      </c>
      <c r="I8767" s="6">
        <v>3.0436756970182657</v>
      </c>
      <c r="J8767" s="6">
        <v>1.8843993350608663</v>
      </c>
      <c r="K8767" s="7">
        <v>1.7006504451231703</v>
      </c>
      <c r="L8767" s="7">
        <v>0.34030386778404709</v>
      </c>
    </row>
    <row r="8768" spans="2:12" x14ac:dyDescent="0.25">
      <c r="B8768" s="4">
        <v>8765</v>
      </c>
      <c r="C8768" s="6">
        <v>9.8359761111479109</v>
      </c>
      <c r="D8768" s="6">
        <v>1.3107264421167151</v>
      </c>
      <c r="E8768" s="6">
        <v>1</v>
      </c>
      <c r="F8768" s="6">
        <v>2.20058248839999</v>
      </c>
      <c r="G8768" s="6">
        <v>0.77304583079495193</v>
      </c>
      <c r="H8768" s="6">
        <v>30.90025724555403</v>
      </c>
      <c r="I8768" s="6">
        <v>2.4135158085674067</v>
      </c>
      <c r="J8768" s="6">
        <v>4.0773298257240791</v>
      </c>
      <c r="K8768" s="7">
        <v>3.8082438184115093</v>
      </c>
      <c r="L8768" s="7">
        <v>1.1808799634252776</v>
      </c>
    </row>
    <row r="8769" spans="2:12" x14ac:dyDescent="0.25">
      <c r="B8769" s="4">
        <v>8766</v>
      </c>
      <c r="C8769" s="6">
        <v>3.9862952639918188</v>
      </c>
      <c r="D8769" s="6">
        <v>1.974212768711987</v>
      </c>
      <c r="E8769" s="6">
        <v>2</v>
      </c>
      <c r="F8769" s="6">
        <v>3.1545941227804062</v>
      </c>
      <c r="G8769" s="6">
        <v>1.0886815533208383</v>
      </c>
      <c r="H8769" s="6">
        <v>25.634583343840607</v>
      </c>
      <c r="I8769" s="6">
        <v>1.2511840407282382</v>
      </c>
      <c r="J8769" s="6">
        <v>1.3636346456966637</v>
      </c>
      <c r="K8769" s="7">
        <v>0.80389054028151286</v>
      </c>
      <c r="L8769" s="7">
        <v>1.507594440262763</v>
      </c>
    </row>
    <row r="8770" spans="2:12" x14ac:dyDescent="0.25">
      <c r="B8770" s="4">
        <v>8767</v>
      </c>
      <c r="C8770" s="6">
        <v>14.919255180844296</v>
      </c>
      <c r="D8770" s="6">
        <v>1.4244930488538794</v>
      </c>
      <c r="E8770" s="6">
        <v>2</v>
      </c>
      <c r="F8770" s="6">
        <v>2.675787673219685</v>
      </c>
      <c r="G8770" s="6">
        <v>0.72371965654354864</v>
      </c>
      <c r="H8770" s="6">
        <v>25.853229682909557</v>
      </c>
      <c r="I8770" s="6">
        <v>4.5167895847699455</v>
      </c>
      <c r="J8770" s="6">
        <v>3.220476926938125</v>
      </c>
      <c r="K8770" s="7">
        <v>1.9762263560312181</v>
      </c>
      <c r="L8770" s="7">
        <v>0.13570576625697395</v>
      </c>
    </row>
    <row r="8771" spans="2:12" x14ac:dyDescent="0.25">
      <c r="B8771" s="4">
        <v>8768</v>
      </c>
      <c r="C8771" s="6">
        <v>13.775575496919082</v>
      </c>
      <c r="D8771" s="6">
        <v>1.2434417127980244</v>
      </c>
      <c r="E8771" s="6">
        <v>1</v>
      </c>
      <c r="F8771" s="6">
        <v>3.2187302858986797</v>
      </c>
      <c r="G8771" s="6">
        <v>1.8339017715445067</v>
      </c>
      <c r="H8771" s="6">
        <v>21.446767581797253</v>
      </c>
      <c r="I8771" s="6">
        <v>1.487640461157939</v>
      </c>
      <c r="J8771" s="6">
        <v>1.3035167195429471</v>
      </c>
      <c r="K8771" s="7">
        <v>1.5009430931257519</v>
      </c>
      <c r="L8771" s="7">
        <v>2.2085895369095287</v>
      </c>
    </row>
    <row r="8772" spans="2:12" x14ac:dyDescent="0.25">
      <c r="B8772" s="4">
        <v>8769</v>
      </c>
      <c r="C8772" s="6">
        <v>4.0392029456635115</v>
      </c>
      <c r="D8772" s="6">
        <v>1.8126198617220057</v>
      </c>
      <c r="E8772" s="6">
        <v>1</v>
      </c>
      <c r="F8772" s="6">
        <v>2.0705317087221222</v>
      </c>
      <c r="G8772" s="6">
        <v>2.7553752175988837</v>
      </c>
      <c r="H8772" s="6">
        <v>24.229049703405643</v>
      </c>
      <c r="I8772" s="6">
        <v>2.178724156644567</v>
      </c>
      <c r="J8772" s="6">
        <v>3.4566150839199876</v>
      </c>
      <c r="K8772" s="7">
        <v>1.5003222822536861</v>
      </c>
      <c r="L8772" s="7">
        <v>1.3135817454974088</v>
      </c>
    </row>
    <row r="8773" spans="2:12" x14ac:dyDescent="0.25">
      <c r="B8773" s="4">
        <v>8770</v>
      </c>
      <c r="C8773" s="6">
        <v>20.473105719851603</v>
      </c>
      <c r="D8773" s="6">
        <v>1.8567666307764894</v>
      </c>
      <c r="E8773" s="6">
        <v>2</v>
      </c>
      <c r="F8773" s="6">
        <v>11.022010067839361</v>
      </c>
      <c r="G8773" s="6">
        <v>0.51354878622020761</v>
      </c>
      <c r="H8773" s="6">
        <v>22.6406820772707</v>
      </c>
      <c r="I8773" s="6">
        <v>3.4836442145335758</v>
      </c>
      <c r="J8773" s="6">
        <v>2.3716855633113223</v>
      </c>
      <c r="K8773" s="7">
        <v>0.49648819033369979</v>
      </c>
      <c r="L8773" s="7">
        <v>1.3447530397300298</v>
      </c>
    </row>
    <row r="8774" spans="2:12" x14ac:dyDescent="0.25">
      <c r="B8774" s="4">
        <v>8771</v>
      </c>
      <c r="C8774" s="6">
        <v>-0.12905284571452214</v>
      </c>
      <c r="D8774" s="6">
        <v>1.4034420299194621</v>
      </c>
      <c r="E8774" s="6">
        <v>3</v>
      </c>
      <c r="F8774" s="6">
        <v>0.79492156923378521</v>
      </c>
      <c r="G8774" s="6">
        <v>0.99503281038476554</v>
      </c>
      <c r="H8774" s="6">
        <v>18.812696316907736</v>
      </c>
      <c r="I8774" s="6">
        <v>3.9441310748822258</v>
      </c>
      <c r="J8774" s="6">
        <v>2.3804762574104115</v>
      </c>
      <c r="K8774" s="7">
        <v>1.5799115634774519</v>
      </c>
      <c r="L8774" s="7">
        <v>0.11948126286629047</v>
      </c>
    </row>
    <row r="8775" spans="2:12" x14ac:dyDescent="0.25">
      <c r="B8775" s="4">
        <v>8772</v>
      </c>
      <c r="C8775" s="6">
        <v>7.573685093330468</v>
      </c>
      <c r="D8775" s="6">
        <v>2.1683036926569623</v>
      </c>
      <c r="E8775" s="6">
        <v>2</v>
      </c>
      <c r="F8775" s="6">
        <v>7.691001742381391</v>
      </c>
      <c r="G8775" s="6">
        <v>1.8130971845614223</v>
      </c>
      <c r="H8775" s="6">
        <v>20.194142281626654</v>
      </c>
      <c r="I8775" s="6">
        <v>1.6950201791048931</v>
      </c>
      <c r="J8775" s="6">
        <v>2.9024132939817116</v>
      </c>
      <c r="K8775" s="7">
        <v>0.33650825752825864</v>
      </c>
      <c r="L8775" s="7">
        <v>1.4038057095067438</v>
      </c>
    </row>
    <row r="8776" spans="2:12" x14ac:dyDescent="0.25">
      <c r="B8776" s="4">
        <v>8773</v>
      </c>
      <c r="C8776" s="6">
        <v>5.594799906952634</v>
      </c>
      <c r="D8776" s="6">
        <v>1.4885133219641045</v>
      </c>
      <c r="E8776" s="6">
        <v>1</v>
      </c>
      <c r="F8776" s="6">
        <v>2.3991802237548474</v>
      </c>
      <c r="G8776" s="6">
        <v>0.74778338377252918</v>
      </c>
      <c r="H8776" s="6">
        <v>9.0846305785937354</v>
      </c>
      <c r="I8776" s="6">
        <v>3.5990095228263983</v>
      </c>
      <c r="J8776" s="6">
        <v>4.4924287303819224</v>
      </c>
      <c r="K8776" s="7">
        <v>1.8092766435387835</v>
      </c>
      <c r="L8776" s="7">
        <v>4.7972465682834434E-2</v>
      </c>
    </row>
    <row r="8777" spans="2:12" x14ac:dyDescent="0.25">
      <c r="B8777" s="4">
        <v>8774</v>
      </c>
      <c r="C8777" s="6">
        <v>9.9171644319463326</v>
      </c>
      <c r="D8777" s="6">
        <v>1.6403579796183292</v>
      </c>
      <c r="E8777" s="6">
        <v>3</v>
      </c>
      <c r="F8777" s="6">
        <v>3.6631601429763365</v>
      </c>
      <c r="G8777" s="6">
        <v>0.68200789169183185</v>
      </c>
      <c r="H8777" s="6">
        <v>10.91244156787967</v>
      </c>
      <c r="I8777" s="6">
        <v>1.7003675050300673</v>
      </c>
      <c r="J8777" s="6">
        <v>1.6398743182626661</v>
      </c>
      <c r="K8777" s="7">
        <v>1.1429158243832891</v>
      </c>
      <c r="L8777" s="7">
        <v>0.66781091194811293</v>
      </c>
    </row>
    <row r="8778" spans="2:12" x14ac:dyDescent="0.25">
      <c r="B8778" s="4">
        <v>8775</v>
      </c>
      <c r="C8778" s="6">
        <v>8.4286561781701543</v>
      </c>
      <c r="D8778" s="6">
        <v>2.0284390266472765</v>
      </c>
      <c r="E8778" s="6">
        <v>1</v>
      </c>
      <c r="F8778" s="6">
        <v>9.0373759680524357E-2</v>
      </c>
      <c r="G8778" s="6">
        <v>1.448250333882404</v>
      </c>
      <c r="H8778" s="6">
        <v>25.520208975792801</v>
      </c>
      <c r="I8778" s="6">
        <v>2.3882002083850202</v>
      </c>
      <c r="J8778" s="6">
        <v>1.7641827589961063</v>
      </c>
      <c r="K8778" s="7">
        <v>1.5662378269125328</v>
      </c>
      <c r="L8778" s="7">
        <v>0.21716982858487555</v>
      </c>
    </row>
    <row r="8779" spans="2:12" x14ac:dyDescent="0.25">
      <c r="B8779" s="4">
        <v>8776</v>
      </c>
      <c r="C8779" s="6">
        <v>6.2234896148614025</v>
      </c>
      <c r="D8779" s="6">
        <v>1.458036465293906</v>
      </c>
      <c r="E8779" s="6">
        <v>3</v>
      </c>
      <c r="F8779" s="6">
        <v>4.6850132640835822</v>
      </c>
      <c r="G8779" s="6">
        <v>0.5626628106044822</v>
      </c>
      <c r="H8779" s="6">
        <v>19.137532558179455</v>
      </c>
      <c r="I8779" s="6">
        <v>3.4030168908128866</v>
      </c>
      <c r="J8779" s="6">
        <v>3.6276335490623572</v>
      </c>
      <c r="K8779" s="7">
        <v>3.4584315206265486</v>
      </c>
      <c r="L8779" s="7">
        <v>0.42111066945459913</v>
      </c>
    </row>
    <row r="8780" spans="2:12" x14ac:dyDescent="0.25">
      <c r="B8780" s="4">
        <v>8777</v>
      </c>
      <c r="C8780" s="6">
        <v>14.209028165842128</v>
      </c>
      <c r="D8780" s="6">
        <v>1.4701592351486072</v>
      </c>
      <c r="E8780" s="6">
        <v>2</v>
      </c>
      <c r="F8780" s="6">
        <v>1.1986520238008453</v>
      </c>
      <c r="G8780" s="6">
        <v>0.9131072907945148</v>
      </c>
      <c r="H8780" s="6">
        <v>19.7940093249717</v>
      </c>
      <c r="I8780" s="6">
        <v>2.6491963037689805</v>
      </c>
      <c r="J8780" s="6">
        <v>9.0050434750816213E-2</v>
      </c>
      <c r="K8780" s="7">
        <v>7.4519347708076831</v>
      </c>
      <c r="L8780" s="7">
        <v>0.35402552060176229</v>
      </c>
    </row>
    <row r="8781" spans="2:12" x14ac:dyDescent="0.25">
      <c r="B8781" s="4">
        <v>8778</v>
      </c>
      <c r="C8781" s="6">
        <v>12.215864727278245</v>
      </c>
      <c r="D8781" s="6">
        <v>1.2312715349153172</v>
      </c>
      <c r="E8781" s="6">
        <v>1</v>
      </c>
      <c r="F8781" s="6">
        <v>9.6651688993912188</v>
      </c>
      <c r="G8781" s="6">
        <v>3.039853990677317</v>
      </c>
      <c r="H8781" s="6">
        <v>29.36130067209924</v>
      </c>
      <c r="I8781" s="6">
        <v>2.2378607326338043</v>
      </c>
      <c r="J8781" s="6">
        <v>2.2771208667325999</v>
      </c>
      <c r="K8781" s="7">
        <v>2.9544200003438839</v>
      </c>
      <c r="L8781" s="7">
        <v>0.33714775411036135</v>
      </c>
    </row>
    <row r="8782" spans="2:12" x14ac:dyDescent="0.25">
      <c r="B8782" s="4">
        <v>8779</v>
      </c>
      <c r="C8782" s="6">
        <v>11.422894212811267</v>
      </c>
      <c r="D8782" s="6">
        <v>1.5788403562492708</v>
      </c>
      <c r="E8782" s="6">
        <v>2</v>
      </c>
      <c r="F8782" s="6">
        <v>3.8422287014305434</v>
      </c>
      <c r="G8782" s="6">
        <v>2.1461578724437538</v>
      </c>
      <c r="H8782" s="6">
        <v>18.401679001510317</v>
      </c>
      <c r="I8782" s="6">
        <v>2.3121915655701488</v>
      </c>
      <c r="J8782" s="6">
        <v>1.9684390054784604</v>
      </c>
      <c r="K8782" s="7">
        <v>0.63549319663498338</v>
      </c>
      <c r="L8782" s="7">
        <v>0.70251902705700331</v>
      </c>
    </row>
    <row r="8783" spans="2:12" x14ac:dyDescent="0.25">
      <c r="B8783" s="4">
        <v>8780</v>
      </c>
      <c r="C8783" s="6">
        <v>17.397885971181424</v>
      </c>
      <c r="D8783" s="6">
        <v>1.1650433635038642</v>
      </c>
      <c r="E8783" s="6">
        <v>3</v>
      </c>
      <c r="F8783" s="6">
        <v>2.3447850855761265</v>
      </c>
      <c r="G8783" s="6">
        <v>0.79227146291511152</v>
      </c>
      <c r="H8783" s="6">
        <v>37.011525026048758</v>
      </c>
      <c r="I8783" s="6">
        <v>3.6532561131391819</v>
      </c>
      <c r="J8783" s="6">
        <v>3.1996984048622368</v>
      </c>
      <c r="K8783" s="7">
        <v>1.5573535790738642</v>
      </c>
      <c r="L8783" s="7">
        <v>0.61870642306607171</v>
      </c>
    </row>
    <row r="8784" spans="2:12" x14ac:dyDescent="0.25">
      <c r="B8784" s="4">
        <v>8781</v>
      </c>
      <c r="C8784" s="6">
        <v>8.6555014093773099</v>
      </c>
      <c r="D8784" s="6">
        <v>1.4762520436825268</v>
      </c>
      <c r="E8784" s="6">
        <v>2</v>
      </c>
      <c r="F8784" s="6">
        <v>1.7453436546687389</v>
      </c>
      <c r="G8784" s="6">
        <v>1.2116409626950053</v>
      </c>
      <c r="H8784" s="6">
        <v>24.858193881571889</v>
      </c>
      <c r="I8784" s="6">
        <v>2.3578014658793012</v>
      </c>
      <c r="J8784" s="6">
        <v>4.2971640319238826</v>
      </c>
      <c r="K8784" s="7">
        <v>0.47595017933373396</v>
      </c>
      <c r="L8784" s="7">
        <v>0.64576940246614356</v>
      </c>
    </row>
    <row r="8785" spans="2:12" x14ac:dyDescent="0.25">
      <c r="B8785" s="4">
        <v>8782</v>
      </c>
      <c r="C8785" s="6">
        <v>14.911918348652266</v>
      </c>
      <c r="D8785" s="6">
        <v>1.6309405737627845</v>
      </c>
      <c r="E8785" s="6">
        <v>0</v>
      </c>
      <c r="F8785" s="6">
        <v>8.8982538562752058</v>
      </c>
      <c r="G8785" s="6">
        <v>1.0954446737895176</v>
      </c>
      <c r="H8785" s="6">
        <v>19.277302963804591</v>
      </c>
      <c r="I8785" s="6">
        <v>2.3767585672301093</v>
      </c>
      <c r="J8785" s="6">
        <v>3.6183055401832842</v>
      </c>
      <c r="K8785" s="7">
        <v>0.45905429237853451</v>
      </c>
      <c r="L8785" s="7">
        <v>0.49616381093517098</v>
      </c>
    </row>
    <row r="8786" spans="2:12" x14ac:dyDescent="0.25">
      <c r="B8786" s="4">
        <v>8783</v>
      </c>
      <c r="C8786" s="6">
        <v>0.89577781638014287</v>
      </c>
      <c r="D8786" s="6">
        <v>1.5139505020342021</v>
      </c>
      <c r="E8786" s="6">
        <v>2</v>
      </c>
      <c r="F8786" s="6">
        <v>4.8997489884931476</v>
      </c>
      <c r="G8786" s="6">
        <v>0.71554881691219752</v>
      </c>
      <c r="H8786" s="6">
        <v>21.120503903076095</v>
      </c>
      <c r="I8786" s="6">
        <v>1.8431741611740942</v>
      </c>
      <c r="J8786" s="6">
        <v>4.2166395157751335</v>
      </c>
      <c r="K8786" s="7">
        <v>1.5986814205642264</v>
      </c>
      <c r="L8786" s="7">
        <v>0.45759159158647467</v>
      </c>
    </row>
    <row r="8787" spans="2:12" x14ac:dyDescent="0.25">
      <c r="B8787" s="4">
        <v>8784</v>
      </c>
      <c r="C8787" s="6">
        <v>9.0059592280038103</v>
      </c>
      <c r="D8787" s="6">
        <v>1.5201872341851921</v>
      </c>
      <c r="E8787" s="6">
        <v>0</v>
      </c>
      <c r="F8787" s="6">
        <v>3.0063881531469248</v>
      </c>
      <c r="G8787" s="6">
        <v>1.3007297521621608</v>
      </c>
      <c r="H8787" s="6">
        <v>30.358464393163821</v>
      </c>
      <c r="I8787" s="6">
        <v>1.6217097118529054</v>
      </c>
      <c r="J8787" s="6">
        <v>1.5292219446425102</v>
      </c>
      <c r="K8787" s="7">
        <v>0.6556446159122149</v>
      </c>
      <c r="L8787" s="7">
        <v>1.1764613801026362</v>
      </c>
    </row>
    <row r="8788" spans="2:12" x14ac:dyDescent="0.25">
      <c r="B8788" s="4">
        <v>8785</v>
      </c>
      <c r="C8788" s="6">
        <v>8.6417452503927503</v>
      </c>
      <c r="D8788" s="6">
        <v>1.692476948951176</v>
      </c>
      <c r="E8788" s="6">
        <v>2</v>
      </c>
      <c r="F8788" s="6">
        <v>7.0296698614098005</v>
      </c>
      <c r="G8788" s="6">
        <v>1.1176633920585894</v>
      </c>
      <c r="H8788" s="6">
        <v>12.277925085549372</v>
      </c>
      <c r="I8788" s="6">
        <v>3.5720260670377955</v>
      </c>
      <c r="J8788" s="6">
        <v>3.4437059664496132</v>
      </c>
      <c r="K8788" s="7">
        <v>0.86420676626876147</v>
      </c>
      <c r="L8788" s="7">
        <v>0.54752779718705791</v>
      </c>
    </row>
    <row r="8789" spans="2:12" x14ac:dyDescent="0.25">
      <c r="B8789" s="4">
        <v>8786</v>
      </c>
      <c r="C8789" s="6">
        <v>6.6996991335337279</v>
      </c>
      <c r="D8789" s="6">
        <v>1.4802178707359237</v>
      </c>
      <c r="E8789" s="6">
        <v>1</v>
      </c>
      <c r="F8789" s="6">
        <v>3.5228515432675707</v>
      </c>
      <c r="G8789" s="6">
        <v>1.3989671510304518</v>
      </c>
      <c r="H8789" s="6">
        <v>14.136843820954512</v>
      </c>
      <c r="I8789" s="6">
        <v>2.6803598874097827</v>
      </c>
      <c r="J8789" s="6">
        <v>3.3179120549120031</v>
      </c>
      <c r="K8789" s="7">
        <v>3.131549946348922</v>
      </c>
      <c r="L8789" s="7">
        <v>2.4364725409536847</v>
      </c>
    </row>
    <row r="8790" spans="2:12" x14ac:dyDescent="0.25">
      <c r="B8790" s="4">
        <v>8787</v>
      </c>
      <c r="C8790" s="6">
        <v>13.785291016750797</v>
      </c>
      <c r="D8790" s="6">
        <v>1.4152466870576073</v>
      </c>
      <c r="E8790" s="6">
        <v>0</v>
      </c>
      <c r="F8790" s="6">
        <v>3.8536722496950993</v>
      </c>
      <c r="G8790" s="6">
        <v>0.76075066172664929</v>
      </c>
      <c r="H8790" s="6">
        <v>30.292526350142765</v>
      </c>
      <c r="I8790" s="6">
        <v>1.7477666074302938</v>
      </c>
      <c r="J8790" s="6">
        <v>4.6188359001605477</v>
      </c>
      <c r="K8790" s="7">
        <v>0.18255628875695751</v>
      </c>
      <c r="L8790" s="7">
        <v>0.46340918428750066</v>
      </c>
    </row>
    <row r="8791" spans="2:12" x14ac:dyDescent="0.25">
      <c r="B8791" s="4">
        <v>8788</v>
      </c>
      <c r="C8791" s="6">
        <v>10.902185350525649</v>
      </c>
      <c r="D8791" s="6">
        <v>1.9381461227137549</v>
      </c>
      <c r="E8791" s="6">
        <v>1</v>
      </c>
      <c r="F8791" s="6">
        <v>0.71064497352112976</v>
      </c>
      <c r="G8791" s="6">
        <v>0.89572356082797144</v>
      </c>
      <c r="H8791" s="6">
        <v>35.147312976182654</v>
      </c>
      <c r="I8791" s="6">
        <v>3.0141634746272312</v>
      </c>
      <c r="J8791" s="6">
        <v>3.7339457980988238</v>
      </c>
      <c r="K8791" s="7">
        <v>0.41999890053028582</v>
      </c>
      <c r="L8791" s="7">
        <v>1.1898628397877133</v>
      </c>
    </row>
    <row r="8792" spans="2:12" x14ac:dyDescent="0.25">
      <c r="B8792" s="4">
        <v>8789</v>
      </c>
      <c r="C8792" s="6">
        <v>8.9849392006980064</v>
      </c>
      <c r="D8792" s="6">
        <v>1.3989411389255353</v>
      </c>
      <c r="E8792" s="6">
        <v>2</v>
      </c>
      <c r="F8792" s="6">
        <v>3.9443737151497449</v>
      </c>
      <c r="G8792" s="6">
        <v>1.019370094472573</v>
      </c>
      <c r="H8792" s="6">
        <v>18.986582568184538</v>
      </c>
      <c r="I8792" s="6">
        <v>2.9734702429729536</v>
      </c>
      <c r="J8792" s="6">
        <v>3.5817845561441821</v>
      </c>
      <c r="K8792" s="7">
        <v>0.82401282669339815</v>
      </c>
      <c r="L8792" s="7">
        <v>0.67120781320537692</v>
      </c>
    </row>
    <row r="8793" spans="2:12" x14ac:dyDescent="0.25">
      <c r="B8793" s="4">
        <v>8790</v>
      </c>
      <c r="C8793" s="6">
        <v>1.7117117379549889</v>
      </c>
      <c r="D8793" s="6">
        <v>1.671027181348532</v>
      </c>
      <c r="E8793" s="6">
        <v>1</v>
      </c>
      <c r="F8793" s="6">
        <v>3.4087613091551572</v>
      </c>
      <c r="G8793" s="6">
        <v>1.3968355871292235</v>
      </c>
      <c r="H8793" s="6">
        <v>16.579754845513488</v>
      </c>
      <c r="I8793" s="6">
        <v>2.5319466316685193</v>
      </c>
      <c r="J8793" s="6">
        <v>3.2564132191198389</v>
      </c>
      <c r="K8793" s="7">
        <v>0.52880536833185232</v>
      </c>
      <c r="L8793" s="7">
        <v>1.138905654136168</v>
      </c>
    </row>
    <row r="8794" spans="2:12" x14ac:dyDescent="0.25">
      <c r="B8794" s="4">
        <v>8791</v>
      </c>
      <c r="C8794" s="6">
        <v>7.6413475278024716</v>
      </c>
      <c r="D8794" s="6">
        <v>1.3263634729857205</v>
      </c>
      <c r="E8794" s="6">
        <v>3</v>
      </c>
      <c r="F8794" s="6">
        <v>4.1089475856546978</v>
      </c>
      <c r="G8794" s="6">
        <v>1.2098035834757643</v>
      </c>
      <c r="H8794" s="6">
        <v>11.129757289926506</v>
      </c>
      <c r="I8794" s="6">
        <v>1.3456955149685594</v>
      </c>
      <c r="J8794" s="6">
        <v>3.3421513616272218</v>
      </c>
      <c r="K8794" s="7">
        <v>0.81966610566643316</v>
      </c>
      <c r="L8794" s="7">
        <v>1.240842863001774</v>
      </c>
    </row>
    <row r="8795" spans="2:12" x14ac:dyDescent="0.25">
      <c r="B8795" s="4">
        <v>8792</v>
      </c>
      <c r="C8795" s="6">
        <v>6.2521184543230923</v>
      </c>
      <c r="D8795" s="6">
        <v>1.2011665527643582</v>
      </c>
      <c r="E8795" s="6">
        <v>2</v>
      </c>
      <c r="F8795" s="6">
        <v>2.9060852644873227</v>
      </c>
      <c r="G8795" s="6">
        <v>0.63627339033354147</v>
      </c>
      <c r="H8795" s="6">
        <v>17.692559550625482</v>
      </c>
      <c r="I8795" s="6">
        <v>2.7323112383486148</v>
      </c>
      <c r="J8795" s="6">
        <v>4.2077874797924073</v>
      </c>
      <c r="K8795" s="7">
        <v>3.0817695972521411</v>
      </c>
      <c r="L8795" s="7">
        <v>0.33016207444430001</v>
      </c>
    </row>
    <row r="8796" spans="2:12" x14ac:dyDescent="0.25">
      <c r="B8796" s="4">
        <v>8793</v>
      </c>
      <c r="C8796" s="6">
        <v>15.823312467646989</v>
      </c>
      <c r="D8796" s="6">
        <v>1.5901567480942671</v>
      </c>
      <c r="E8796" s="6">
        <v>3</v>
      </c>
      <c r="F8796" s="6">
        <v>3.9304079849225748</v>
      </c>
      <c r="G8796" s="6">
        <v>1.0337545296566151</v>
      </c>
      <c r="H8796" s="6">
        <v>34.711478988147086</v>
      </c>
      <c r="I8796" s="6">
        <v>2.5242176651643824</v>
      </c>
      <c r="J8796" s="6">
        <v>1.1874010619896764</v>
      </c>
      <c r="K8796" s="7">
        <v>0.27528788933376191</v>
      </c>
      <c r="L8796" s="7">
        <v>0.72594808348233819</v>
      </c>
    </row>
    <row r="8797" spans="2:12" x14ac:dyDescent="0.25">
      <c r="B8797" s="4">
        <v>8794</v>
      </c>
      <c r="C8797" s="6">
        <v>4.6699736619897667</v>
      </c>
      <c r="D8797" s="6">
        <v>1.301077811303911</v>
      </c>
      <c r="E8797" s="6">
        <v>1</v>
      </c>
      <c r="F8797" s="6">
        <v>5.7621976067692575</v>
      </c>
      <c r="G8797" s="6">
        <v>1.2612382780764906</v>
      </c>
      <c r="H8797" s="6">
        <v>18.026210500124783</v>
      </c>
      <c r="I8797" s="6">
        <v>2.8365132784851572</v>
      </c>
      <c r="J8797" s="6">
        <v>3.9731769038003177</v>
      </c>
      <c r="K8797" s="7">
        <v>4.3983070360859289</v>
      </c>
      <c r="L8797" s="7">
        <v>0.31945530642239578</v>
      </c>
    </row>
    <row r="8798" spans="2:12" x14ac:dyDescent="0.25">
      <c r="B8798" s="4">
        <v>8795</v>
      </c>
      <c r="C8798" s="6">
        <v>9.3069088606538344</v>
      </c>
      <c r="D8798" s="6">
        <v>1.5603963212793279</v>
      </c>
      <c r="E8798" s="6">
        <v>3</v>
      </c>
      <c r="F8798" s="6">
        <v>3.0372935800090626</v>
      </c>
      <c r="G8798" s="6">
        <v>0.93031012677173297</v>
      </c>
      <c r="H8798" s="6">
        <v>17.1394704708629</v>
      </c>
      <c r="I8798" s="6">
        <v>2.6940311892183391</v>
      </c>
      <c r="J8798" s="6">
        <v>4.2590335353322519</v>
      </c>
      <c r="K8798" s="7">
        <v>0.42262124909479087</v>
      </c>
      <c r="L8798" s="7">
        <v>2.0209277757439952</v>
      </c>
    </row>
    <row r="8799" spans="2:12" x14ac:dyDescent="0.25">
      <c r="B8799" s="4">
        <v>8796</v>
      </c>
      <c r="C8799" s="6">
        <v>11.531318633488906</v>
      </c>
      <c r="D8799" s="6">
        <v>1.8239135371977948</v>
      </c>
      <c r="E8799" s="6">
        <v>1</v>
      </c>
      <c r="F8799" s="6">
        <v>4.9694927273522342</v>
      </c>
      <c r="G8799" s="6">
        <v>1.852231543804445</v>
      </c>
      <c r="H8799" s="6">
        <v>27.289049189353619</v>
      </c>
      <c r="I8799" s="6">
        <v>2.9220414442676357</v>
      </c>
      <c r="J8799" s="6">
        <v>3.8169916476133339</v>
      </c>
      <c r="K8799" s="7">
        <v>0.45677111128471182</v>
      </c>
      <c r="L8799" s="7">
        <v>6.0560312282977957</v>
      </c>
    </row>
    <row r="8800" spans="2:12" x14ac:dyDescent="0.25">
      <c r="B8800" s="4">
        <v>8797</v>
      </c>
      <c r="C8800" s="6">
        <v>10.777916858877573</v>
      </c>
      <c r="D8800" s="6">
        <v>1.4891499189521609</v>
      </c>
      <c r="E8800" s="6">
        <v>2</v>
      </c>
      <c r="F8800" s="6">
        <v>1.3972795358403469</v>
      </c>
      <c r="G8800" s="6">
        <v>1.186495651572363</v>
      </c>
      <c r="H8800" s="6">
        <v>52.464303370649105</v>
      </c>
      <c r="I8800" s="6">
        <v>2.7772696043407268</v>
      </c>
      <c r="J8800" s="6">
        <v>3.1382291979599986</v>
      </c>
      <c r="K8800" s="7">
        <v>0.26345374288668022</v>
      </c>
      <c r="L8800" s="7">
        <v>0.9216519788172175</v>
      </c>
    </row>
    <row r="8801" spans="2:12" x14ac:dyDescent="0.25">
      <c r="B8801" s="4">
        <v>8798</v>
      </c>
      <c r="C8801" s="6">
        <v>13.012070937571245</v>
      </c>
      <c r="D8801" s="6">
        <v>1.5474711152830463</v>
      </c>
      <c r="E8801" s="6">
        <v>1</v>
      </c>
      <c r="F8801" s="6">
        <v>2.7899396128788645</v>
      </c>
      <c r="G8801" s="6">
        <v>0.91498052423667398</v>
      </c>
      <c r="H8801" s="6">
        <v>21.219319917827061</v>
      </c>
      <c r="I8801" s="6">
        <v>2.249412034491423</v>
      </c>
      <c r="J8801" s="6">
        <v>3.9784923819976066</v>
      </c>
      <c r="K8801" s="7">
        <v>3.6470873254808698</v>
      </c>
      <c r="L8801" s="7">
        <v>0.24521577699548466</v>
      </c>
    </row>
    <row r="8802" spans="2:12" x14ac:dyDescent="0.25">
      <c r="B8802" s="4">
        <v>8799</v>
      </c>
      <c r="C8802" s="6">
        <v>7.1484268202610046</v>
      </c>
      <c r="D8802" s="6">
        <v>1.4979617560192167</v>
      </c>
      <c r="E8802" s="6">
        <v>2</v>
      </c>
      <c r="F8802" s="6">
        <v>2.2922204324478508</v>
      </c>
      <c r="G8802" s="6">
        <v>2.0740691543595347</v>
      </c>
      <c r="H8802" s="6">
        <v>22.79122816835838</v>
      </c>
      <c r="I8802" s="6">
        <v>2.3529291855936569</v>
      </c>
      <c r="J8802" s="6">
        <v>2.5876929179167014</v>
      </c>
      <c r="K8802" s="7">
        <v>3.4010711581970825E-2</v>
      </c>
      <c r="L8802" s="7">
        <v>0.69097467775514654</v>
      </c>
    </row>
    <row r="8803" spans="2:12" x14ac:dyDescent="0.25">
      <c r="B8803" s="4">
        <v>8800</v>
      </c>
      <c r="C8803" s="6">
        <v>14.648222374954091</v>
      </c>
      <c r="D8803" s="6">
        <v>1.419177980477804</v>
      </c>
      <c r="E8803" s="6">
        <v>1</v>
      </c>
      <c r="F8803" s="6">
        <v>3.1575399059312046</v>
      </c>
      <c r="G8803" s="6">
        <v>0.93380231592339002</v>
      </c>
      <c r="H8803" s="6">
        <v>20.572952830031767</v>
      </c>
      <c r="I8803" s="6">
        <v>3.5499027123905349</v>
      </c>
      <c r="J8803" s="6">
        <v>1.66640098546406</v>
      </c>
      <c r="K8803" s="7">
        <v>0.46826293070793767</v>
      </c>
      <c r="L8803" s="7">
        <v>0.75265499482547837</v>
      </c>
    </row>
    <row r="8804" spans="2:12" x14ac:dyDescent="0.25">
      <c r="B8804" s="4">
        <v>8801</v>
      </c>
      <c r="C8804" s="6">
        <v>15.065693249776757</v>
      </c>
      <c r="D8804" s="6">
        <v>1.6219117878391647</v>
      </c>
      <c r="E8804" s="6">
        <v>0</v>
      </c>
      <c r="F8804" s="6">
        <v>0.79730728552215224</v>
      </c>
      <c r="G8804" s="6">
        <v>1.3060952636539238</v>
      </c>
      <c r="H8804" s="6">
        <v>45.633076484219345</v>
      </c>
      <c r="I8804" s="6">
        <v>3.8142019702833601</v>
      </c>
      <c r="J8804" s="6">
        <v>2.2610367830807201</v>
      </c>
      <c r="K8804" s="7">
        <v>1.70204763845398</v>
      </c>
      <c r="L8804" s="7">
        <v>0.8236544818159518</v>
      </c>
    </row>
    <row r="8805" spans="2:12" x14ac:dyDescent="0.25">
      <c r="B8805" s="4">
        <v>8802</v>
      </c>
      <c r="C8805" s="6">
        <v>-1.6474445408614091</v>
      </c>
      <c r="D8805" s="6">
        <v>1.7078614484584034</v>
      </c>
      <c r="E8805" s="6">
        <v>3</v>
      </c>
      <c r="F8805" s="6">
        <v>3.6249829354098422</v>
      </c>
      <c r="G8805" s="6">
        <v>0.70548342213963844</v>
      </c>
      <c r="H8805" s="6">
        <v>31.456448428920126</v>
      </c>
      <c r="I8805" s="6">
        <v>2.3944224468441191</v>
      </c>
      <c r="J8805" s="6">
        <v>1.5279277741864361</v>
      </c>
      <c r="K8805" s="7">
        <v>0.23382817468636177</v>
      </c>
      <c r="L8805" s="7">
        <v>0.11978848423533241</v>
      </c>
    </row>
    <row r="8806" spans="2:12" x14ac:dyDescent="0.25">
      <c r="B8806" s="4">
        <v>8803</v>
      </c>
      <c r="C8806" s="6">
        <v>4.2698812266041202</v>
      </c>
      <c r="D8806" s="6">
        <v>1.5955444106508272</v>
      </c>
      <c r="E8806" s="6">
        <v>1</v>
      </c>
      <c r="F8806" s="6">
        <v>7.5565658282188046</v>
      </c>
      <c r="G8806" s="6">
        <v>0.47977792207202014</v>
      </c>
      <c r="H8806" s="6">
        <v>17.605048556744421</v>
      </c>
      <c r="I8806" s="6">
        <v>2.542733607349966</v>
      </c>
      <c r="J8806" s="6">
        <v>3.9353546193604974</v>
      </c>
      <c r="K8806" s="7">
        <v>2.3664711367556261</v>
      </c>
      <c r="L8806" s="7">
        <v>1.4067915545942959</v>
      </c>
    </row>
    <row r="8807" spans="2:12" x14ac:dyDescent="0.25">
      <c r="B8807" s="4">
        <v>8804</v>
      </c>
      <c r="C8807" s="6">
        <v>6.2485272554652402</v>
      </c>
      <c r="D8807" s="6">
        <v>1.7077236349945966</v>
      </c>
      <c r="E8807" s="6">
        <v>2</v>
      </c>
      <c r="F8807" s="6">
        <v>1.9365841167292102</v>
      </c>
      <c r="G8807" s="6">
        <v>1.0700671711134293</v>
      </c>
      <c r="H8807" s="6">
        <v>27.368564961240075</v>
      </c>
      <c r="I8807" s="6">
        <v>2.5061538481737724</v>
      </c>
      <c r="J8807" s="6">
        <v>1.508848512166701</v>
      </c>
      <c r="K8807" s="7">
        <v>0.60129071025333536</v>
      </c>
      <c r="L8807" s="7">
        <v>1.2509951101609498</v>
      </c>
    </row>
    <row r="8808" spans="2:12" x14ac:dyDescent="0.25">
      <c r="B8808" s="4">
        <v>8805</v>
      </c>
      <c r="C8808" s="6">
        <v>3.3171091443923455</v>
      </c>
      <c r="D8808" s="6">
        <v>1.5722236052474197</v>
      </c>
      <c r="E8808" s="6">
        <v>0</v>
      </c>
      <c r="F8808" s="6">
        <v>2.3578875365789713</v>
      </c>
      <c r="G8808" s="6">
        <v>1.1666620686913243</v>
      </c>
      <c r="H8808" s="6">
        <v>12.588731937753806</v>
      </c>
      <c r="I8808" s="6">
        <v>2.9550956050813562</v>
      </c>
      <c r="J8808" s="6">
        <v>2.0731590685167118</v>
      </c>
      <c r="K8808" s="7">
        <v>1.6817536458729059</v>
      </c>
      <c r="L8808" s="7">
        <v>1.4163665018210692</v>
      </c>
    </row>
    <row r="8809" spans="2:12" x14ac:dyDescent="0.25">
      <c r="B8809" s="4">
        <v>8806</v>
      </c>
      <c r="C8809" s="6">
        <v>11.92757916960965</v>
      </c>
      <c r="D8809" s="6">
        <v>1.9427013995332851</v>
      </c>
      <c r="E8809" s="6">
        <v>2</v>
      </c>
      <c r="F8809" s="6">
        <v>3.2887016961218087</v>
      </c>
      <c r="G8809" s="6">
        <v>0.58143227564381983</v>
      </c>
      <c r="H8809" s="6">
        <v>40.909459136722717</v>
      </c>
      <c r="I8809" s="6">
        <v>2.2101301849512947</v>
      </c>
      <c r="J8809" s="6">
        <v>3.7224148020155061</v>
      </c>
      <c r="K8809" s="7">
        <v>0.18574567363918457</v>
      </c>
      <c r="L8809" s="7">
        <v>5.415014961226039E-2</v>
      </c>
    </row>
    <row r="8810" spans="2:12" x14ac:dyDescent="0.25">
      <c r="B8810" s="4">
        <v>8807</v>
      </c>
      <c r="C8810" s="6">
        <v>9.7464261498724909</v>
      </c>
      <c r="D8810" s="6">
        <v>1.6237146472329167</v>
      </c>
      <c r="E8810" s="6">
        <v>1</v>
      </c>
      <c r="F8810" s="6">
        <v>2.4252043023447047</v>
      </c>
      <c r="G8810" s="6">
        <v>0.832783241286009</v>
      </c>
      <c r="H8810" s="6">
        <v>28.617635145733082</v>
      </c>
      <c r="I8810" s="6">
        <v>4.9640268037166129</v>
      </c>
      <c r="J8810" s="6">
        <v>3.613191631953268</v>
      </c>
      <c r="K8810" s="7">
        <v>0.69680472345415512</v>
      </c>
      <c r="L8810" s="7">
        <v>0.14571384244502913</v>
      </c>
    </row>
    <row r="8811" spans="2:12" x14ac:dyDescent="0.25">
      <c r="B8811" s="4">
        <v>8808</v>
      </c>
      <c r="C8811" s="6">
        <v>12.644917025191024</v>
      </c>
      <c r="D8811" s="6">
        <v>1.7206838339469461</v>
      </c>
      <c r="E8811" s="6">
        <v>2</v>
      </c>
      <c r="F8811" s="6">
        <v>0.92914930768511017</v>
      </c>
      <c r="G8811" s="6">
        <v>1.4785383188013268</v>
      </c>
      <c r="H8811" s="6">
        <v>28.88975415399149</v>
      </c>
      <c r="I8811" s="6">
        <v>2.4856487811511343</v>
      </c>
      <c r="J8811" s="6">
        <v>2.2427919262292249</v>
      </c>
      <c r="K8811" s="7">
        <v>3.0914147610706606</v>
      </c>
      <c r="L8811" s="7">
        <v>0.13500399650624934</v>
      </c>
    </row>
    <row r="8812" spans="2:12" x14ac:dyDescent="0.25">
      <c r="B8812" s="4">
        <v>8809</v>
      </c>
      <c r="C8812" s="6">
        <v>4.0164126092982047</v>
      </c>
      <c r="D8812" s="6">
        <v>1.4028655591107368</v>
      </c>
      <c r="E8812" s="6">
        <v>2</v>
      </c>
      <c r="F8812" s="6">
        <v>6.7378759249327631</v>
      </c>
      <c r="G8812" s="6">
        <v>1.6267658912781739</v>
      </c>
      <c r="H8812" s="6">
        <v>13.468942703989706</v>
      </c>
      <c r="I8812" s="6">
        <v>1.9881046127278865</v>
      </c>
      <c r="J8812" s="6">
        <v>2.9463498141326641</v>
      </c>
      <c r="K8812" s="7">
        <v>14.721817353747269</v>
      </c>
      <c r="L8812" s="7">
        <v>0.13315643843226493</v>
      </c>
    </row>
    <row r="8813" spans="2:12" x14ac:dyDescent="0.25">
      <c r="B8813" s="4">
        <v>8810</v>
      </c>
      <c r="C8813" s="6">
        <v>14.258263611081119</v>
      </c>
      <c r="D8813" s="6">
        <v>1.6873886549770716</v>
      </c>
      <c r="E8813" s="6">
        <v>2</v>
      </c>
      <c r="F8813" s="6">
        <v>2.4870720739480965</v>
      </c>
      <c r="G8813" s="6">
        <v>0.65267493488229911</v>
      </c>
      <c r="H8813" s="6">
        <v>26.788803781343852</v>
      </c>
      <c r="I8813" s="6">
        <v>1.5213399408129702</v>
      </c>
      <c r="J8813" s="6">
        <v>1.5665658041024446</v>
      </c>
      <c r="K8813" s="7">
        <v>3.4653568549034617</v>
      </c>
      <c r="L8813" s="7">
        <v>1.1008616638364248</v>
      </c>
    </row>
    <row r="8814" spans="2:12" x14ac:dyDescent="0.25">
      <c r="B8814" s="4">
        <v>8811</v>
      </c>
      <c r="C8814" s="6">
        <v>7.5493446538047584</v>
      </c>
      <c r="D8814" s="6">
        <v>1.6135755018087896</v>
      </c>
      <c r="E8814" s="6">
        <v>3</v>
      </c>
      <c r="F8814" s="6">
        <v>9.2652200504594724</v>
      </c>
      <c r="G8814" s="6">
        <v>1.2019403127271524</v>
      </c>
      <c r="H8814" s="6">
        <v>40.217459831533162</v>
      </c>
      <c r="I8814" s="6">
        <v>4.341737559535761</v>
      </c>
      <c r="J8814" s="6">
        <v>3.7288449028117827</v>
      </c>
      <c r="K8814" s="7">
        <v>1.8768230618555677</v>
      </c>
      <c r="L8814" s="7">
        <v>0.38351000393022994</v>
      </c>
    </row>
    <row r="8815" spans="2:12" x14ac:dyDescent="0.25">
      <c r="B8815" s="4">
        <v>8812</v>
      </c>
      <c r="C8815" s="6">
        <v>12.461638425653749</v>
      </c>
      <c r="D8815" s="6">
        <v>1.898863224894827</v>
      </c>
      <c r="E8815" s="6">
        <v>1</v>
      </c>
      <c r="F8815" s="6">
        <v>4.8849384739075257</v>
      </c>
      <c r="G8815" s="6">
        <v>1.8502159529015703</v>
      </c>
      <c r="H8815" s="6">
        <v>28.678654147716443</v>
      </c>
      <c r="I8815" s="6">
        <v>2.5988056860499249</v>
      </c>
      <c r="J8815" s="6">
        <v>1.7309584298406</v>
      </c>
      <c r="K8815" s="7">
        <v>3.4103179416803191</v>
      </c>
      <c r="L8815" s="7">
        <v>4.4498548937916835</v>
      </c>
    </row>
    <row r="8816" spans="2:12" x14ac:dyDescent="0.25">
      <c r="B8816" s="4">
        <v>8813</v>
      </c>
      <c r="C8816" s="6">
        <v>5.3635118550493361</v>
      </c>
      <c r="D8816" s="6">
        <v>2.053013865669532</v>
      </c>
      <c r="E8816" s="6">
        <v>2</v>
      </c>
      <c r="F8816" s="6">
        <v>0.61540358486306102</v>
      </c>
      <c r="G8816" s="6">
        <v>1.4784782050513807</v>
      </c>
      <c r="H8816" s="6">
        <v>50.433212553724417</v>
      </c>
      <c r="I8816" s="6">
        <v>2.1662736895372317</v>
      </c>
      <c r="J8816" s="6">
        <v>0.97407663157936564</v>
      </c>
      <c r="K8816" s="7">
        <v>1.0503879044896054</v>
      </c>
      <c r="L8816" s="7">
        <v>2.8943535902599251</v>
      </c>
    </row>
    <row r="8817" spans="2:12" x14ac:dyDescent="0.25">
      <c r="B8817" s="4">
        <v>8814</v>
      </c>
      <c r="C8817" s="6">
        <v>10.632571407252168</v>
      </c>
      <c r="D8817" s="6">
        <v>1.5981438142953492</v>
      </c>
      <c r="E8817" s="6">
        <v>3</v>
      </c>
      <c r="F8817" s="6">
        <v>3.9213725629196037</v>
      </c>
      <c r="G8817" s="6">
        <v>1.4787669195336877</v>
      </c>
      <c r="H8817" s="6">
        <v>20.844404190211144</v>
      </c>
      <c r="I8817" s="6">
        <v>3.5119772549862138</v>
      </c>
      <c r="J8817" s="6">
        <v>1.3118457405794517</v>
      </c>
      <c r="K8817" s="7">
        <v>0.2427337669194328</v>
      </c>
      <c r="L8817" s="7">
        <v>0.31561097876552696</v>
      </c>
    </row>
    <row r="8818" spans="2:12" x14ac:dyDescent="0.25">
      <c r="B8818" s="4">
        <v>8815</v>
      </c>
      <c r="C8818" s="6">
        <v>10.952291151629536</v>
      </c>
      <c r="D8818" s="6">
        <v>1.4358551162448767</v>
      </c>
      <c r="E8818" s="6">
        <v>1</v>
      </c>
      <c r="F8818" s="6">
        <v>6.1825471275908193</v>
      </c>
      <c r="G8818" s="6">
        <v>0.87841599007356885</v>
      </c>
      <c r="H8818" s="6">
        <v>21.590460718362994</v>
      </c>
      <c r="I8818" s="6">
        <v>2.3672944956920263</v>
      </c>
      <c r="J8818" s="6">
        <v>3.3355724870784145</v>
      </c>
      <c r="K8818" s="7">
        <v>4.850036985575584</v>
      </c>
      <c r="L8818" s="7">
        <v>0.389928558920553</v>
      </c>
    </row>
    <row r="8819" spans="2:12" x14ac:dyDescent="0.25">
      <c r="B8819" s="4">
        <v>8816</v>
      </c>
      <c r="C8819" s="6">
        <v>8.1540715099921002</v>
      </c>
      <c r="D8819" s="6">
        <v>1.6675020553831152</v>
      </c>
      <c r="E8819" s="6">
        <v>3</v>
      </c>
      <c r="F8819" s="6">
        <v>5.2067739162087125</v>
      </c>
      <c r="G8819" s="6">
        <v>0.87558544241545666</v>
      </c>
      <c r="H8819" s="6">
        <v>26.726839191779167</v>
      </c>
      <c r="I8819" s="6">
        <v>2.9782616092907879</v>
      </c>
      <c r="J8819" s="6">
        <v>2.1686691401838898</v>
      </c>
      <c r="K8819" s="7">
        <v>1.0158435005153081</v>
      </c>
      <c r="L8819" s="7">
        <v>0.41936255026423236</v>
      </c>
    </row>
    <row r="8820" spans="2:12" x14ac:dyDescent="0.25">
      <c r="B8820" s="4">
        <v>8817</v>
      </c>
      <c r="C8820" s="6">
        <v>11.402193513750369</v>
      </c>
      <c r="D8820" s="6">
        <v>1.6159733377599785</v>
      </c>
      <c r="E8820" s="6">
        <v>1</v>
      </c>
      <c r="F8820" s="6">
        <v>8.0828836741358394</v>
      </c>
      <c r="G8820" s="6">
        <v>0.98703694756662241</v>
      </c>
      <c r="H8820" s="6">
        <v>23.723271443799216</v>
      </c>
      <c r="I8820" s="6">
        <v>3.5968232304689045</v>
      </c>
      <c r="J8820" s="6">
        <v>2.7709457903066963</v>
      </c>
      <c r="K8820" s="7">
        <v>0.26745564856517567</v>
      </c>
      <c r="L8820" s="7">
        <v>0.20357909911307923</v>
      </c>
    </row>
    <row r="8821" spans="2:12" x14ac:dyDescent="0.25">
      <c r="B8821" s="4">
        <v>8818</v>
      </c>
      <c r="C8821" s="6">
        <v>7.0928272482249826</v>
      </c>
      <c r="D8821" s="6">
        <v>1.5798309211628181</v>
      </c>
      <c r="E8821" s="6">
        <v>2</v>
      </c>
      <c r="F8821" s="6">
        <v>3.2276415253923836</v>
      </c>
      <c r="G8821" s="6">
        <v>1.6979037941973443</v>
      </c>
      <c r="H8821" s="6">
        <v>27.047305893898471</v>
      </c>
      <c r="I8821" s="6">
        <v>2.7235796354304753</v>
      </c>
      <c r="J8821" s="6">
        <v>2.5297251582999114</v>
      </c>
      <c r="K8821" s="7">
        <v>2.8646392221866162</v>
      </c>
      <c r="L8821" s="7">
        <v>0.63586702436459719</v>
      </c>
    </row>
    <row r="8822" spans="2:12" x14ac:dyDescent="0.25">
      <c r="B8822" s="4">
        <v>8819</v>
      </c>
      <c r="C8822" s="6">
        <v>8.5467535089823219</v>
      </c>
      <c r="D8822" s="6">
        <v>1.6542280465736749</v>
      </c>
      <c r="E8822" s="6">
        <v>1</v>
      </c>
      <c r="F8822" s="6">
        <v>4.6302776643812749</v>
      </c>
      <c r="G8822" s="6">
        <v>1.3690187227055981</v>
      </c>
      <c r="H8822" s="6">
        <v>23.783857719135089</v>
      </c>
      <c r="I8822" s="6">
        <v>4.7373054667790102</v>
      </c>
      <c r="J8822" s="6">
        <v>2.6184195691161936</v>
      </c>
      <c r="K8822" s="7">
        <v>1.1137601605888499</v>
      </c>
      <c r="L8822" s="7">
        <v>0.35810319353388348</v>
      </c>
    </row>
    <row r="8823" spans="2:12" x14ac:dyDescent="0.25">
      <c r="B8823" s="4">
        <v>8820</v>
      </c>
      <c r="C8823" s="6">
        <v>14.54510284272258</v>
      </c>
      <c r="D8823" s="6">
        <v>1.4780965626721085</v>
      </c>
      <c r="E8823" s="6">
        <v>2</v>
      </c>
      <c r="F8823" s="6">
        <v>2.2578901187704687</v>
      </c>
      <c r="G8823" s="6">
        <v>1.2076745419959585</v>
      </c>
      <c r="H8823" s="6">
        <v>14.44675070062193</v>
      </c>
      <c r="I8823" s="6">
        <v>4.2593631592405607</v>
      </c>
      <c r="J8823" s="6">
        <v>2.1696938042788578</v>
      </c>
      <c r="K8823" s="7">
        <v>0.21787988943249126</v>
      </c>
      <c r="L8823" s="7">
        <v>0.14724549375817281</v>
      </c>
    </row>
    <row r="8824" spans="2:12" x14ac:dyDescent="0.25">
      <c r="B8824" s="4">
        <v>8821</v>
      </c>
      <c r="C8824" s="6">
        <v>8.9520152867658034</v>
      </c>
      <c r="D8824" s="6">
        <v>1.7889590073769546</v>
      </c>
      <c r="E8824" s="6">
        <v>2</v>
      </c>
      <c r="F8824" s="6">
        <v>2.8398754830407289</v>
      </c>
      <c r="G8824" s="6">
        <v>0.91877012397324953</v>
      </c>
      <c r="H8824" s="6">
        <v>42.753621813608099</v>
      </c>
      <c r="I8824" s="6">
        <v>3.108912753811532</v>
      </c>
      <c r="J8824" s="6">
        <v>2.5293262616996417</v>
      </c>
      <c r="K8824" s="7">
        <v>2.9526210633430963</v>
      </c>
      <c r="L8824" s="7">
        <v>1.3595801560695648</v>
      </c>
    </row>
    <row r="8825" spans="2:12" x14ac:dyDescent="0.25">
      <c r="B8825" s="4">
        <v>8822</v>
      </c>
      <c r="C8825" s="6">
        <v>-0.69046682398164627</v>
      </c>
      <c r="D8825" s="6">
        <v>1.7813765424634771</v>
      </c>
      <c r="E8825" s="6">
        <v>3</v>
      </c>
      <c r="F8825" s="6">
        <v>1.8240443519826177</v>
      </c>
      <c r="G8825" s="6">
        <v>2.1078128953690642</v>
      </c>
      <c r="H8825" s="6">
        <v>25.10943034016066</v>
      </c>
      <c r="I8825" s="6">
        <v>4.541980791611139</v>
      </c>
      <c r="J8825" s="6">
        <v>1.8908659761393711</v>
      </c>
      <c r="K8825" s="7">
        <v>3.6657260492275107E-2</v>
      </c>
      <c r="L8825" s="7">
        <v>0.86964684679857951</v>
      </c>
    </row>
    <row r="8826" spans="2:12" x14ac:dyDescent="0.25">
      <c r="B8826" s="4">
        <v>8823</v>
      </c>
      <c r="C8826" s="6">
        <v>17.515278592334568</v>
      </c>
      <c r="D8826" s="6">
        <v>1.1585668477370668</v>
      </c>
      <c r="E8826" s="6">
        <v>3</v>
      </c>
      <c r="F8826" s="6">
        <v>2.5291220233535716</v>
      </c>
      <c r="G8826" s="6">
        <v>0.85665627926004007</v>
      </c>
      <c r="H8826" s="6">
        <v>28.013155465626895</v>
      </c>
      <c r="I8826" s="6">
        <v>1.5911200662430207</v>
      </c>
      <c r="J8826" s="6">
        <v>2.196552218120619</v>
      </c>
      <c r="K8826" s="7">
        <v>2.95439651859486</v>
      </c>
      <c r="L8826" s="7">
        <v>1.9207096749126429</v>
      </c>
    </row>
    <row r="8827" spans="2:12" x14ac:dyDescent="0.25">
      <c r="B8827" s="4">
        <v>8824</v>
      </c>
      <c r="C8827" s="6">
        <v>3.3014474034783561</v>
      </c>
      <c r="D8827" s="6">
        <v>1.8526197018892887</v>
      </c>
      <c r="E8827" s="6">
        <v>1</v>
      </c>
      <c r="F8827" s="6">
        <v>6.6403098988264757</v>
      </c>
      <c r="G8827" s="6">
        <v>1.205063013402998</v>
      </c>
      <c r="H8827" s="6">
        <v>26.306515525908868</v>
      </c>
      <c r="I8827" s="6">
        <v>3.9042773111651305</v>
      </c>
      <c r="J8827" s="6">
        <v>0.3604171277670476</v>
      </c>
      <c r="K8827" s="7">
        <v>10.492321154633927</v>
      </c>
      <c r="L8827" s="7">
        <v>0.76835902335442996</v>
      </c>
    </row>
    <row r="8828" spans="2:12" x14ac:dyDescent="0.25">
      <c r="B8828" s="4">
        <v>8825</v>
      </c>
      <c r="C8828" s="6">
        <v>12.919042324114443</v>
      </c>
      <c r="D8828" s="6">
        <v>1.8237967322161026</v>
      </c>
      <c r="E8828" s="6">
        <v>2</v>
      </c>
      <c r="F8828" s="6">
        <v>11.937681947272882</v>
      </c>
      <c r="G8828" s="6">
        <v>0.75631884183007114</v>
      </c>
      <c r="H8828" s="6">
        <v>26.135716291029496</v>
      </c>
      <c r="I8828" s="6">
        <v>2.6651921607898181</v>
      </c>
      <c r="J8828" s="6">
        <v>1.0152249473701678</v>
      </c>
      <c r="K8828" s="7">
        <v>0.87441548655845214</v>
      </c>
      <c r="L8828" s="7">
        <v>4.5016910037172911E-2</v>
      </c>
    </row>
    <row r="8829" spans="2:12" x14ac:dyDescent="0.25">
      <c r="B8829" s="4">
        <v>8826</v>
      </c>
      <c r="C8829" s="6">
        <v>14.62888217503874</v>
      </c>
      <c r="D8829" s="6">
        <v>1.3180004369457858</v>
      </c>
      <c r="E8829" s="6">
        <v>1</v>
      </c>
      <c r="F8829" s="6">
        <v>3.5869861901014528</v>
      </c>
      <c r="G8829" s="6">
        <v>1.7257454019595149</v>
      </c>
      <c r="H8829" s="6">
        <v>17.986899674016033</v>
      </c>
      <c r="I8829" s="6">
        <v>2.2783518493566333</v>
      </c>
      <c r="J8829" s="6">
        <v>3.4116443170530371</v>
      </c>
      <c r="K8829" s="7">
        <v>3.3709201058938456</v>
      </c>
      <c r="L8829" s="7">
        <v>0.30631282500898116</v>
      </c>
    </row>
    <row r="8830" spans="2:12" x14ac:dyDescent="0.25">
      <c r="B8830" s="4">
        <v>8827</v>
      </c>
      <c r="C8830" s="6">
        <v>17.012605360764248</v>
      </c>
      <c r="D8830" s="6">
        <v>1.8553913182521522</v>
      </c>
      <c r="E8830" s="6">
        <v>2</v>
      </c>
      <c r="F8830" s="6">
        <v>5.0655436093298203</v>
      </c>
      <c r="G8830" s="6">
        <v>0.37509232266280795</v>
      </c>
      <c r="H8830" s="6">
        <v>29.134775228301987</v>
      </c>
      <c r="I8830" s="6">
        <v>1.8929344297193202</v>
      </c>
      <c r="J8830" s="6">
        <v>3.1865382118782537</v>
      </c>
      <c r="K8830" s="7">
        <v>1.0640219908488606</v>
      </c>
      <c r="L8830" s="7">
        <v>0.31130103343139687</v>
      </c>
    </row>
    <row r="8831" spans="2:12" x14ac:dyDescent="0.25">
      <c r="B8831" s="4">
        <v>8828</v>
      </c>
      <c r="C8831" s="6">
        <v>17.126107135239518</v>
      </c>
      <c r="D8831" s="6">
        <v>1.7653917037695528</v>
      </c>
      <c r="E8831" s="6">
        <v>2</v>
      </c>
      <c r="F8831" s="6">
        <v>2.8272363893045633</v>
      </c>
      <c r="G8831" s="6">
        <v>1.1631565485722806</v>
      </c>
      <c r="H8831" s="6">
        <v>17.021256184681459</v>
      </c>
      <c r="I8831" s="6">
        <v>2.5880403224079003</v>
      </c>
      <c r="J8831" s="6">
        <v>0.7797554168208003</v>
      </c>
      <c r="K8831" s="7">
        <v>4.8253426594679079</v>
      </c>
      <c r="L8831" s="7">
        <v>3.1324079596461161</v>
      </c>
    </row>
    <row r="8832" spans="2:12" x14ac:dyDescent="0.25">
      <c r="B8832" s="4">
        <v>8829</v>
      </c>
      <c r="C8832" s="6">
        <v>11.42738414700236</v>
      </c>
      <c r="D8832" s="6">
        <v>1.4033984748154218</v>
      </c>
      <c r="E8832" s="6">
        <v>2</v>
      </c>
      <c r="F8832" s="6">
        <v>5.1154279673898726</v>
      </c>
      <c r="G8832" s="6">
        <v>0.61244493920911269</v>
      </c>
      <c r="H8832" s="6">
        <v>19.384148116702619</v>
      </c>
      <c r="I8832" s="6">
        <v>2.4865770481837384</v>
      </c>
      <c r="J8832" s="6">
        <v>2.6253626630443918</v>
      </c>
      <c r="K8832" s="7">
        <v>0.5486050901006595</v>
      </c>
      <c r="L8832" s="7">
        <v>2.681877114908739</v>
      </c>
    </row>
    <row r="8833" spans="2:12" x14ac:dyDescent="0.25">
      <c r="B8833" s="4">
        <v>8830</v>
      </c>
      <c r="C8833" s="6">
        <v>7.6118044492697585</v>
      </c>
      <c r="D8833" s="6">
        <v>1.175682511123866</v>
      </c>
      <c r="E8833" s="6">
        <v>2</v>
      </c>
      <c r="F8833" s="6">
        <v>6.2475951156417215</v>
      </c>
      <c r="G8833" s="6">
        <v>0.85556879170732991</v>
      </c>
      <c r="H8833" s="6">
        <v>19.790327257423954</v>
      </c>
      <c r="I8833" s="6">
        <v>3.0082944969627667</v>
      </c>
      <c r="J8833" s="6">
        <v>1.1199600784719508</v>
      </c>
      <c r="K8833" s="7">
        <v>2.1367991857165274</v>
      </c>
      <c r="L8833" s="7">
        <v>8.4096810360933083E-2</v>
      </c>
    </row>
    <row r="8834" spans="2:12" x14ac:dyDescent="0.25">
      <c r="B8834" s="4">
        <v>8831</v>
      </c>
      <c r="C8834" s="6">
        <v>6.5317859901755089</v>
      </c>
      <c r="D8834" s="6">
        <v>1.441839883156554</v>
      </c>
      <c r="E8834" s="6">
        <v>2</v>
      </c>
      <c r="F8834" s="6">
        <v>4.9556586265552784</v>
      </c>
      <c r="G8834" s="6">
        <v>1.7149283480643114</v>
      </c>
      <c r="H8834" s="6">
        <v>21.852929292632236</v>
      </c>
      <c r="I8834" s="6">
        <v>2.4480314580145706</v>
      </c>
      <c r="J8834" s="6">
        <v>1.5592524120715414</v>
      </c>
      <c r="K8834" s="7">
        <v>4.4393074519029554</v>
      </c>
      <c r="L8834" s="7">
        <v>0.75246808108559193</v>
      </c>
    </row>
    <row r="8835" spans="2:12" x14ac:dyDescent="0.25">
      <c r="B8835" s="4">
        <v>8832</v>
      </c>
      <c r="C8835" s="6">
        <v>8.6691320793859585</v>
      </c>
      <c r="D8835" s="6">
        <v>1.766373721550061</v>
      </c>
      <c r="E8835" s="6">
        <v>2</v>
      </c>
      <c r="F8835" s="6">
        <v>1.1376197795018639</v>
      </c>
      <c r="G8835" s="6">
        <v>0.9172901299867392</v>
      </c>
      <c r="H8835" s="6">
        <v>31.189445341823557</v>
      </c>
      <c r="I8835" s="6">
        <v>4.0056232673310674</v>
      </c>
      <c r="J8835" s="6">
        <v>2.849044812527767</v>
      </c>
      <c r="K8835" s="7">
        <v>0.18256729780192549</v>
      </c>
      <c r="L8835" s="7">
        <v>0.37787446465912122</v>
      </c>
    </row>
    <row r="8836" spans="2:12" x14ac:dyDescent="0.25">
      <c r="B8836" s="4">
        <v>8833</v>
      </c>
      <c r="C8836" s="6">
        <v>12.491362662229861</v>
      </c>
      <c r="D8836" s="6">
        <v>1.7223295020612657</v>
      </c>
      <c r="E8836" s="6">
        <v>2</v>
      </c>
      <c r="F8836" s="6">
        <v>6.5027358309900043</v>
      </c>
      <c r="G8836" s="6">
        <v>1.6413799649857834</v>
      </c>
      <c r="H8836" s="6">
        <v>15.997867789012945</v>
      </c>
      <c r="I8836" s="6">
        <v>5.1598125748787851</v>
      </c>
      <c r="J8836" s="6">
        <v>2.6254475572146552</v>
      </c>
      <c r="K8836" s="7">
        <v>1.0399368550563599</v>
      </c>
      <c r="L8836" s="7">
        <v>0.29371433139121872</v>
      </c>
    </row>
    <row r="8837" spans="2:12" x14ac:dyDescent="0.25">
      <c r="B8837" s="4">
        <v>8834</v>
      </c>
      <c r="C8837" s="6">
        <v>18.386126199580566</v>
      </c>
      <c r="D8837" s="6">
        <v>1.3614821661656564</v>
      </c>
      <c r="E8837" s="6">
        <v>0</v>
      </c>
      <c r="F8837" s="6">
        <v>3.5971822071031712</v>
      </c>
      <c r="G8837" s="6">
        <v>0.96542180015137413</v>
      </c>
      <c r="H8837" s="6">
        <v>25.144498473169794</v>
      </c>
      <c r="I8837" s="6">
        <v>2.1382720397188373</v>
      </c>
      <c r="J8837" s="6">
        <v>3.5994287952492834</v>
      </c>
      <c r="K8837" s="7">
        <v>1.1067895023154108</v>
      </c>
      <c r="L8837" s="7">
        <v>0.98792974131185907</v>
      </c>
    </row>
    <row r="8838" spans="2:12" x14ac:dyDescent="0.25">
      <c r="B8838" s="4">
        <v>8835</v>
      </c>
      <c r="C8838" s="6">
        <v>23.346185916958888</v>
      </c>
      <c r="D8838" s="6">
        <v>1.7113823278425666</v>
      </c>
      <c r="E8838" s="6">
        <v>2</v>
      </c>
      <c r="F8838" s="6">
        <v>0.54258507740300477</v>
      </c>
      <c r="G8838" s="6">
        <v>0.68754392839786571</v>
      </c>
      <c r="H8838" s="6">
        <v>17.927923272501623</v>
      </c>
      <c r="I8838" s="6">
        <v>2.3547461805577239</v>
      </c>
      <c r="J8838" s="6">
        <v>3.5659175762687561</v>
      </c>
      <c r="K8838" s="7">
        <v>0.45632823955735735</v>
      </c>
      <c r="L8838" s="7">
        <v>1.4148231849515405</v>
      </c>
    </row>
    <row r="8839" spans="2:12" x14ac:dyDescent="0.25">
      <c r="B8839" s="4">
        <v>8836</v>
      </c>
      <c r="C8839" s="6">
        <v>10.436819342096447</v>
      </c>
      <c r="D8839" s="6">
        <v>1.5707189803072847</v>
      </c>
      <c r="E8839" s="6">
        <v>2</v>
      </c>
      <c r="F8839" s="6">
        <v>1.2136837644758898</v>
      </c>
      <c r="G8839" s="6">
        <v>1.159750676576909</v>
      </c>
      <c r="H8839" s="6">
        <v>24.50281301058283</v>
      </c>
      <c r="I8839" s="6">
        <v>5.0684025635643248</v>
      </c>
      <c r="J8839" s="6">
        <v>3.2540747538753312</v>
      </c>
      <c r="K8839" s="7">
        <v>8.8782819470628986</v>
      </c>
      <c r="L8839" s="7">
        <v>1.2379423483511567</v>
      </c>
    </row>
    <row r="8840" spans="2:12" x14ac:dyDescent="0.25">
      <c r="B8840" s="4">
        <v>8837</v>
      </c>
      <c r="C8840" s="6">
        <v>7.7816917637547594</v>
      </c>
      <c r="D8840" s="6">
        <v>1.1950981018797622</v>
      </c>
      <c r="E8840" s="6">
        <v>1</v>
      </c>
      <c r="F8840" s="6">
        <v>3.5176375657960368</v>
      </c>
      <c r="G8840" s="6">
        <v>1.618944228554086</v>
      </c>
      <c r="H8840" s="6">
        <v>28.520103063225527</v>
      </c>
      <c r="I8840" s="6">
        <v>2.9688723479004659</v>
      </c>
      <c r="J8840" s="6">
        <v>2.9976490494895245</v>
      </c>
      <c r="K8840" s="7">
        <v>7.3220692705288988</v>
      </c>
      <c r="L8840" s="7">
        <v>1.1643624764753977</v>
      </c>
    </row>
    <row r="8841" spans="2:12" x14ac:dyDescent="0.25">
      <c r="B8841" s="4">
        <v>8838</v>
      </c>
      <c r="C8841" s="6">
        <v>12.430317192821231</v>
      </c>
      <c r="D8841" s="6">
        <v>1.5142746701591512</v>
      </c>
      <c r="E8841" s="6">
        <v>3</v>
      </c>
      <c r="F8841" s="6">
        <v>12.119146390171034</v>
      </c>
      <c r="G8841" s="6">
        <v>1.4114955550659893</v>
      </c>
      <c r="H8841" s="6">
        <v>28.95593433786604</v>
      </c>
      <c r="I8841" s="6">
        <v>1.530044514885214</v>
      </c>
      <c r="J8841" s="6">
        <v>3.4479554154374101</v>
      </c>
      <c r="K8841" s="7">
        <v>1.9751523520612819</v>
      </c>
      <c r="L8841" s="7">
        <v>1.1679386294884144</v>
      </c>
    </row>
    <row r="8842" spans="2:12" x14ac:dyDescent="0.25">
      <c r="B8842" s="4">
        <v>8839</v>
      </c>
      <c r="C8842" s="6">
        <v>14.641004804421399</v>
      </c>
      <c r="D8842" s="6">
        <v>1.3673328485407976</v>
      </c>
      <c r="E8842" s="6">
        <v>1</v>
      </c>
      <c r="F8842" s="6">
        <v>4.789669614659168</v>
      </c>
      <c r="G8842" s="6">
        <v>1.1973512536971229</v>
      </c>
      <c r="H8842" s="6">
        <v>28.673801033755488</v>
      </c>
      <c r="I8842" s="6">
        <v>2.9260126757074625</v>
      </c>
      <c r="J8842" s="6">
        <v>2.9730680596577157</v>
      </c>
      <c r="K8842" s="7">
        <v>2.0078199834628712</v>
      </c>
      <c r="L8842" s="7">
        <v>2.4541825916214735</v>
      </c>
    </row>
    <row r="8843" spans="2:12" x14ac:dyDescent="0.25">
      <c r="B8843" s="4">
        <v>8840</v>
      </c>
      <c r="C8843" s="6">
        <v>13.590189186597062</v>
      </c>
      <c r="D8843" s="6">
        <v>1.3729395384347176</v>
      </c>
      <c r="E8843" s="6">
        <v>1</v>
      </c>
      <c r="F8843" s="6">
        <v>1.7809308370499233</v>
      </c>
      <c r="G8843" s="6">
        <v>0.36700234609842214</v>
      </c>
      <c r="H8843" s="6">
        <v>29.078083727588528</v>
      </c>
      <c r="I8843" s="6">
        <v>2.6368869710288503</v>
      </c>
      <c r="J8843" s="6">
        <v>0.21622073651195314</v>
      </c>
      <c r="K8843" s="7">
        <v>4.0629934509619314</v>
      </c>
      <c r="L8843" s="7">
        <v>0.50162173586233116</v>
      </c>
    </row>
    <row r="8844" spans="2:12" x14ac:dyDescent="0.25">
      <c r="B8844" s="4">
        <v>8841</v>
      </c>
      <c r="C8844" s="6">
        <v>12.945153865001922</v>
      </c>
      <c r="D8844" s="6">
        <v>1.4757544354595731</v>
      </c>
      <c r="E8844" s="6">
        <v>2</v>
      </c>
      <c r="F8844" s="6">
        <v>4.0470880281483392</v>
      </c>
      <c r="G8844" s="6">
        <v>2.0065275797666131</v>
      </c>
      <c r="H8844" s="6">
        <v>31.326689721421172</v>
      </c>
      <c r="I8844" s="6">
        <v>2.2339430612016464</v>
      </c>
      <c r="J8844" s="6">
        <v>4.2658365961792075</v>
      </c>
      <c r="K8844" s="7">
        <v>1.0808854629886011</v>
      </c>
      <c r="L8844" s="7">
        <v>0.12015141064111388</v>
      </c>
    </row>
    <row r="8845" spans="2:12" x14ac:dyDescent="0.25">
      <c r="B8845" s="4">
        <v>8842</v>
      </c>
      <c r="C8845" s="6">
        <v>8.3182779158955782</v>
      </c>
      <c r="D8845" s="6">
        <v>1.7717036936609372</v>
      </c>
      <c r="E8845" s="6">
        <v>2</v>
      </c>
      <c r="F8845" s="6">
        <v>2.2976691663752562</v>
      </c>
      <c r="G8845" s="6">
        <v>1.0269786698868395</v>
      </c>
      <c r="H8845" s="6">
        <v>17.75543945100376</v>
      </c>
      <c r="I8845" s="6">
        <v>1.5947365459839666</v>
      </c>
      <c r="J8845" s="6">
        <v>2.406779917976535</v>
      </c>
      <c r="K8845" s="7">
        <v>6.3799773615719877</v>
      </c>
      <c r="L8845" s="7">
        <v>0.42610316091301675</v>
      </c>
    </row>
    <row r="8846" spans="2:12" x14ac:dyDescent="0.25">
      <c r="B8846" s="4">
        <v>8843</v>
      </c>
      <c r="C8846" s="6">
        <v>11.456698878554958</v>
      </c>
      <c r="D8846" s="6">
        <v>1.5044519893544237</v>
      </c>
      <c r="E8846" s="6">
        <v>2</v>
      </c>
      <c r="F8846" s="6">
        <v>3.6293670496875929</v>
      </c>
      <c r="G8846" s="6">
        <v>0.50948333651355593</v>
      </c>
      <c r="H8846" s="6">
        <v>11.275504301315408</v>
      </c>
      <c r="I8846" s="6">
        <v>3.821048650681949</v>
      </c>
      <c r="J8846" s="6">
        <v>2.9390977544966055</v>
      </c>
      <c r="K8846" s="7">
        <v>0.76811377295117833</v>
      </c>
      <c r="L8846" s="7">
        <v>8.4699988486080194E-2</v>
      </c>
    </row>
    <row r="8847" spans="2:12" x14ac:dyDescent="0.25">
      <c r="B8847" s="4">
        <v>8844</v>
      </c>
      <c r="C8847" s="6">
        <v>13.299375588303446</v>
      </c>
      <c r="D8847" s="6">
        <v>1.7834232590083547</v>
      </c>
      <c r="E8847" s="6">
        <v>2</v>
      </c>
      <c r="F8847" s="6">
        <v>7.1293673028226001</v>
      </c>
      <c r="G8847" s="6">
        <v>1.1138058596950178</v>
      </c>
      <c r="H8847" s="6">
        <v>11.725999778885352</v>
      </c>
      <c r="I8847" s="6">
        <v>2.2963077258789677</v>
      </c>
      <c r="J8847" s="6">
        <v>3.0421059349061048</v>
      </c>
      <c r="K8847" s="7">
        <v>1.3176234592082343</v>
      </c>
      <c r="L8847" s="7">
        <v>9.8024247389957853E-2</v>
      </c>
    </row>
    <row r="8848" spans="2:12" x14ac:dyDescent="0.25">
      <c r="B8848" s="4">
        <v>8845</v>
      </c>
      <c r="C8848" s="6">
        <v>11.166865108351276</v>
      </c>
      <c r="D8848" s="6">
        <v>1.2380389621617265</v>
      </c>
      <c r="E8848" s="6">
        <v>1</v>
      </c>
      <c r="F8848" s="6">
        <v>9.3824963750029085</v>
      </c>
      <c r="G8848" s="6">
        <v>1.2422532199043759</v>
      </c>
      <c r="H8848" s="6">
        <v>25.412037904001764</v>
      </c>
      <c r="I8848" s="6">
        <v>2.6545628308288292</v>
      </c>
      <c r="J8848" s="6">
        <v>4.1244592871019998</v>
      </c>
      <c r="K8848" s="7">
        <v>0.20850268896883287</v>
      </c>
      <c r="L8848" s="7">
        <v>0.2492352411229371</v>
      </c>
    </row>
    <row r="8849" spans="2:12" x14ac:dyDescent="0.25">
      <c r="B8849" s="4">
        <v>8846</v>
      </c>
      <c r="C8849" s="6">
        <v>13.627294462145537</v>
      </c>
      <c r="D8849" s="6">
        <v>1.3445490663313637</v>
      </c>
      <c r="E8849" s="6">
        <v>2</v>
      </c>
      <c r="F8849" s="6">
        <v>2.2692389372826325</v>
      </c>
      <c r="G8849" s="6">
        <v>1.6614465570440742</v>
      </c>
      <c r="H8849" s="6">
        <v>25.880362249367685</v>
      </c>
      <c r="I8849" s="6">
        <v>2.3424427681479196</v>
      </c>
      <c r="J8849" s="6">
        <v>1.4675451228731788</v>
      </c>
      <c r="K8849" s="7">
        <v>6.7023064330862763</v>
      </c>
      <c r="L8849" s="7">
        <v>0.84393813866317036</v>
      </c>
    </row>
    <row r="8850" spans="2:12" x14ac:dyDescent="0.25">
      <c r="B8850" s="4">
        <v>8847</v>
      </c>
      <c r="C8850" s="6">
        <v>17.787503084625641</v>
      </c>
      <c r="D8850" s="6">
        <v>1.6243240398156549</v>
      </c>
      <c r="E8850" s="6">
        <v>3</v>
      </c>
      <c r="F8850" s="6">
        <v>6.816333341955966</v>
      </c>
      <c r="G8850" s="6">
        <v>1.15943892228184</v>
      </c>
      <c r="H8850" s="6">
        <v>37.803730641129953</v>
      </c>
      <c r="I8850" s="6">
        <v>2.1501627191222994</v>
      </c>
      <c r="J8850" s="6">
        <v>1.9594123790413664</v>
      </c>
      <c r="K8850" s="7">
        <v>1.4349097527720596</v>
      </c>
      <c r="L8850" s="7">
        <v>0.18368356866332292</v>
      </c>
    </row>
    <row r="8851" spans="2:12" x14ac:dyDescent="0.25">
      <c r="B8851" s="4">
        <v>8848</v>
      </c>
      <c r="C8851" s="6">
        <v>3.2922771208701338</v>
      </c>
      <c r="D8851" s="6">
        <v>1.5567272934854131</v>
      </c>
      <c r="E8851" s="6">
        <v>1</v>
      </c>
      <c r="F8851" s="6">
        <v>1.1204130263417602</v>
      </c>
      <c r="G8851" s="6">
        <v>1.8933692709264422</v>
      </c>
      <c r="H8851" s="6">
        <v>31.454426298131395</v>
      </c>
      <c r="I8851" s="6">
        <v>2.1564877550230896</v>
      </c>
      <c r="J8851" s="6">
        <v>1.5570696278872478</v>
      </c>
      <c r="K8851" s="7">
        <v>0.36241339335698558</v>
      </c>
      <c r="L8851" s="7">
        <v>0.14611288935471808</v>
      </c>
    </row>
    <row r="8852" spans="2:12" x14ac:dyDescent="0.25">
      <c r="B8852" s="4">
        <v>8849</v>
      </c>
      <c r="C8852" s="6">
        <v>9.4595285090537828</v>
      </c>
      <c r="D8852" s="6">
        <v>1.2638842245616564</v>
      </c>
      <c r="E8852" s="6">
        <v>2</v>
      </c>
      <c r="F8852" s="6">
        <v>2.6554280038860649</v>
      </c>
      <c r="G8852" s="6">
        <v>0.77817406864872873</v>
      </c>
      <c r="H8852" s="6">
        <v>28.322264356392417</v>
      </c>
      <c r="I8852" s="6">
        <v>2.5365621693947511</v>
      </c>
      <c r="J8852" s="6">
        <v>3.5751757205884442</v>
      </c>
      <c r="K8852" s="7">
        <v>0.54018939307125302</v>
      </c>
      <c r="L8852" s="7">
        <v>0.91911327136239596</v>
      </c>
    </row>
    <row r="8853" spans="2:12" x14ac:dyDescent="0.25">
      <c r="B8853" s="4">
        <v>8850</v>
      </c>
      <c r="C8853" s="6">
        <v>11.543614299449029</v>
      </c>
      <c r="D8853" s="6">
        <v>1.4295505930367391</v>
      </c>
      <c r="E8853" s="6">
        <v>3</v>
      </c>
      <c r="F8853" s="6">
        <v>5.2668211225247337</v>
      </c>
      <c r="G8853" s="6">
        <v>0.81012694721030964</v>
      </c>
      <c r="H8853" s="6">
        <v>14.80950612472142</v>
      </c>
      <c r="I8853" s="6">
        <v>2.8918663519784134</v>
      </c>
      <c r="J8853" s="6">
        <v>3.0815789082738934</v>
      </c>
      <c r="K8853" s="7">
        <v>0.75546908383112987</v>
      </c>
      <c r="L8853" s="7">
        <v>2.0885885628955791</v>
      </c>
    </row>
    <row r="8854" spans="2:12" x14ac:dyDescent="0.25">
      <c r="B8854" s="4">
        <v>8851</v>
      </c>
      <c r="C8854" s="6">
        <v>11.321897650701427</v>
      </c>
      <c r="D8854" s="6">
        <v>1.8457829778511412</v>
      </c>
      <c r="E8854" s="6">
        <v>2</v>
      </c>
      <c r="F8854" s="6">
        <v>10.734255886217692</v>
      </c>
      <c r="G8854" s="6">
        <v>0.81709647419010978</v>
      </c>
      <c r="H8854" s="6">
        <v>21.900834851393626</v>
      </c>
      <c r="I8854" s="6">
        <v>4.0082286591677248</v>
      </c>
      <c r="J8854" s="6">
        <v>3.9461465665977959</v>
      </c>
      <c r="K8854" s="7">
        <v>0.60244189965544048</v>
      </c>
      <c r="L8854" s="7">
        <v>0.65571126300058591</v>
      </c>
    </row>
    <row r="8855" spans="2:12" x14ac:dyDescent="0.25">
      <c r="B8855" s="4">
        <v>8852</v>
      </c>
      <c r="C8855" s="6">
        <v>12.79151503686241</v>
      </c>
      <c r="D8855" s="6">
        <v>1.8523517214029246</v>
      </c>
      <c r="E8855" s="6">
        <v>1</v>
      </c>
      <c r="F8855" s="6">
        <v>0.98734946507976318</v>
      </c>
      <c r="G8855" s="6">
        <v>0.73256975248087053</v>
      </c>
      <c r="H8855" s="6">
        <v>26.079215433924922</v>
      </c>
      <c r="I8855" s="6">
        <v>2.2437190845082382</v>
      </c>
      <c r="J8855" s="6">
        <v>1.8900879375658695</v>
      </c>
      <c r="K8855" s="7">
        <v>1.6779893135252766</v>
      </c>
      <c r="L8855" s="7">
        <v>1.4025165710870899</v>
      </c>
    </row>
    <row r="8856" spans="2:12" x14ac:dyDescent="0.25">
      <c r="B8856" s="4">
        <v>8853</v>
      </c>
      <c r="C8856" s="6">
        <v>9.9822879086044694</v>
      </c>
      <c r="D8856" s="6">
        <v>1.5405730022209752</v>
      </c>
      <c r="E8856" s="6">
        <v>2</v>
      </c>
      <c r="F8856" s="6">
        <v>10.894339102391045</v>
      </c>
      <c r="G8856" s="6">
        <v>0.92303901898732077</v>
      </c>
      <c r="H8856" s="6">
        <v>10.511200146780666</v>
      </c>
      <c r="I8856" s="6">
        <v>3.8584312783211758</v>
      </c>
      <c r="J8856" s="6">
        <v>1.6861990169332912</v>
      </c>
      <c r="K8856" s="7">
        <v>3.6206667249503037</v>
      </c>
      <c r="L8856" s="7">
        <v>0.7827338903174984</v>
      </c>
    </row>
    <row r="8857" spans="2:12" x14ac:dyDescent="0.25">
      <c r="B8857" s="4">
        <v>8854</v>
      </c>
      <c r="C8857" s="6">
        <v>10.472451024729784</v>
      </c>
      <c r="D8857" s="6">
        <v>1.088229710661444</v>
      </c>
      <c r="E8857" s="6">
        <v>0</v>
      </c>
      <c r="F8857" s="6">
        <v>5.0896815618914886</v>
      </c>
      <c r="G8857" s="6">
        <v>1.4059207841891785</v>
      </c>
      <c r="H8857" s="6">
        <v>23.427693243313534</v>
      </c>
      <c r="I8857" s="6">
        <v>3.2277857925052293</v>
      </c>
      <c r="J8857" s="6">
        <v>3.0753185767951923</v>
      </c>
      <c r="K8857" s="7">
        <v>0.35932638754545709</v>
      </c>
      <c r="L8857" s="7">
        <v>1.725530976702965</v>
      </c>
    </row>
    <row r="8858" spans="2:12" x14ac:dyDescent="0.25">
      <c r="B8858" s="4">
        <v>8855</v>
      </c>
      <c r="C8858" s="6">
        <v>10.929755799431915</v>
      </c>
      <c r="D8858" s="6">
        <v>1.4912374202310543</v>
      </c>
      <c r="E8858" s="6">
        <v>0</v>
      </c>
      <c r="F8858" s="6">
        <v>4.0299237201785179</v>
      </c>
      <c r="G8858" s="6">
        <v>1.9099708207176329</v>
      </c>
      <c r="H8858" s="6">
        <v>18.76004168506557</v>
      </c>
      <c r="I8858" s="6">
        <v>4.3993817384602121</v>
      </c>
      <c r="J8858" s="6">
        <v>3.056250934159793</v>
      </c>
      <c r="K8858" s="7">
        <v>2.3428064596864289</v>
      </c>
      <c r="L8858" s="7">
        <v>0.7496429293799074</v>
      </c>
    </row>
    <row r="8859" spans="2:12" x14ac:dyDescent="0.25">
      <c r="B8859" s="4">
        <v>8856</v>
      </c>
      <c r="C8859" s="6">
        <v>7.4770453486806421</v>
      </c>
      <c r="D8859" s="6">
        <v>1.8209409403973449</v>
      </c>
      <c r="E8859" s="6">
        <v>2</v>
      </c>
      <c r="F8859" s="6">
        <v>2.9872282261350342</v>
      </c>
      <c r="G8859" s="6">
        <v>1.2035175813122838</v>
      </c>
      <c r="H8859" s="6">
        <v>28.646614002860971</v>
      </c>
      <c r="I8859" s="6">
        <v>3.897902834695703</v>
      </c>
      <c r="J8859" s="6">
        <v>1.9513625127199286</v>
      </c>
      <c r="K8859" s="7">
        <v>3.9150703448783873E-2</v>
      </c>
      <c r="L8859" s="7">
        <v>0.29281239428497435</v>
      </c>
    </row>
    <row r="8860" spans="2:12" x14ac:dyDescent="0.25">
      <c r="B8860" s="4">
        <v>8857</v>
      </c>
      <c r="C8860" s="6">
        <v>10.192008919592606</v>
      </c>
      <c r="D8860" s="6">
        <v>2.2671755648482641</v>
      </c>
      <c r="E8860" s="6">
        <v>2</v>
      </c>
      <c r="F8860" s="6">
        <v>2.8744031410327917</v>
      </c>
      <c r="G8860" s="6">
        <v>0.75120745753811757</v>
      </c>
      <c r="H8860" s="6">
        <v>18.691878886444616</v>
      </c>
      <c r="I8860" s="6">
        <v>2.7294069475400704</v>
      </c>
      <c r="J8860" s="6">
        <v>4.4484147558847384</v>
      </c>
      <c r="K8860" s="7">
        <v>3.7638105773172117</v>
      </c>
      <c r="L8860" s="7">
        <v>0.4883144315599855</v>
      </c>
    </row>
    <row r="8861" spans="2:12" x14ac:dyDescent="0.25">
      <c r="B8861" s="4">
        <v>8858</v>
      </c>
      <c r="C8861" s="6">
        <v>18.712116869562188</v>
      </c>
      <c r="D8861" s="6">
        <v>1.635339828627502</v>
      </c>
      <c r="E8861" s="6">
        <v>2</v>
      </c>
      <c r="F8861" s="6">
        <v>4.3675027620116316</v>
      </c>
      <c r="G8861" s="6">
        <v>1.5238413251406269</v>
      </c>
      <c r="H8861" s="6">
        <v>42.07686352577759</v>
      </c>
      <c r="I8861" s="6">
        <v>1.6312299248503022</v>
      </c>
      <c r="J8861" s="6">
        <v>4.5918560826971495</v>
      </c>
      <c r="K8861" s="7">
        <v>0.62169489422771751</v>
      </c>
      <c r="L8861" s="7">
        <v>1.6747895970478768</v>
      </c>
    </row>
    <row r="8862" spans="2:12" x14ac:dyDescent="0.25">
      <c r="B8862" s="4">
        <v>8859</v>
      </c>
      <c r="C8862" s="6">
        <v>11.299378440961329</v>
      </c>
      <c r="D8862" s="6">
        <v>1.5915900820547662</v>
      </c>
      <c r="E8862" s="6">
        <v>3</v>
      </c>
      <c r="F8862" s="6">
        <v>0.37521968649827481</v>
      </c>
      <c r="G8862" s="6">
        <v>0.95622206848809999</v>
      </c>
      <c r="H8862" s="6">
        <v>21.892504975643234</v>
      </c>
      <c r="I8862" s="6">
        <v>3.7081689736061598</v>
      </c>
      <c r="J8862" s="6">
        <v>2.1192357224542517</v>
      </c>
      <c r="K8862" s="7">
        <v>0.50093060356288199</v>
      </c>
      <c r="L8862" s="7">
        <v>0.74274927009325176</v>
      </c>
    </row>
    <row r="8863" spans="2:12" x14ac:dyDescent="0.25">
      <c r="B8863" s="4">
        <v>8860</v>
      </c>
      <c r="C8863" s="6">
        <v>20.283173234727958</v>
      </c>
      <c r="D8863" s="6">
        <v>1.7932321654738437</v>
      </c>
      <c r="E8863" s="6">
        <v>2</v>
      </c>
      <c r="F8863" s="6">
        <v>0.59110207351460597</v>
      </c>
      <c r="G8863" s="6">
        <v>0.70931906126018607</v>
      </c>
      <c r="H8863" s="6">
        <v>16.891988578496623</v>
      </c>
      <c r="I8863" s="6">
        <v>2.260366931618039</v>
      </c>
      <c r="J8863" s="6">
        <v>3.6390562112873885</v>
      </c>
      <c r="K8863" s="7">
        <v>2.7652825098492309</v>
      </c>
      <c r="L8863" s="7">
        <v>0.85780246726858045</v>
      </c>
    </row>
    <row r="8864" spans="2:12" x14ac:dyDescent="0.25">
      <c r="B8864" s="4">
        <v>8861</v>
      </c>
      <c r="C8864" s="6">
        <v>7.1999765362490278</v>
      </c>
      <c r="D8864" s="6">
        <v>1.3757850247578638</v>
      </c>
      <c r="E8864" s="6">
        <v>1</v>
      </c>
      <c r="F8864" s="6">
        <v>1.5707151518503093</v>
      </c>
      <c r="G8864" s="6">
        <v>0.6921022550448086</v>
      </c>
      <c r="H8864" s="6">
        <v>25.915347661020263</v>
      </c>
      <c r="I8864" s="6">
        <v>3.3685958981774764</v>
      </c>
      <c r="J8864" s="6">
        <v>2.3403369035023509</v>
      </c>
      <c r="K8864" s="7">
        <v>2.8619519444981032</v>
      </c>
      <c r="L8864" s="7">
        <v>0.26120645039128976</v>
      </c>
    </row>
    <row r="8865" spans="2:12" x14ac:dyDescent="0.25">
      <c r="B8865" s="4">
        <v>8862</v>
      </c>
      <c r="C8865" s="6">
        <v>12.717634061477296</v>
      </c>
      <c r="D8865" s="6">
        <v>1.8885342670754079</v>
      </c>
      <c r="E8865" s="6">
        <v>0</v>
      </c>
      <c r="F8865" s="6">
        <v>9.6186577830406019</v>
      </c>
      <c r="G8865" s="6">
        <v>2.3774614135181724</v>
      </c>
      <c r="H8865" s="6">
        <v>18.402224416281264</v>
      </c>
      <c r="I8865" s="6">
        <v>2.7145185366396323</v>
      </c>
      <c r="J8865" s="6">
        <v>3.1440820900790181</v>
      </c>
      <c r="K8865" s="7">
        <v>1.963261243658307</v>
      </c>
      <c r="L8865" s="7">
        <v>0.14663784030406912</v>
      </c>
    </row>
    <row r="8866" spans="2:12" x14ac:dyDescent="0.25">
      <c r="B8866" s="4">
        <v>8863</v>
      </c>
      <c r="C8866" s="6">
        <v>12.931403368621389</v>
      </c>
      <c r="D8866" s="6">
        <v>1.4757692571219354</v>
      </c>
      <c r="E8866" s="6">
        <v>2</v>
      </c>
      <c r="F8866" s="6">
        <v>4.1887304635929432</v>
      </c>
      <c r="G8866" s="6">
        <v>0.59773467449208795</v>
      </c>
      <c r="H8866" s="6">
        <v>22.537393559080677</v>
      </c>
      <c r="I8866" s="6">
        <v>2.4047769969496127</v>
      </c>
      <c r="J8866" s="6">
        <v>3.4871070952335712</v>
      </c>
      <c r="K8866" s="7">
        <v>0.16132535389324767</v>
      </c>
      <c r="L8866" s="7">
        <v>1.7545813692637617</v>
      </c>
    </row>
    <row r="8867" spans="2:12" x14ac:dyDescent="0.25">
      <c r="B8867" s="4">
        <v>8864</v>
      </c>
      <c r="C8867" s="6">
        <v>6.5455100650803546</v>
      </c>
      <c r="D8867" s="6">
        <v>1.2584059586949834</v>
      </c>
      <c r="E8867" s="6">
        <v>3</v>
      </c>
      <c r="F8867" s="6">
        <v>1.7420479035092646</v>
      </c>
      <c r="G8867" s="6">
        <v>2.2395214294820187</v>
      </c>
      <c r="H8867" s="6">
        <v>18.54816353027336</v>
      </c>
      <c r="I8867" s="6">
        <v>2.4232965785382872</v>
      </c>
      <c r="J8867" s="6">
        <v>2.6754236829722751</v>
      </c>
      <c r="K8867" s="7">
        <v>0.6104062075090595</v>
      </c>
      <c r="L8867" s="7">
        <v>1.0819435184493535</v>
      </c>
    </row>
    <row r="8868" spans="2:12" x14ac:dyDescent="0.25">
      <c r="B8868" s="4">
        <v>8865</v>
      </c>
      <c r="C8868" s="6">
        <v>10.78269159035364</v>
      </c>
      <c r="D8868" s="6">
        <v>1.859771562578618</v>
      </c>
      <c r="E8868" s="6">
        <v>2</v>
      </c>
      <c r="F8868" s="6">
        <v>1.7879589026033018</v>
      </c>
      <c r="G8868" s="6">
        <v>1.1859568519301908</v>
      </c>
      <c r="H8868" s="6">
        <v>29.627194003931777</v>
      </c>
      <c r="I8868" s="6">
        <v>2.655552879348348</v>
      </c>
      <c r="J8868" s="6">
        <v>3.9367454676425071</v>
      </c>
      <c r="K8868" s="7">
        <v>2.2675155346711895</v>
      </c>
      <c r="L8868" s="7">
        <v>0.71770197251930612</v>
      </c>
    </row>
    <row r="8869" spans="2:12" x14ac:dyDescent="0.25">
      <c r="B8869" s="4">
        <v>8866</v>
      </c>
      <c r="C8869" s="6">
        <v>12.478608182650296</v>
      </c>
      <c r="D8869" s="6">
        <v>1.3604699139608556</v>
      </c>
      <c r="E8869" s="6">
        <v>2</v>
      </c>
      <c r="F8869" s="6">
        <v>3.9390444223011274</v>
      </c>
      <c r="G8869" s="6">
        <v>2.1577876346810001</v>
      </c>
      <c r="H8869" s="6">
        <v>20.879251624230058</v>
      </c>
      <c r="I8869" s="6">
        <v>2.6494875347680567</v>
      </c>
      <c r="J8869" s="6">
        <v>1.8199620749678351</v>
      </c>
      <c r="K8869" s="7">
        <v>2.9280097887424641</v>
      </c>
      <c r="L8869" s="7">
        <v>3.348021084664409</v>
      </c>
    </row>
    <row r="8870" spans="2:12" x14ac:dyDescent="0.25">
      <c r="B8870" s="4">
        <v>8867</v>
      </c>
      <c r="C8870" s="6">
        <v>8.52740198923191</v>
      </c>
      <c r="D8870" s="6">
        <v>1.4813342844245199</v>
      </c>
      <c r="E8870" s="6">
        <v>1</v>
      </c>
      <c r="F8870" s="6">
        <v>4.1687956294728421</v>
      </c>
      <c r="G8870" s="6">
        <v>1.468557587031676</v>
      </c>
      <c r="H8870" s="6">
        <v>34.235939108506841</v>
      </c>
      <c r="I8870" s="6">
        <v>2.5119969326389295</v>
      </c>
      <c r="J8870" s="6">
        <v>1.5764670726322132</v>
      </c>
      <c r="K8870" s="7">
        <v>3.2994567795856198</v>
      </c>
      <c r="L8870" s="7">
        <v>1.0155155830930442</v>
      </c>
    </row>
    <row r="8871" spans="2:12" x14ac:dyDescent="0.25">
      <c r="B8871" s="4">
        <v>8868</v>
      </c>
      <c r="C8871" s="6">
        <v>11.784353237865773</v>
      </c>
      <c r="D8871" s="6">
        <v>1.3509842007159967</v>
      </c>
      <c r="E8871" s="6">
        <v>2</v>
      </c>
      <c r="F8871" s="6">
        <v>5.5900607271917924</v>
      </c>
      <c r="G8871" s="6">
        <v>0.77681946520622913</v>
      </c>
      <c r="H8871" s="6">
        <v>35.167048027750369</v>
      </c>
      <c r="I8871" s="6">
        <v>1.8296638001516834</v>
      </c>
      <c r="J8871" s="6">
        <v>3.9010588013411542</v>
      </c>
      <c r="K8871" s="7">
        <v>3.6253243143399132</v>
      </c>
      <c r="L8871" s="7">
        <v>0.12539003818899316</v>
      </c>
    </row>
    <row r="8872" spans="2:12" x14ac:dyDescent="0.25">
      <c r="B8872" s="4">
        <v>8869</v>
      </c>
      <c r="C8872" s="6">
        <v>9.7050037799246702</v>
      </c>
      <c r="D8872" s="6">
        <v>1.231050143085084</v>
      </c>
      <c r="E8872" s="6">
        <v>3</v>
      </c>
      <c r="F8872" s="6">
        <v>6.9405452682637963</v>
      </c>
      <c r="G8872" s="6">
        <v>1.2666306821043265</v>
      </c>
      <c r="H8872" s="6">
        <v>22.023346181544497</v>
      </c>
      <c r="I8872" s="6">
        <v>3.3373669607916092</v>
      </c>
      <c r="J8872" s="6">
        <v>2.7868507331150352</v>
      </c>
      <c r="K8872" s="7">
        <v>4.0260434267987248</v>
      </c>
      <c r="L8872" s="7">
        <v>1.1202771090348907E-2</v>
      </c>
    </row>
    <row r="8873" spans="2:12" x14ac:dyDescent="0.25">
      <c r="B8873" s="4">
        <v>8870</v>
      </c>
      <c r="C8873" s="6">
        <v>9.9255311637732113</v>
      </c>
      <c r="D8873" s="6">
        <v>1.3681608987646117</v>
      </c>
      <c r="E8873" s="6">
        <v>3</v>
      </c>
      <c r="F8873" s="6">
        <v>2.068495959786874</v>
      </c>
      <c r="G8873" s="6">
        <v>0.90543640945559667</v>
      </c>
      <c r="H8873" s="6">
        <v>26.29157212473654</v>
      </c>
      <c r="I8873" s="6">
        <v>1.8943945201756645</v>
      </c>
      <c r="J8873" s="6">
        <v>2.8909621310468783</v>
      </c>
      <c r="K8873" s="7">
        <v>0.80326705377047281</v>
      </c>
      <c r="L8873" s="7">
        <v>2.4454366135921686</v>
      </c>
    </row>
    <row r="8874" spans="2:12" x14ac:dyDescent="0.25">
      <c r="B8874" s="4">
        <v>8871</v>
      </c>
      <c r="C8874" s="6">
        <v>11.028727948996641</v>
      </c>
      <c r="D8874" s="6">
        <v>1.9239266877279328</v>
      </c>
      <c r="E8874" s="6">
        <v>3</v>
      </c>
      <c r="F8874" s="6">
        <v>4.9989840624038706</v>
      </c>
      <c r="G8874" s="6">
        <v>0.75564362742351598</v>
      </c>
      <c r="H8874" s="6">
        <v>28.432502259402384</v>
      </c>
      <c r="I8874" s="6">
        <v>5.0044629700198335</v>
      </c>
      <c r="J8874" s="6">
        <v>2.2280016303284209</v>
      </c>
      <c r="K8874" s="7">
        <v>1.3115871834288029</v>
      </c>
      <c r="L8874" s="7">
        <v>0.26646101287908464</v>
      </c>
    </row>
    <row r="8875" spans="2:12" x14ac:dyDescent="0.25">
      <c r="B8875" s="4">
        <v>8872</v>
      </c>
      <c r="C8875" s="6">
        <v>11.202657120563069</v>
      </c>
      <c r="D8875" s="6">
        <v>1.764446375800107</v>
      </c>
      <c r="E8875" s="6">
        <v>2</v>
      </c>
      <c r="F8875" s="6">
        <v>4.6020295955997517</v>
      </c>
      <c r="G8875" s="6">
        <v>0.16815720352244151</v>
      </c>
      <c r="H8875" s="6">
        <v>19.321937544866888</v>
      </c>
      <c r="I8875" s="6">
        <v>3.2853098368167966</v>
      </c>
      <c r="J8875" s="6">
        <v>3.0534698398473665</v>
      </c>
      <c r="K8875" s="7">
        <v>9.4430329831637086E-2</v>
      </c>
      <c r="L8875" s="7">
        <v>1.486858196254029</v>
      </c>
    </row>
    <row r="8876" spans="2:12" x14ac:dyDescent="0.25">
      <c r="B8876" s="4">
        <v>8873</v>
      </c>
      <c r="C8876" s="6">
        <v>14.305036249683358</v>
      </c>
      <c r="D8876" s="6">
        <v>1.5159699385677081</v>
      </c>
      <c r="E8876" s="6">
        <v>1</v>
      </c>
      <c r="F8876" s="6">
        <v>4.3119620748220902</v>
      </c>
      <c r="G8876" s="6">
        <v>0.82331441656775395</v>
      </c>
      <c r="H8876" s="6">
        <v>38.065613363258478</v>
      </c>
      <c r="I8876" s="6">
        <v>4.3127513553788956</v>
      </c>
      <c r="J8876" s="6">
        <v>2.8824307762971335</v>
      </c>
      <c r="K8876" s="7">
        <v>0.43585695710119854</v>
      </c>
      <c r="L8876" s="7">
        <v>0.14115190454698251</v>
      </c>
    </row>
    <row r="8877" spans="2:12" x14ac:dyDescent="0.25">
      <c r="B8877" s="4">
        <v>8874</v>
      </c>
      <c r="C8877" s="6">
        <v>13.627527483632226</v>
      </c>
      <c r="D8877" s="6">
        <v>1.6366347688016554</v>
      </c>
      <c r="E8877" s="6">
        <v>3</v>
      </c>
      <c r="F8877" s="6">
        <v>10.394156956264059</v>
      </c>
      <c r="G8877" s="6">
        <v>1.2641147066594676</v>
      </c>
      <c r="H8877" s="6">
        <v>33.598191843396322</v>
      </c>
      <c r="I8877" s="6">
        <v>3.54375222203132</v>
      </c>
      <c r="J8877" s="6">
        <v>2.528712137954801</v>
      </c>
      <c r="K8877" s="7">
        <v>5.4625014869084304E-2</v>
      </c>
      <c r="L8877" s="7">
        <v>0.64261387459059505</v>
      </c>
    </row>
    <row r="8878" spans="2:12" x14ac:dyDescent="0.25">
      <c r="B8878" s="4">
        <v>8875</v>
      </c>
      <c r="C8878" s="6">
        <v>19.305101541111334</v>
      </c>
      <c r="D8878" s="6">
        <v>1.5610087170161497</v>
      </c>
      <c r="E8878" s="6">
        <v>2</v>
      </c>
      <c r="F8878" s="6">
        <v>0.79996488553772305</v>
      </c>
      <c r="G8878" s="6">
        <v>2.1950295215064024</v>
      </c>
      <c r="H8878" s="6">
        <v>13.081679349083405</v>
      </c>
      <c r="I8878" s="6">
        <v>3.3278665932385847</v>
      </c>
      <c r="J8878" s="6">
        <v>2.5340445084315535</v>
      </c>
      <c r="K8878" s="7">
        <v>3.2232134391292084</v>
      </c>
      <c r="L8878" s="7">
        <v>0.60754292333585302</v>
      </c>
    </row>
    <row r="8879" spans="2:12" x14ac:dyDescent="0.25">
      <c r="B8879" s="4">
        <v>8876</v>
      </c>
      <c r="C8879" s="6">
        <v>13.017000297764312</v>
      </c>
      <c r="D8879" s="6">
        <v>1.7968470753534287</v>
      </c>
      <c r="E8879" s="6">
        <v>0</v>
      </c>
      <c r="F8879" s="6">
        <v>12.423965060405068</v>
      </c>
      <c r="G8879" s="6">
        <v>1.1290361999433609</v>
      </c>
      <c r="H8879" s="6">
        <v>43.028580510168219</v>
      </c>
      <c r="I8879" s="6">
        <v>1.9928511527149826</v>
      </c>
      <c r="J8879" s="6">
        <v>2.5649912810008626</v>
      </c>
      <c r="K8879" s="7">
        <v>3.6830517603756769</v>
      </c>
      <c r="L8879" s="7">
        <v>1.1860934525369788</v>
      </c>
    </row>
    <row r="8880" spans="2:12" x14ac:dyDescent="0.25">
      <c r="B8880" s="4">
        <v>8877</v>
      </c>
      <c r="C8880" s="6">
        <v>7.0931554093248463</v>
      </c>
      <c r="D8880" s="6">
        <v>1.3561015733066446</v>
      </c>
      <c r="E8880" s="6">
        <v>2</v>
      </c>
      <c r="F8880" s="6">
        <v>2.4738429469910059</v>
      </c>
      <c r="G8880" s="6">
        <v>0.88383177853315731</v>
      </c>
      <c r="H8880" s="6">
        <v>17.66703078412575</v>
      </c>
      <c r="I8880" s="6">
        <v>1.3870523320341457</v>
      </c>
      <c r="J8880" s="6">
        <v>1.8507186578579624</v>
      </c>
      <c r="K8880" s="7">
        <v>0.76140356591895531</v>
      </c>
      <c r="L8880" s="7">
        <v>0.62029063654847105</v>
      </c>
    </row>
    <row r="8881" spans="2:12" x14ac:dyDescent="0.25">
      <c r="B8881" s="4">
        <v>8878</v>
      </c>
      <c r="C8881" s="6">
        <v>11.031334059553325</v>
      </c>
      <c r="D8881" s="6">
        <v>1.4301027642111235</v>
      </c>
      <c r="E8881" s="6">
        <v>1</v>
      </c>
      <c r="F8881" s="6">
        <v>3.1111844496622618</v>
      </c>
      <c r="G8881" s="6">
        <v>1.3300857643743231</v>
      </c>
      <c r="H8881" s="6">
        <v>29.280248214860862</v>
      </c>
      <c r="I8881" s="6">
        <v>2.6036694818062536</v>
      </c>
      <c r="J8881" s="6">
        <v>3.5569663601441386</v>
      </c>
      <c r="K8881" s="7">
        <v>1.0943876145119293</v>
      </c>
      <c r="L8881" s="7">
        <v>0.11895139721302231</v>
      </c>
    </row>
    <row r="8882" spans="2:12" x14ac:dyDescent="0.25">
      <c r="B8882" s="4">
        <v>8879</v>
      </c>
      <c r="C8882" s="6">
        <v>19.561305297258432</v>
      </c>
      <c r="D8882" s="6">
        <v>1.6770579575632916</v>
      </c>
      <c r="E8882" s="6">
        <v>1</v>
      </c>
      <c r="F8882" s="6">
        <v>7.0556589482479248</v>
      </c>
      <c r="G8882" s="6">
        <v>1.6034139417511541</v>
      </c>
      <c r="H8882" s="6">
        <v>32.685341330774506</v>
      </c>
      <c r="I8882" s="6">
        <v>2.1079585250668154</v>
      </c>
      <c r="J8882" s="6">
        <v>2.1711117659600019</v>
      </c>
      <c r="K8882" s="7">
        <v>1.1758514374393978</v>
      </c>
      <c r="L8882" s="7">
        <v>0.50209482833161123</v>
      </c>
    </row>
    <row r="8883" spans="2:12" x14ac:dyDescent="0.25">
      <c r="B8883" s="4">
        <v>8880</v>
      </c>
      <c r="C8883" s="6">
        <v>7.5596032774521289</v>
      </c>
      <c r="D8883" s="6">
        <v>1.5719960330062304</v>
      </c>
      <c r="E8883" s="6">
        <v>2</v>
      </c>
      <c r="F8883" s="6">
        <v>9.7601717575942253</v>
      </c>
      <c r="G8883" s="6">
        <v>1.1687298312811543</v>
      </c>
      <c r="H8883" s="6">
        <v>14.771981626742214</v>
      </c>
      <c r="I8883" s="6">
        <v>3.6118950919202946</v>
      </c>
      <c r="J8883" s="6">
        <v>3.524775493255051</v>
      </c>
      <c r="K8883" s="7">
        <v>0.11048364975110683</v>
      </c>
      <c r="L8883" s="7">
        <v>2.2300974859384013E-2</v>
      </c>
    </row>
    <row r="8884" spans="2:12" x14ac:dyDescent="0.25">
      <c r="B8884" s="4">
        <v>8881</v>
      </c>
      <c r="C8884" s="6">
        <v>13.221944433735493</v>
      </c>
      <c r="D8884" s="6">
        <v>1.7556364793392487</v>
      </c>
      <c r="E8884" s="6">
        <v>3</v>
      </c>
      <c r="F8884" s="6">
        <v>1.5935739043869839</v>
      </c>
      <c r="G8884" s="6">
        <v>1.9892326061586874</v>
      </c>
      <c r="H8884" s="6">
        <v>23.576117916514384</v>
      </c>
      <c r="I8884" s="6">
        <v>3.9256237178163031</v>
      </c>
      <c r="J8884" s="6">
        <v>3.2386973646455495</v>
      </c>
      <c r="K8884" s="7">
        <v>0.93158309472593703</v>
      </c>
      <c r="L8884" s="7">
        <v>0.91936164373972773</v>
      </c>
    </row>
    <row r="8885" spans="2:12" x14ac:dyDescent="0.25">
      <c r="B8885" s="4">
        <v>8882</v>
      </c>
      <c r="C8885" s="6">
        <v>5.4729315921961339</v>
      </c>
      <c r="D8885" s="6">
        <v>1.5330852327384119</v>
      </c>
      <c r="E8885" s="6">
        <v>0</v>
      </c>
      <c r="F8885" s="6">
        <v>0.98808484634997873</v>
      </c>
      <c r="G8885" s="6">
        <v>1.1375476295506182</v>
      </c>
      <c r="H8885" s="6">
        <v>32.005134355055802</v>
      </c>
      <c r="I8885" s="6">
        <v>1.6984862773410103</v>
      </c>
      <c r="J8885" s="6">
        <v>1.6365163435868499</v>
      </c>
      <c r="K8885" s="7">
        <v>0.71612417137076645</v>
      </c>
      <c r="L8885" s="7">
        <v>1.1727228921765724</v>
      </c>
    </row>
    <row r="8886" spans="2:12" x14ac:dyDescent="0.25">
      <c r="B8886" s="4">
        <v>8883</v>
      </c>
      <c r="C8886" s="6">
        <v>19.294130398004455</v>
      </c>
      <c r="D8886" s="6">
        <v>1.4428442590593697</v>
      </c>
      <c r="E8886" s="6">
        <v>1</v>
      </c>
      <c r="F8886" s="6">
        <v>3.2941265624417455</v>
      </c>
      <c r="G8886" s="6">
        <v>1.2181601766392218</v>
      </c>
      <c r="H8886" s="6">
        <v>31.417175421141959</v>
      </c>
      <c r="I8886" s="6">
        <v>3.5158306013022669</v>
      </c>
      <c r="J8886" s="6">
        <v>2.2582623463940106</v>
      </c>
      <c r="K8886" s="7">
        <v>3.7998527491683447</v>
      </c>
      <c r="L8886" s="7">
        <v>1.1669973249952725</v>
      </c>
    </row>
    <row r="8887" spans="2:12" x14ac:dyDescent="0.25">
      <c r="B8887" s="4">
        <v>8884</v>
      </c>
      <c r="C8887" s="6">
        <v>11.940395134957754</v>
      </c>
      <c r="D8887" s="6">
        <v>1.6666585332524204</v>
      </c>
      <c r="E8887" s="6">
        <v>2</v>
      </c>
      <c r="F8887" s="6">
        <v>5.1624935038771724</v>
      </c>
      <c r="G8887" s="6">
        <v>0.86533386697018344</v>
      </c>
      <c r="H8887" s="6">
        <v>20.789979235253934</v>
      </c>
      <c r="I8887" s="6">
        <v>3.2302396593173048</v>
      </c>
      <c r="J8887" s="6">
        <v>2.9134554288422048</v>
      </c>
      <c r="K8887" s="7">
        <v>1.4830670233138892</v>
      </c>
      <c r="L8887" s="7">
        <v>0.37246599166424516</v>
      </c>
    </row>
    <row r="8888" spans="2:12" x14ac:dyDescent="0.25">
      <c r="B8888" s="4">
        <v>8885</v>
      </c>
      <c r="C8888" s="6">
        <v>14.876630033408025</v>
      </c>
      <c r="D8888" s="6">
        <v>1.6744068906398655</v>
      </c>
      <c r="E8888" s="6">
        <v>1</v>
      </c>
      <c r="F8888" s="6">
        <v>0.52361579522501867</v>
      </c>
      <c r="G8888" s="6">
        <v>1.2951536761056464</v>
      </c>
      <c r="H8888" s="6">
        <v>31.526622539689662</v>
      </c>
      <c r="I8888" s="6">
        <v>2.3653440010202074</v>
      </c>
      <c r="J8888" s="6">
        <v>2.4195138582449687</v>
      </c>
      <c r="K8888" s="7">
        <v>1.3144825625009986</v>
      </c>
      <c r="L8888" s="7">
        <v>5.2464624459162321E-2</v>
      </c>
    </row>
    <row r="8889" spans="2:12" x14ac:dyDescent="0.25">
      <c r="B8889" s="4">
        <v>8886</v>
      </c>
      <c r="C8889" s="6">
        <v>9.7993174609440619</v>
      </c>
      <c r="D8889" s="6">
        <v>1.8945970839239969</v>
      </c>
      <c r="E8889" s="6">
        <v>1</v>
      </c>
      <c r="F8889" s="6">
        <v>4.2326494444360492</v>
      </c>
      <c r="G8889" s="6">
        <v>1.0491907110407257</v>
      </c>
      <c r="H8889" s="6">
        <v>22.721378024662883</v>
      </c>
      <c r="I8889" s="6">
        <v>2.9871481098668404</v>
      </c>
      <c r="J8889" s="6">
        <v>4.0990079601487892</v>
      </c>
      <c r="K8889" s="7">
        <v>0.38679855168726268</v>
      </c>
      <c r="L8889" s="7">
        <v>0.40446302867595896</v>
      </c>
    </row>
    <row r="8890" spans="2:12" x14ac:dyDescent="0.25">
      <c r="B8890" s="4">
        <v>8887</v>
      </c>
      <c r="C8890" s="6">
        <v>8.7682730421765438</v>
      </c>
      <c r="D8890" s="6">
        <v>1.5637605934615011</v>
      </c>
      <c r="E8890" s="6">
        <v>1</v>
      </c>
      <c r="F8890" s="6">
        <v>2.372154475396639</v>
      </c>
      <c r="G8890" s="6">
        <v>0.74887151702680899</v>
      </c>
      <c r="H8890" s="6">
        <v>20.043472671568225</v>
      </c>
      <c r="I8890" s="6">
        <v>3.539327496982319</v>
      </c>
      <c r="J8890" s="6">
        <v>2.824637388104557</v>
      </c>
      <c r="K8890" s="7">
        <v>2.7336007669575078</v>
      </c>
      <c r="L8890" s="7">
        <v>1.9560303626346318</v>
      </c>
    </row>
    <row r="8891" spans="2:12" x14ac:dyDescent="0.25">
      <c r="B8891" s="4">
        <v>8888</v>
      </c>
      <c r="C8891" s="6">
        <v>12.958350305879234</v>
      </c>
      <c r="D8891" s="6">
        <v>1.3979323207756829</v>
      </c>
      <c r="E8891" s="6">
        <v>2</v>
      </c>
      <c r="F8891" s="6">
        <v>3.5545351021914353</v>
      </c>
      <c r="G8891" s="6">
        <v>1.6852117827359594</v>
      </c>
      <c r="H8891" s="6">
        <v>36.777307387432913</v>
      </c>
      <c r="I8891" s="6">
        <v>3.5503933428962569</v>
      </c>
      <c r="J8891" s="6">
        <v>4.2687562909467394</v>
      </c>
      <c r="K8891" s="7">
        <v>0.44780596706348058</v>
      </c>
      <c r="L8891" s="7">
        <v>0.85183094812309579</v>
      </c>
    </row>
    <row r="8892" spans="2:12" x14ac:dyDescent="0.25">
      <c r="B8892" s="4">
        <v>8889</v>
      </c>
      <c r="C8892" s="6">
        <v>7.2899044333339269</v>
      </c>
      <c r="D8892" s="6">
        <v>1.3338684777780019</v>
      </c>
      <c r="E8892" s="6">
        <v>0</v>
      </c>
      <c r="F8892" s="6">
        <v>3.5860399407498345</v>
      </c>
      <c r="G8892" s="6">
        <v>0.87104445457420299</v>
      </c>
      <c r="H8892" s="6">
        <v>15.529139867475031</v>
      </c>
      <c r="I8892" s="6">
        <v>2.9876760171983197</v>
      </c>
      <c r="J8892" s="6">
        <v>1.5583749446893596</v>
      </c>
      <c r="K8892" s="7">
        <v>0.36020838428708113</v>
      </c>
      <c r="L8892" s="7">
        <v>0.59612802412853905</v>
      </c>
    </row>
    <row r="8893" spans="2:12" x14ac:dyDescent="0.25">
      <c r="B8893" s="4">
        <v>8890</v>
      </c>
      <c r="C8893" s="6">
        <v>13.771715992734713</v>
      </c>
      <c r="D8893" s="6">
        <v>1.4793338593699707</v>
      </c>
      <c r="E8893" s="6">
        <v>2</v>
      </c>
      <c r="F8893" s="6">
        <v>1.6960276202764581</v>
      </c>
      <c r="G8893" s="6">
        <v>0.81062816773842161</v>
      </c>
      <c r="H8893" s="6">
        <v>30.133760500780639</v>
      </c>
      <c r="I8893" s="6">
        <v>3.3107975082833043</v>
      </c>
      <c r="J8893" s="6">
        <v>4.7304896761167408</v>
      </c>
      <c r="K8893" s="7">
        <v>2.9587815985482577</v>
      </c>
      <c r="L8893" s="7">
        <v>0.15941142058770633</v>
      </c>
    </row>
    <row r="8894" spans="2:12" x14ac:dyDescent="0.25">
      <c r="B8894" s="4">
        <v>8891</v>
      </c>
      <c r="C8894" s="6">
        <v>5.1891664936525235</v>
      </c>
      <c r="D8894" s="6">
        <v>1.6987228847027327</v>
      </c>
      <c r="E8894" s="6">
        <v>2</v>
      </c>
      <c r="F8894" s="6">
        <v>1.2564754181745466</v>
      </c>
      <c r="G8894" s="6">
        <v>1.5941736775802009</v>
      </c>
      <c r="H8894" s="6">
        <v>20.308245002822957</v>
      </c>
      <c r="I8894" s="6">
        <v>2.7324123685512154</v>
      </c>
      <c r="J8894" s="6">
        <v>1.310271271685467</v>
      </c>
      <c r="K8894" s="7">
        <v>4.2832956716973083</v>
      </c>
      <c r="L8894" s="7">
        <v>0.56048576103242442</v>
      </c>
    </row>
    <row r="8895" spans="2:12" x14ac:dyDescent="0.25">
      <c r="B8895" s="4">
        <v>8892</v>
      </c>
      <c r="C8895" s="6">
        <v>12.677313693375753</v>
      </c>
      <c r="D8895" s="6">
        <v>1.7181940226728007</v>
      </c>
      <c r="E8895" s="6">
        <v>0</v>
      </c>
      <c r="F8895" s="6">
        <v>2.3155970105861532</v>
      </c>
      <c r="G8895" s="6">
        <v>1.1511338833164557</v>
      </c>
      <c r="H8895" s="6">
        <v>15.883432222473736</v>
      </c>
      <c r="I8895" s="6">
        <v>2.013668284251136</v>
      </c>
      <c r="J8895" s="6">
        <v>2.8220136055730283</v>
      </c>
      <c r="K8895" s="7">
        <v>2.4537561399199115</v>
      </c>
      <c r="L8895" s="7">
        <v>0.622334602009597</v>
      </c>
    </row>
    <row r="8896" spans="2:12" x14ac:dyDescent="0.25">
      <c r="B8896" s="4">
        <v>8893</v>
      </c>
      <c r="C8896" s="6">
        <v>13.405260983186245</v>
      </c>
      <c r="D8896" s="6">
        <v>2.1973179556705928</v>
      </c>
      <c r="E8896" s="6">
        <v>2</v>
      </c>
      <c r="F8896" s="6">
        <v>3.2880425674856495</v>
      </c>
      <c r="G8896" s="6">
        <v>3.2444586943938334</v>
      </c>
      <c r="H8896" s="6">
        <v>24.613158098273804</v>
      </c>
      <c r="I8896" s="6">
        <v>2.7617280223806047</v>
      </c>
      <c r="J8896" s="6">
        <v>3.3766216619514342</v>
      </c>
      <c r="K8896" s="7">
        <v>2.4811197841682988</v>
      </c>
      <c r="L8896" s="7">
        <v>0.27574103302417535</v>
      </c>
    </row>
    <row r="8897" spans="2:12" x14ac:dyDescent="0.25">
      <c r="B8897" s="4">
        <v>8894</v>
      </c>
      <c r="C8897" s="6">
        <v>16.55867211329091</v>
      </c>
      <c r="D8897" s="6">
        <v>1.711827831432404</v>
      </c>
      <c r="E8897" s="6">
        <v>3</v>
      </c>
      <c r="F8897" s="6">
        <v>8.6176650062148958</v>
      </c>
      <c r="G8897" s="6">
        <v>0.74144785966504023</v>
      </c>
      <c r="H8897" s="6">
        <v>42.840417757558441</v>
      </c>
      <c r="I8897" s="6">
        <v>3.9334965444323751</v>
      </c>
      <c r="J8897" s="6">
        <v>3.9251008719575964</v>
      </c>
      <c r="K8897" s="7">
        <v>0.79558446448136044</v>
      </c>
      <c r="L8897" s="7">
        <v>1.4277888399584358</v>
      </c>
    </row>
    <row r="8898" spans="2:12" x14ac:dyDescent="0.25">
      <c r="B8898" s="4">
        <v>8895</v>
      </c>
      <c r="C8898" s="6">
        <v>9.5381495639533984</v>
      </c>
      <c r="D8898" s="6">
        <v>1.7017726275156206</v>
      </c>
      <c r="E8898" s="6">
        <v>1</v>
      </c>
      <c r="F8898" s="6">
        <v>1.9558397160956327</v>
      </c>
      <c r="G8898" s="6">
        <v>2.0288687738252529</v>
      </c>
      <c r="H8898" s="6">
        <v>17.524172543761768</v>
      </c>
      <c r="I8898" s="6">
        <v>3.6491237925919404</v>
      </c>
      <c r="J8898" s="6">
        <v>1.9493886823569635</v>
      </c>
      <c r="K8898" s="7">
        <v>1.443243999069467</v>
      </c>
      <c r="L8898" s="7">
        <v>0.90378554747255901</v>
      </c>
    </row>
    <row r="8899" spans="2:12" x14ac:dyDescent="0.25">
      <c r="B8899" s="4">
        <v>8896</v>
      </c>
      <c r="C8899" s="6">
        <v>7.1269411502881006</v>
      </c>
      <c r="D8899" s="6">
        <v>1.3909202182826821</v>
      </c>
      <c r="E8899" s="6">
        <v>2</v>
      </c>
      <c r="F8899" s="6">
        <v>2.1160625810201878</v>
      </c>
      <c r="G8899" s="6">
        <v>0.8817021173114481</v>
      </c>
      <c r="H8899" s="6">
        <v>23.99043102334155</v>
      </c>
      <c r="I8899" s="6">
        <v>3.2396887915131152</v>
      </c>
      <c r="J8899" s="6">
        <v>3.5277355303377202</v>
      </c>
      <c r="K8899" s="7">
        <v>0.96064929599893223</v>
      </c>
      <c r="L8899" s="7">
        <v>1.5428788039929691</v>
      </c>
    </row>
    <row r="8900" spans="2:12" x14ac:dyDescent="0.25">
      <c r="B8900" s="4">
        <v>8897</v>
      </c>
      <c r="C8900" s="6">
        <v>14.498045191362266</v>
      </c>
      <c r="D8900" s="6">
        <v>1.4960942861205471</v>
      </c>
      <c r="E8900" s="6">
        <v>2</v>
      </c>
      <c r="F8900" s="6">
        <v>4.6467795363480073</v>
      </c>
      <c r="G8900" s="6">
        <v>0.38182890844839612</v>
      </c>
      <c r="H8900" s="6">
        <v>18.793175364002956</v>
      </c>
      <c r="I8900" s="6">
        <v>2.9514650826997051</v>
      </c>
      <c r="J8900" s="6">
        <v>2.9665674162676225</v>
      </c>
      <c r="K8900" s="7">
        <v>2.0902177269775515</v>
      </c>
      <c r="L8900" s="7">
        <v>0.47204642250057044</v>
      </c>
    </row>
    <row r="8901" spans="2:12" x14ac:dyDescent="0.25">
      <c r="B8901" s="4">
        <v>8898</v>
      </c>
      <c r="C8901" s="6">
        <v>10.852914003506715</v>
      </c>
      <c r="D8901" s="6">
        <v>1.6444647726507748</v>
      </c>
      <c r="E8901" s="6">
        <v>1</v>
      </c>
      <c r="F8901" s="6">
        <v>2.1609811606437357</v>
      </c>
      <c r="G8901" s="6">
        <v>1.1064641821732664</v>
      </c>
      <c r="H8901" s="6">
        <v>13.234200419280505</v>
      </c>
      <c r="I8901" s="6">
        <v>2.345099328917903</v>
      </c>
      <c r="J8901" s="6">
        <v>3.0081876286286953</v>
      </c>
      <c r="K8901" s="7">
        <v>1.261515382964477</v>
      </c>
      <c r="L8901" s="7">
        <v>0.70031451823789681</v>
      </c>
    </row>
    <row r="8902" spans="2:12" x14ac:dyDescent="0.25">
      <c r="B8902" s="4">
        <v>8899</v>
      </c>
      <c r="C8902" s="6">
        <v>6.2743084242313074</v>
      </c>
      <c r="D8902" s="6">
        <v>1.6701349499135354</v>
      </c>
      <c r="E8902" s="6">
        <v>0</v>
      </c>
      <c r="F8902" s="6">
        <v>3.5710155538954185</v>
      </c>
      <c r="G8902" s="6">
        <v>0.99619893192585829</v>
      </c>
      <c r="H8902" s="6">
        <v>38.270934701748196</v>
      </c>
      <c r="I8902" s="6">
        <v>2.4347242024970166</v>
      </c>
      <c r="J8902" s="6">
        <v>0.56699374617341969</v>
      </c>
      <c r="K8902" s="7">
        <v>0.37087030256582293</v>
      </c>
      <c r="L8902" s="7">
        <v>1.0333004696793067</v>
      </c>
    </row>
    <row r="8903" spans="2:12" x14ac:dyDescent="0.25">
      <c r="B8903" s="4">
        <v>8900</v>
      </c>
      <c r="C8903" s="6">
        <v>16.955183773200144</v>
      </c>
      <c r="D8903" s="6">
        <v>1.988477714846334</v>
      </c>
      <c r="E8903" s="6">
        <v>2</v>
      </c>
      <c r="F8903" s="6">
        <v>3.990720696718701</v>
      </c>
      <c r="G8903" s="6">
        <v>3.3405731712883777</v>
      </c>
      <c r="H8903" s="6">
        <v>19.464400482676741</v>
      </c>
      <c r="I8903" s="6">
        <v>3.3620273246482806</v>
      </c>
      <c r="J8903" s="6">
        <v>1.3450218604683148</v>
      </c>
      <c r="K8903" s="7">
        <v>0.18592786119520965</v>
      </c>
      <c r="L8903" s="7">
        <v>0.96983484630875805</v>
      </c>
    </row>
    <row r="8904" spans="2:12" x14ac:dyDescent="0.25">
      <c r="B8904" s="4">
        <v>8901</v>
      </c>
      <c r="C8904" s="6">
        <v>14.326227151259294</v>
      </c>
      <c r="D8904" s="6">
        <v>1.8521264706652274</v>
      </c>
      <c r="E8904" s="6">
        <v>2</v>
      </c>
      <c r="F8904" s="6">
        <v>4.0584137622801135</v>
      </c>
      <c r="G8904" s="6">
        <v>0.62137632160496992</v>
      </c>
      <c r="H8904" s="6">
        <v>23.081748639445337</v>
      </c>
      <c r="I8904" s="6">
        <v>2.506621264139925</v>
      </c>
      <c r="J8904" s="6">
        <v>2.0712171586523032</v>
      </c>
      <c r="K8904" s="7">
        <v>0.44169963203259588</v>
      </c>
      <c r="L8904" s="7">
        <v>0.29349444058902752</v>
      </c>
    </row>
    <row r="8905" spans="2:12" x14ac:dyDescent="0.25">
      <c r="B8905" s="4">
        <v>8902</v>
      </c>
      <c r="C8905" s="6">
        <v>15.98344202828396</v>
      </c>
      <c r="D8905" s="6">
        <v>1.7247045985574667</v>
      </c>
      <c r="E8905" s="6">
        <v>2</v>
      </c>
      <c r="F8905" s="6">
        <v>3.1440881908545424</v>
      </c>
      <c r="G8905" s="6">
        <v>1.3730017327867503</v>
      </c>
      <c r="H8905" s="6">
        <v>10.526736634583031</v>
      </c>
      <c r="I8905" s="6">
        <v>1.3059187473846827</v>
      </c>
      <c r="J8905" s="6">
        <v>0.21551457714250727</v>
      </c>
      <c r="K8905" s="7">
        <v>2.1306931326947742</v>
      </c>
      <c r="L8905" s="7">
        <v>1.2420945177311995</v>
      </c>
    </row>
    <row r="8906" spans="2:12" x14ac:dyDescent="0.25">
      <c r="B8906" s="4">
        <v>8903</v>
      </c>
      <c r="C8906" s="6">
        <v>11.550285533419512</v>
      </c>
      <c r="D8906" s="6">
        <v>1.4574850990378527</v>
      </c>
      <c r="E8906" s="6">
        <v>2</v>
      </c>
      <c r="F8906" s="6">
        <v>6.3773884115170398</v>
      </c>
      <c r="G8906" s="6">
        <v>1.3787353180077895</v>
      </c>
      <c r="H8906" s="6">
        <v>22.470872889437963</v>
      </c>
      <c r="I8906" s="6">
        <v>2.0009176782139457</v>
      </c>
      <c r="J8906" s="6">
        <v>3.5596358036872053</v>
      </c>
      <c r="K8906" s="7">
        <v>1.9280720307061865</v>
      </c>
      <c r="L8906" s="7">
        <v>0.32050120034752633</v>
      </c>
    </row>
    <row r="8907" spans="2:12" x14ac:dyDescent="0.25">
      <c r="B8907" s="4">
        <v>8904</v>
      </c>
      <c r="C8907" s="6">
        <v>8.4035505221652258</v>
      </c>
      <c r="D8907" s="6">
        <v>1.4616088365265987</v>
      </c>
      <c r="E8907" s="6">
        <v>2</v>
      </c>
      <c r="F8907" s="6">
        <v>3.8202491862393306</v>
      </c>
      <c r="G8907" s="6">
        <v>0.7438011225538177</v>
      </c>
      <c r="H8907" s="6">
        <v>14.341404756450904</v>
      </c>
      <c r="I8907" s="6">
        <v>2.3154352358767807</v>
      </c>
      <c r="J8907" s="6">
        <v>0.2675942118395403</v>
      </c>
      <c r="K8907" s="7">
        <v>0.87944498054675602</v>
      </c>
      <c r="L8907" s="7">
        <v>1.5513163489026582</v>
      </c>
    </row>
    <row r="8908" spans="2:12" x14ac:dyDescent="0.25">
      <c r="B8908" s="4">
        <v>8905</v>
      </c>
      <c r="C8908" s="6">
        <v>5.9616906787685329</v>
      </c>
      <c r="D8908" s="6">
        <v>1.7828837115349512</v>
      </c>
      <c r="E8908" s="6">
        <v>1</v>
      </c>
      <c r="F8908" s="6">
        <v>1.8391362619489211</v>
      </c>
      <c r="G8908" s="6">
        <v>0.91955370590572283</v>
      </c>
      <c r="H8908" s="6">
        <v>20.6080410844339</v>
      </c>
      <c r="I8908" s="6">
        <v>2.12855496105071</v>
      </c>
      <c r="J8908" s="6">
        <v>4.3250324987818658</v>
      </c>
      <c r="K8908" s="7">
        <v>0.58439968078314397</v>
      </c>
      <c r="L8908" s="7">
        <v>3.7041955528040162E-2</v>
      </c>
    </row>
    <row r="8909" spans="2:12" x14ac:dyDescent="0.25">
      <c r="B8909" s="4">
        <v>8906</v>
      </c>
      <c r="C8909" s="6">
        <v>9.5827520726010214</v>
      </c>
      <c r="D8909" s="6">
        <v>1.628591454727887</v>
      </c>
      <c r="E8909" s="6">
        <v>3</v>
      </c>
      <c r="F8909" s="6">
        <v>3.110020421165236</v>
      </c>
      <c r="G8909" s="6">
        <v>1.2818801817086536</v>
      </c>
      <c r="H8909" s="6">
        <v>30.074633599860519</v>
      </c>
      <c r="I8909" s="6">
        <v>3.0692314884015599</v>
      </c>
      <c r="J8909" s="6">
        <v>2.567218325047623</v>
      </c>
      <c r="K8909" s="7">
        <v>2.6419808637781119</v>
      </c>
      <c r="L8909" s="7">
        <v>0.54599624518022871</v>
      </c>
    </row>
    <row r="8910" spans="2:12" x14ac:dyDescent="0.25">
      <c r="B8910" s="4">
        <v>8907</v>
      </c>
      <c r="C8910" s="6">
        <v>6.6745577883556937</v>
      </c>
      <c r="D8910" s="6">
        <v>1.637133159434895</v>
      </c>
      <c r="E8910" s="6">
        <v>1</v>
      </c>
      <c r="F8910" s="6">
        <v>1.0867343879095739</v>
      </c>
      <c r="G8910" s="6">
        <v>0.87090725114077072</v>
      </c>
      <c r="H8910" s="6">
        <v>33.173761121768486</v>
      </c>
      <c r="I8910" s="6">
        <v>2.5403031973363492</v>
      </c>
      <c r="J8910" s="6">
        <v>3.3764064825930893</v>
      </c>
      <c r="K8910" s="7">
        <v>5.603049856774487E-3</v>
      </c>
      <c r="L8910" s="7">
        <v>1.3223248366467155</v>
      </c>
    </row>
    <row r="8911" spans="2:12" x14ac:dyDescent="0.25">
      <c r="B8911" s="4">
        <v>8908</v>
      </c>
      <c r="C8911" s="6">
        <v>6.7968825927579264</v>
      </c>
      <c r="D8911" s="6">
        <v>1.9169233079516761</v>
      </c>
      <c r="E8911" s="6">
        <v>2</v>
      </c>
      <c r="F8911" s="6">
        <v>4.3442887819699747</v>
      </c>
      <c r="G8911" s="6">
        <v>0.49540137462024147</v>
      </c>
      <c r="H8911" s="6">
        <v>11.957046593800928</v>
      </c>
      <c r="I8911" s="6">
        <v>2.4062962979377254</v>
      </c>
      <c r="J8911" s="6">
        <v>0.99906545818697778</v>
      </c>
      <c r="K8911" s="7">
        <v>0.31839538757977837</v>
      </c>
      <c r="L8911" s="7">
        <v>1.1492606128333263E-4</v>
      </c>
    </row>
    <row r="8912" spans="2:12" x14ac:dyDescent="0.25">
      <c r="B8912" s="4">
        <v>8909</v>
      </c>
      <c r="C8912" s="6">
        <v>3.6141549220659854</v>
      </c>
      <c r="D8912" s="6">
        <v>1.9140361152924579</v>
      </c>
      <c r="E8912" s="6">
        <v>1</v>
      </c>
      <c r="F8912" s="6">
        <v>2.8238443733580927</v>
      </c>
      <c r="G8912" s="6">
        <v>0.977174662284787</v>
      </c>
      <c r="H8912" s="6">
        <v>47.04003552036302</v>
      </c>
      <c r="I8912" s="6">
        <v>3.5286583182687892</v>
      </c>
      <c r="J8912" s="6">
        <v>1.0410883188856008</v>
      </c>
      <c r="K8912" s="7">
        <v>4.4717254936463861E-3</v>
      </c>
      <c r="L8912" s="7">
        <v>0.10859310962348727</v>
      </c>
    </row>
    <row r="8913" spans="2:12" x14ac:dyDescent="0.25">
      <c r="B8913" s="4">
        <v>8910</v>
      </c>
      <c r="C8913" s="6">
        <v>9.1867150383837597</v>
      </c>
      <c r="D8913" s="6">
        <v>1.3573472799872062</v>
      </c>
      <c r="E8913" s="6">
        <v>3</v>
      </c>
      <c r="F8913" s="6">
        <v>3.0129103031865947</v>
      </c>
      <c r="G8913" s="6">
        <v>2.1407826235205198</v>
      </c>
      <c r="H8913" s="6">
        <v>10.47746633897246</v>
      </c>
      <c r="I8913" s="6">
        <v>4.8753142353209595</v>
      </c>
      <c r="J8913" s="6">
        <v>3.4235079122312762</v>
      </c>
      <c r="K8913" s="7">
        <v>0.20101669547677886</v>
      </c>
      <c r="L8913" s="7">
        <v>0.92865000301137224</v>
      </c>
    </row>
    <row r="8914" spans="2:12" x14ac:dyDescent="0.25">
      <c r="B8914" s="4">
        <v>8911</v>
      </c>
      <c r="C8914" s="6">
        <v>13.880452888744042</v>
      </c>
      <c r="D8914" s="6">
        <v>1.0780991956298112</v>
      </c>
      <c r="E8914" s="6">
        <v>3</v>
      </c>
      <c r="F8914" s="6">
        <v>2.7546799983717927</v>
      </c>
      <c r="G8914" s="6">
        <v>0.70656999722323388</v>
      </c>
      <c r="H8914" s="6">
        <v>11.101932201786664</v>
      </c>
      <c r="I8914" s="6">
        <v>3.5896525899349503</v>
      </c>
      <c r="J8914" s="6">
        <v>2.2985031026816163</v>
      </c>
      <c r="K8914" s="7">
        <v>13.350256716871623</v>
      </c>
      <c r="L8914" s="7">
        <v>1.7777221630023983</v>
      </c>
    </row>
    <row r="8915" spans="2:12" x14ac:dyDescent="0.25">
      <c r="B8915" s="4">
        <v>8912</v>
      </c>
      <c r="C8915" s="6">
        <v>13.251252293728157</v>
      </c>
      <c r="D8915" s="6">
        <v>1.3579525238565706</v>
      </c>
      <c r="E8915" s="6">
        <v>2</v>
      </c>
      <c r="F8915" s="6">
        <v>3.4963022018000296</v>
      </c>
      <c r="G8915" s="6">
        <v>0.92781006801659072</v>
      </c>
      <c r="H8915" s="6">
        <v>26.388104681866977</v>
      </c>
      <c r="I8915" s="6">
        <v>2.2238760890035945</v>
      </c>
      <c r="J8915" s="6">
        <v>1.9071852224763324</v>
      </c>
      <c r="K8915" s="7">
        <v>0.60514614752567131</v>
      </c>
      <c r="L8915" s="7">
        <v>2.9779052115936779</v>
      </c>
    </row>
    <row r="8916" spans="2:12" x14ac:dyDescent="0.25">
      <c r="B8916" s="4">
        <v>8913</v>
      </c>
      <c r="C8916" s="6">
        <v>10.150031890040596</v>
      </c>
      <c r="D8916" s="6">
        <v>1.5927871043439517</v>
      </c>
      <c r="E8916" s="6">
        <v>2</v>
      </c>
      <c r="F8916" s="6">
        <v>7.2575969457379541</v>
      </c>
      <c r="G8916" s="6">
        <v>0.69765501757031856</v>
      </c>
      <c r="H8916" s="6">
        <v>22.586381620279031</v>
      </c>
      <c r="I8916" s="6">
        <v>3.5814997257871757</v>
      </c>
      <c r="J8916" s="6">
        <v>3.3368981647530012</v>
      </c>
      <c r="K8916" s="7">
        <v>3.702005467363878</v>
      </c>
      <c r="L8916" s="7">
        <v>0.31022263135921724</v>
      </c>
    </row>
    <row r="8917" spans="2:12" x14ac:dyDescent="0.25">
      <c r="B8917" s="4">
        <v>8914</v>
      </c>
      <c r="C8917" s="6">
        <v>11.002672639557408</v>
      </c>
      <c r="D8917" s="6">
        <v>1.5018667256029286</v>
      </c>
      <c r="E8917" s="6">
        <v>2</v>
      </c>
      <c r="F8917" s="6">
        <v>5.9071078895877429</v>
      </c>
      <c r="G8917" s="6">
        <v>2.2993596032664216</v>
      </c>
      <c r="H8917" s="6">
        <v>26.789106775910192</v>
      </c>
      <c r="I8917" s="6">
        <v>3.3173397937610685</v>
      </c>
      <c r="J8917" s="6">
        <v>3.2494269655968187</v>
      </c>
      <c r="K8917" s="7">
        <v>0.70464325438386455</v>
      </c>
      <c r="L8917" s="7">
        <v>0.84862963297285077</v>
      </c>
    </row>
    <row r="8918" spans="2:12" x14ac:dyDescent="0.25">
      <c r="B8918" s="4">
        <v>8915</v>
      </c>
      <c r="C8918" s="6">
        <v>9.8025658490465073</v>
      </c>
      <c r="D8918" s="6">
        <v>1.5644540526427946</v>
      </c>
      <c r="E8918" s="6">
        <v>3</v>
      </c>
      <c r="F8918" s="6">
        <v>7.3106595682406486</v>
      </c>
      <c r="G8918" s="6">
        <v>1.854497088652304</v>
      </c>
      <c r="H8918" s="6">
        <v>18.347765993359914</v>
      </c>
      <c r="I8918" s="6">
        <v>3.3303283722098822</v>
      </c>
      <c r="J8918" s="6">
        <v>1.0946176969893862</v>
      </c>
      <c r="K8918" s="7">
        <v>3.2852820033639598</v>
      </c>
      <c r="L8918" s="7">
        <v>0.15795595572763527</v>
      </c>
    </row>
    <row r="8919" spans="2:12" x14ac:dyDescent="0.25">
      <c r="B8919" s="4">
        <v>8916</v>
      </c>
      <c r="C8919" s="6">
        <v>6.1711672827170538</v>
      </c>
      <c r="D8919" s="6">
        <v>1.4319311432329713</v>
      </c>
      <c r="E8919" s="6">
        <v>3</v>
      </c>
      <c r="F8919" s="6">
        <v>5.0049530917750076</v>
      </c>
      <c r="G8919" s="6">
        <v>0.51557886882774318</v>
      </c>
      <c r="H8919" s="6">
        <v>25.791662005876052</v>
      </c>
      <c r="I8919" s="6">
        <v>2.2078822001146521</v>
      </c>
      <c r="J8919" s="6">
        <v>1.9609947675856256</v>
      </c>
      <c r="K8919" s="7">
        <v>0.42386331883244666</v>
      </c>
      <c r="L8919" s="7">
        <v>6.4879961140224193E-2</v>
      </c>
    </row>
    <row r="8920" spans="2:12" x14ac:dyDescent="0.25">
      <c r="B8920" s="4">
        <v>8917</v>
      </c>
      <c r="C8920" s="6">
        <v>15.94270410973316</v>
      </c>
      <c r="D8920" s="6">
        <v>1.8604430749789507</v>
      </c>
      <c r="E8920" s="6">
        <v>2</v>
      </c>
      <c r="F8920" s="6">
        <v>3.1341698642179661</v>
      </c>
      <c r="G8920" s="6">
        <v>1.7422195038177568</v>
      </c>
      <c r="H8920" s="6">
        <v>15.182960894150908</v>
      </c>
      <c r="I8920" s="6">
        <v>2.5958068450999043</v>
      </c>
      <c r="J8920" s="6">
        <v>2.0298105213505604</v>
      </c>
      <c r="K8920" s="7">
        <v>4.2832226141934449</v>
      </c>
      <c r="L8920" s="7">
        <v>0.36457573456144599</v>
      </c>
    </row>
    <row r="8921" spans="2:12" x14ac:dyDescent="0.25">
      <c r="B8921" s="4">
        <v>8918</v>
      </c>
      <c r="C8921" s="6">
        <v>14.569840111425306</v>
      </c>
      <c r="D8921" s="6">
        <v>1.2363800768313751</v>
      </c>
      <c r="E8921" s="6">
        <v>2</v>
      </c>
      <c r="F8921" s="6">
        <v>2.4479932791579726</v>
      </c>
      <c r="G8921" s="6">
        <v>1.0769469653355246</v>
      </c>
      <c r="H8921" s="6">
        <v>35.103300339068618</v>
      </c>
      <c r="I8921" s="6">
        <v>2.1259617623380596</v>
      </c>
      <c r="J8921" s="6">
        <v>3.3550692891754021</v>
      </c>
      <c r="K8921" s="7">
        <v>0.82830143371647014</v>
      </c>
      <c r="L8921" s="7">
        <v>0.37033987817934205</v>
      </c>
    </row>
    <row r="8922" spans="2:12" x14ac:dyDescent="0.25">
      <c r="B8922" s="4">
        <v>8919</v>
      </c>
      <c r="C8922" s="6">
        <v>5.7513906512952486</v>
      </c>
      <c r="D8922" s="6">
        <v>1.5636408208231962</v>
      </c>
      <c r="E8922" s="6">
        <v>1</v>
      </c>
      <c r="F8922" s="6">
        <v>4.5444534516403223</v>
      </c>
      <c r="G8922" s="6">
        <v>1.3886723854785561</v>
      </c>
      <c r="H8922" s="6">
        <v>23.473154709711832</v>
      </c>
      <c r="I8922" s="6">
        <v>5.9324723603189931</v>
      </c>
      <c r="J8922" s="6">
        <v>3.8136740086859433</v>
      </c>
      <c r="K8922" s="7">
        <v>4.7744501243446942E-4</v>
      </c>
      <c r="L8922" s="7">
        <v>3.6747908662381557</v>
      </c>
    </row>
    <row r="8923" spans="2:12" x14ac:dyDescent="0.25">
      <c r="B8923" s="4">
        <v>8920</v>
      </c>
      <c r="C8923" s="6">
        <v>7.6198419661778605</v>
      </c>
      <c r="D8923" s="6">
        <v>1.4325276084817256</v>
      </c>
      <c r="E8923" s="6">
        <v>3</v>
      </c>
      <c r="F8923" s="6">
        <v>4.5334236712538063</v>
      </c>
      <c r="G8923" s="6">
        <v>0.54307841066774598</v>
      </c>
      <c r="H8923" s="6">
        <v>21.907945806223303</v>
      </c>
      <c r="I8923" s="6">
        <v>2.1534861624677344</v>
      </c>
      <c r="J8923" s="6">
        <v>0.93593681188655098</v>
      </c>
      <c r="K8923" s="7">
        <v>1.3079395727257841</v>
      </c>
      <c r="L8923" s="7">
        <v>3.4134972523883436</v>
      </c>
    </row>
    <row r="8924" spans="2:12" x14ac:dyDescent="0.25">
      <c r="B8924" s="4">
        <v>8921</v>
      </c>
      <c r="C8924" s="6">
        <v>6.6313783096520744</v>
      </c>
      <c r="D8924" s="6">
        <v>1.5930115741948327</v>
      </c>
      <c r="E8924" s="6">
        <v>2</v>
      </c>
      <c r="F8924" s="6">
        <v>1.4281030106009471</v>
      </c>
      <c r="G8924" s="6">
        <v>2.3316233125899131</v>
      </c>
      <c r="H8924" s="6">
        <v>35.849474620195863</v>
      </c>
      <c r="I8924" s="6">
        <v>2.9927423418473693</v>
      </c>
      <c r="J8924" s="6">
        <v>3.4721802120640608</v>
      </c>
      <c r="K8924" s="7">
        <v>0.52069096736411502</v>
      </c>
      <c r="L8924" s="7">
        <v>0.34559189740363055</v>
      </c>
    </row>
    <row r="8925" spans="2:12" x14ac:dyDescent="0.25">
      <c r="B8925" s="4">
        <v>8922</v>
      </c>
      <c r="C8925" s="6">
        <v>2.9693101086185969</v>
      </c>
      <c r="D8925" s="6">
        <v>1.6787447177665489</v>
      </c>
      <c r="E8925" s="6">
        <v>2</v>
      </c>
      <c r="F8925" s="6">
        <v>2.4584688105782955</v>
      </c>
      <c r="G8925" s="6">
        <v>0.91525884601343566</v>
      </c>
      <c r="H8925" s="6">
        <v>13.542150313326772</v>
      </c>
      <c r="I8925" s="6">
        <v>2.7939418688061703</v>
      </c>
      <c r="J8925" s="6">
        <v>4.4463293753329216</v>
      </c>
      <c r="K8925" s="7">
        <v>4.9684086460783048</v>
      </c>
      <c r="L8925" s="7">
        <v>0.28623392208696508</v>
      </c>
    </row>
    <row r="8926" spans="2:12" x14ac:dyDescent="0.25">
      <c r="B8926" s="4">
        <v>8923</v>
      </c>
      <c r="C8926" s="6">
        <v>8.0246605785024201</v>
      </c>
      <c r="D8926" s="6">
        <v>1.2671844620926147</v>
      </c>
      <c r="E8926" s="6">
        <v>1</v>
      </c>
      <c r="F8926" s="6">
        <v>4.4788556916400468</v>
      </c>
      <c r="G8926" s="6">
        <v>0.70596160034566313</v>
      </c>
      <c r="H8926" s="6">
        <v>22.528299359698565</v>
      </c>
      <c r="I8926" s="6">
        <v>2.0622020844049973</v>
      </c>
      <c r="J8926" s="6">
        <v>3.6021273603790656</v>
      </c>
      <c r="K8926" s="7">
        <v>4.3169807638847262</v>
      </c>
      <c r="L8926" s="7">
        <v>1.2422088005703411</v>
      </c>
    </row>
    <row r="8927" spans="2:12" x14ac:dyDescent="0.25">
      <c r="B8927" s="4">
        <v>8924</v>
      </c>
      <c r="C8927" s="6">
        <v>7.9290663919959163</v>
      </c>
      <c r="D8927" s="6">
        <v>1.362180275105225</v>
      </c>
      <c r="E8927" s="6">
        <v>3</v>
      </c>
      <c r="F8927" s="6">
        <v>2.9634341016414703</v>
      </c>
      <c r="G8927" s="6">
        <v>1.1371545856954175</v>
      </c>
      <c r="H8927" s="6">
        <v>48.78400063765023</v>
      </c>
      <c r="I8927" s="6">
        <v>2.9035120552719547</v>
      </c>
      <c r="J8927" s="6">
        <v>3.5732483568568796</v>
      </c>
      <c r="K8927" s="7">
        <v>2.3033132855647747</v>
      </c>
      <c r="L8927" s="7">
        <v>1.1720542800298683</v>
      </c>
    </row>
    <row r="8928" spans="2:12" x14ac:dyDescent="0.25">
      <c r="B8928" s="4">
        <v>8925</v>
      </c>
      <c r="C8928" s="6">
        <v>21.028939150756873</v>
      </c>
      <c r="D8928" s="6">
        <v>1.3974367259139593</v>
      </c>
      <c r="E8928" s="6">
        <v>1</v>
      </c>
      <c r="F8928" s="6">
        <v>2.4109452987642137</v>
      </c>
      <c r="G8928" s="6">
        <v>1.3641574750698247</v>
      </c>
      <c r="H8928" s="6">
        <v>46.839464820769621</v>
      </c>
      <c r="I8928" s="6">
        <v>2.1070415270679872</v>
      </c>
      <c r="J8928" s="6">
        <v>4.2271931185666185</v>
      </c>
      <c r="K8928" s="7">
        <v>1.1428825795684461</v>
      </c>
      <c r="L8928" s="7">
        <v>0.68181056971620002</v>
      </c>
    </row>
    <row r="8929" spans="2:12" x14ac:dyDescent="0.25">
      <c r="B8929" s="4">
        <v>8926</v>
      </c>
      <c r="C8929" s="6">
        <v>7.3280029485293774</v>
      </c>
      <c r="D8929" s="6">
        <v>1.2998993243685728</v>
      </c>
      <c r="E8929" s="6">
        <v>2</v>
      </c>
      <c r="F8929" s="6">
        <v>6.0282988106197397</v>
      </c>
      <c r="G8929" s="6">
        <v>0.53548433674291418</v>
      </c>
      <c r="H8929" s="6">
        <v>25.786451624855182</v>
      </c>
      <c r="I8929" s="6">
        <v>2.551836129154466</v>
      </c>
      <c r="J8929" s="6">
        <v>2.3089963759655499</v>
      </c>
      <c r="K8929" s="7">
        <v>1.3354163572627902</v>
      </c>
      <c r="L8929" s="7">
        <v>2.4494681970743115</v>
      </c>
    </row>
    <row r="8930" spans="2:12" x14ac:dyDescent="0.25">
      <c r="B8930" s="4">
        <v>8927</v>
      </c>
      <c r="C8930" s="6">
        <v>1.1076771954125224</v>
      </c>
      <c r="D8930" s="6">
        <v>1.926048154587739</v>
      </c>
      <c r="E8930" s="6">
        <v>2</v>
      </c>
      <c r="F8930" s="6">
        <v>2.0437862241509972</v>
      </c>
      <c r="G8930" s="6">
        <v>0.81039481314348649</v>
      </c>
      <c r="H8930" s="6">
        <v>36.649610798479472</v>
      </c>
      <c r="I8930" s="6">
        <v>2.5278304203855182</v>
      </c>
      <c r="J8930" s="6">
        <v>3.6746504548993419</v>
      </c>
      <c r="K8930" s="7">
        <v>0.52248652387624661</v>
      </c>
      <c r="L8930" s="7">
        <v>0.447353211953889</v>
      </c>
    </row>
    <row r="8931" spans="2:12" x14ac:dyDescent="0.25">
      <c r="B8931" s="4">
        <v>8928</v>
      </c>
      <c r="C8931" s="6">
        <v>10.475286215515144</v>
      </c>
      <c r="D8931" s="6">
        <v>1.8508819159141805</v>
      </c>
      <c r="E8931" s="6">
        <v>1</v>
      </c>
      <c r="F8931" s="6">
        <v>0.79286814380523851</v>
      </c>
      <c r="G8931" s="6">
        <v>2.0558300388618194</v>
      </c>
      <c r="H8931" s="6">
        <v>19.212134794641369</v>
      </c>
      <c r="I8931" s="6">
        <v>2.4320061591773219</v>
      </c>
      <c r="J8931" s="6">
        <v>1.2262033642512458</v>
      </c>
      <c r="K8931" s="7">
        <v>0.20193414526517658</v>
      </c>
      <c r="L8931" s="7">
        <v>1.4073404432174247E-2</v>
      </c>
    </row>
    <row r="8932" spans="2:12" x14ac:dyDescent="0.25">
      <c r="B8932" s="4">
        <v>8929</v>
      </c>
      <c r="C8932" s="6">
        <v>10.812083677848657</v>
      </c>
      <c r="D8932" s="6">
        <v>1.1793399564149192</v>
      </c>
      <c r="E8932" s="6">
        <v>2</v>
      </c>
      <c r="F8932" s="6">
        <v>2.8417732801328364</v>
      </c>
      <c r="G8932" s="6">
        <v>0.60213441112791466</v>
      </c>
      <c r="H8932" s="6">
        <v>34.959634517521408</v>
      </c>
      <c r="I8932" s="6">
        <v>2.8674293955042178</v>
      </c>
      <c r="J8932" s="6">
        <v>1.8269285306102501</v>
      </c>
      <c r="K8932" s="7">
        <v>3.6166437698941518</v>
      </c>
      <c r="L8932" s="7">
        <v>2.0395376211141238</v>
      </c>
    </row>
    <row r="8933" spans="2:12" x14ac:dyDescent="0.25">
      <c r="B8933" s="4">
        <v>8930</v>
      </c>
      <c r="C8933" s="6">
        <v>10.822280403535871</v>
      </c>
      <c r="D8933" s="6">
        <v>1.3724916582856737</v>
      </c>
      <c r="E8933" s="6">
        <v>2</v>
      </c>
      <c r="F8933" s="6">
        <v>9.6606051292002775</v>
      </c>
      <c r="G8933" s="6">
        <v>0.82645885417070497</v>
      </c>
      <c r="H8933" s="6">
        <v>17.026480452104945</v>
      </c>
      <c r="I8933" s="6">
        <v>3.0605100781949894</v>
      </c>
      <c r="J8933" s="6">
        <v>4.5455069606876233</v>
      </c>
      <c r="K8933" s="7">
        <v>0.97354944679570965</v>
      </c>
      <c r="L8933" s="7">
        <v>0.74161733671392949</v>
      </c>
    </row>
    <row r="8934" spans="2:12" x14ac:dyDescent="0.25">
      <c r="B8934" s="4">
        <v>8931</v>
      </c>
      <c r="C8934" s="6">
        <v>17.312179251249511</v>
      </c>
      <c r="D8934" s="6">
        <v>1.2627149238061546</v>
      </c>
      <c r="E8934" s="6">
        <v>2</v>
      </c>
      <c r="F8934" s="6">
        <v>0.82535194925141087</v>
      </c>
      <c r="G8934" s="6">
        <v>1.270086706360257</v>
      </c>
      <c r="H8934" s="6">
        <v>43.069581636433483</v>
      </c>
      <c r="I8934" s="6">
        <v>3.5773697602753427</v>
      </c>
      <c r="J8934" s="6">
        <v>4.6292067158618</v>
      </c>
      <c r="K8934" s="7">
        <v>0.32406651864560321</v>
      </c>
      <c r="L8934" s="7">
        <v>1.9561355873379151</v>
      </c>
    </row>
    <row r="8935" spans="2:12" x14ac:dyDescent="0.25">
      <c r="B8935" s="4">
        <v>8932</v>
      </c>
      <c r="C8935" s="6">
        <v>9.5412840652048487</v>
      </c>
      <c r="D8935" s="6">
        <v>1.7609679090015056</v>
      </c>
      <c r="E8935" s="6">
        <v>3</v>
      </c>
      <c r="F8935" s="6">
        <v>6.9171685444548805</v>
      </c>
      <c r="G8935" s="6">
        <v>1.1271294838820483</v>
      </c>
      <c r="H8935" s="6">
        <v>19.56859821030654</v>
      </c>
      <c r="I8935" s="6">
        <v>2.5412735232699211</v>
      </c>
      <c r="J8935" s="6">
        <v>3.9989354634174781</v>
      </c>
      <c r="K8935" s="7">
        <v>0.45206576766687878</v>
      </c>
      <c r="L8935" s="7">
        <v>2.5389703158052699</v>
      </c>
    </row>
    <row r="8936" spans="2:12" x14ac:dyDescent="0.25">
      <c r="B8936" s="4">
        <v>8933</v>
      </c>
      <c r="C8936" s="6">
        <v>13.944870790014031</v>
      </c>
      <c r="D8936" s="6">
        <v>1.6649309564358592</v>
      </c>
      <c r="E8936" s="6">
        <v>1</v>
      </c>
      <c r="F8936" s="6">
        <v>7.016462690672661</v>
      </c>
      <c r="G8936" s="6">
        <v>1.0206531742363714</v>
      </c>
      <c r="H8936" s="6">
        <v>39.417395105229154</v>
      </c>
      <c r="I8936" s="6">
        <v>1.6195811267437856</v>
      </c>
      <c r="J8936" s="6">
        <v>0.80522923168237792</v>
      </c>
      <c r="K8936" s="7">
        <v>7.9245162893104784</v>
      </c>
      <c r="L8936" s="7">
        <v>4.2883375545538477E-2</v>
      </c>
    </row>
    <row r="8937" spans="2:12" x14ac:dyDescent="0.25">
      <c r="B8937" s="4">
        <v>8934</v>
      </c>
      <c r="C8937" s="6">
        <v>12.067130203920133</v>
      </c>
      <c r="D8937" s="6">
        <v>1.9090352928373875</v>
      </c>
      <c r="E8937" s="6">
        <v>2</v>
      </c>
      <c r="F8937" s="6">
        <v>4.3169139602910915</v>
      </c>
      <c r="G8937" s="6">
        <v>0.97172405534008766</v>
      </c>
      <c r="H8937" s="6">
        <v>21.032797491350717</v>
      </c>
      <c r="I8937" s="6">
        <v>3.1047601757944778</v>
      </c>
      <c r="J8937" s="6">
        <v>3.1855068524579671</v>
      </c>
      <c r="K8937" s="7">
        <v>0.30718308957234919</v>
      </c>
      <c r="L8937" s="7">
        <v>0.71971088923120241</v>
      </c>
    </row>
    <row r="8938" spans="2:12" x14ac:dyDescent="0.25">
      <c r="B8938" s="4">
        <v>8935</v>
      </c>
      <c r="C8938" s="6">
        <v>8.4401620236416992</v>
      </c>
      <c r="D8938" s="6">
        <v>1.646425849643683</v>
      </c>
      <c r="E8938" s="6">
        <v>2</v>
      </c>
      <c r="F8938" s="6">
        <v>1.639657486636531</v>
      </c>
      <c r="G8938" s="6">
        <v>1.7399177473519623</v>
      </c>
      <c r="H8938" s="6">
        <v>19.741030229022488</v>
      </c>
      <c r="I8938" s="6">
        <v>4.2477697266674683</v>
      </c>
      <c r="J8938" s="6">
        <v>3.01806909970571</v>
      </c>
      <c r="K8938" s="7">
        <v>2.7373091122501063</v>
      </c>
      <c r="L8938" s="7">
        <v>0.87240389842475541</v>
      </c>
    </row>
    <row r="8939" spans="2:12" x14ac:dyDescent="0.25">
      <c r="B8939" s="4">
        <v>8936</v>
      </c>
      <c r="C8939" s="6">
        <v>9.1410279707905353</v>
      </c>
      <c r="D8939" s="6">
        <v>1.3454168743386488</v>
      </c>
      <c r="E8939" s="6">
        <v>1</v>
      </c>
      <c r="F8939" s="6">
        <v>5.1574898231205184</v>
      </c>
      <c r="G8939" s="6">
        <v>1.0944994686174161</v>
      </c>
      <c r="H8939" s="6">
        <v>51.038681905805426</v>
      </c>
      <c r="I8939" s="6">
        <v>3.3521936697236154</v>
      </c>
      <c r="J8939" s="6">
        <v>4.2396200512664404</v>
      </c>
      <c r="K8939" s="7">
        <v>2.4408419186807913</v>
      </c>
      <c r="L8939" s="7">
        <v>2.0146594923840615</v>
      </c>
    </row>
    <row r="8940" spans="2:12" x14ac:dyDescent="0.25">
      <c r="B8940" s="4">
        <v>8937</v>
      </c>
      <c r="C8940" s="6">
        <v>8.4390779978914079</v>
      </c>
      <c r="D8940" s="6">
        <v>1.1780913264595276</v>
      </c>
      <c r="E8940" s="6">
        <v>1</v>
      </c>
      <c r="F8940" s="6">
        <v>1.2582049616967557</v>
      </c>
      <c r="G8940" s="6">
        <v>1.1246155788550325</v>
      </c>
      <c r="H8940" s="6">
        <v>28.247866987878982</v>
      </c>
      <c r="I8940" s="6">
        <v>4.5132497539728549</v>
      </c>
      <c r="J8940" s="6">
        <v>3.095193334362456</v>
      </c>
      <c r="K8940" s="7">
        <v>0.87236320953280944</v>
      </c>
      <c r="L8940" s="7">
        <v>0.62588381372831925</v>
      </c>
    </row>
    <row r="8941" spans="2:12" x14ac:dyDescent="0.25">
      <c r="B8941" s="4">
        <v>8938</v>
      </c>
      <c r="C8941" s="6">
        <v>14.144069917208828</v>
      </c>
      <c r="D8941" s="6">
        <v>1.450286567644071</v>
      </c>
      <c r="E8941" s="6">
        <v>3</v>
      </c>
      <c r="F8941" s="6">
        <v>1.9730130164699156</v>
      </c>
      <c r="G8941" s="6">
        <v>2.8812285008705776</v>
      </c>
      <c r="H8941" s="6">
        <v>30.597598300236285</v>
      </c>
      <c r="I8941" s="6">
        <v>2.9562235903266929</v>
      </c>
      <c r="J8941" s="6">
        <v>4.8282901802585005</v>
      </c>
      <c r="K8941" s="7">
        <v>1.305428031604783</v>
      </c>
      <c r="L8941" s="7">
        <v>0.63141747308442353</v>
      </c>
    </row>
    <row r="8942" spans="2:12" x14ac:dyDescent="0.25">
      <c r="B8942" s="4">
        <v>8939</v>
      </c>
      <c r="C8942" s="6">
        <v>9.8896044959801799</v>
      </c>
      <c r="D8942" s="6">
        <v>1.6626444230451687</v>
      </c>
      <c r="E8942" s="6">
        <v>1</v>
      </c>
      <c r="F8942" s="6">
        <v>1.8753053556113823</v>
      </c>
      <c r="G8942" s="6">
        <v>0.61083407585921567</v>
      </c>
      <c r="H8942" s="6">
        <v>38.748602742919005</v>
      </c>
      <c r="I8942" s="6">
        <v>2.6260253076427111</v>
      </c>
      <c r="J8942" s="6">
        <v>1.96944666274997</v>
      </c>
      <c r="K8942" s="7">
        <v>0.58820166619518499</v>
      </c>
      <c r="L8942" s="7">
        <v>0.60007352096891253</v>
      </c>
    </row>
    <row r="8943" spans="2:12" x14ac:dyDescent="0.25">
      <c r="B8943" s="4">
        <v>8940</v>
      </c>
      <c r="C8943" s="6">
        <v>16.889351081655523</v>
      </c>
      <c r="D8943" s="6">
        <v>1.6368954095275767</v>
      </c>
      <c r="E8943" s="6">
        <v>2</v>
      </c>
      <c r="F8943" s="6">
        <v>11.460642866092817</v>
      </c>
      <c r="G8943" s="6">
        <v>1.5799166875331154</v>
      </c>
      <c r="H8943" s="6">
        <v>15.06018376933384</v>
      </c>
      <c r="I8943" s="6">
        <v>2.2989729421287297</v>
      </c>
      <c r="J8943" s="6">
        <v>4.4941293995634206</v>
      </c>
      <c r="K8943" s="7">
        <v>1.0318723346591536</v>
      </c>
      <c r="L8943" s="7">
        <v>2.7471441715211991</v>
      </c>
    </row>
    <row r="8944" spans="2:12" x14ac:dyDescent="0.25">
      <c r="B8944" s="4">
        <v>8941</v>
      </c>
      <c r="C8944" s="6">
        <v>9.4064230157858404</v>
      </c>
      <c r="D8944" s="6">
        <v>1.4281814448148458</v>
      </c>
      <c r="E8944" s="6">
        <v>2</v>
      </c>
      <c r="F8944" s="6">
        <v>4.2942132899528174</v>
      </c>
      <c r="G8944" s="6">
        <v>2.4962867919829788</v>
      </c>
      <c r="H8944" s="6">
        <v>21.116412357620032</v>
      </c>
      <c r="I8944" s="6">
        <v>2.9935421772926958</v>
      </c>
      <c r="J8944" s="6">
        <v>3.8218813767626729</v>
      </c>
      <c r="K8944" s="7">
        <v>0.22702359496479951</v>
      </c>
      <c r="L8944" s="7">
        <v>0.77110951739087275</v>
      </c>
    </row>
    <row r="8945" spans="2:12" x14ac:dyDescent="0.25">
      <c r="B8945" s="4">
        <v>8942</v>
      </c>
      <c r="C8945" s="6">
        <v>13.500197602169701</v>
      </c>
      <c r="D8945" s="6">
        <v>1.482471781114699</v>
      </c>
      <c r="E8945" s="6">
        <v>2</v>
      </c>
      <c r="F8945" s="6">
        <v>1.8449689130529336</v>
      </c>
      <c r="G8945" s="6">
        <v>0.67348126276105358</v>
      </c>
      <c r="H8945" s="6">
        <v>19.524827535017941</v>
      </c>
      <c r="I8945" s="6">
        <v>3.7650183644815547</v>
      </c>
      <c r="J8945" s="6">
        <v>1.7790733104897838</v>
      </c>
      <c r="K8945" s="7">
        <v>2.2717607970450464</v>
      </c>
      <c r="L8945" s="7">
        <v>1.3965793592457802</v>
      </c>
    </row>
    <row r="8946" spans="2:12" x14ac:dyDescent="0.25">
      <c r="B8946" s="4">
        <v>8943</v>
      </c>
      <c r="C8946" s="6">
        <v>1.5885637020950742</v>
      </c>
      <c r="D8946" s="6">
        <v>1.3327476136995158</v>
      </c>
      <c r="E8946" s="6">
        <v>2</v>
      </c>
      <c r="F8946" s="6">
        <v>7.3148138275080541</v>
      </c>
      <c r="G8946" s="6">
        <v>2.4212201451718056</v>
      </c>
      <c r="H8946" s="6">
        <v>19.793824772677642</v>
      </c>
      <c r="I8946" s="6">
        <v>3.2879856436404578</v>
      </c>
      <c r="J8946" s="6">
        <v>2.8360542455816864</v>
      </c>
      <c r="K8946" s="7">
        <v>0.2328190382995344</v>
      </c>
      <c r="L8946" s="7">
        <v>2.8206285827598592</v>
      </c>
    </row>
    <row r="8947" spans="2:12" x14ac:dyDescent="0.25">
      <c r="B8947" s="4">
        <v>8944</v>
      </c>
      <c r="C8947" s="6">
        <v>9.0581114970440737</v>
      </c>
      <c r="D8947" s="6">
        <v>1.3704750894677076</v>
      </c>
      <c r="E8947" s="6">
        <v>3</v>
      </c>
      <c r="F8947" s="6">
        <v>5.6668619420847204</v>
      </c>
      <c r="G8947" s="6">
        <v>0.57950818656426817</v>
      </c>
      <c r="H8947" s="6">
        <v>33.575577261283726</v>
      </c>
      <c r="I8947" s="6">
        <v>2.8230077691848945</v>
      </c>
      <c r="J8947" s="6">
        <v>3.0705926364889011</v>
      </c>
      <c r="K8947" s="7">
        <v>0.9846035158343317</v>
      </c>
      <c r="L8947" s="7">
        <v>0.3670384956826252</v>
      </c>
    </row>
    <row r="8948" spans="2:12" x14ac:dyDescent="0.25">
      <c r="B8948" s="4">
        <v>8945</v>
      </c>
      <c r="C8948" s="6">
        <v>14.440288135551334</v>
      </c>
      <c r="D8948" s="6">
        <v>1.3184054357743011</v>
      </c>
      <c r="E8948" s="6">
        <v>2</v>
      </c>
      <c r="F8948" s="6">
        <v>3.4238663529734241</v>
      </c>
      <c r="G8948" s="6">
        <v>1.0801297819287272</v>
      </c>
      <c r="H8948" s="6">
        <v>23.866300002770572</v>
      </c>
      <c r="I8948" s="6">
        <v>3.0003815952513961</v>
      </c>
      <c r="J8948" s="6">
        <v>3.3390691391907907</v>
      </c>
      <c r="K8948" s="7">
        <v>0.18774549416701236</v>
      </c>
      <c r="L8948" s="7">
        <v>0.98348303634693401</v>
      </c>
    </row>
    <row r="8949" spans="2:12" x14ac:dyDescent="0.25">
      <c r="B8949" s="4">
        <v>8946</v>
      </c>
      <c r="C8949" s="6">
        <v>10.202247529395791</v>
      </c>
      <c r="D8949" s="6">
        <v>1.6027767032327258</v>
      </c>
      <c r="E8949" s="6">
        <v>3</v>
      </c>
      <c r="F8949" s="6">
        <v>1.8449003853443826</v>
      </c>
      <c r="G8949" s="6">
        <v>2.1897272795909823</v>
      </c>
      <c r="H8949" s="6">
        <v>35.408796493634156</v>
      </c>
      <c r="I8949" s="6">
        <v>1.9453908148261563</v>
      </c>
      <c r="J8949" s="6">
        <v>3.4136498783136671</v>
      </c>
      <c r="K8949" s="7">
        <v>1.5263247885397093</v>
      </c>
      <c r="L8949" s="7">
        <v>0.32122468172091068</v>
      </c>
    </row>
    <row r="8950" spans="2:12" x14ac:dyDescent="0.25">
      <c r="B8950" s="4">
        <v>8947</v>
      </c>
      <c r="C8950" s="6">
        <v>7.5987945260210807</v>
      </c>
      <c r="D8950" s="6">
        <v>1.4215560169669259</v>
      </c>
      <c r="E8950" s="6">
        <v>3</v>
      </c>
      <c r="F8950" s="6">
        <v>4.3475491548768659</v>
      </c>
      <c r="G8950" s="6">
        <v>0.51294543715294727</v>
      </c>
      <c r="H8950" s="6">
        <v>17.340340596290581</v>
      </c>
      <c r="I8950" s="6">
        <v>3.0784938420497601</v>
      </c>
      <c r="J8950" s="6">
        <v>3.8555744595442456</v>
      </c>
      <c r="K8950" s="7">
        <v>0.40434224189383117</v>
      </c>
      <c r="L8950" s="7">
        <v>0.49984221086002989</v>
      </c>
    </row>
    <row r="8951" spans="2:12" x14ac:dyDescent="0.25">
      <c r="B8951" s="4">
        <v>8948</v>
      </c>
      <c r="C8951" s="6">
        <v>5.8850332977645117</v>
      </c>
      <c r="D8951" s="6">
        <v>1.4210311796392479</v>
      </c>
      <c r="E8951" s="6">
        <v>2</v>
      </c>
      <c r="F8951" s="6">
        <v>5.1455561594917265</v>
      </c>
      <c r="G8951" s="6">
        <v>0.75413791028201871</v>
      </c>
      <c r="H8951" s="6">
        <v>13.703610240861126</v>
      </c>
      <c r="I8951" s="6">
        <v>1.8694863266190438</v>
      </c>
      <c r="J8951" s="6">
        <v>3.1056822717569412</v>
      </c>
      <c r="K8951" s="7">
        <v>1.7040007032830591</v>
      </c>
      <c r="L8951" s="7">
        <v>1.7878358511383741</v>
      </c>
    </row>
    <row r="8952" spans="2:12" x14ac:dyDescent="0.25">
      <c r="B8952" s="4">
        <v>8949</v>
      </c>
      <c r="C8952" s="6">
        <v>18.838487196090263</v>
      </c>
      <c r="D8952" s="6">
        <v>1.2917961768877066</v>
      </c>
      <c r="E8952" s="6">
        <v>0</v>
      </c>
      <c r="F8952" s="6">
        <v>6.209753896685406</v>
      </c>
      <c r="G8952" s="6">
        <v>2.0250251559091677</v>
      </c>
      <c r="H8952" s="6">
        <v>29.411023710565516</v>
      </c>
      <c r="I8952" s="6">
        <v>4.0163698210693406</v>
      </c>
      <c r="J8952" s="6">
        <v>3.6824993758835181</v>
      </c>
      <c r="K8952" s="7">
        <v>0.84339251937113158</v>
      </c>
      <c r="L8952" s="7">
        <v>2.5565291927748821</v>
      </c>
    </row>
    <row r="8953" spans="2:12" x14ac:dyDescent="0.25">
      <c r="B8953" s="4">
        <v>8950</v>
      </c>
      <c r="C8953" s="6">
        <v>20.656278766683396</v>
      </c>
      <c r="D8953" s="6">
        <v>1.0791500436746906</v>
      </c>
      <c r="E8953" s="6">
        <v>3</v>
      </c>
      <c r="F8953" s="6">
        <v>11.191739455209683</v>
      </c>
      <c r="G8953" s="6">
        <v>1.0844425369892723</v>
      </c>
      <c r="H8953" s="6">
        <v>47.134999635945533</v>
      </c>
      <c r="I8953" s="6">
        <v>3.7600159300767615</v>
      </c>
      <c r="J8953" s="6">
        <v>0.90726555837032496</v>
      </c>
      <c r="K8953" s="7">
        <v>1.1936135815276521</v>
      </c>
      <c r="L8953" s="7">
        <v>0.58350649859574988</v>
      </c>
    </row>
    <row r="8954" spans="2:12" x14ac:dyDescent="0.25">
      <c r="B8954" s="4">
        <v>8951</v>
      </c>
      <c r="C8954" s="6">
        <v>13.230596452743782</v>
      </c>
      <c r="D8954" s="6">
        <v>1.5473247096478393</v>
      </c>
      <c r="E8954" s="6">
        <v>3</v>
      </c>
      <c r="F8954" s="6">
        <v>1.3270192546074078</v>
      </c>
      <c r="G8954" s="6">
        <v>0.44667432137825153</v>
      </c>
      <c r="H8954" s="6">
        <v>15.980986633901992</v>
      </c>
      <c r="I8954" s="6">
        <v>2.819736979297081</v>
      </c>
      <c r="J8954" s="6">
        <v>0.9255084061091533</v>
      </c>
      <c r="K8954" s="7">
        <v>0.27433022960444597</v>
      </c>
      <c r="L8954" s="7">
        <v>0.7651178311519331</v>
      </c>
    </row>
    <row r="8955" spans="2:12" x14ac:dyDescent="0.25">
      <c r="B8955" s="4">
        <v>8952</v>
      </c>
      <c r="C8955" s="6">
        <v>10.210146981942691</v>
      </c>
      <c r="D8955" s="6">
        <v>1.1629005762225568</v>
      </c>
      <c r="E8955" s="6">
        <v>2</v>
      </c>
      <c r="F8955" s="6">
        <v>1.6687259131983612</v>
      </c>
      <c r="G8955" s="6">
        <v>1.4472029203392105</v>
      </c>
      <c r="H8955" s="6">
        <v>25.756451255439849</v>
      </c>
      <c r="I8955" s="6">
        <v>3.4119026932397647</v>
      </c>
      <c r="J8955" s="6">
        <v>2.8406356501494363</v>
      </c>
      <c r="K8955" s="7">
        <v>0.44313837574351278</v>
      </c>
      <c r="L8955" s="7">
        <v>9.8350494665592203E-2</v>
      </c>
    </row>
    <row r="8956" spans="2:12" x14ac:dyDescent="0.25">
      <c r="B8956" s="4">
        <v>8953</v>
      </c>
      <c r="C8956" s="6">
        <v>2.3271133880573789</v>
      </c>
      <c r="D8956" s="6">
        <v>1.4237365964213393</v>
      </c>
      <c r="E8956" s="6">
        <v>0</v>
      </c>
      <c r="F8956" s="6">
        <v>1.0239687183825015</v>
      </c>
      <c r="G8956" s="6">
        <v>0.95148955193496054</v>
      </c>
      <c r="H8956" s="6">
        <v>27.578037216793895</v>
      </c>
      <c r="I8956" s="6">
        <v>1.9624959780092639</v>
      </c>
      <c r="J8956" s="6">
        <v>1.5364728555196654</v>
      </c>
      <c r="K8956" s="7">
        <v>1.0168214063710159</v>
      </c>
      <c r="L8956" s="7">
        <v>1.2548242817115243</v>
      </c>
    </row>
    <row r="8957" spans="2:12" x14ac:dyDescent="0.25">
      <c r="B8957" s="4">
        <v>8954</v>
      </c>
      <c r="C8957" s="6">
        <v>8.5539601022658296</v>
      </c>
      <c r="D8957" s="6">
        <v>1.8801207504993425</v>
      </c>
      <c r="E8957" s="6">
        <v>3</v>
      </c>
      <c r="F8957" s="6">
        <v>5.6114689169978842</v>
      </c>
      <c r="G8957" s="6">
        <v>1.2683771664729235</v>
      </c>
      <c r="H8957" s="6">
        <v>22.206713595592511</v>
      </c>
      <c r="I8957" s="6">
        <v>3.8889290376534089</v>
      </c>
      <c r="J8957" s="6">
        <v>2.5963248369492424</v>
      </c>
      <c r="K8957" s="7">
        <v>0.67286685870190888</v>
      </c>
      <c r="L8957" s="7">
        <v>0.53110658463811766</v>
      </c>
    </row>
    <row r="8958" spans="2:12" x14ac:dyDescent="0.25">
      <c r="B8958" s="4">
        <v>8955</v>
      </c>
      <c r="C8958" s="6">
        <v>0.94550401439508569</v>
      </c>
      <c r="D8958" s="6">
        <v>1.8232785502194317</v>
      </c>
      <c r="E8958" s="6">
        <v>3</v>
      </c>
      <c r="F8958" s="6">
        <v>0.66909193374631548</v>
      </c>
      <c r="G8958" s="6">
        <v>0.94604041369302239</v>
      </c>
      <c r="H8958" s="6">
        <v>13.898213210972926</v>
      </c>
      <c r="I8958" s="6">
        <v>3.3053506948606923</v>
      </c>
      <c r="J8958" s="6">
        <v>2.6666870431155338</v>
      </c>
      <c r="K8958" s="7">
        <v>3.4564127326958598</v>
      </c>
      <c r="L8958" s="7">
        <v>0.43575808371911584</v>
      </c>
    </row>
    <row r="8959" spans="2:12" x14ac:dyDescent="0.25">
      <c r="B8959" s="4">
        <v>8956</v>
      </c>
      <c r="C8959" s="6">
        <v>10.510692027117502</v>
      </c>
      <c r="D8959" s="6">
        <v>1.5029212255056761</v>
      </c>
      <c r="E8959" s="6">
        <v>1</v>
      </c>
      <c r="F8959" s="6">
        <v>3.4993307168249177</v>
      </c>
      <c r="G8959" s="6">
        <v>2.4752869332247429</v>
      </c>
      <c r="H8959" s="6">
        <v>21.111317355997173</v>
      </c>
      <c r="I8959" s="6">
        <v>3.8311493614806666</v>
      </c>
      <c r="J8959" s="6">
        <v>4.4543775258164686</v>
      </c>
      <c r="K8959" s="7">
        <v>1.9487041566885188E-2</v>
      </c>
      <c r="L8959" s="7">
        <v>0.44133054313309572</v>
      </c>
    </row>
    <row r="8960" spans="2:12" x14ac:dyDescent="0.25">
      <c r="B8960" s="4">
        <v>8957</v>
      </c>
      <c r="C8960" s="6">
        <v>11.772638634218556</v>
      </c>
      <c r="D8960" s="6">
        <v>1.5126176377833953</v>
      </c>
      <c r="E8960" s="6">
        <v>1</v>
      </c>
      <c r="F8960" s="6">
        <v>6.356140238690891</v>
      </c>
      <c r="G8960" s="6">
        <v>2.0221952800077201</v>
      </c>
      <c r="H8960" s="6">
        <v>21.626264265315989</v>
      </c>
      <c r="I8960" s="6">
        <v>3.5918997544463487</v>
      </c>
      <c r="J8960" s="6">
        <v>2.4626357179318918</v>
      </c>
      <c r="K8960" s="7">
        <v>0.68581198669068977</v>
      </c>
      <c r="L8960" s="7">
        <v>0.48965054285636211</v>
      </c>
    </row>
    <row r="8961" spans="2:12" x14ac:dyDescent="0.25">
      <c r="B8961" s="4">
        <v>8958</v>
      </c>
      <c r="C8961" s="6">
        <v>15.498783795278761</v>
      </c>
      <c r="D8961" s="6">
        <v>1.3964817573349828</v>
      </c>
      <c r="E8961" s="6">
        <v>2</v>
      </c>
      <c r="F8961" s="6">
        <v>6.6104164992367513</v>
      </c>
      <c r="G8961" s="6">
        <v>0.78485150778753565</v>
      </c>
      <c r="H8961" s="6">
        <v>34.770775517633169</v>
      </c>
      <c r="I8961" s="6">
        <v>2.3713994118000437</v>
      </c>
      <c r="J8961" s="6">
        <v>3.6672004291043692</v>
      </c>
      <c r="K8961" s="7">
        <v>0.60593601888468984</v>
      </c>
      <c r="L8961" s="7">
        <v>0.38966179903910469</v>
      </c>
    </row>
    <row r="8962" spans="2:12" x14ac:dyDescent="0.25">
      <c r="B8962" s="4">
        <v>8959</v>
      </c>
      <c r="C8962" s="6">
        <v>12.468345427971443</v>
      </c>
      <c r="D8962" s="6">
        <v>2.0935614861032077</v>
      </c>
      <c r="E8962" s="6">
        <v>3</v>
      </c>
      <c r="F8962" s="6">
        <v>4.1185426699427437</v>
      </c>
      <c r="G8962" s="6">
        <v>0.66951189378007736</v>
      </c>
      <c r="H8962" s="6">
        <v>18.343983713385352</v>
      </c>
      <c r="I8962" s="6">
        <v>1.908028192362544</v>
      </c>
      <c r="J8962" s="6">
        <v>3.7904856959502737</v>
      </c>
      <c r="K8962" s="7">
        <v>0.33799532834506413</v>
      </c>
      <c r="L8962" s="7">
        <v>2.178633179778481</v>
      </c>
    </row>
    <row r="8963" spans="2:12" x14ac:dyDescent="0.25">
      <c r="B8963" s="4">
        <v>8960</v>
      </c>
      <c r="C8963" s="6">
        <v>11.679604652938828</v>
      </c>
      <c r="D8963" s="6">
        <v>1.7465406692945746</v>
      </c>
      <c r="E8963" s="6">
        <v>2</v>
      </c>
      <c r="F8963" s="6">
        <v>2.7404951752212354</v>
      </c>
      <c r="G8963" s="6">
        <v>1.1214162113435562</v>
      </c>
      <c r="H8963" s="6">
        <v>14.746561179903319</v>
      </c>
      <c r="I8963" s="6">
        <v>2.5357768866945611</v>
      </c>
      <c r="J8963" s="6">
        <v>3.3226265061159603</v>
      </c>
      <c r="K8963" s="7">
        <v>0.11872258871547238</v>
      </c>
      <c r="L8963" s="7">
        <v>0.46896432182838188</v>
      </c>
    </row>
    <row r="8964" spans="2:12" x14ac:dyDescent="0.25">
      <c r="B8964" s="4">
        <v>8961</v>
      </c>
      <c r="C8964" s="6">
        <v>8.8383335516713792</v>
      </c>
      <c r="D8964" s="6">
        <v>1.6726363331837906</v>
      </c>
      <c r="E8964" s="6">
        <v>1</v>
      </c>
      <c r="F8964" s="6">
        <v>2.3917579218186082</v>
      </c>
      <c r="G8964" s="6">
        <v>2.2092386296898301</v>
      </c>
      <c r="H8964" s="6">
        <v>16.283178901079872</v>
      </c>
      <c r="I8964" s="6">
        <v>4.0842910837117481</v>
      </c>
      <c r="J8964" s="6">
        <v>2.8420744080789699</v>
      </c>
      <c r="K8964" s="7">
        <v>3.3728108719643415</v>
      </c>
      <c r="L8964" s="7">
        <v>1.1496514639954629</v>
      </c>
    </row>
    <row r="8965" spans="2:12" x14ac:dyDescent="0.25">
      <c r="B8965" s="4">
        <v>8962</v>
      </c>
      <c r="C8965" s="6">
        <v>10.403807203800374</v>
      </c>
      <c r="D8965" s="6">
        <v>1.4277547957582699</v>
      </c>
      <c r="E8965" s="6">
        <v>3</v>
      </c>
      <c r="F8965" s="6">
        <v>4.9258462926250406</v>
      </c>
      <c r="G8965" s="6">
        <v>0.67325757781684348</v>
      </c>
      <c r="H8965" s="6">
        <v>10.32733579688602</v>
      </c>
      <c r="I8965" s="6">
        <v>1.7390176446324239</v>
      </c>
      <c r="J8965" s="6">
        <v>1.3159465313112766</v>
      </c>
      <c r="K8965" s="7">
        <v>1.0086573780472952</v>
      </c>
      <c r="L8965" s="7">
        <v>0.22014299890096531</v>
      </c>
    </row>
    <row r="8966" spans="2:12" x14ac:dyDescent="0.25">
      <c r="B8966" s="4">
        <v>8963</v>
      </c>
      <c r="C8966" s="6">
        <v>6.1080947264020429</v>
      </c>
      <c r="D8966" s="6">
        <v>1.3142282197540722</v>
      </c>
      <c r="E8966" s="6">
        <v>0</v>
      </c>
      <c r="F8966" s="6">
        <v>8.5137520361878956</v>
      </c>
      <c r="G8966" s="6">
        <v>1.1299984764369593</v>
      </c>
      <c r="H8966" s="6">
        <v>12.631456608692439</v>
      </c>
      <c r="I8966" s="6">
        <v>6.2002973868332125</v>
      </c>
      <c r="J8966" s="6">
        <v>3.1844574172735438</v>
      </c>
      <c r="K8966" s="7">
        <v>0.28854997105683761</v>
      </c>
      <c r="L8966" s="7">
        <v>1.3613255090389631</v>
      </c>
    </row>
    <row r="8967" spans="2:12" x14ac:dyDescent="0.25">
      <c r="B8967" s="4">
        <v>8964</v>
      </c>
      <c r="C8967" s="6">
        <v>16.248377206200253</v>
      </c>
      <c r="D8967" s="6">
        <v>1.9682751168085446</v>
      </c>
      <c r="E8967" s="6">
        <v>2</v>
      </c>
      <c r="F8967" s="6">
        <v>16.750867141206559</v>
      </c>
      <c r="G8967" s="6">
        <v>0.75059602527921621</v>
      </c>
      <c r="H8967" s="6">
        <v>18.172404468373195</v>
      </c>
      <c r="I8967" s="6">
        <v>4.1272214539793506</v>
      </c>
      <c r="J8967" s="6">
        <v>3.6008425736148273</v>
      </c>
      <c r="K8967" s="7">
        <v>2.3936220909237065</v>
      </c>
      <c r="L8967" s="7">
        <v>1.2553187378253623</v>
      </c>
    </row>
    <row r="8968" spans="2:12" x14ac:dyDescent="0.25">
      <c r="B8968" s="4">
        <v>8965</v>
      </c>
      <c r="C8968" s="6">
        <v>3.8284217119215258</v>
      </c>
      <c r="D8968" s="6">
        <v>1.9079570109959141</v>
      </c>
      <c r="E8968" s="6">
        <v>2</v>
      </c>
      <c r="F8968" s="6">
        <v>1.676884962100059</v>
      </c>
      <c r="G8968" s="6">
        <v>1.2701434464284305</v>
      </c>
      <c r="H8968" s="6">
        <v>27.108316065399102</v>
      </c>
      <c r="I8968" s="6">
        <v>1.6271736879564567</v>
      </c>
      <c r="J8968" s="6">
        <v>3.3578544358804905</v>
      </c>
      <c r="K8968" s="7">
        <v>1.3859455914629597</v>
      </c>
      <c r="L8968" s="7">
        <v>1.115449672323495</v>
      </c>
    </row>
    <row r="8969" spans="2:12" x14ac:dyDescent="0.25">
      <c r="B8969" s="4">
        <v>8966</v>
      </c>
      <c r="C8969" s="6">
        <v>17.85272439923834</v>
      </c>
      <c r="D8969" s="6">
        <v>1.4536779960963195</v>
      </c>
      <c r="E8969" s="6">
        <v>2</v>
      </c>
      <c r="F8969" s="6">
        <v>5.4869862763806516</v>
      </c>
      <c r="G8969" s="6">
        <v>0.4994850344218657</v>
      </c>
      <c r="H8969" s="6">
        <v>13.910586842111496</v>
      </c>
      <c r="I8969" s="6">
        <v>2.6947402377641225</v>
      </c>
      <c r="J8969" s="6">
        <v>2.1197951045562782</v>
      </c>
      <c r="K8969" s="7">
        <v>1.7120452709619232</v>
      </c>
      <c r="L8969" s="7">
        <v>1.2027446659262631</v>
      </c>
    </row>
    <row r="8970" spans="2:12" x14ac:dyDescent="0.25">
      <c r="B8970" s="4">
        <v>8967</v>
      </c>
      <c r="C8970" s="6">
        <v>12.01296976528163</v>
      </c>
      <c r="D8970" s="6">
        <v>1.5793726799137613</v>
      </c>
      <c r="E8970" s="6">
        <v>1</v>
      </c>
      <c r="F8970" s="6">
        <v>2.3998898380490203</v>
      </c>
      <c r="G8970" s="6">
        <v>0.74075414514761473</v>
      </c>
      <c r="H8970" s="6">
        <v>36.386691962676913</v>
      </c>
      <c r="I8970" s="6">
        <v>4.3022849971446053</v>
      </c>
      <c r="J8970" s="6">
        <v>1.8414098054536858</v>
      </c>
      <c r="K8970" s="7">
        <v>4.4907788726873975E-2</v>
      </c>
      <c r="L8970" s="7">
        <v>0.48594847499821076</v>
      </c>
    </row>
    <row r="8971" spans="2:12" x14ac:dyDescent="0.25">
      <c r="B8971" s="4">
        <v>8968</v>
      </c>
      <c r="C8971" s="6">
        <v>8.5589346114791347</v>
      </c>
      <c r="D8971" s="6">
        <v>1.8114877061821104</v>
      </c>
      <c r="E8971" s="6">
        <v>2</v>
      </c>
      <c r="F8971" s="6">
        <v>7.9056924577104564</v>
      </c>
      <c r="G8971" s="6">
        <v>1.6491026042027999</v>
      </c>
      <c r="H8971" s="6">
        <v>29.350923584494531</v>
      </c>
      <c r="I8971" s="6">
        <v>1.5246392718013146</v>
      </c>
      <c r="J8971" s="6">
        <v>1.5848634514145434</v>
      </c>
      <c r="K8971" s="7">
        <v>0.32102545199137339</v>
      </c>
      <c r="L8971" s="7">
        <v>1.5913503214149805</v>
      </c>
    </row>
    <row r="8972" spans="2:12" x14ac:dyDescent="0.25">
      <c r="B8972" s="4">
        <v>8969</v>
      </c>
      <c r="C8972" s="6">
        <v>11.768927804049609</v>
      </c>
      <c r="D8972" s="6">
        <v>2.0224320230452895</v>
      </c>
      <c r="E8972" s="6">
        <v>2</v>
      </c>
      <c r="F8972" s="6">
        <v>4.7294630590487623</v>
      </c>
      <c r="G8972" s="6">
        <v>1.0902528614753468</v>
      </c>
      <c r="H8972" s="6">
        <v>22.296638765260589</v>
      </c>
      <c r="I8972" s="6">
        <v>2.60147438870254</v>
      </c>
      <c r="J8972" s="6">
        <v>3.9184506155431418</v>
      </c>
      <c r="K8972" s="7">
        <v>0.15577587372905186</v>
      </c>
      <c r="L8972" s="7">
        <v>1.806441392550665</v>
      </c>
    </row>
    <row r="8973" spans="2:12" x14ac:dyDescent="0.25">
      <c r="B8973" s="4">
        <v>8970</v>
      </c>
      <c r="C8973" s="6">
        <v>9.3486081576667246</v>
      </c>
      <c r="D8973" s="6">
        <v>1.5709210448041246</v>
      </c>
      <c r="E8973" s="6">
        <v>1</v>
      </c>
      <c r="F8973" s="6">
        <v>4.7929905044763821</v>
      </c>
      <c r="G8973" s="6">
        <v>1.2423461030415477</v>
      </c>
      <c r="H8973" s="6">
        <v>15.563395536919408</v>
      </c>
      <c r="I8973" s="6">
        <v>6.8160268061136255</v>
      </c>
      <c r="J8973" s="6">
        <v>2.4614189480325317</v>
      </c>
      <c r="K8973" s="7">
        <v>4.8002275176182083</v>
      </c>
      <c r="L8973" s="7">
        <v>0.17544006343759025</v>
      </c>
    </row>
    <row r="8974" spans="2:12" x14ac:dyDescent="0.25">
      <c r="B8974" s="4">
        <v>8971</v>
      </c>
      <c r="C8974" s="6">
        <v>15.15349588418221</v>
      </c>
      <c r="D8974" s="6">
        <v>1.406569620809214</v>
      </c>
      <c r="E8974" s="6">
        <v>3</v>
      </c>
      <c r="F8974" s="6">
        <v>3.3544366905253447</v>
      </c>
      <c r="G8974" s="6">
        <v>0.49451072855712164</v>
      </c>
      <c r="H8974" s="6">
        <v>26.772140709326678</v>
      </c>
      <c r="I8974" s="6">
        <v>3.1182965476269073</v>
      </c>
      <c r="J8974" s="6">
        <v>1.6732953171128964</v>
      </c>
      <c r="K8974" s="7">
        <v>1.5236901740528019</v>
      </c>
      <c r="L8974" s="7">
        <v>5.494736626329353E-2</v>
      </c>
    </row>
    <row r="8975" spans="2:12" x14ac:dyDescent="0.25">
      <c r="B8975" s="4">
        <v>8972</v>
      </c>
      <c r="C8975" s="6">
        <v>14.811122306299929</v>
      </c>
      <c r="D8975" s="6">
        <v>1.7782809190178235</v>
      </c>
      <c r="E8975" s="6">
        <v>2</v>
      </c>
      <c r="F8975" s="6">
        <v>3.9559731390748563</v>
      </c>
      <c r="G8975" s="6">
        <v>0.82267587034499423</v>
      </c>
      <c r="H8975" s="6">
        <v>9.0527765100971767</v>
      </c>
      <c r="I8975" s="6">
        <v>3.2663087931229997</v>
      </c>
      <c r="J8975" s="6">
        <v>2.3569237612553113</v>
      </c>
      <c r="K8975" s="7">
        <v>0.27185320836594795</v>
      </c>
      <c r="L8975" s="7">
        <v>0.174524987420867</v>
      </c>
    </row>
    <row r="8976" spans="2:12" x14ac:dyDescent="0.25">
      <c r="B8976" s="4">
        <v>8973</v>
      </c>
      <c r="C8976" s="6">
        <v>15.394182887001573</v>
      </c>
      <c r="D8976" s="6">
        <v>1.5406451542057185</v>
      </c>
      <c r="E8976" s="6">
        <v>2</v>
      </c>
      <c r="F8976" s="6">
        <v>3.0959453124750103</v>
      </c>
      <c r="G8976" s="6">
        <v>0.60874724207320652</v>
      </c>
      <c r="H8976" s="6">
        <v>25.887286103359909</v>
      </c>
      <c r="I8976" s="6">
        <v>4.0615299892963828</v>
      </c>
      <c r="J8976" s="6">
        <v>1.5719930597871221</v>
      </c>
      <c r="K8976" s="7">
        <v>3.838281439116817</v>
      </c>
      <c r="L8976" s="7">
        <v>7.438527650811072E-2</v>
      </c>
    </row>
    <row r="8977" spans="2:12" x14ac:dyDescent="0.25">
      <c r="B8977" s="4">
        <v>8974</v>
      </c>
      <c r="C8977" s="6">
        <v>17.942111102072435</v>
      </c>
      <c r="D8977" s="6">
        <v>1.6800903271468079</v>
      </c>
      <c r="E8977" s="6">
        <v>3</v>
      </c>
      <c r="F8977" s="6">
        <v>3.1650916694365612</v>
      </c>
      <c r="G8977" s="6">
        <v>0.26711486414734598</v>
      </c>
      <c r="H8977" s="6">
        <v>23.131595594047841</v>
      </c>
      <c r="I8977" s="6">
        <v>2.3081809753627915</v>
      </c>
      <c r="J8977" s="6">
        <v>2.4198044288950706</v>
      </c>
      <c r="K8977" s="7">
        <v>0.45365768811483331</v>
      </c>
      <c r="L8977" s="7">
        <v>1.4633739770564418</v>
      </c>
    </row>
    <row r="8978" spans="2:12" x14ac:dyDescent="0.25">
      <c r="B8978" s="4">
        <v>8975</v>
      </c>
      <c r="C8978" s="6">
        <v>6.2976188487546807</v>
      </c>
      <c r="D8978" s="6">
        <v>1.6640093158746054</v>
      </c>
      <c r="E8978" s="6">
        <v>2</v>
      </c>
      <c r="F8978" s="6">
        <v>1.5908718706749521</v>
      </c>
      <c r="G8978" s="6">
        <v>0.56500612325051081</v>
      </c>
      <c r="H8978" s="6">
        <v>15.239361136347226</v>
      </c>
      <c r="I8978" s="6">
        <v>2.754393383239357</v>
      </c>
      <c r="J8978" s="6">
        <v>2.7256528322293367</v>
      </c>
      <c r="K8978" s="7">
        <v>3.9159355229440389</v>
      </c>
      <c r="L8978" s="7">
        <v>0.27203055212530991</v>
      </c>
    </row>
    <row r="8979" spans="2:12" x14ac:dyDescent="0.25">
      <c r="B8979" s="4">
        <v>8976</v>
      </c>
      <c r="C8979" s="6">
        <v>17.248749011084314</v>
      </c>
      <c r="D8979" s="6">
        <v>1.395482039709522</v>
      </c>
      <c r="E8979" s="6">
        <v>2</v>
      </c>
      <c r="F8979" s="6">
        <v>5.5289709177257498</v>
      </c>
      <c r="G8979" s="6">
        <v>0.83649226953029976</v>
      </c>
      <c r="H8979" s="6">
        <v>16.960711307699562</v>
      </c>
      <c r="I8979" s="6">
        <v>2.9288127454666215</v>
      </c>
      <c r="J8979" s="6">
        <v>4.6542326989528533</v>
      </c>
      <c r="K8979" s="7">
        <v>5.7816467080464236</v>
      </c>
      <c r="L8979" s="7">
        <v>0.66533665322434898</v>
      </c>
    </row>
    <row r="8980" spans="2:12" x14ac:dyDescent="0.25">
      <c r="B8980" s="4">
        <v>8977</v>
      </c>
      <c r="C8980" s="6">
        <v>15.266631522747105</v>
      </c>
      <c r="D8980" s="6">
        <v>2.0211426208396901</v>
      </c>
      <c r="E8980" s="6">
        <v>3</v>
      </c>
      <c r="F8980" s="6">
        <v>1.166170680098118</v>
      </c>
      <c r="G8980" s="6">
        <v>0.88872084351915881</v>
      </c>
      <c r="H8980" s="6">
        <v>29.487205424039736</v>
      </c>
      <c r="I8980" s="6">
        <v>2.1636264280865944</v>
      </c>
      <c r="J8980" s="6">
        <v>2.7414997766862292</v>
      </c>
      <c r="K8980" s="7">
        <v>1.1598306388368558</v>
      </c>
      <c r="L8980" s="7">
        <v>0.57772161346943096</v>
      </c>
    </row>
    <row r="8981" spans="2:12" x14ac:dyDescent="0.25">
      <c r="B8981" s="4">
        <v>8978</v>
      </c>
      <c r="C8981" s="6">
        <v>14.755243503730789</v>
      </c>
      <c r="D8981" s="6">
        <v>1.6150011471772701</v>
      </c>
      <c r="E8981" s="6">
        <v>2</v>
      </c>
      <c r="F8981" s="6">
        <v>2.1847462568756533</v>
      </c>
      <c r="G8981" s="6">
        <v>1.3915825537029936</v>
      </c>
      <c r="H8981" s="6">
        <v>22.927935034856631</v>
      </c>
      <c r="I8981" s="6">
        <v>2.3528880703896848</v>
      </c>
      <c r="J8981" s="6">
        <v>2.3758739785476313</v>
      </c>
      <c r="K8981" s="7">
        <v>1.9529759706626529E-2</v>
      </c>
      <c r="L8981" s="7">
        <v>7.1272431266447944E-2</v>
      </c>
    </row>
    <row r="8982" spans="2:12" x14ac:dyDescent="0.25">
      <c r="B8982" s="4">
        <v>8979</v>
      </c>
      <c r="C8982" s="6">
        <v>9.1715625275307477</v>
      </c>
      <c r="D8982" s="6">
        <v>1.7900141277022588</v>
      </c>
      <c r="E8982" s="6">
        <v>2</v>
      </c>
      <c r="F8982" s="6">
        <v>9.04547203636651</v>
      </c>
      <c r="G8982" s="6">
        <v>1.1185576648473727</v>
      </c>
      <c r="H8982" s="6">
        <v>17.960907291615957</v>
      </c>
      <c r="I8982" s="6">
        <v>3.1091908149811482</v>
      </c>
      <c r="J8982" s="6">
        <v>0.82368416635846009</v>
      </c>
      <c r="K8982" s="7">
        <v>1.2873479190412374</v>
      </c>
      <c r="L8982" s="7">
        <v>1.9120526865425043</v>
      </c>
    </row>
    <row r="8983" spans="2:12" x14ac:dyDescent="0.25">
      <c r="B8983" s="4">
        <v>8980</v>
      </c>
      <c r="C8983" s="6">
        <v>8.1038561816419872</v>
      </c>
      <c r="D8983" s="6">
        <v>1.5837496904397264</v>
      </c>
      <c r="E8983" s="6">
        <v>2</v>
      </c>
      <c r="F8983" s="6">
        <v>3.7906985628444434</v>
      </c>
      <c r="G8983" s="6">
        <v>0.80119877997596189</v>
      </c>
      <c r="H8983" s="6">
        <v>25.103285192043899</v>
      </c>
      <c r="I8983" s="6">
        <v>2.3565705085391722</v>
      </c>
      <c r="J8983" s="6">
        <v>4.1056728406167347</v>
      </c>
      <c r="K8983" s="7">
        <v>0.12529088000105318</v>
      </c>
      <c r="L8983" s="7">
        <v>0.91671725239070467</v>
      </c>
    </row>
    <row r="8984" spans="2:12" x14ac:dyDescent="0.25">
      <c r="B8984" s="4">
        <v>8981</v>
      </c>
      <c r="C8984" s="6">
        <v>10.027581771646799</v>
      </c>
      <c r="D8984" s="6">
        <v>1.4491340423613148</v>
      </c>
      <c r="E8984" s="6">
        <v>2</v>
      </c>
      <c r="F8984" s="6">
        <v>4.6083660886346545</v>
      </c>
      <c r="G8984" s="6">
        <v>1.3490735491581038</v>
      </c>
      <c r="H8984" s="6">
        <v>20.315059342907027</v>
      </c>
      <c r="I8984" s="6">
        <v>3.7670008950286538</v>
      </c>
      <c r="J8984" s="6">
        <v>3.1454860600582792</v>
      </c>
      <c r="K8984" s="7">
        <v>6.0887243996157849</v>
      </c>
      <c r="L8984" s="7">
        <v>0.14512167150652427</v>
      </c>
    </row>
    <row r="8985" spans="2:12" x14ac:dyDescent="0.25">
      <c r="B8985" s="4">
        <v>8982</v>
      </c>
      <c r="C8985" s="6">
        <v>2.0603692244040648</v>
      </c>
      <c r="D8985" s="6">
        <v>1.8991524729430871</v>
      </c>
      <c r="E8985" s="6">
        <v>0</v>
      </c>
      <c r="F8985" s="6">
        <v>4.9909546679724812</v>
      </c>
      <c r="G8985" s="6">
        <v>0.62625403267382462</v>
      </c>
      <c r="H8985" s="6">
        <v>20.515771699190807</v>
      </c>
      <c r="I8985" s="6">
        <v>2.8357378163600804</v>
      </c>
      <c r="J8985" s="6">
        <v>1.5249348756267882</v>
      </c>
      <c r="K8985" s="7">
        <v>6.9047630611932226E-2</v>
      </c>
      <c r="L8985" s="7">
        <v>0.80911279654515234</v>
      </c>
    </row>
    <row r="8986" spans="2:12" x14ac:dyDescent="0.25">
      <c r="B8986" s="4">
        <v>8983</v>
      </c>
      <c r="C8986" s="6">
        <v>7.4139198703174518</v>
      </c>
      <c r="D8986" s="6">
        <v>1.56734922884298</v>
      </c>
      <c r="E8986" s="6">
        <v>3</v>
      </c>
      <c r="F8986" s="6">
        <v>5.1667078612501065</v>
      </c>
      <c r="G8986" s="6">
        <v>1.7768301665915802</v>
      </c>
      <c r="H8986" s="6">
        <v>16.171821854414162</v>
      </c>
      <c r="I8986" s="6">
        <v>3.1408137340837636</v>
      </c>
      <c r="J8986" s="6">
        <v>2.0694880636127144</v>
      </c>
      <c r="K8986" s="7">
        <v>0.54395683962363728</v>
      </c>
      <c r="L8986" s="7">
        <v>0.54209109240555708</v>
      </c>
    </row>
    <row r="8987" spans="2:12" x14ac:dyDescent="0.25">
      <c r="B8987" s="4">
        <v>8984</v>
      </c>
      <c r="C8987" s="6">
        <v>8.5270123914707501</v>
      </c>
      <c r="D8987" s="6">
        <v>1.8659046157014423</v>
      </c>
      <c r="E8987" s="6">
        <v>2</v>
      </c>
      <c r="F8987" s="6">
        <v>1.3391294634574198</v>
      </c>
      <c r="G8987" s="6">
        <v>0.73235449478969883</v>
      </c>
      <c r="H8987" s="6">
        <v>15.321991456971897</v>
      </c>
      <c r="I8987" s="6">
        <v>4.6151747181401594</v>
      </c>
      <c r="J8987" s="6">
        <v>2.889127936619718</v>
      </c>
      <c r="K8987" s="7">
        <v>0.5683381333539862</v>
      </c>
      <c r="L8987" s="7">
        <v>0.4263522505591284</v>
      </c>
    </row>
    <row r="8988" spans="2:12" x14ac:dyDescent="0.25">
      <c r="B8988" s="4">
        <v>8985</v>
      </c>
      <c r="C8988" s="6">
        <v>12.65565062254497</v>
      </c>
      <c r="D8988" s="6">
        <v>1.4649099844514419</v>
      </c>
      <c r="E8988" s="6">
        <v>1</v>
      </c>
      <c r="F8988" s="6">
        <v>1.8991938806855595</v>
      </c>
      <c r="G8988" s="6">
        <v>0.3579269385466109</v>
      </c>
      <c r="H8988" s="6">
        <v>24.076311095249601</v>
      </c>
      <c r="I8988" s="6">
        <v>3.1100999139333143</v>
      </c>
      <c r="J8988" s="6">
        <v>3.9879246844744154</v>
      </c>
      <c r="K8988" s="7">
        <v>1.2537380979343937</v>
      </c>
      <c r="L8988" s="7">
        <v>1.2787749968416486</v>
      </c>
    </row>
    <row r="8989" spans="2:12" x14ac:dyDescent="0.25">
      <c r="B8989" s="4">
        <v>8986</v>
      </c>
      <c r="C8989" s="6">
        <v>9.4815296590812501</v>
      </c>
      <c r="D8989" s="6">
        <v>1.414882027729667</v>
      </c>
      <c r="E8989" s="6">
        <v>1</v>
      </c>
      <c r="F8989" s="6">
        <v>0.50476966803320189</v>
      </c>
      <c r="G8989" s="6">
        <v>0.65315779652983974</v>
      </c>
      <c r="H8989" s="6">
        <v>19.139990497038852</v>
      </c>
      <c r="I8989" s="6">
        <v>2.3853403350479589</v>
      </c>
      <c r="J8989" s="6">
        <v>2.2230957047066333</v>
      </c>
      <c r="K8989" s="7">
        <v>1.4278925413748493</v>
      </c>
      <c r="L8989" s="7">
        <v>0.11989716942307593</v>
      </c>
    </row>
    <row r="8990" spans="2:12" x14ac:dyDescent="0.25">
      <c r="B8990" s="4">
        <v>8987</v>
      </c>
      <c r="C8990" s="6">
        <v>2.453960995146959</v>
      </c>
      <c r="D8990" s="6">
        <v>1.2156978048021219</v>
      </c>
      <c r="E8990" s="6">
        <v>1</v>
      </c>
      <c r="F8990" s="6">
        <v>7.6919780873836423</v>
      </c>
      <c r="G8990" s="6">
        <v>1.0082540441527539</v>
      </c>
      <c r="H8990" s="6">
        <v>18.489268342179372</v>
      </c>
      <c r="I8990" s="6">
        <v>2.1486009326306919</v>
      </c>
      <c r="J8990" s="6">
        <v>2.5815880550883588</v>
      </c>
      <c r="K8990" s="7">
        <v>3.9273465085360009</v>
      </c>
      <c r="L8990" s="7">
        <v>0.18070840923036574</v>
      </c>
    </row>
    <row r="8991" spans="2:12" x14ac:dyDescent="0.25">
      <c r="B8991" s="4">
        <v>8988</v>
      </c>
      <c r="C8991" s="6">
        <v>6.1698166785413662</v>
      </c>
      <c r="D8991" s="6">
        <v>1.394367953383288</v>
      </c>
      <c r="E8991" s="6">
        <v>2</v>
      </c>
      <c r="F8991" s="6">
        <v>1.9232495875317615</v>
      </c>
      <c r="G8991" s="6">
        <v>1.9204734372345846</v>
      </c>
      <c r="H8991" s="6">
        <v>30.837171378389108</v>
      </c>
      <c r="I8991" s="6">
        <v>3.3466602058629333</v>
      </c>
      <c r="J8991" s="6">
        <v>2.7353043293138235</v>
      </c>
      <c r="K8991" s="7">
        <v>6.3034329628366928E-2</v>
      </c>
      <c r="L8991" s="7">
        <v>0.2561356655228843</v>
      </c>
    </row>
    <row r="8992" spans="2:12" x14ac:dyDescent="0.25">
      <c r="B8992" s="4">
        <v>8989</v>
      </c>
      <c r="C8992" s="6">
        <v>10.638653063920524</v>
      </c>
      <c r="D8992" s="6">
        <v>1.4256687695717005</v>
      </c>
      <c r="E8992" s="6">
        <v>3</v>
      </c>
      <c r="F8992" s="6">
        <v>2.7027971078967234</v>
      </c>
      <c r="G8992" s="6">
        <v>2.0915301430142343</v>
      </c>
      <c r="H8992" s="6">
        <v>27.574297758429037</v>
      </c>
      <c r="I8992" s="6">
        <v>3.58259786140203</v>
      </c>
      <c r="J8992" s="6">
        <v>2.4143390388080328</v>
      </c>
      <c r="K8992" s="7">
        <v>0.56072533160366445</v>
      </c>
      <c r="L8992" s="7">
        <v>0.68242746386050257</v>
      </c>
    </row>
    <row r="8993" spans="2:12" x14ac:dyDescent="0.25">
      <c r="B8993" s="4">
        <v>8990</v>
      </c>
      <c r="C8993" s="6">
        <v>6.5159055221295237</v>
      </c>
      <c r="D8993" s="6">
        <v>1.3832120075951049</v>
      </c>
      <c r="E8993" s="6">
        <v>2</v>
      </c>
      <c r="F8993" s="6">
        <v>9.6876240513133833</v>
      </c>
      <c r="G8993" s="6">
        <v>0.58107944396941547</v>
      </c>
      <c r="H8993" s="6">
        <v>24.691632094050973</v>
      </c>
      <c r="I8993" s="6">
        <v>2.8145433275518768</v>
      </c>
      <c r="J8993" s="6">
        <v>3.6316034459834601</v>
      </c>
      <c r="K8993" s="7">
        <v>1.9591654598433184</v>
      </c>
      <c r="L8993" s="7">
        <v>0.87727108043921054</v>
      </c>
    </row>
    <row r="8994" spans="2:12" x14ac:dyDescent="0.25">
      <c r="B8994" s="4">
        <v>8991</v>
      </c>
      <c r="C8994" s="6">
        <v>12.378128595201229</v>
      </c>
      <c r="D8994" s="6">
        <v>1.2418763020046617</v>
      </c>
      <c r="E8994" s="6">
        <v>2</v>
      </c>
      <c r="F8994" s="6">
        <v>5.6363237536886626</v>
      </c>
      <c r="G8994" s="6">
        <v>1.4777962503746596</v>
      </c>
      <c r="H8994" s="6">
        <v>23.949221144398727</v>
      </c>
      <c r="I8994" s="6">
        <v>2.3867300304059262</v>
      </c>
      <c r="J8994" s="6">
        <v>3.491767134209288</v>
      </c>
      <c r="K8994" s="7">
        <v>0.60977099198486528</v>
      </c>
      <c r="L8994" s="7">
        <v>0.10148163052149291</v>
      </c>
    </row>
    <row r="8995" spans="2:12" x14ac:dyDescent="0.25">
      <c r="B8995" s="4">
        <v>8992</v>
      </c>
      <c r="C8995" s="6">
        <v>11.24380755535145</v>
      </c>
      <c r="D8995" s="6">
        <v>1.4233288941818518</v>
      </c>
      <c r="E8995" s="6">
        <v>1</v>
      </c>
      <c r="F8995" s="6">
        <v>1.7687222997260545</v>
      </c>
      <c r="G8995" s="6">
        <v>0.85919770261692752</v>
      </c>
      <c r="H8995" s="6">
        <v>25.235054314765737</v>
      </c>
      <c r="I8995" s="6">
        <v>4.068514144326782</v>
      </c>
      <c r="J8995" s="6">
        <v>3.0640178003238416</v>
      </c>
      <c r="K8995" s="7">
        <v>0.88930738745278337</v>
      </c>
      <c r="L8995" s="7">
        <v>0.64136344545034862</v>
      </c>
    </row>
    <row r="8996" spans="2:12" x14ac:dyDescent="0.25">
      <c r="B8996" s="4">
        <v>8993</v>
      </c>
      <c r="C8996" s="6">
        <v>13.584277842251158</v>
      </c>
      <c r="D8996" s="6">
        <v>1.3398702211921174</v>
      </c>
      <c r="E8996" s="6">
        <v>3</v>
      </c>
      <c r="F8996" s="6">
        <v>2.6346212929543453</v>
      </c>
      <c r="G8996" s="6">
        <v>0.57861272846063594</v>
      </c>
      <c r="H8996" s="6">
        <v>34.081044833513793</v>
      </c>
      <c r="I8996" s="6">
        <v>3.2476908632457628</v>
      </c>
      <c r="J8996" s="6">
        <v>0.97869551119421516</v>
      </c>
      <c r="K8996" s="7">
        <v>1.1606213823138825</v>
      </c>
      <c r="L8996" s="7">
        <v>1.748378005350141</v>
      </c>
    </row>
    <row r="8997" spans="2:12" x14ac:dyDescent="0.25">
      <c r="B8997" s="4">
        <v>8994</v>
      </c>
      <c r="C8997" s="6">
        <v>8.0880957867335681</v>
      </c>
      <c r="D8997" s="6">
        <v>1.5711107156953577</v>
      </c>
      <c r="E8997" s="6">
        <v>1</v>
      </c>
      <c r="F8997" s="6">
        <v>5.8229809775644759</v>
      </c>
      <c r="G8997" s="6">
        <v>4.8791572668861862</v>
      </c>
      <c r="H8997" s="6">
        <v>42.859493045225413</v>
      </c>
      <c r="I8997" s="6">
        <v>4.0302965053166986</v>
      </c>
      <c r="J8997" s="6">
        <v>3.7422352257545421</v>
      </c>
      <c r="K8997" s="7">
        <v>0.26301190349423875</v>
      </c>
      <c r="L8997" s="7">
        <v>0.45554764700842543</v>
      </c>
    </row>
    <row r="8998" spans="2:12" x14ac:dyDescent="0.25">
      <c r="B8998" s="4">
        <v>8995</v>
      </c>
      <c r="C8998" s="6">
        <v>15.790528268543991</v>
      </c>
      <c r="D8998" s="6">
        <v>1.3223092289118221</v>
      </c>
      <c r="E8998" s="6">
        <v>2</v>
      </c>
      <c r="F8998" s="6">
        <v>0.14711569221392126</v>
      </c>
      <c r="G8998" s="6">
        <v>0.45096916159163641</v>
      </c>
      <c r="H8998" s="6">
        <v>19.008864306573429</v>
      </c>
      <c r="I8998" s="6">
        <v>2.3585642821181061</v>
      </c>
      <c r="J8998" s="6">
        <v>3.0725133677086096</v>
      </c>
      <c r="K8998" s="7">
        <v>0.77695708004066044</v>
      </c>
      <c r="L8998" s="7">
        <v>0.57404051687020885</v>
      </c>
    </row>
    <row r="8999" spans="2:12" x14ac:dyDescent="0.25">
      <c r="B8999" s="4">
        <v>8996</v>
      </c>
      <c r="C8999" s="6">
        <v>13.04070832460617</v>
      </c>
      <c r="D8999" s="6">
        <v>1.5657124441077013</v>
      </c>
      <c r="E8999" s="6">
        <v>1</v>
      </c>
      <c r="F8999" s="6">
        <v>1.9704377631916277</v>
      </c>
      <c r="G8999" s="6">
        <v>0.65812821552991263</v>
      </c>
      <c r="H8999" s="6">
        <v>19.77775996002979</v>
      </c>
      <c r="I8999" s="6">
        <v>4.0002598864216692</v>
      </c>
      <c r="J8999" s="6">
        <v>1.6751309951883411</v>
      </c>
      <c r="K8999" s="7">
        <v>6.0145239838450859</v>
      </c>
      <c r="L8999" s="7">
        <v>1.0213885822212541</v>
      </c>
    </row>
    <row r="9000" spans="2:12" x14ac:dyDescent="0.25">
      <c r="B9000" s="4">
        <v>8997</v>
      </c>
      <c r="C9000" s="6">
        <v>6.6692048705902645</v>
      </c>
      <c r="D9000" s="6">
        <v>1.6993614169247209</v>
      </c>
      <c r="E9000" s="6">
        <v>2</v>
      </c>
      <c r="F9000" s="6">
        <v>2.2766753466110399</v>
      </c>
      <c r="G9000" s="6">
        <v>1.5080747791010232</v>
      </c>
      <c r="H9000" s="6">
        <v>15.913187102211166</v>
      </c>
      <c r="I9000" s="6">
        <v>2.0993649330339959</v>
      </c>
      <c r="J9000" s="6">
        <v>3.2610701612266966</v>
      </c>
      <c r="K9000" s="7">
        <v>0.88938673096399956</v>
      </c>
      <c r="L9000" s="7">
        <v>1.3693322429529264</v>
      </c>
    </row>
    <row r="9001" spans="2:12" x14ac:dyDescent="0.25">
      <c r="B9001" s="4">
        <v>8998</v>
      </c>
      <c r="C9001" s="6">
        <v>10.429174415690229</v>
      </c>
      <c r="D9001" s="6">
        <v>1.5250520220708048</v>
      </c>
      <c r="E9001" s="6">
        <v>1</v>
      </c>
      <c r="F9001" s="6">
        <v>1.4763905462739038</v>
      </c>
      <c r="G9001" s="6">
        <v>1.0821944960182119</v>
      </c>
      <c r="H9001" s="6">
        <v>43.343430674575337</v>
      </c>
      <c r="I9001" s="6">
        <v>1.5671171259645422</v>
      </c>
      <c r="J9001" s="6">
        <v>2.946033551291078</v>
      </c>
      <c r="K9001" s="7">
        <v>8.1376696980021741</v>
      </c>
      <c r="L9001" s="7">
        <v>2.192462205649826</v>
      </c>
    </row>
    <row r="9002" spans="2:12" x14ac:dyDescent="0.25">
      <c r="B9002" s="4">
        <v>8999</v>
      </c>
      <c r="C9002" s="6">
        <v>10.09451987206281</v>
      </c>
      <c r="D9002" s="6">
        <v>1.3859399316326853</v>
      </c>
      <c r="E9002" s="6">
        <v>2</v>
      </c>
      <c r="F9002" s="6">
        <v>8.5171734520125781</v>
      </c>
      <c r="G9002" s="6">
        <v>0.51857284685376714</v>
      </c>
      <c r="H9002" s="6">
        <v>19.768929286082578</v>
      </c>
      <c r="I9002" s="6">
        <v>2.7867170737094726</v>
      </c>
      <c r="J9002" s="6">
        <v>4.4525436604100541</v>
      </c>
      <c r="K9002" s="7">
        <v>1.3116481702435128</v>
      </c>
      <c r="L9002" s="7">
        <v>0.42062024599461373</v>
      </c>
    </row>
    <row r="9003" spans="2:12" x14ac:dyDescent="0.25">
      <c r="B9003" s="4">
        <v>9000</v>
      </c>
      <c r="C9003" s="6">
        <v>11.037665121599233</v>
      </c>
      <c r="D9003" s="6">
        <v>1.3465890073061826</v>
      </c>
      <c r="E9003" s="6">
        <v>2</v>
      </c>
      <c r="F9003" s="6">
        <v>0.57274618340144012</v>
      </c>
      <c r="G9003" s="6">
        <v>3.0891604624477704</v>
      </c>
      <c r="H9003" s="6">
        <v>38.967764045860704</v>
      </c>
      <c r="I9003" s="6">
        <v>2.6884946537879304</v>
      </c>
      <c r="J9003" s="6">
        <v>1.249854886065932</v>
      </c>
      <c r="K9003" s="7">
        <v>2.1064986109495725</v>
      </c>
      <c r="L9003" s="7">
        <v>2.9722351671766258</v>
      </c>
    </row>
    <row r="9004" spans="2:12" x14ac:dyDescent="0.25">
      <c r="B9004" s="4">
        <v>9001</v>
      </c>
      <c r="C9004" s="6">
        <v>9.490812163844577</v>
      </c>
      <c r="D9004" s="6">
        <v>2.1616848634911583</v>
      </c>
      <c r="E9004" s="6">
        <v>2</v>
      </c>
      <c r="F9004" s="6">
        <v>12.526617924127029</v>
      </c>
      <c r="G9004" s="6">
        <v>1.0854211029362615</v>
      </c>
      <c r="H9004" s="6">
        <v>28.485624083430025</v>
      </c>
      <c r="I9004" s="6">
        <v>2.1352627849963794</v>
      </c>
      <c r="J9004" s="6">
        <v>4.001886159306828</v>
      </c>
      <c r="K9004" s="7">
        <v>9.1983504942381735</v>
      </c>
      <c r="L9004" s="7">
        <v>0.77181795126035413</v>
      </c>
    </row>
    <row r="9005" spans="2:12" x14ac:dyDescent="0.25">
      <c r="B9005" s="4">
        <v>9002</v>
      </c>
      <c r="C9005" s="6">
        <v>14.995222907095076</v>
      </c>
      <c r="D9005" s="6">
        <v>1.6367817082618306</v>
      </c>
      <c r="E9005" s="6">
        <v>1</v>
      </c>
      <c r="F9005" s="6">
        <v>1.2212065231409659</v>
      </c>
      <c r="G9005" s="6">
        <v>0.87379450378443946</v>
      </c>
      <c r="H9005" s="6">
        <v>18.266469418516373</v>
      </c>
      <c r="I9005" s="6">
        <v>3.0251023644474779</v>
      </c>
      <c r="J9005" s="6">
        <v>2.3886450401965806</v>
      </c>
      <c r="K9005" s="7">
        <v>4.6647474792783683</v>
      </c>
      <c r="L9005" s="7">
        <v>0.66737947456109648</v>
      </c>
    </row>
    <row r="9006" spans="2:12" x14ac:dyDescent="0.25">
      <c r="B9006" s="4">
        <v>9003</v>
      </c>
      <c r="C9006" s="6">
        <v>10.925093763526771</v>
      </c>
      <c r="D9006" s="6">
        <v>1.5936060674038905</v>
      </c>
      <c r="E9006" s="6">
        <v>3</v>
      </c>
      <c r="F9006" s="6">
        <v>6.5057005215401071</v>
      </c>
      <c r="G9006" s="6">
        <v>0.79588177432360474</v>
      </c>
      <c r="H9006" s="6">
        <v>24.785966049377208</v>
      </c>
      <c r="I9006" s="6">
        <v>1.1338541627939749</v>
      </c>
      <c r="J9006" s="6">
        <v>3.4511262927307893</v>
      </c>
      <c r="K9006" s="7">
        <v>3.8814062405334582</v>
      </c>
      <c r="L9006" s="7">
        <v>0.50559677088804178</v>
      </c>
    </row>
    <row r="9007" spans="2:12" x14ac:dyDescent="0.25">
      <c r="B9007" s="4">
        <v>9004</v>
      </c>
      <c r="C9007" s="6">
        <v>10.277334428655942</v>
      </c>
      <c r="D9007" s="6">
        <v>1.6721896020852915</v>
      </c>
      <c r="E9007" s="6">
        <v>3</v>
      </c>
      <c r="F9007" s="6">
        <v>2.3546544354605965</v>
      </c>
      <c r="G9007" s="6">
        <v>2.0206091751252608</v>
      </c>
      <c r="H9007" s="6">
        <v>20.553900951004728</v>
      </c>
      <c r="I9007" s="6">
        <v>2.0965859038213739</v>
      </c>
      <c r="J9007" s="6">
        <v>3.9577065621724881</v>
      </c>
      <c r="K9007" s="7">
        <v>4.0520963646614376</v>
      </c>
      <c r="L9007" s="7">
        <v>0.75191127842810557</v>
      </c>
    </row>
    <row r="9008" spans="2:12" x14ac:dyDescent="0.25">
      <c r="B9008" s="4">
        <v>9005</v>
      </c>
      <c r="C9008" s="6">
        <v>6.7286539231539457</v>
      </c>
      <c r="D9008" s="6">
        <v>1.3902360846604056</v>
      </c>
      <c r="E9008" s="6">
        <v>0</v>
      </c>
      <c r="F9008" s="6">
        <v>4.8983030090188464</v>
      </c>
      <c r="G9008" s="6">
        <v>1.0156960059472739</v>
      </c>
      <c r="H9008" s="6">
        <v>22.113649342136135</v>
      </c>
      <c r="I9008" s="6">
        <v>2.9155233760316905</v>
      </c>
      <c r="J9008" s="6">
        <v>1.203787780989253</v>
      </c>
      <c r="K9008" s="7">
        <v>1.3027592650475526</v>
      </c>
      <c r="L9008" s="7">
        <v>1.7408278410301337</v>
      </c>
    </row>
    <row r="9009" spans="2:12" x14ac:dyDescent="0.25">
      <c r="B9009" s="4">
        <v>9006</v>
      </c>
      <c r="C9009" s="6">
        <v>4.2551326077773979</v>
      </c>
      <c r="D9009" s="6">
        <v>1.5654534743173665</v>
      </c>
      <c r="E9009" s="6">
        <v>2</v>
      </c>
      <c r="F9009" s="6">
        <v>4.7700532322338116</v>
      </c>
      <c r="G9009" s="6">
        <v>0.57251041398531477</v>
      </c>
      <c r="H9009" s="6">
        <v>35.893281810263559</v>
      </c>
      <c r="I9009" s="6">
        <v>2.8062962546969548</v>
      </c>
      <c r="J9009" s="6">
        <v>2.3344923186453426</v>
      </c>
      <c r="K9009" s="7">
        <v>1.6521377420269685</v>
      </c>
      <c r="L9009" s="7">
        <v>1.1733901216278866</v>
      </c>
    </row>
    <row r="9010" spans="2:12" x14ac:dyDescent="0.25">
      <c r="B9010" s="4">
        <v>9007</v>
      </c>
      <c r="C9010" s="6">
        <v>7.6402140590289829</v>
      </c>
      <c r="D9010" s="6">
        <v>1.5226330550889025</v>
      </c>
      <c r="E9010" s="6">
        <v>1</v>
      </c>
      <c r="F9010" s="6">
        <v>3.9319694653584545</v>
      </c>
      <c r="G9010" s="6">
        <v>1.4543026216709682</v>
      </c>
      <c r="H9010" s="6">
        <v>18.501900558152723</v>
      </c>
      <c r="I9010" s="6">
        <v>3.195473619122263</v>
      </c>
      <c r="J9010" s="6">
        <v>3.0957631606090263</v>
      </c>
      <c r="K9010" s="7">
        <v>0.18262143811779774</v>
      </c>
      <c r="L9010" s="7">
        <v>1.0353765043108134</v>
      </c>
    </row>
    <row r="9011" spans="2:12" x14ac:dyDescent="0.25">
      <c r="B9011" s="4">
        <v>9008</v>
      </c>
      <c r="C9011" s="6">
        <v>10.053581133253259</v>
      </c>
      <c r="D9011" s="6">
        <v>1.6417027864525549</v>
      </c>
      <c r="E9011" s="6">
        <v>3</v>
      </c>
      <c r="F9011" s="6">
        <v>5.0462790582295227</v>
      </c>
      <c r="G9011" s="6">
        <v>0.78502502233609839</v>
      </c>
      <c r="H9011" s="6">
        <v>31.944694198231062</v>
      </c>
      <c r="I9011" s="6">
        <v>1.3039265445043029</v>
      </c>
      <c r="J9011" s="6">
        <v>2.9313782294018491</v>
      </c>
      <c r="K9011" s="7">
        <v>2.5692268349485827</v>
      </c>
      <c r="L9011" s="7">
        <v>1.1943928396878198</v>
      </c>
    </row>
    <row r="9012" spans="2:12" x14ac:dyDescent="0.25">
      <c r="B9012" s="4">
        <v>9009</v>
      </c>
      <c r="C9012" s="6">
        <v>11.522432221930579</v>
      </c>
      <c r="D9012" s="6">
        <v>1.5191927687660454</v>
      </c>
      <c r="E9012" s="6">
        <v>3</v>
      </c>
      <c r="F9012" s="6">
        <v>6.0539798386749064</v>
      </c>
      <c r="G9012" s="6">
        <v>0.90281025327659004</v>
      </c>
      <c r="H9012" s="6">
        <v>15.592043039403098</v>
      </c>
      <c r="I9012" s="6">
        <v>2.9875153510578416</v>
      </c>
      <c r="J9012" s="6">
        <v>3.3860901019340455</v>
      </c>
      <c r="K9012" s="7">
        <v>1.2396636367745766</v>
      </c>
      <c r="L9012" s="7">
        <v>0.37473862858302104</v>
      </c>
    </row>
    <row r="9013" spans="2:12" x14ac:dyDescent="0.25">
      <c r="B9013" s="4">
        <v>9010</v>
      </c>
      <c r="C9013" s="6">
        <v>10.720640343702948</v>
      </c>
      <c r="D9013" s="6">
        <v>1.8501898840253681</v>
      </c>
      <c r="E9013" s="6">
        <v>2</v>
      </c>
      <c r="F9013" s="6">
        <v>0.7655330790781002</v>
      </c>
      <c r="G9013" s="6">
        <v>0.50456063044328359</v>
      </c>
      <c r="H9013" s="6">
        <v>32.207449877914478</v>
      </c>
      <c r="I9013" s="6">
        <v>4.2786997455438165</v>
      </c>
      <c r="J9013" s="6">
        <v>2.4360262086188227</v>
      </c>
      <c r="K9013" s="7">
        <v>5.1692139476733994</v>
      </c>
      <c r="L9013" s="7">
        <v>1.24959673118362</v>
      </c>
    </row>
    <row r="9014" spans="2:12" x14ac:dyDescent="0.25">
      <c r="B9014" s="4">
        <v>9011</v>
      </c>
      <c r="C9014" s="6">
        <v>12.028518413019938</v>
      </c>
      <c r="D9014" s="6">
        <v>1.526886596361845</v>
      </c>
      <c r="E9014" s="6">
        <v>1</v>
      </c>
      <c r="F9014" s="6">
        <v>1.3310030093380076</v>
      </c>
      <c r="G9014" s="6">
        <v>0.83299566414845072</v>
      </c>
      <c r="H9014" s="6">
        <v>24.418610623263195</v>
      </c>
      <c r="I9014" s="6">
        <v>3.1515022913799133</v>
      </c>
      <c r="J9014" s="6">
        <v>1.7222034533373807</v>
      </c>
      <c r="K9014" s="7">
        <v>2.3200655368687921E-2</v>
      </c>
      <c r="L9014" s="7">
        <v>0.19029794309565054</v>
      </c>
    </row>
    <row r="9015" spans="2:12" x14ac:dyDescent="0.25">
      <c r="B9015" s="4">
        <v>9012</v>
      </c>
      <c r="C9015" s="6">
        <v>13.058526860201198</v>
      </c>
      <c r="D9015" s="6">
        <v>1.4313669416927073</v>
      </c>
      <c r="E9015" s="6">
        <v>2</v>
      </c>
      <c r="F9015" s="6">
        <v>3.6974612350520646</v>
      </c>
      <c r="G9015" s="6">
        <v>1.4414776028779972</v>
      </c>
      <c r="H9015" s="6">
        <v>23.920510782708487</v>
      </c>
      <c r="I9015" s="6">
        <v>2.3495781425115241</v>
      </c>
      <c r="J9015" s="6">
        <v>4.1796688815477854</v>
      </c>
      <c r="K9015" s="7">
        <v>6.4939764797313171E-2</v>
      </c>
      <c r="L9015" s="7">
        <v>0.47708377977965066</v>
      </c>
    </row>
    <row r="9016" spans="2:12" x14ac:dyDescent="0.25">
      <c r="B9016" s="4">
        <v>9013</v>
      </c>
      <c r="C9016" s="6">
        <v>2.5364876613169667</v>
      </c>
      <c r="D9016" s="6">
        <v>1.2305326176599001</v>
      </c>
      <c r="E9016" s="6">
        <v>3</v>
      </c>
      <c r="F9016" s="6">
        <v>4.3201103600152448</v>
      </c>
      <c r="G9016" s="6">
        <v>0.6156667818872894</v>
      </c>
      <c r="H9016" s="6">
        <v>30.854852922362635</v>
      </c>
      <c r="I9016" s="6">
        <v>2.0678541266325299</v>
      </c>
      <c r="J9016" s="6">
        <v>2.0164050170509222</v>
      </c>
      <c r="K9016" s="7">
        <v>4.1644048883170601</v>
      </c>
      <c r="L9016" s="7">
        <v>0.82212271000184245</v>
      </c>
    </row>
    <row r="9017" spans="2:12" x14ac:dyDescent="0.25">
      <c r="B9017" s="4">
        <v>9014</v>
      </c>
      <c r="C9017" s="6">
        <v>18.231078781469371</v>
      </c>
      <c r="D9017" s="6">
        <v>1.1213120827533918</v>
      </c>
      <c r="E9017" s="6">
        <v>2</v>
      </c>
      <c r="F9017" s="6">
        <v>2.255048658224577</v>
      </c>
      <c r="G9017" s="6">
        <v>0.51136031977814966</v>
      </c>
      <c r="H9017" s="6">
        <v>56.340129031786162</v>
      </c>
      <c r="I9017" s="6">
        <v>3.0393187166101829</v>
      </c>
      <c r="J9017" s="6">
        <v>3.8628967676310779</v>
      </c>
      <c r="K9017" s="7">
        <v>8.5220209992895573</v>
      </c>
      <c r="L9017" s="7">
        <v>0.94261518814634315</v>
      </c>
    </row>
    <row r="9018" spans="2:12" x14ac:dyDescent="0.25">
      <c r="B9018" s="4">
        <v>9015</v>
      </c>
      <c r="C9018" s="6">
        <v>3.6942044903946716</v>
      </c>
      <c r="D9018" s="6">
        <v>1.6245663913845283</v>
      </c>
      <c r="E9018" s="6">
        <v>2</v>
      </c>
      <c r="F9018" s="6">
        <v>7.5386779605150851</v>
      </c>
      <c r="G9018" s="6">
        <v>1.0235179708586977</v>
      </c>
      <c r="H9018" s="6">
        <v>38.304631882207524</v>
      </c>
      <c r="I9018" s="6">
        <v>3.7378682936550609</v>
      </c>
      <c r="J9018" s="6">
        <v>0.91394003716015493</v>
      </c>
      <c r="K9018" s="7">
        <v>1.3712645519602646</v>
      </c>
      <c r="L9018" s="7">
        <v>1.0540181859615096</v>
      </c>
    </row>
    <row r="9019" spans="2:12" x14ac:dyDescent="0.25">
      <c r="B9019" s="4">
        <v>9016</v>
      </c>
      <c r="C9019" s="6">
        <v>11.999526241739366</v>
      </c>
      <c r="D9019" s="6">
        <v>1.5568239552844143</v>
      </c>
      <c r="E9019" s="6">
        <v>3</v>
      </c>
      <c r="F9019" s="6">
        <v>0.46576622010979146</v>
      </c>
      <c r="G9019" s="6">
        <v>0.90973499862579221</v>
      </c>
      <c r="H9019" s="6">
        <v>14.137839222229431</v>
      </c>
      <c r="I9019" s="6">
        <v>2.4424616302646922</v>
      </c>
      <c r="J9019" s="6">
        <v>2.0688315208284469</v>
      </c>
      <c r="K9019" s="7">
        <v>0.1340040723261923</v>
      </c>
      <c r="L9019" s="7">
        <v>1.5011908105629825</v>
      </c>
    </row>
    <row r="9020" spans="2:12" x14ac:dyDescent="0.25">
      <c r="B9020" s="4">
        <v>9017</v>
      </c>
      <c r="C9020" s="6">
        <v>4.7863065176300976</v>
      </c>
      <c r="D9020" s="6">
        <v>1.2926645150509839</v>
      </c>
      <c r="E9020" s="6">
        <v>3</v>
      </c>
      <c r="F9020" s="6">
        <v>2.7542078162304371</v>
      </c>
      <c r="G9020" s="6">
        <v>0.61269244482997731</v>
      </c>
      <c r="H9020" s="6">
        <v>18.973784938833827</v>
      </c>
      <c r="I9020" s="6">
        <v>2.215554677180386</v>
      </c>
      <c r="J9020" s="6">
        <v>4.0390770592484824</v>
      </c>
      <c r="K9020" s="7">
        <v>6.4447316305941875</v>
      </c>
      <c r="L9020" s="7">
        <v>0.50106070459460816</v>
      </c>
    </row>
    <row r="9021" spans="2:12" x14ac:dyDescent="0.25">
      <c r="B9021" s="4">
        <v>9018</v>
      </c>
      <c r="C9021" s="6">
        <v>14.411249004075634</v>
      </c>
      <c r="D9021" s="6">
        <v>1.5211040637875024</v>
      </c>
      <c r="E9021" s="6">
        <v>1</v>
      </c>
      <c r="F9021" s="6">
        <v>3.6715779157316391</v>
      </c>
      <c r="G9021" s="6">
        <v>0.90557879970717636</v>
      </c>
      <c r="H9021" s="6">
        <v>21.158967479940092</v>
      </c>
      <c r="I9021" s="6">
        <v>4.0041829819351635</v>
      </c>
      <c r="J9021" s="6">
        <v>1.0192605545409024</v>
      </c>
      <c r="K9021" s="7">
        <v>2.3203289747946991</v>
      </c>
      <c r="L9021" s="7">
        <v>1.964501499072702E-2</v>
      </c>
    </row>
    <row r="9022" spans="2:12" x14ac:dyDescent="0.25">
      <c r="B9022" s="4">
        <v>9019</v>
      </c>
      <c r="C9022" s="6">
        <v>5.1289854878701773</v>
      </c>
      <c r="D9022" s="6">
        <v>1.4593692521859871</v>
      </c>
      <c r="E9022" s="6">
        <v>2</v>
      </c>
      <c r="F9022" s="6">
        <v>6.635082250602502</v>
      </c>
      <c r="G9022" s="6">
        <v>0.85190172893255778</v>
      </c>
      <c r="H9022" s="6">
        <v>18.74943818627133</v>
      </c>
      <c r="I9022" s="6">
        <v>3.0942999326338736</v>
      </c>
      <c r="J9022" s="6">
        <v>4.4645086942945067</v>
      </c>
      <c r="K9022" s="7">
        <v>2.0550155520644173</v>
      </c>
      <c r="L9022" s="7">
        <v>0.10504421398830253</v>
      </c>
    </row>
    <row r="9023" spans="2:12" x14ac:dyDescent="0.25">
      <c r="B9023" s="4">
        <v>9020</v>
      </c>
      <c r="C9023" s="6">
        <v>12.224405218196546</v>
      </c>
      <c r="D9023" s="6">
        <v>1.3699902106902255</v>
      </c>
      <c r="E9023" s="6">
        <v>1</v>
      </c>
      <c r="F9023" s="6">
        <v>3.9211345385797056</v>
      </c>
      <c r="G9023" s="6">
        <v>0.765730533424135</v>
      </c>
      <c r="H9023" s="6">
        <v>18.451101828339226</v>
      </c>
      <c r="I9023" s="6">
        <v>1.2654935510011283</v>
      </c>
      <c r="J9023" s="6">
        <v>2.5046843888429176</v>
      </c>
      <c r="K9023" s="7">
        <v>0.76820760993068848</v>
      </c>
      <c r="L9023" s="7">
        <v>0.56481518117913088</v>
      </c>
    </row>
    <row r="9024" spans="2:12" x14ac:dyDescent="0.25">
      <c r="B9024" s="4">
        <v>9021</v>
      </c>
      <c r="C9024" s="6">
        <v>10.424008138325407</v>
      </c>
      <c r="D9024" s="6">
        <v>1.2189724574153589</v>
      </c>
      <c r="E9024" s="6">
        <v>0</v>
      </c>
      <c r="F9024" s="6">
        <v>3.2759398702995299</v>
      </c>
      <c r="G9024" s="6">
        <v>0.39818880311428373</v>
      </c>
      <c r="H9024" s="6">
        <v>39.153893754085736</v>
      </c>
      <c r="I9024" s="6">
        <v>3.8343852016162692</v>
      </c>
      <c r="J9024" s="6">
        <v>4.0475233900881147</v>
      </c>
      <c r="K9024" s="7">
        <v>8.0869690642177545</v>
      </c>
      <c r="L9024" s="7">
        <v>0.83808549988862147</v>
      </c>
    </row>
    <row r="9025" spans="2:12" x14ac:dyDescent="0.25">
      <c r="B9025" s="4">
        <v>9022</v>
      </c>
      <c r="C9025" s="6">
        <v>19.674493526546481</v>
      </c>
      <c r="D9025" s="6">
        <v>1.667786848796655</v>
      </c>
      <c r="E9025" s="6">
        <v>3</v>
      </c>
      <c r="F9025" s="6">
        <v>0.79441722186355956</v>
      </c>
      <c r="G9025" s="6">
        <v>2.6487799383827682</v>
      </c>
      <c r="H9025" s="6">
        <v>21.593662363209344</v>
      </c>
      <c r="I9025" s="6">
        <v>2.6238491620874966</v>
      </c>
      <c r="J9025" s="6">
        <v>2.3064488215892411</v>
      </c>
      <c r="K9025" s="7">
        <v>0.83859815363901535</v>
      </c>
      <c r="L9025" s="7">
        <v>0.63459284492108792</v>
      </c>
    </row>
    <row r="9026" spans="2:12" x14ac:dyDescent="0.25">
      <c r="B9026" s="4">
        <v>9023</v>
      </c>
      <c r="C9026" s="6">
        <v>4.4792813697651788</v>
      </c>
      <c r="D9026" s="6">
        <v>1.699056196129723</v>
      </c>
      <c r="E9026" s="6">
        <v>2</v>
      </c>
      <c r="F9026" s="6">
        <v>3.4130993555035301</v>
      </c>
      <c r="G9026" s="6">
        <v>1.1470480007300687</v>
      </c>
      <c r="H9026" s="6">
        <v>18.47037533294073</v>
      </c>
      <c r="I9026" s="6">
        <v>5.338040859803078</v>
      </c>
      <c r="J9026" s="6">
        <v>2.6323382964613535</v>
      </c>
      <c r="K9026" s="7">
        <v>2.8352230301321346</v>
      </c>
      <c r="L9026" s="7">
        <v>0.74853744522394305</v>
      </c>
    </row>
    <row r="9027" spans="2:12" x14ac:dyDescent="0.25">
      <c r="B9027" s="4">
        <v>9024</v>
      </c>
      <c r="C9027" s="6">
        <v>5.1312152884185425</v>
      </c>
      <c r="D9027" s="6">
        <v>1.6363937956523726</v>
      </c>
      <c r="E9027" s="6">
        <v>2</v>
      </c>
      <c r="F9027" s="6">
        <v>3.2628945514013918</v>
      </c>
      <c r="G9027" s="6">
        <v>0.56877201950048428</v>
      </c>
      <c r="H9027" s="6">
        <v>25.075412217033424</v>
      </c>
      <c r="I9027" s="6">
        <v>4.0953849873030155</v>
      </c>
      <c r="J9027" s="6">
        <v>2.2743070506510428</v>
      </c>
      <c r="K9027" s="7">
        <v>3.9647319718570828</v>
      </c>
      <c r="L9027" s="7">
        <v>1.2139822012750656</v>
      </c>
    </row>
    <row r="9028" spans="2:12" x14ac:dyDescent="0.25">
      <c r="B9028" s="4">
        <v>9025</v>
      </c>
      <c r="C9028" s="6">
        <v>19.078011176423669</v>
      </c>
      <c r="D9028" s="6">
        <v>1.3180977347092744</v>
      </c>
      <c r="E9028" s="6">
        <v>2</v>
      </c>
      <c r="F9028" s="6">
        <v>0.90945684277453231</v>
      </c>
      <c r="G9028" s="6">
        <v>0.96515286354445695</v>
      </c>
      <c r="H9028" s="6">
        <v>17.367259682272355</v>
      </c>
      <c r="I9028" s="6">
        <v>3.8353488699394105</v>
      </c>
      <c r="J9028" s="6">
        <v>4.1727041197740959</v>
      </c>
      <c r="K9028" s="7">
        <v>0.86118858504777851</v>
      </c>
      <c r="L9028" s="7">
        <v>0.16560229348532635</v>
      </c>
    </row>
    <row r="9029" spans="2:12" x14ac:dyDescent="0.25">
      <c r="B9029" s="4">
        <v>9026</v>
      </c>
      <c r="C9029" s="6">
        <v>1.4050275236380436</v>
      </c>
      <c r="D9029" s="6">
        <v>1.6716705322482723</v>
      </c>
      <c r="E9029" s="6">
        <v>1</v>
      </c>
      <c r="F9029" s="6">
        <v>1.312888265948724</v>
      </c>
      <c r="G9029" s="6">
        <v>0.74115122190594562</v>
      </c>
      <c r="H9029" s="6">
        <v>21.939340456174534</v>
      </c>
      <c r="I9029" s="6">
        <v>1.7840619791975107</v>
      </c>
      <c r="J9029" s="6">
        <v>3.2373996042232891</v>
      </c>
      <c r="K9029" s="7">
        <v>1.9129106112689285</v>
      </c>
      <c r="L9029" s="7">
        <v>0.51545614984504462</v>
      </c>
    </row>
    <row r="9030" spans="2:12" x14ac:dyDescent="0.25">
      <c r="B9030" s="4">
        <v>9027</v>
      </c>
      <c r="C9030" s="6">
        <v>7.0997326833062377</v>
      </c>
      <c r="D9030" s="6">
        <v>1.2925545944292529</v>
      </c>
      <c r="E9030" s="6">
        <v>2</v>
      </c>
      <c r="F9030" s="6">
        <v>1.7652752064547617</v>
      </c>
      <c r="G9030" s="6">
        <v>1.327239662610755</v>
      </c>
      <c r="H9030" s="6">
        <v>19.948371591967927</v>
      </c>
      <c r="I9030" s="6">
        <v>2.5271239387459783</v>
      </c>
      <c r="J9030" s="6">
        <v>3.5355185399643556</v>
      </c>
      <c r="K9030" s="7">
        <v>5.7757199994847293</v>
      </c>
      <c r="L9030" s="7">
        <v>1.4078267748181772</v>
      </c>
    </row>
    <row r="9031" spans="2:12" x14ac:dyDescent="0.25">
      <c r="B9031" s="4">
        <v>9028</v>
      </c>
      <c r="C9031" s="6">
        <v>8.4004310442835592</v>
      </c>
      <c r="D9031" s="6">
        <v>1.4991691417109871</v>
      </c>
      <c r="E9031" s="6">
        <v>2</v>
      </c>
      <c r="F9031" s="6">
        <v>1.8369771859386523</v>
      </c>
      <c r="G9031" s="6">
        <v>0.9764733847904391</v>
      </c>
      <c r="H9031" s="6">
        <v>19.902669366044819</v>
      </c>
      <c r="I9031" s="6">
        <v>2.4222519549633819</v>
      </c>
      <c r="J9031" s="6">
        <v>3.6505834766381042</v>
      </c>
      <c r="K9031" s="7">
        <v>1.7154239366523278</v>
      </c>
      <c r="L9031" s="7">
        <v>2.5372461452508532</v>
      </c>
    </row>
    <row r="9032" spans="2:12" x14ac:dyDescent="0.25">
      <c r="B9032" s="4">
        <v>9029</v>
      </c>
      <c r="C9032" s="6">
        <v>6.745482668716944</v>
      </c>
      <c r="D9032" s="6">
        <v>1.3489941324546275</v>
      </c>
      <c r="E9032" s="6">
        <v>2</v>
      </c>
      <c r="F9032" s="6">
        <v>2.1610747830499331</v>
      </c>
      <c r="G9032" s="6">
        <v>0.46239363331085021</v>
      </c>
      <c r="H9032" s="6">
        <v>22.705668442950611</v>
      </c>
      <c r="I9032" s="6">
        <v>3.0698921632542029</v>
      </c>
      <c r="J9032" s="6">
        <v>3.9507036244575917</v>
      </c>
      <c r="K9032" s="7">
        <v>3.042551112132561</v>
      </c>
      <c r="L9032" s="7">
        <v>0.34925520277307154</v>
      </c>
    </row>
    <row r="9033" spans="2:12" x14ac:dyDescent="0.25">
      <c r="B9033" s="4">
        <v>9030</v>
      </c>
      <c r="C9033" s="6">
        <v>-0.45275008768280145</v>
      </c>
      <c r="D9033" s="6">
        <v>1.4291595312891041</v>
      </c>
      <c r="E9033" s="6">
        <v>1</v>
      </c>
      <c r="F9033" s="6">
        <v>3.9740676950626574</v>
      </c>
      <c r="G9033" s="6">
        <v>0.95576538842493908</v>
      </c>
      <c r="H9033" s="6">
        <v>11.359314627291807</v>
      </c>
      <c r="I9033" s="6">
        <v>2.5463824601318388</v>
      </c>
      <c r="J9033" s="6">
        <v>2.7649975967840459</v>
      </c>
      <c r="K9033" s="7">
        <v>1.3219207692374158E-2</v>
      </c>
      <c r="L9033" s="7">
        <v>0.98252048621265398</v>
      </c>
    </row>
    <row r="9034" spans="2:12" x14ac:dyDescent="0.25">
      <c r="B9034" s="4">
        <v>9031</v>
      </c>
      <c r="C9034" s="6">
        <v>4.3212508698725758</v>
      </c>
      <c r="D9034" s="6">
        <v>1.6510318987975672</v>
      </c>
      <c r="E9034" s="6">
        <v>3</v>
      </c>
      <c r="F9034" s="6">
        <v>1.6159555382256896</v>
      </c>
      <c r="G9034" s="6">
        <v>0.38442538452398167</v>
      </c>
      <c r="H9034" s="6">
        <v>24.56617832184709</v>
      </c>
      <c r="I9034" s="6">
        <v>2.5515700684295757</v>
      </c>
      <c r="J9034" s="6">
        <v>1.0025850714402453</v>
      </c>
      <c r="K9034" s="7">
        <v>5.3163832321652755</v>
      </c>
      <c r="L9034" s="7">
        <v>9.9517868350381039E-2</v>
      </c>
    </row>
    <row r="9035" spans="2:12" x14ac:dyDescent="0.25">
      <c r="B9035" s="4">
        <v>9032</v>
      </c>
      <c r="C9035" s="6">
        <v>12.473967758325861</v>
      </c>
      <c r="D9035" s="6">
        <v>1.6719635090018561</v>
      </c>
      <c r="E9035" s="6">
        <v>2</v>
      </c>
      <c r="F9035" s="6">
        <v>2.8620142119665299</v>
      </c>
      <c r="G9035" s="6">
        <v>1.514103197606701</v>
      </c>
      <c r="H9035" s="6">
        <v>17.870563726001176</v>
      </c>
      <c r="I9035" s="6">
        <v>2.7446872628709582</v>
      </c>
      <c r="J9035" s="6">
        <v>2.498845085463445</v>
      </c>
      <c r="K9035" s="7">
        <v>2.636382237898192</v>
      </c>
      <c r="L9035" s="7">
        <v>0.45235460141390987</v>
      </c>
    </row>
    <row r="9036" spans="2:12" x14ac:dyDescent="0.25">
      <c r="B9036" s="4">
        <v>9033</v>
      </c>
      <c r="C9036" s="6">
        <v>19.250475167533477</v>
      </c>
      <c r="D9036" s="6">
        <v>1.6292688520906404</v>
      </c>
      <c r="E9036" s="6">
        <v>3</v>
      </c>
      <c r="F9036" s="6">
        <v>2.2712455756000187</v>
      </c>
      <c r="G9036" s="6">
        <v>3.3604601784490615</v>
      </c>
      <c r="H9036" s="6">
        <v>13.929372002930142</v>
      </c>
      <c r="I9036" s="6">
        <v>3.9284610469924175</v>
      </c>
      <c r="J9036" s="6">
        <v>3.1513961934695751</v>
      </c>
      <c r="K9036" s="7">
        <v>0.69527068334275866</v>
      </c>
      <c r="L9036" s="7">
        <v>0.85397441005236985</v>
      </c>
    </row>
    <row r="9037" spans="2:12" x14ac:dyDescent="0.25">
      <c r="B9037" s="4">
        <v>9034</v>
      </c>
      <c r="C9037" s="6">
        <v>4.284536965107244</v>
      </c>
      <c r="D9037" s="6">
        <v>1.4700429969393038</v>
      </c>
      <c r="E9037" s="6">
        <v>1</v>
      </c>
      <c r="F9037" s="6">
        <v>4.8821080743240683</v>
      </c>
      <c r="G9037" s="6">
        <v>0.60597656929072596</v>
      </c>
      <c r="H9037" s="6">
        <v>26.196486688643866</v>
      </c>
      <c r="I9037" s="6">
        <v>2.5005013994223027</v>
      </c>
      <c r="J9037" s="6">
        <v>2.5643668208158461</v>
      </c>
      <c r="K9037" s="7">
        <v>0.63043636776809897</v>
      </c>
      <c r="L9037" s="7">
        <v>0.53632007193990616</v>
      </c>
    </row>
    <row r="9038" spans="2:12" x14ac:dyDescent="0.25">
      <c r="B9038" s="4">
        <v>9035</v>
      </c>
      <c r="C9038" s="6">
        <v>4.5125824961602401</v>
      </c>
      <c r="D9038" s="6">
        <v>1.6953277785960448</v>
      </c>
      <c r="E9038" s="6">
        <v>0</v>
      </c>
      <c r="F9038" s="6">
        <v>3.0139518531863354</v>
      </c>
      <c r="G9038" s="6">
        <v>0.41864106114576449</v>
      </c>
      <c r="H9038" s="6">
        <v>31.58526069068256</v>
      </c>
      <c r="I9038" s="6">
        <v>3.6118308067817697</v>
      </c>
      <c r="J9038" s="6">
        <v>1.7339753681379679</v>
      </c>
      <c r="K9038" s="7">
        <v>2.10450886519933</v>
      </c>
      <c r="L9038" s="7">
        <v>2.4731018421845579</v>
      </c>
    </row>
    <row r="9039" spans="2:12" x14ac:dyDescent="0.25">
      <c r="B9039" s="4">
        <v>9036</v>
      </c>
      <c r="C9039" s="6">
        <v>10.159659300080182</v>
      </c>
      <c r="D9039" s="6">
        <v>1.4845881482243044</v>
      </c>
      <c r="E9039" s="6">
        <v>3</v>
      </c>
      <c r="F9039" s="6">
        <v>0.25308814687372094</v>
      </c>
      <c r="G9039" s="6">
        <v>2.405685356964463</v>
      </c>
      <c r="H9039" s="6">
        <v>35.314729684395679</v>
      </c>
      <c r="I9039" s="6">
        <v>2.8417007527003579</v>
      </c>
      <c r="J9039" s="6">
        <v>4.7799469293001513</v>
      </c>
      <c r="K9039" s="7">
        <v>1.0380610957985439</v>
      </c>
      <c r="L9039" s="7">
        <v>2.0008319812306627</v>
      </c>
    </row>
    <row r="9040" spans="2:12" x14ac:dyDescent="0.25">
      <c r="B9040" s="4">
        <v>9037</v>
      </c>
      <c r="C9040" s="6">
        <v>11.545149776955199</v>
      </c>
      <c r="D9040" s="6">
        <v>1.3552937532475466</v>
      </c>
      <c r="E9040" s="6">
        <v>1</v>
      </c>
      <c r="F9040" s="6">
        <v>2.2725235500131555</v>
      </c>
      <c r="G9040" s="6">
        <v>3.1348249716247474</v>
      </c>
      <c r="H9040" s="6">
        <v>21.434359613815129</v>
      </c>
      <c r="I9040" s="6">
        <v>3.8600046345906245</v>
      </c>
      <c r="J9040" s="6">
        <v>2.435023724814577</v>
      </c>
      <c r="K9040" s="7">
        <v>0.85894088008417124</v>
      </c>
      <c r="L9040" s="7">
        <v>1.2871015135191564</v>
      </c>
    </row>
    <row r="9041" spans="2:12" x14ac:dyDescent="0.25">
      <c r="B9041" s="4">
        <v>9038</v>
      </c>
      <c r="C9041" s="6">
        <v>11.738886067328343</v>
      </c>
      <c r="D9041" s="6">
        <v>1.4298660427149896</v>
      </c>
      <c r="E9041" s="6">
        <v>2</v>
      </c>
      <c r="F9041" s="6">
        <v>0.87018055238140113</v>
      </c>
      <c r="G9041" s="6">
        <v>0.72263871868801088</v>
      </c>
      <c r="H9041" s="6">
        <v>11.045358375563126</v>
      </c>
      <c r="I9041" s="6">
        <v>2.9185647511833386</v>
      </c>
      <c r="J9041" s="6">
        <v>1.7765282995035456</v>
      </c>
      <c r="K9041" s="7">
        <v>0.22932429416902816</v>
      </c>
      <c r="L9041" s="7">
        <v>0.35560102057467552</v>
      </c>
    </row>
    <row r="9042" spans="2:12" x14ac:dyDescent="0.25">
      <c r="B9042" s="4">
        <v>9039</v>
      </c>
      <c r="C9042" s="6">
        <v>9.1663516845226809</v>
      </c>
      <c r="D9042" s="6">
        <v>1.6280568983372239</v>
      </c>
      <c r="E9042" s="6">
        <v>3</v>
      </c>
      <c r="F9042" s="6">
        <v>0.61634168002101442</v>
      </c>
      <c r="G9042" s="6">
        <v>0.68724200877664299</v>
      </c>
      <c r="H9042" s="6">
        <v>27.979084855630578</v>
      </c>
      <c r="I9042" s="6">
        <v>2.5293270516917779</v>
      </c>
      <c r="J9042" s="6">
        <v>4.2106091034569975</v>
      </c>
      <c r="K9042" s="7">
        <v>8.2711801749079106E-2</v>
      </c>
      <c r="L9042" s="7">
        <v>0.24776623626493213</v>
      </c>
    </row>
    <row r="9043" spans="2:12" x14ac:dyDescent="0.25">
      <c r="B9043" s="4">
        <v>9040</v>
      </c>
      <c r="C9043" s="6">
        <v>4.9629078425539488</v>
      </c>
      <c r="D9043" s="6">
        <v>1.4394453187793177</v>
      </c>
      <c r="E9043" s="6">
        <v>1</v>
      </c>
      <c r="F9043" s="6">
        <v>1.0729232950628247</v>
      </c>
      <c r="G9043" s="6">
        <v>0.88727940423725282</v>
      </c>
      <c r="H9043" s="6">
        <v>33.945538758646286</v>
      </c>
      <c r="I9043" s="6">
        <v>3.6005711176970054</v>
      </c>
      <c r="J9043" s="6">
        <v>3.7071103818898252</v>
      </c>
      <c r="K9043" s="7">
        <v>0.20151564145130918</v>
      </c>
      <c r="L9043" s="7">
        <v>0.56054413733479969</v>
      </c>
    </row>
    <row r="9044" spans="2:12" x14ac:dyDescent="0.25">
      <c r="B9044" s="4">
        <v>9041</v>
      </c>
      <c r="C9044" s="6">
        <v>18.585619713151644</v>
      </c>
      <c r="D9044" s="6">
        <v>1.5677103268268398</v>
      </c>
      <c r="E9044" s="6">
        <v>1</v>
      </c>
      <c r="F9044" s="6">
        <v>6.7120087696894526</v>
      </c>
      <c r="G9044" s="6">
        <v>0.71427115756093218</v>
      </c>
      <c r="H9044" s="6">
        <v>22.316723596997782</v>
      </c>
      <c r="I9044" s="6">
        <v>2.9166696096638476</v>
      </c>
      <c r="J9044" s="6">
        <v>0.50462940948024848</v>
      </c>
      <c r="K9044" s="7">
        <v>3.0512880673111757</v>
      </c>
      <c r="L9044" s="7">
        <v>1.3348370853942799</v>
      </c>
    </row>
    <row r="9045" spans="2:12" x14ac:dyDescent="0.25">
      <c r="B9045" s="4">
        <v>9042</v>
      </c>
      <c r="C9045" s="6">
        <v>19.68192496064281</v>
      </c>
      <c r="D9045" s="6">
        <v>1.8781134413130156</v>
      </c>
      <c r="E9045" s="6">
        <v>2</v>
      </c>
      <c r="F9045" s="6">
        <v>2.4454356327430897</v>
      </c>
      <c r="G9045" s="6">
        <v>2.0043003282397533</v>
      </c>
      <c r="H9045" s="6">
        <v>59.585324458488891</v>
      </c>
      <c r="I9045" s="6">
        <v>4.8468322222750002</v>
      </c>
      <c r="J9045" s="6">
        <v>3.5568105240046379</v>
      </c>
      <c r="K9045" s="7">
        <v>8.4171326165869313</v>
      </c>
      <c r="L9045" s="7">
        <v>0.4079124856587838</v>
      </c>
    </row>
    <row r="9046" spans="2:12" x14ac:dyDescent="0.25">
      <c r="B9046" s="4">
        <v>9043</v>
      </c>
      <c r="C9046" s="6">
        <v>11.097662000693479</v>
      </c>
      <c r="D9046" s="6">
        <v>1.7190916603952107</v>
      </c>
      <c r="E9046" s="6">
        <v>3</v>
      </c>
      <c r="F9046" s="6">
        <v>4.1663451874431097</v>
      </c>
      <c r="G9046" s="6">
        <v>1.9405133854943259</v>
      </c>
      <c r="H9046" s="6">
        <v>21.522403027245474</v>
      </c>
      <c r="I9046" s="6">
        <v>3.0583342602820509</v>
      </c>
      <c r="J9046" s="6">
        <v>2.9881905907913322</v>
      </c>
      <c r="K9046" s="7">
        <v>3.5411018532438976</v>
      </c>
      <c r="L9046" s="7">
        <v>1.2844708452969067</v>
      </c>
    </row>
    <row r="9047" spans="2:12" x14ac:dyDescent="0.25">
      <c r="B9047" s="4">
        <v>9044</v>
      </c>
      <c r="C9047" s="6">
        <v>12.177306628537199</v>
      </c>
      <c r="D9047" s="6">
        <v>1.4863864591499203</v>
      </c>
      <c r="E9047" s="6">
        <v>3</v>
      </c>
      <c r="F9047" s="6">
        <v>5.3370972479734711</v>
      </c>
      <c r="G9047" s="6">
        <v>1.7387042062088083</v>
      </c>
      <c r="H9047" s="6">
        <v>19.785366359179008</v>
      </c>
      <c r="I9047" s="6">
        <v>3.4031246376406257</v>
      </c>
      <c r="J9047" s="6">
        <v>4.8090963440207641</v>
      </c>
      <c r="K9047" s="7">
        <v>0.82416373079851446</v>
      </c>
      <c r="L9047" s="7">
        <v>0.10159065908831116</v>
      </c>
    </row>
    <row r="9048" spans="2:12" x14ac:dyDescent="0.25">
      <c r="B9048" s="4">
        <v>9045</v>
      </c>
      <c r="C9048" s="6">
        <v>3.9874840548184505</v>
      </c>
      <c r="D9048" s="6">
        <v>1.5500858936962678</v>
      </c>
      <c r="E9048" s="6">
        <v>3</v>
      </c>
      <c r="F9048" s="6">
        <v>0.23978504770968956</v>
      </c>
      <c r="G9048" s="6">
        <v>1.048129233157892</v>
      </c>
      <c r="H9048" s="6">
        <v>27.671269641504953</v>
      </c>
      <c r="I9048" s="6">
        <v>1.7072413822415922</v>
      </c>
      <c r="J9048" s="6">
        <v>2.0584517575051104</v>
      </c>
      <c r="K9048" s="7">
        <v>5.3903880773677102</v>
      </c>
      <c r="L9048" s="7">
        <v>1.8305552547596571</v>
      </c>
    </row>
    <row r="9049" spans="2:12" x14ac:dyDescent="0.25">
      <c r="B9049" s="4">
        <v>9046</v>
      </c>
      <c r="C9049" s="6">
        <v>19.766806067061914</v>
      </c>
      <c r="D9049" s="6">
        <v>1.216223656176161</v>
      </c>
      <c r="E9049" s="6">
        <v>2</v>
      </c>
      <c r="F9049" s="6">
        <v>3.6459765389357672</v>
      </c>
      <c r="G9049" s="6">
        <v>0.98626855607261077</v>
      </c>
      <c r="H9049" s="6">
        <v>20.665721443615805</v>
      </c>
      <c r="I9049" s="6">
        <v>2.412084993735093</v>
      </c>
      <c r="J9049" s="6">
        <v>2.5567375304023661</v>
      </c>
      <c r="K9049" s="7">
        <v>0.23781974081071577</v>
      </c>
      <c r="L9049" s="7">
        <v>1.0685952918974331</v>
      </c>
    </row>
    <row r="9050" spans="2:12" x14ac:dyDescent="0.25">
      <c r="B9050" s="4">
        <v>9047</v>
      </c>
      <c r="C9050" s="6">
        <v>6.5595065276771116</v>
      </c>
      <c r="D9050" s="6">
        <v>1.8576016646233471</v>
      </c>
      <c r="E9050" s="6">
        <v>1</v>
      </c>
      <c r="F9050" s="6">
        <v>2.9349753126009746</v>
      </c>
      <c r="G9050" s="6">
        <v>0.66207897911961056</v>
      </c>
      <c r="H9050" s="6">
        <v>18.512052467609681</v>
      </c>
      <c r="I9050" s="6">
        <v>2.1258291132423808</v>
      </c>
      <c r="J9050" s="6">
        <v>1.772383969801284</v>
      </c>
      <c r="K9050" s="7">
        <v>3.3442579362953655</v>
      </c>
      <c r="L9050" s="7">
        <v>0.44410303871356155</v>
      </c>
    </row>
    <row r="9051" spans="2:12" x14ac:dyDescent="0.25">
      <c r="B9051" s="4">
        <v>9048</v>
      </c>
      <c r="C9051" s="6">
        <v>11.952241223721312</v>
      </c>
      <c r="D9051" s="6">
        <v>1.3820014732850932</v>
      </c>
      <c r="E9051" s="6">
        <v>2</v>
      </c>
      <c r="F9051" s="6">
        <v>4.1279726680626831</v>
      </c>
      <c r="G9051" s="6">
        <v>2.9416313407230286</v>
      </c>
      <c r="H9051" s="6">
        <v>15.335968921936335</v>
      </c>
      <c r="I9051" s="6">
        <v>3.2306575249971714</v>
      </c>
      <c r="J9051" s="6">
        <v>2.1006568557964789</v>
      </c>
      <c r="K9051" s="7">
        <v>1.0879408690611736</v>
      </c>
      <c r="L9051" s="7">
        <v>1.9859922400042775</v>
      </c>
    </row>
    <row r="9052" spans="2:12" x14ac:dyDescent="0.25">
      <c r="B9052" s="4">
        <v>9049</v>
      </c>
      <c r="C9052" s="6">
        <v>2.2829774956901039</v>
      </c>
      <c r="D9052" s="6">
        <v>1.4257476780618179</v>
      </c>
      <c r="E9052" s="6">
        <v>0</v>
      </c>
      <c r="F9052" s="6">
        <v>5.6274956948663517</v>
      </c>
      <c r="G9052" s="6">
        <v>0.35486773494069956</v>
      </c>
      <c r="H9052" s="6">
        <v>26.962808030267318</v>
      </c>
      <c r="I9052" s="6">
        <v>2.4951785771625929</v>
      </c>
      <c r="J9052" s="6">
        <v>2.8508585469116525</v>
      </c>
      <c r="K9052" s="7">
        <v>1.3388196882978989</v>
      </c>
      <c r="L9052" s="7">
        <v>0.82751822350861304</v>
      </c>
    </row>
    <row r="9053" spans="2:12" x14ac:dyDescent="0.25">
      <c r="B9053" s="4">
        <v>9050</v>
      </c>
      <c r="C9053" s="6">
        <v>7.2490829019648162</v>
      </c>
      <c r="D9053" s="6">
        <v>1.3857002413655801</v>
      </c>
      <c r="E9053" s="6">
        <v>1</v>
      </c>
      <c r="F9053" s="6">
        <v>1.897348929030743</v>
      </c>
      <c r="G9053" s="6">
        <v>1.3164664686260283</v>
      </c>
      <c r="H9053" s="6">
        <v>24.16610643167909</v>
      </c>
      <c r="I9053" s="6">
        <v>2.8194454088856515</v>
      </c>
      <c r="J9053" s="6">
        <v>3.4637651054066856</v>
      </c>
      <c r="K9053" s="7">
        <v>0.24835477385565102</v>
      </c>
      <c r="L9053" s="7">
        <v>4.3613241499454475E-2</v>
      </c>
    </row>
    <row r="9054" spans="2:12" x14ac:dyDescent="0.25">
      <c r="B9054" s="4">
        <v>9051</v>
      </c>
      <c r="C9054" s="6">
        <v>4.8711763087403064</v>
      </c>
      <c r="D9054" s="6">
        <v>1.7450407272752559</v>
      </c>
      <c r="E9054" s="6">
        <v>1</v>
      </c>
      <c r="F9054" s="6">
        <v>1.7846883207328745</v>
      </c>
      <c r="G9054" s="6">
        <v>0.61081274244379424</v>
      </c>
      <c r="H9054" s="6">
        <v>11.792917001267451</v>
      </c>
      <c r="I9054" s="6">
        <v>2.6639768599315317</v>
      </c>
      <c r="J9054" s="6">
        <v>3.3279785184541186</v>
      </c>
      <c r="K9054" s="7">
        <v>7.4315168666046905</v>
      </c>
      <c r="L9054" s="7">
        <v>0.62772500140785847</v>
      </c>
    </row>
    <row r="9055" spans="2:12" x14ac:dyDescent="0.25">
      <c r="B9055" s="4">
        <v>9052</v>
      </c>
      <c r="C9055" s="6">
        <v>15.528581436678317</v>
      </c>
      <c r="D9055" s="6">
        <v>1.6206181161636881</v>
      </c>
      <c r="E9055" s="6">
        <v>3</v>
      </c>
      <c r="F9055" s="6">
        <v>1.0065014937547287</v>
      </c>
      <c r="G9055" s="6">
        <v>0.821558335080531</v>
      </c>
      <c r="H9055" s="6">
        <v>18.706951557647486</v>
      </c>
      <c r="I9055" s="6">
        <v>3.2636295506267206</v>
      </c>
      <c r="J9055" s="6">
        <v>3.2675353712817818</v>
      </c>
      <c r="K9055" s="7">
        <v>6.1015709032691703</v>
      </c>
      <c r="L9055" s="7">
        <v>0.18145314788406175</v>
      </c>
    </row>
    <row r="9056" spans="2:12" x14ac:dyDescent="0.25">
      <c r="B9056" s="4">
        <v>9053</v>
      </c>
      <c r="C9056" s="6">
        <v>12.032799776166673</v>
      </c>
      <c r="D9056" s="6">
        <v>1.364599230426383</v>
      </c>
      <c r="E9056" s="6">
        <v>1</v>
      </c>
      <c r="F9056" s="6">
        <v>11.191412458170664</v>
      </c>
      <c r="G9056" s="6">
        <v>1.396144664858719</v>
      </c>
      <c r="H9056" s="6">
        <v>41.624764893842269</v>
      </c>
      <c r="I9056" s="6">
        <v>1.9486365499303082</v>
      </c>
      <c r="J9056" s="6">
        <v>3.5452572255749315</v>
      </c>
      <c r="K9056" s="7">
        <v>0.17049451759929987</v>
      </c>
      <c r="L9056" s="7">
        <v>0.67428081010110685</v>
      </c>
    </row>
    <row r="9057" spans="2:12" x14ac:dyDescent="0.25">
      <c r="B9057" s="4">
        <v>9054</v>
      </c>
      <c r="C9057" s="6">
        <v>14.076667905771554</v>
      </c>
      <c r="D9057" s="6">
        <v>1.6176452189445691</v>
      </c>
      <c r="E9057" s="6">
        <v>2</v>
      </c>
      <c r="F9057" s="6">
        <v>2.4418601890058711</v>
      </c>
      <c r="G9057" s="6">
        <v>1.0584822956039932</v>
      </c>
      <c r="H9057" s="6">
        <v>34.341002809442344</v>
      </c>
      <c r="I9057" s="6">
        <v>2.3237262869423367</v>
      </c>
      <c r="J9057" s="6">
        <v>0.99196708930474353</v>
      </c>
      <c r="K9057" s="7">
        <v>2.9605384221999342</v>
      </c>
      <c r="L9057" s="7">
        <v>0.98175375791551533</v>
      </c>
    </row>
    <row r="9058" spans="2:12" x14ac:dyDescent="0.25">
      <c r="B9058" s="4">
        <v>9055</v>
      </c>
      <c r="C9058" s="6">
        <v>5.5796532685642095</v>
      </c>
      <c r="D9058" s="6">
        <v>1.3183426482214244</v>
      </c>
      <c r="E9058" s="6">
        <v>3</v>
      </c>
      <c r="F9058" s="6">
        <v>3.0312907566465586</v>
      </c>
      <c r="G9058" s="6">
        <v>1.3256841752250732</v>
      </c>
      <c r="H9058" s="6">
        <v>27.826225913441426</v>
      </c>
      <c r="I9058" s="6">
        <v>3.4514366419796518</v>
      </c>
      <c r="J9058" s="6">
        <v>2.1905430289989183</v>
      </c>
      <c r="K9058" s="7">
        <v>3.2481803811740058</v>
      </c>
      <c r="L9058" s="7">
        <v>0.81755195192829166</v>
      </c>
    </row>
    <row r="9059" spans="2:12" x14ac:dyDescent="0.25">
      <c r="B9059" s="4">
        <v>9056</v>
      </c>
      <c r="C9059" s="6">
        <v>11.401526121355616</v>
      </c>
      <c r="D9059" s="6">
        <v>1.1496609207622823</v>
      </c>
      <c r="E9059" s="6">
        <v>2</v>
      </c>
      <c r="F9059" s="6">
        <v>3.4125422736390485</v>
      </c>
      <c r="G9059" s="6">
        <v>0.28488210623780019</v>
      </c>
      <c r="H9059" s="6">
        <v>26.185555811902727</v>
      </c>
      <c r="I9059" s="6">
        <v>1.5160440727168705</v>
      </c>
      <c r="J9059" s="6">
        <v>1.1885728441866446</v>
      </c>
      <c r="K9059" s="7">
        <v>3.1624797759744436</v>
      </c>
      <c r="L9059" s="7">
        <v>0.55126862487103656</v>
      </c>
    </row>
    <row r="9060" spans="2:12" x14ac:dyDescent="0.25">
      <c r="B9060" s="4">
        <v>9057</v>
      </c>
      <c r="C9060" s="6">
        <v>-0.14131981383941117</v>
      </c>
      <c r="D9060" s="6">
        <v>1.3199390782880569</v>
      </c>
      <c r="E9060" s="6">
        <v>0</v>
      </c>
      <c r="F9060" s="6">
        <v>4.753510818725637</v>
      </c>
      <c r="G9060" s="6">
        <v>1.1504880737777274</v>
      </c>
      <c r="H9060" s="6">
        <v>17.030985066928096</v>
      </c>
      <c r="I9060" s="6">
        <v>3.5005724617615335</v>
      </c>
      <c r="J9060" s="6">
        <v>2.77929264386849</v>
      </c>
      <c r="K9060" s="7">
        <v>3.1109803583542788</v>
      </c>
      <c r="L9060" s="7">
        <v>6.2352528146994484</v>
      </c>
    </row>
    <row r="9061" spans="2:12" x14ac:dyDescent="0.25">
      <c r="B9061" s="4">
        <v>9058</v>
      </c>
      <c r="C9061" s="6">
        <v>7.8092571862361506</v>
      </c>
      <c r="D9061" s="6">
        <v>1.8475773359437173</v>
      </c>
      <c r="E9061" s="6">
        <v>2</v>
      </c>
      <c r="F9061" s="6">
        <v>6.9672651956738942</v>
      </c>
      <c r="G9061" s="6">
        <v>0.95791697828299138</v>
      </c>
      <c r="H9061" s="6">
        <v>22.40152323267808</v>
      </c>
      <c r="I9061" s="6">
        <v>2.9749677177128802</v>
      </c>
      <c r="J9061" s="6">
        <v>2.6704242317464697</v>
      </c>
      <c r="K9061" s="7">
        <v>0.24117917917731652</v>
      </c>
      <c r="L9061" s="7">
        <v>0.26718867071076707</v>
      </c>
    </row>
    <row r="9062" spans="2:12" x14ac:dyDescent="0.25">
      <c r="B9062" s="4">
        <v>9059</v>
      </c>
      <c r="C9062" s="6">
        <v>11.460612813539559</v>
      </c>
      <c r="D9062" s="6">
        <v>1.8402842907458259</v>
      </c>
      <c r="E9062" s="6">
        <v>1</v>
      </c>
      <c r="F9062" s="6">
        <v>3.2029998104506361</v>
      </c>
      <c r="G9062" s="6">
        <v>1.8412451966116672</v>
      </c>
      <c r="H9062" s="6">
        <v>25.226827596996646</v>
      </c>
      <c r="I9062" s="6">
        <v>4.1857547805128847</v>
      </c>
      <c r="J9062" s="6">
        <v>3.2527967854297666</v>
      </c>
      <c r="K9062" s="7">
        <v>0.59643528709929305</v>
      </c>
      <c r="L9062" s="7">
        <v>3.6494631690874688</v>
      </c>
    </row>
    <row r="9063" spans="2:12" x14ac:dyDescent="0.25">
      <c r="B9063" s="4">
        <v>9060</v>
      </c>
      <c r="C9063" s="6">
        <v>12.773774979365168</v>
      </c>
      <c r="D9063" s="6">
        <v>1.5925244702899775</v>
      </c>
      <c r="E9063" s="6">
        <v>2</v>
      </c>
      <c r="F9063" s="6">
        <v>1.2866160932253541</v>
      </c>
      <c r="G9063" s="6">
        <v>1.5692335553469463</v>
      </c>
      <c r="H9063" s="6">
        <v>17.384725018791883</v>
      </c>
      <c r="I9063" s="6">
        <v>1.9837130948051491</v>
      </c>
      <c r="J9063" s="6">
        <v>3.6172658446030828</v>
      </c>
      <c r="K9063" s="7">
        <v>6.9949158898808461E-3</v>
      </c>
      <c r="L9063" s="7">
        <v>0.3773927264943388</v>
      </c>
    </row>
    <row r="9064" spans="2:12" x14ac:dyDescent="0.25">
      <c r="B9064" s="4">
        <v>9061</v>
      </c>
      <c r="C9064" s="6">
        <v>12.676161427387925</v>
      </c>
      <c r="D9064" s="6">
        <v>1.3515425803087049</v>
      </c>
      <c r="E9064" s="6">
        <v>3</v>
      </c>
      <c r="F9064" s="6">
        <v>1.4876725043709005</v>
      </c>
      <c r="G9064" s="6">
        <v>0.2592372592436884</v>
      </c>
      <c r="H9064" s="6">
        <v>26.237412926033144</v>
      </c>
      <c r="I9064" s="6">
        <v>2.8978235760398872</v>
      </c>
      <c r="J9064" s="6">
        <v>3.3544833113191279</v>
      </c>
      <c r="K9064" s="7">
        <v>0.27842026532468817</v>
      </c>
      <c r="L9064" s="7">
        <v>0.22645073992938816</v>
      </c>
    </row>
    <row r="9065" spans="2:12" x14ac:dyDescent="0.25">
      <c r="B9065" s="4">
        <v>9062</v>
      </c>
      <c r="C9065" s="6">
        <v>2.2201128649998223</v>
      </c>
      <c r="D9065" s="6">
        <v>1.5056399687787352</v>
      </c>
      <c r="E9065" s="6">
        <v>1</v>
      </c>
      <c r="F9065" s="6">
        <v>1.9715280024013098</v>
      </c>
      <c r="G9065" s="6">
        <v>1.0195310575129211</v>
      </c>
      <c r="H9065" s="6">
        <v>27.342092410226115</v>
      </c>
      <c r="I9065" s="6">
        <v>2.034026587550382</v>
      </c>
      <c r="J9065" s="6">
        <v>1.4841504140584219</v>
      </c>
      <c r="K9065" s="7">
        <v>1.3583604230837047</v>
      </c>
      <c r="L9065" s="7">
        <v>1.528029841964387</v>
      </c>
    </row>
    <row r="9066" spans="2:12" x14ac:dyDescent="0.25">
      <c r="B9066" s="4">
        <v>9063</v>
      </c>
      <c r="C9066" s="6">
        <v>-1.2791669914320263</v>
      </c>
      <c r="D9066" s="6">
        <v>1.4809361213099839</v>
      </c>
      <c r="E9066" s="6">
        <v>2</v>
      </c>
      <c r="F9066" s="6">
        <v>7.464773511853771</v>
      </c>
      <c r="G9066" s="6">
        <v>0.6262425011764533</v>
      </c>
      <c r="H9066" s="6">
        <v>25.750955872908555</v>
      </c>
      <c r="I9066" s="6">
        <v>2.6295895598633408</v>
      </c>
      <c r="J9066" s="6">
        <v>2.4423641067070854</v>
      </c>
      <c r="K9066" s="7">
        <v>2.0178368007950565</v>
      </c>
      <c r="L9066" s="7">
        <v>8.6359985797715089E-2</v>
      </c>
    </row>
    <row r="9067" spans="2:12" x14ac:dyDescent="0.25">
      <c r="B9067" s="4">
        <v>9064</v>
      </c>
      <c r="C9067" s="6">
        <v>10.699411197991727</v>
      </c>
      <c r="D9067" s="6">
        <v>1.7747338862766768</v>
      </c>
      <c r="E9067" s="6">
        <v>2</v>
      </c>
      <c r="F9067" s="6">
        <v>1.5277879914799128</v>
      </c>
      <c r="G9067" s="6">
        <v>0.72120079156345984</v>
      </c>
      <c r="H9067" s="6">
        <v>36.44915011846598</v>
      </c>
      <c r="I9067" s="6">
        <v>2.8928274021404206</v>
      </c>
      <c r="J9067" s="6">
        <v>1.6186155217642908</v>
      </c>
      <c r="K9067" s="7">
        <v>0.39773195194940925</v>
      </c>
      <c r="L9067" s="7">
        <v>1.8489325775029795</v>
      </c>
    </row>
    <row r="9068" spans="2:12" x14ac:dyDescent="0.25">
      <c r="B9068" s="4">
        <v>9065</v>
      </c>
      <c r="C9068" s="6">
        <v>9.3259954055552576</v>
      </c>
      <c r="D9068" s="6">
        <v>1.8198141313563205</v>
      </c>
      <c r="E9068" s="6">
        <v>2</v>
      </c>
      <c r="F9068" s="6">
        <v>3.567474663353094</v>
      </c>
      <c r="G9068" s="6">
        <v>0.52718896911112112</v>
      </c>
      <c r="H9068" s="6">
        <v>12.737992710370559</v>
      </c>
      <c r="I9068" s="6">
        <v>2.9294280926501095</v>
      </c>
      <c r="J9068" s="6">
        <v>3.1403397786756799</v>
      </c>
      <c r="K9068" s="7">
        <v>0.75394776699453891</v>
      </c>
      <c r="L9068" s="7">
        <v>0.18298695697112471</v>
      </c>
    </row>
    <row r="9069" spans="2:12" x14ac:dyDescent="0.25">
      <c r="B9069" s="4">
        <v>9066</v>
      </c>
      <c r="C9069" s="6">
        <v>12.102023817840678</v>
      </c>
      <c r="D9069" s="6">
        <v>1.3720937010550274</v>
      </c>
      <c r="E9069" s="6">
        <v>3</v>
      </c>
      <c r="F9069" s="6">
        <v>1.4413787431874825</v>
      </c>
      <c r="G9069" s="6">
        <v>1.9457991226026303</v>
      </c>
      <c r="H9069" s="6">
        <v>26.713218182732788</v>
      </c>
      <c r="I9069" s="6">
        <v>3.6350262938850819</v>
      </c>
      <c r="J9069" s="6">
        <v>1.9153743179775116</v>
      </c>
      <c r="K9069" s="7">
        <v>0.59523886680416505</v>
      </c>
      <c r="L9069" s="7">
        <v>2.0639867734221071</v>
      </c>
    </row>
    <row r="9070" spans="2:12" x14ac:dyDescent="0.25">
      <c r="B9070" s="4">
        <v>9067</v>
      </c>
      <c r="C9070" s="6">
        <v>9.4716400323236272</v>
      </c>
      <c r="D9070" s="6">
        <v>1.8509517925554169</v>
      </c>
      <c r="E9070" s="6">
        <v>1</v>
      </c>
      <c r="F9070" s="6">
        <v>0.24326857389260712</v>
      </c>
      <c r="G9070" s="6">
        <v>1.0835045522281406</v>
      </c>
      <c r="H9070" s="6">
        <v>21.238839525096971</v>
      </c>
      <c r="I9070" s="6">
        <v>2.9064728928119918</v>
      </c>
      <c r="J9070" s="6">
        <v>1.5573321970554819</v>
      </c>
      <c r="K9070" s="7">
        <v>1.7786414739903598</v>
      </c>
      <c r="L9070" s="7">
        <v>1.2794301641667665</v>
      </c>
    </row>
    <row r="9071" spans="2:12" x14ac:dyDescent="0.25">
      <c r="B9071" s="4">
        <v>9068</v>
      </c>
      <c r="C9071" s="6">
        <v>8.303584393945286</v>
      </c>
      <c r="D9071" s="6">
        <v>2.0024279313697613</v>
      </c>
      <c r="E9071" s="6">
        <v>3</v>
      </c>
      <c r="F9071" s="6">
        <v>3.097229683617424</v>
      </c>
      <c r="G9071" s="6">
        <v>0.6747714176395524</v>
      </c>
      <c r="H9071" s="6">
        <v>16.825448209072739</v>
      </c>
      <c r="I9071" s="6">
        <v>3.7225392434039675</v>
      </c>
      <c r="J9071" s="6">
        <v>2.474713781640844</v>
      </c>
      <c r="K9071" s="7">
        <v>2.706143898772893</v>
      </c>
      <c r="L9071" s="7">
        <v>1.8665151510105833</v>
      </c>
    </row>
    <row r="9072" spans="2:12" x14ac:dyDescent="0.25">
      <c r="B9072" s="4">
        <v>9069</v>
      </c>
      <c r="C9072" s="6">
        <v>17.083267992699916</v>
      </c>
      <c r="D9072" s="6">
        <v>1.3877837801654278</v>
      </c>
      <c r="E9072" s="6">
        <v>0</v>
      </c>
      <c r="F9072" s="6">
        <v>1.5696650001350592</v>
      </c>
      <c r="G9072" s="6">
        <v>1.9685060497736973</v>
      </c>
      <c r="H9072" s="6">
        <v>32.253319199705032</v>
      </c>
      <c r="I9072" s="6">
        <v>2.3236345715492011</v>
      </c>
      <c r="J9072" s="6">
        <v>0.20168526063987305</v>
      </c>
      <c r="K9072" s="7">
        <v>1.1113713969458459</v>
      </c>
      <c r="L9072" s="7">
        <v>1.4256331458693259</v>
      </c>
    </row>
    <row r="9073" spans="2:12" x14ac:dyDescent="0.25">
      <c r="B9073" s="4">
        <v>9070</v>
      </c>
      <c r="C9073" s="6">
        <v>8.5909245720716356</v>
      </c>
      <c r="D9073" s="6">
        <v>1.5930627562309503</v>
      </c>
      <c r="E9073" s="6">
        <v>2</v>
      </c>
      <c r="F9073" s="6">
        <v>5.5736208734402855</v>
      </c>
      <c r="G9073" s="6">
        <v>1.0598717796437152</v>
      </c>
      <c r="H9073" s="6">
        <v>16.091548353345996</v>
      </c>
      <c r="I9073" s="6">
        <v>2.6924225427562956</v>
      </c>
      <c r="J9073" s="6">
        <v>3.5466101421192304</v>
      </c>
      <c r="K9073" s="7">
        <v>1.1514318928341118</v>
      </c>
      <c r="L9073" s="7">
        <v>1.5253464784858506</v>
      </c>
    </row>
    <row r="9074" spans="2:12" x14ac:dyDescent="0.25">
      <c r="B9074" s="4">
        <v>9071</v>
      </c>
      <c r="C9074" s="6">
        <v>16.757189307729362</v>
      </c>
      <c r="D9074" s="6">
        <v>1.9448962026408161</v>
      </c>
      <c r="E9074" s="6">
        <v>2</v>
      </c>
      <c r="F9074" s="6">
        <v>10.054943347464826</v>
      </c>
      <c r="G9074" s="6">
        <v>1.0219956089105116</v>
      </c>
      <c r="H9074" s="6">
        <v>36.928924723474772</v>
      </c>
      <c r="I9074" s="6">
        <v>2.3420717523321501</v>
      </c>
      <c r="J9074" s="6">
        <v>2.7135074720064583</v>
      </c>
      <c r="K9074" s="7">
        <v>0.48034532419285442</v>
      </c>
      <c r="L9074" s="7">
        <v>0.26057246678456419</v>
      </c>
    </row>
    <row r="9075" spans="2:12" x14ac:dyDescent="0.25">
      <c r="B9075" s="4">
        <v>9072</v>
      </c>
      <c r="C9075" s="6">
        <v>11.845391800678067</v>
      </c>
      <c r="D9075" s="6">
        <v>1.2356797895799529</v>
      </c>
      <c r="E9075" s="6">
        <v>1</v>
      </c>
      <c r="F9075" s="6">
        <v>4.7582130401903022</v>
      </c>
      <c r="G9075" s="6">
        <v>0.5383633435209898</v>
      </c>
      <c r="H9075" s="6">
        <v>26.522616837653597</v>
      </c>
      <c r="I9075" s="6">
        <v>3.2675906078252765</v>
      </c>
      <c r="J9075" s="6">
        <v>2.3614787764298741</v>
      </c>
      <c r="K9075" s="7">
        <v>4.1560388210149091</v>
      </c>
      <c r="L9075" s="7">
        <v>0.4015357122111804</v>
      </c>
    </row>
    <row r="9076" spans="2:12" x14ac:dyDescent="0.25">
      <c r="B9076" s="4">
        <v>9073</v>
      </c>
      <c r="C9076" s="6">
        <v>6.4943237499760382</v>
      </c>
      <c r="D9076" s="6">
        <v>1.7604576228657554</v>
      </c>
      <c r="E9076" s="6">
        <v>3</v>
      </c>
      <c r="F9076" s="6">
        <v>2.6793296832214839</v>
      </c>
      <c r="G9076" s="6">
        <v>1.0720947616960306</v>
      </c>
      <c r="H9076" s="6">
        <v>15.121840998497291</v>
      </c>
      <c r="I9076" s="6">
        <v>2.320438841553738</v>
      </c>
      <c r="J9076" s="6">
        <v>2.1552878081592741</v>
      </c>
      <c r="K9076" s="7">
        <v>1.7642882753616755</v>
      </c>
      <c r="L9076" s="7">
        <v>0.77499987993907549</v>
      </c>
    </row>
    <row r="9077" spans="2:12" x14ac:dyDescent="0.25">
      <c r="B9077" s="4">
        <v>9074</v>
      </c>
      <c r="C9077" s="6">
        <v>14.770013203685384</v>
      </c>
      <c r="D9077" s="6">
        <v>1.5376728014825716</v>
      </c>
      <c r="E9077" s="6">
        <v>1</v>
      </c>
      <c r="F9077" s="6">
        <v>1.2099127629154427</v>
      </c>
      <c r="G9077" s="6">
        <v>1.6975977560170139</v>
      </c>
      <c r="H9077" s="6">
        <v>20.315878125622994</v>
      </c>
      <c r="I9077" s="6">
        <v>2.0258027581776532</v>
      </c>
      <c r="J9077" s="6">
        <v>2.9673804825625294</v>
      </c>
      <c r="K9077" s="7">
        <v>3.5148565681900208</v>
      </c>
      <c r="L9077" s="7">
        <v>2.7332084991986605</v>
      </c>
    </row>
    <row r="9078" spans="2:12" x14ac:dyDescent="0.25">
      <c r="B9078" s="4">
        <v>9075</v>
      </c>
      <c r="C9078" s="6">
        <v>9.0756468455634263</v>
      </c>
      <c r="D9078" s="6">
        <v>1.634364548897393</v>
      </c>
      <c r="E9078" s="6">
        <v>2</v>
      </c>
      <c r="F9078" s="6">
        <v>7.8326205992278704</v>
      </c>
      <c r="G9078" s="6">
        <v>0.77945870093633096</v>
      </c>
      <c r="H9078" s="6">
        <v>23.697258754158831</v>
      </c>
      <c r="I9078" s="6">
        <v>4.3774390831251475</v>
      </c>
      <c r="J9078" s="6">
        <v>1.4502315165786965</v>
      </c>
      <c r="K9078" s="7">
        <v>0.53764967840164235</v>
      </c>
      <c r="L9078" s="7">
        <v>0.63912887209355973</v>
      </c>
    </row>
    <row r="9079" spans="2:12" x14ac:dyDescent="0.25">
      <c r="B9079" s="4">
        <v>9076</v>
      </c>
      <c r="C9079" s="6">
        <v>7.4371056132742313</v>
      </c>
      <c r="D9079" s="6">
        <v>1.5959607754597658</v>
      </c>
      <c r="E9079" s="6">
        <v>2</v>
      </c>
      <c r="F9079" s="6">
        <v>2.0361221476151221</v>
      </c>
      <c r="G9079" s="6">
        <v>1.2126949884715466</v>
      </c>
      <c r="H9079" s="6">
        <v>18.53830841609393</v>
      </c>
      <c r="I9079" s="6">
        <v>2.5386796092074913</v>
      </c>
      <c r="J9079" s="6">
        <v>3.1138552216646334</v>
      </c>
      <c r="K9079" s="7">
        <v>1.3519813220529475</v>
      </c>
      <c r="L9079" s="7">
        <v>1.3927415691309994</v>
      </c>
    </row>
    <row r="9080" spans="2:12" x14ac:dyDescent="0.25">
      <c r="B9080" s="4">
        <v>9077</v>
      </c>
      <c r="C9080" s="6">
        <v>4.9097567073781381</v>
      </c>
      <c r="D9080" s="6">
        <v>1.157459692122413</v>
      </c>
      <c r="E9080" s="6">
        <v>2</v>
      </c>
      <c r="F9080" s="6">
        <v>5.9306597699388375</v>
      </c>
      <c r="G9080" s="6">
        <v>2.8147923931353414</v>
      </c>
      <c r="H9080" s="6">
        <v>33.238257963826392</v>
      </c>
      <c r="I9080" s="6">
        <v>3.6979396794982571</v>
      </c>
      <c r="J9080" s="6">
        <v>1.1750889934924555</v>
      </c>
      <c r="K9080" s="7">
        <v>1.0267465905281745</v>
      </c>
      <c r="L9080" s="7">
        <v>0.39424401863863484</v>
      </c>
    </row>
    <row r="9081" spans="2:12" x14ac:dyDescent="0.25">
      <c r="B9081" s="4">
        <v>9078</v>
      </c>
      <c r="C9081" s="6">
        <v>16.776887172807406</v>
      </c>
      <c r="D9081" s="6">
        <v>1.4292830520898425</v>
      </c>
      <c r="E9081" s="6">
        <v>2</v>
      </c>
      <c r="F9081" s="6">
        <v>1.2916931736921586</v>
      </c>
      <c r="G9081" s="6">
        <v>0.99189381261461262</v>
      </c>
      <c r="H9081" s="6">
        <v>20.879987930446827</v>
      </c>
      <c r="I9081" s="6">
        <v>2.6454349723445869</v>
      </c>
      <c r="J9081" s="6">
        <v>2.9728615893005585</v>
      </c>
      <c r="K9081" s="7">
        <v>4.1761709454418208</v>
      </c>
      <c r="L9081" s="7">
        <v>2.6678164647523029E-4</v>
      </c>
    </row>
    <row r="9082" spans="2:12" x14ac:dyDescent="0.25">
      <c r="B9082" s="4">
        <v>9079</v>
      </c>
      <c r="C9082" s="6">
        <v>17.574181439522114</v>
      </c>
      <c r="D9082" s="6">
        <v>1.8290027040385608</v>
      </c>
      <c r="E9082" s="6">
        <v>2</v>
      </c>
      <c r="F9082" s="6">
        <v>9.6566378786388576</v>
      </c>
      <c r="G9082" s="6">
        <v>0.98576007395265564</v>
      </c>
      <c r="H9082" s="6">
        <v>17.534397319057696</v>
      </c>
      <c r="I9082" s="6">
        <v>1.8825695688638517</v>
      </c>
      <c r="J9082" s="6">
        <v>2.4776540146355965</v>
      </c>
      <c r="K9082" s="7">
        <v>4.674535740980823</v>
      </c>
      <c r="L9082" s="7">
        <v>0.46379255305991962</v>
      </c>
    </row>
    <row r="9083" spans="2:12" x14ac:dyDescent="0.25">
      <c r="B9083" s="4">
        <v>9080</v>
      </c>
      <c r="C9083" s="6">
        <v>0.12154399140911032</v>
      </c>
      <c r="D9083" s="6">
        <v>1.9006248804450581</v>
      </c>
      <c r="E9083" s="6">
        <v>3</v>
      </c>
      <c r="F9083" s="6">
        <v>1.7031152443086244</v>
      </c>
      <c r="G9083" s="6">
        <v>0.83936277165192541</v>
      </c>
      <c r="H9083" s="6">
        <v>33.951737879082422</v>
      </c>
      <c r="I9083" s="6">
        <v>3.3982440714400157</v>
      </c>
      <c r="J9083" s="6">
        <v>2.9516453566939367</v>
      </c>
      <c r="K9083" s="7">
        <v>2.0367535782342929</v>
      </c>
      <c r="L9083" s="7">
        <v>0.34211641637098605</v>
      </c>
    </row>
    <row r="9084" spans="2:12" x14ac:dyDescent="0.25">
      <c r="B9084" s="4">
        <v>9081</v>
      </c>
      <c r="C9084" s="6">
        <v>10.542059619970106</v>
      </c>
      <c r="D9084" s="6">
        <v>1.4334816823618672</v>
      </c>
      <c r="E9084" s="6">
        <v>0</v>
      </c>
      <c r="F9084" s="6">
        <v>17.044747712150222</v>
      </c>
      <c r="G9084" s="6">
        <v>1.1513104109914574</v>
      </c>
      <c r="H9084" s="6">
        <v>34.454212458844374</v>
      </c>
      <c r="I9084" s="6">
        <v>4.5904578060808898</v>
      </c>
      <c r="J9084" s="6">
        <v>1.5990457209815903</v>
      </c>
      <c r="K9084" s="7">
        <v>5.5928243781606948E-2</v>
      </c>
      <c r="L9084" s="7">
        <v>0.73863224131578709</v>
      </c>
    </row>
    <row r="9085" spans="2:12" x14ac:dyDescent="0.25">
      <c r="B9085" s="4">
        <v>9082</v>
      </c>
      <c r="C9085" s="6">
        <v>8.89220886126739</v>
      </c>
      <c r="D9085" s="6">
        <v>1.3776810762427745</v>
      </c>
      <c r="E9085" s="6">
        <v>2</v>
      </c>
      <c r="F9085" s="6">
        <v>2.1651784401917125</v>
      </c>
      <c r="G9085" s="6">
        <v>3.0859249344924313</v>
      </c>
      <c r="H9085" s="6">
        <v>17.384160784364102</v>
      </c>
      <c r="I9085" s="6">
        <v>3.4023196361556107</v>
      </c>
      <c r="J9085" s="6">
        <v>3.3021366408259092</v>
      </c>
      <c r="K9085" s="7">
        <v>4.4782548733576819</v>
      </c>
      <c r="L9085" s="7">
        <v>0.961929560381941</v>
      </c>
    </row>
    <row r="9086" spans="2:12" x14ac:dyDescent="0.25">
      <c r="B9086" s="4">
        <v>9083</v>
      </c>
      <c r="C9086" s="6">
        <v>9.8320471366526139</v>
      </c>
      <c r="D9086" s="6">
        <v>2.112400506567774</v>
      </c>
      <c r="E9086" s="6">
        <v>2</v>
      </c>
      <c r="F9086" s="6">
        <v>4.8894469369871398</v>
      </c>
      <c r="G9086" s="6">
        <v>0.71437074519876831</v>
      </c>
      <c r="H9086" s="6">
        <v>15.810119987928463</v>
      </c>
      <c r="I9086" s="6">
        <v>5.007232529627343</v>
      </c>
      <c r="J9086" s="6">
        <v>3.2655392318765539</v>
      </c>
      <c r="K9086" s="7">
        <v>1.1125033549518177</v>
      </c>
      <c r="L9086" s="7">
        <v>0.45358614700748495</v>
      </c>
    </row>
    <row r="9087" spans="2:12" x14ac:dyDescent="0.25">
      <c r="B9087" s="4">
        <v>9084</v>
      </c>
      <c r="C9087" s="6">
        <v>-1.1107274715274791</v>
      </c>
      <c r="D9087" s="6">
        <v>1.5077796409314459</v>
      </c>
      <c r="E9087" s="6">
        <v>3</v>
      </c>
      <c r="F9087" s="6">
        <v>4.925907897860494</v>
      </c>
      <c r="G9087" s="6">
        <v>2.3078185847828845</v>
      </c>
      <c r="H9087" s="6">
        <v>15.617879874957765</v>
      </c>
      <c r="I9087" s="6">
        <v>1.8917150089228623</v>
      </c>
      <c r="J9087" s="6">
        <v>3.2284877195121204</v>
      </c>
      <c r="K9087" s="7">
        <v>0.58467159207080033</v>
      </c>
      <c r="L9087" s="7">
        <v>0.87997469880001256</v>
      </c>
    </row>
    <row r="9088" spans="2:12" x14ac:dyDescent="0.25">
      <c r="B9088" s="4">
        <v>9085</v>
      </c>
      <c r="C9088" s="6">
        <v>16.810686192974824</v>
      </c>
      <c r="D9088" s="6">
        <v>1.6490495536665737</v>
      </c>
      <c r="E9088" s="6">
        <v>3</v>
      </c>
      <c r="F9088" s="6">
        <v>5.2724146319845477</v>
      </c>
      <c r="G9088" s="6">
        <v>2.1647462699150504</v>
      </c>
      <c r="H9088" s="6">
        <v>30.757107264779876</v>
      </c>
      <c r="I9088" s="6">
        <v>3.0141503713553415</v>
      </c>
      <c r="J9088" s="6">
        <v>3.9541301503347426</v>
      </c>
      <c r="K9088" s="7">
        <v>2.1790692731222823</v>
      </c>
      <c r="L9088" s="7">
        <v>2.7461654643289948</v>
      </c>
    </row>
    <row r="9089" spans="2:12" x14ac:dyDescent="0.25">
      <c r="B9089" s="4">
        <v>9086</v>
      </c>
      <c r="C9089" s="6">
        <v>-1.9954465312997378</v>
      </c>
      <c r="D9089" s="6">
        <v>1.6322330958640026</v>
      </c>
      <c r="E9089" s="6">
        <v>3</v>
      </c>
      <c r="F9089" s="6">
        <v>1.0823000128480136</v>
      </c>
      <c r="G9089" s="6">
        <v>0.46854786577533564</v>
      </c>
      <c r="H9089" s="6">
        <v>43.64668726439384</v>
      </c>
      <c r="I9089" s="6">
        <v>3.2789854263754923</v>
      </c>
      <c r="J9089" s="6">
        <v>2.3246706519229656</v>
      </c>
      <c r="K9089" s="7">
        <v>1.2835431199850271</v>
      </c>
      <c r="L9089" s="7">
        <v>0.35193230385926089</v>
      </c>
    </row>
    <row r="9090" spans="2:12" x14ac:dyDescent="0.25">
      <c r="B9090" s="4">
        <v>9087</v>
      </c>
      <c r="C9090" s="6">
        <v>8.080288936694382</v>
      </c>
      <c r="D9090" s="6">
        <v>1.6499169412131169</v>
      </c>
      <c r="E9090" s="6">
        <v>1</v>
      </c>
      <c r="F9090" s="6">
        <v>9.4673308875315616</v>
      </c>
      <c r="G9090" s="6">
        <v>1.5242551328822067</v>
      </c>
      <c r="H9090" s="6">
        <v>26.44452687627259</v>
      </c>
      <c r="I9090" s="6">
        <v>2.1683161031463496</v>
      </c>
      <c r="J9090" s="6">
        <v>3.000292805222287</v>
      </c>
      <c r="K9090" s="7">
        <v>0.92426755583247222</v>
      </c>
      <c r="L9090" s="7">
        <v>2.4482495959020776</v>
      </c>
    </row>
    <row r="9091" spans="2:12" x14ac:dyDescent="0.25">
      <c r="B9091" s="4">
        <v>9088</v>
      </c>
      <c r="C9091" s="6">
        <v>18.756228768294868</v>
      </c>
      <c r="D9091" s="6">
        <v>1.3856323757767717</v>
      </c>
      <c r="E9091" s="6">
        <v>3</v>
      </c>
      <c r="F9091" s="6">
        <v>16.001075137502262</v>
      </c>
      <c r="G9091" s="6">
        <v>0.69228933552636329</v>
      </c>
      <c r="H9091" s="6">
        <v>9.4684360843016364</v>
      </c>
      <c r="I9091" s="6">
        <v>4.2032097508964918</v>
      </c>
      <c r="J9091" s="6">
        <v>2.6437722405952346</v>
      </c>
      <c r="K9091" s="7">
        <v>0.44585977490078987</v>
      </c>
      <c r="L9091" s="7">
        <v>0.72489385005169793</v>
      </c>
    </row>
    <row r="9092" spans="2:12" x14ac:dyDescent="0.25">
      <c r="B9092" s="4">
        <v>9089</v>
      </c>
      <c r="C9092" s="6">
        <v>17.583877485575744</v>
      </c>
      <c r="D9092" s="6">
        <v>1.9509544464078008</v>
      </c>
      <c r="E9092" s="6">
        <v>0</v>
      </c>
      <c r="F9092" s="6">
        <v>3.6516891805688338</v>
      </c>
      <c r="G9092" s="6">
        <v>1.434295057267932</v>
      </c>
      <c r="H9092" s="6">
        <v>16.767100741096744</v>
      </c>
      <c r="I9092" s="6">
        <v>4.3521848089927184</v>
      </c>
      <c r="J9092" s="6">
        <v>4.3115006119650738</v>
      </c>
      <c r="K9092" s="7">
        <v>6.4941945710447146E-2</v>
      </c>
      <c r="L9092" s="7">
        <v>0.6201919489910851</v>
      </c>
    </row>
    <row r="9093" spans="2:12" x14ac:dyDescent="0.25">
      <c r="B9093" s="4">
        <v>9090</v>
      </c>
      <c r="C9093" s="6">
        <v>16.16958945318968</v>
      </c>
      <c r="D9093" s="6">
        <v>1.4429533365753764</v>
      </c>
      <c r="E9093" s="6">
        <v>2</v>
      </c>
      <c r="F9093" s="6">
        <v>1.6411940230932531</v>
      </c>
      <c r="G9093" s="6">
        <v>0.70673853049962965</v>
      </c>
      <c r="H9093" s="6">
        <v>23.743970478929199</v>
      </c>
      <c r="I9093" s="6">
        <v>3.0585514968238483</v>
      </c>
      <c r="J9093" s="6">
        <v>2.5971098475313616</v>
      </c>
      <c r="K9093" s="7">
        <v>1.3234962322928774</v>
      </c>
      <c r="L9093" s="7">
        <v>0.31865641457521821</v>
      </c>
    </row>
    <row r="9094" spans="2:12" x14ac:dyDescent="0.25">
      <c r="B9094" s="4">
        <v>9091</v>
      </c>
      <c r="C9094" s="6">
        <v>11.572299820127991</v>
      </c>
      <c r="D9094" s="6">
        <v>1.6724302403448839</v>
      </c>
      <c r="E9094" s="6">
        <v>2</v>
      </c>
      <c r="F9094" s="6">
        <v>5.641220844276492</v>
      </c>
      <c r="G9094" s="6">
        <v>0.82787835959171308</v>
      </c>
      <c r="H9094" s="6">
        <v>30.319196669116025</v>
      </c>
      <c r="I9094" s="6">
        <v>3.2927274266548139</v>
      </c>
      <c r="J9094" s="6">
        <v>2.6782604322143837</v>
      </c>
      <c r="K9094" s="7">
        <v>0.42156948819096335</v>
      </c>
      <c r="L9094" s="7">
        <v>0.18682731424988441</v>
      </c>
    </row>
    <row r="9095" spans="2:12" x14ac:dyDescent="0.25">
      <c r="B9095" s="4">
        <v>9092</v>
      </c>
      <c r="C9095" s="6">
        <v>12.365510327254398</v>
      </c>
      <c r="D9095" s="6">
        <v>1.256366351479687</v>
      </c>
      <c r="E9095" s="6">
        <v>1</v>
      </c>
      <c r="F9095" s="6">
        <v>5.6607463926726069</v>
      </c>
      <c r="G9095" s="6">
        <v>0.38625936276392653</v>
      </c>
      <c r="H9095" s="6">
        <v>32.053573586009605</v>
      </c>
      <c r="I9095" s="6">
        <v>4.5616774010855705</v>
      </c>
      <c r="J9095" s="6">
        <v>0.40098691716222906</v>
      </c>
      <c r="K9095" s="7">
        <v>5.7020528357644888</v>
      </c>
      <c r="L9095" s="7">
        <v>0.92817242036290359</v>
      </c>
    </row>
    <row r="9096" spans="2:12" x14ac:dyDescent="0.25">
      <c r="B9096" s="4">
        <v>9093</v>
      </c>
      <c r="C9096" s="6">
        <v>11.555597721846194</v>
      </c>
      <c r="D9096" s="6">
        <v>1.6988067236465783</v>
      </c>
      <c r="E9096" s="6">
        <v>3</v>
      </c>
      <c r="F9096" s="6">
        <v>4.3196412027215398</v>
      </c>
      <c r="G9096" s="6">
        <v>0.91249997790144943</v>
      </c>
      <c r="H9096" s="6">
        <v>32.277771208780976</v>
      </c>
      <c r="I9096" s="6">
        <v>2.5296708323803401</v>
      </c>
      <c r="J9096" s="6">
        <v>0.21961158982439502</v>
      </c>
      <c r="K9096" s="7">
        <v>1.7644281643096282</v>
      </c>
      <c r="L9096" s="7">
        <v>0.74210201498880746</v>
      </c>
    </row>
    <row r="9097" spans="2:12" x14ac:dyDescent="0.25">
      <c r="B9097" s="4">
        <v>9094</v>
      </c>
      <c r="C9097" s="6">
        <v>9.0335701406495659</v>
      </c>
      <c r="D9097" s="6">
        <v>1.7263849442308485</v>
      </c>
      <c r="E9097" s="6">
        <v>1</v>
      </c>
      <c r="F9097" s="6">
        <v>6.9832337357061025</v>
      </c>
      <c r="G9097" s="6">
        <v>0.78811688567144145</v>
      </c>
      <c r="H9097" s="6">
        <v>27.547628300787075</v>
      </c>
      <c r="I9097" s="6">
        <v>1.5983736617548452</v>
      </c>
      <c r="J9097" s="6">
        <v>0.74965721303768851</v>
      </c>
      <c r="K9097" s="7">
        <v>2.8697726340268175</v>
      </c>
      <c r="L9097" s="7">
        <v>0.48704928881522935</v>
      </c>
    </row>
    <row r="9098" spans="2:12" x14ac:dyDescent="0.25">
      <c r="B9098" s="4">
        <v>9095</v>
      </c>
      <c r="C9098" s="6">
        <v>16.668062740190134</v>
      </c>
      <c r="D9098" s="6">
        <v>1.3905089076253447</v>
      </c>
      <c r="E9098" s="6">
        <v>1</v>
      </c>
      <c r="F9098" s="6">
        <v>3.3437515307926295</v>
      </c>
      <c r="G9098" s="6">
        <v>0.830113587200771</v>
      </c>
      <c r="H9098" s="6">
        <v>28.584007689783533</v>
      </c>
      <c r="I9098" s="6">
        <v>3.5794170946533583</v>
      </c>
      <c r="J9098" s="6">
        <v>4.2968775267063171</v>
      </c>
      <c r="K9098" s="7">
        <v>5.3795604978321913E-2</v>
      </c>
      <c r="L9098" s="7">
        <v>0.71452427041619571</v>
      </c>
    </row>
    <row r="9099" spans="2:12" x14ac:dyDescent="0.25">
      <c r="B9099" s="4">
        <v>9096</v>
      </c>
      <c r="C9099" s="6">
        <v>1.4874173658358334</v>
      </c>
      <c r="D9099" s="6">
        <v>1.1448068502220616</v>
      </c>
      <c r="E9099" s="6">
        <v>2</v>
      </c>
      <c r="F9099" s="6">
        <v>3.0738732040461372</v>
      </c>
      <c r="G9099" s="6">
        <v>0.95866122011248345</v>
      </c>
      <c r="H9099" s="6">
        <v>33.530115597215591</v>
      </c>
      <c r="I9099" s="6">
        <v>2.6942726149067497</v>
      </c>
      <c r="J9099" s="6">
        <v>3.3979576024805871</v>
      </c>
      <c r="K9099" s="7">
        <v>0.39646635747850262</v>
      </c>
      <c r="L9099" s="7">
        <v>1.5132003610165352</v>
      </c>
    </row>
    <row r="9100" spans="2:12" x14ac:dyDescent="0.25">
      <c r="B9100" s="4">
        <v>9097</v>
      </c>
      <c r="C9100" s="6">
        <v>9.9829870595420864</v>
      </c>
      <c r="D9100" s="6">
        <v>2.0693342868076821</v>
      </c>
      <c r="E9100" s="6">
        <v>3</v>
      </c>
      <c r="F9100" s="6">
        <v>4.3199004586704621</v>
      </c>
      <c r="G9100" s="6">
        <v>1.6567707358179713</v>
      </c>
      <c r="H9100" s="6">
        <v>24.340445812428275</v>
      </c>
      <c r="I9100" s="6">
        <v>2.3507813232310273</v>
      </c>
      <c r="J9100" s="6">
        <v>4.5468993249050325</v>
      </c>
      <c r="K9100" s="7">
        <v>5.5151500394018873</v>
      </c>
      <c r="L9100" s="7">
        <v>0.80693104090906864</v>
      </c>
    </row>
    <row r="9101" spans="2:12" x14ac:dyDescent="0.25">
      <c r="B9101" s="4">
        <v>9098</v>
      </c>
      <c r="C9101" s="6">
        <v>5.5095596507781011</v>
      </c>
      <c r="D9101" s="6">
        <v>1.5713685979410423</v>
      </c>
      <c r="E9101" s="6">
        <v>2</v>
      </c>
      <c r="F9101" s="6">
        <v>0.59381483697439696</v>
      </c>
      <c r="G9101" s="6">
        <v>3.8704343003837574</v>
      </c>
      <c r="H9101" s="6">
        <v>29.577973417619571</v>
      </c>
      <c r="I9101" s="6">
        <v>3.1571005899387399</v>
      </c>
      <c r="J9101" s="6">
        <v>3.2855106996974595</v>
      </c>
      <c r="K9101" s="7">
        <v>1.5827512345198349</v>
      </c>
      <c r="L9101" s="7">
        <v>1.1305484145819062</v>
      </c>
    </row>
    <row r="9102" spans="2:12" x14ac:dyDescent="0.25">
      <c r="B9102" s="4">
        <v>9099</v>
      </c>
      <c r="C9102" s="6">
        <v>9.2207027285861543</v>
      </c>
      <c r="D9102" s="6">
        <v>1.7601467993289632</v>
      </c>
      <c r="E9102" s="6">
        <v>2</v>
      </c>
      <c r="F9102" s="6">
        <v>2.9783506449965058</v>
      </c>
      <c r="G9102" s="6">
        <v>0.37191912645717029</v>
      </c>
      <c r="H9102" s="6">
        <v>13.377188973735215</v>
      </c>
      <c r="I9102" s="6">
        <v>2.5661489690800838</v>
      </c>
      <c r="J9102" s="6">
        <v>4.2380803816207218</v>
      </c>
      <c r="K9102" s="7">
        <v>2.9740309704526258</v>
      </c>
      <c r="L9102" s="7">
        <v>0.85871171568405735</v>
      </c>
    </row>
    <row r="9103" spans="2:12" x14ac:dyDescent="0.25">
      <c r="B9103" s="4">
        <v>9100</v>
      </c>
      <c r="C9103" s="6">
        <v>1.1460340476981745</v>
      </c>
      <c r="D9103" s="6">
        <v>1.3436621121294332</v>
      </c>
      <c r="E9103" s="6">
        <v>2</v>
      </c>
      <c r="F9103" s="6">
        <v>1.3493371425212675</v>
      </c>
      <c r="G9103" s="6">
        <v>4.0416572370747028</v>
      </c>
      <c r="H9103" s="6">
        <v>40.788536975718486</v>
      </c>
      <c r="I9103" s="6">
        <v>2.5826881558881181</v>
      </c>
      <c r="J9103" s="6">
        <v>1.3490164180457973</v>
      </c>
      <c r="K9103" s="7">
        <v>0.47654580430058779</v>
      </c>
      <c r="L9103" s="7">
        <v>0.47639983551156445</v>
      </c>
    </row>
    <row r="9104" spans="2:12" x14ac:dyDescent="0.25">
      <c r="B9104" s="4">
        <v>9101</v>
      </c>
      <c r="C9104" s="6">
        <v>13.425135048612056</v>
      </c>
      <c r="D9104" s="6">
        <v>1.6362694048514255</v>
      </c>
      <c r="E9104" s="6">
        <v>2</v>
      </c>
      <c r="F9104" s="6">
        <v>2.2638971184028334</v>
      </c>
      <c r="G9104" s="6">
        <v>0.67162082260204503</v>
      </c>
      <c r="H9104" s="6">
        <v>33.23465676869322</v>
      </c>
      <c r="I9104" s="6">
        <v>2.7373535199006618</v>
      </c>
      <c r="J9104" s="6">
        <v>2.0089084635430412</v>
      </c>
      <c r="K9104" s="7">
        <v>6.0580566808542056</v>
      </c>
      <c r="L9104" s="7">
        <v>2.0594932297965154</v>
      </c>
    </row>
    <row r="9105" spans="2:12" x14ac:dyDescent="0.25">
      <c r="B9105" s="4">
        <v>9102</v>
      </c>
      <c r="C9105" s="6">
        <v>7.1490383522675751</v>
      </c>
      <c r="D9105" s="6">
        <v>1.3811584642121071</v>
      </c>
      <c r="E9105" s="6">
        <v>2</v>
      </c>
      <c r="F9105" s="6">
        <v>3.3441561094656951</v>
      </c>
      <c r="G9105" s="6">
        <v>0.81029750762744213</v>
      </c>
      <c r="H9105" s="6">
        <v>30.249180024032754</v>
      </c>
      <c r="I9105" s="6">
        <v>3.3488912244068696</v>
      </c>
      <c r="J9105" s="6">
        <v>1.3369133894929488</v>
      </c>
      <c r="K9105" s="7">
        <v>0.92353449817342426</v>
      </c>
      <c r="L9105" s="7">
        <v>0.12441975724438446</v>
      </c>
    </row>
    <row r="9106" spans="2:12" x14ac:dyDescent="0.25">
      <c r="B9106" s="4">
        <v>9103</v>
      </c>
      <c r="C9106" s="6">
        <v>2.1745357275646136</v>
      </c>
      <c r="D9106" s="6">
        <v>1.8129241801689104</v>
      </c>
      <c r="E9106" s="6">
        <v>0</v>
      </c>
      <c r="F9106" s="6">
        <v>1.8591221913902038</v>
      </c>
      <c r="G9106" s="6">
        <v>1.558431681759741</v>
      </c>
      <c r="H9106" s="6">
        <v>22.688170298872649</v>
      </c>
      <c r="I9106" s="6">
        <v>2.2635008304303637</v>
      </c>
      <c r="J9106" s="6">
        <v>3.6606943594232026</v>
      </c>
      <c r="K9106" s="7">
        <v>2.130501138641721</v>
      </c>
      <c r="L9106" s="7">
        <v>8.5772122320087324E-2</v>
      </c>
    </row>
    <row r="9107" spans="2:12" x14ac:dyDescent="0.25">
      <c r="B9107" s="4">
        <v>9104</v>
      </c>
      <c r="C9107" s="6">
        <v>0.91201686791852055</v>
      </c>
      <c r="D9107" s="6">
        <v>1.4782557449024221</v>
      </c>
      <c r="E9107" s="6">
        <v>3</v>
      </c>
      <c r="F9107" s="6">
        <v>6.0560767620617613</v>
      </c>
      <c r="G9107" s="6">
        <v>0.66147951348669465</v>
      </c>
      <c r="H9107" s="6">
        <v>18.617703656658431</v>
      </c>
      <c r="I9107" s="6">
        <v>3.9445441590175436</v>
      </c>
      <c r="J9107" s="6">
        <v>2.930188889910637</v>
      </c>
      <c r="K9107" s="7">
        <v>0.66179399828648788</v>
      </c>
      <c r="L9107" s="7">
        <v>0.17710594799799798</v>
      </c>
    </row>
    <row r="9108" spans="2:12" x14ac:dyDescent="0.25">
      <c r="B9108" s="4">
        <v>9105</v>
      </c>
      <c r="C9108" s="6">
        <v>13.468875168682249</v>
      </c>
      <c r="D9108" s="6">
        <v>1.7797340198641673</v>
      </c>
      <c r="E9108" s="6">
        <v>3</v>
      </c>
      <c r="F9108" s="6">
        <v>4.6134192907477276</v>
      </c>
      <c r="G9108" s="6">
        <v>0.73485851835760885</v>
      </c>
      <c r="H9108" s="6">
        <v>22.687701542211194</v>
      </c>
      <c r="I9108" s="6">
        <v>3.1847518942387616</v>
      </c>
      <c r="J9108" s="6">
        <v>4.6305275075251648</v>
      </c>
      <c r="K9108" s="7">
        <v>1.4579629067344302</v>
      </c>
      <c r="L9108" s="7">
        <v>1.35883773447254</v>
      </c>
    </row>
    <row r="9109" spans="2:12" x14ac:dyDescent="0.25">
      <c r="B9109" s="4">
        <v>9106</v>
      </c>
      <c r="C9109" s="6">
        <v>12.53387723779068</v>
      </c>
      <c r="D9109" s="6">
        <v>1.8646396048525544</v>
      </c>
      <c r="E9109" s="6">
        <v>1</v>
      </c>
      <c r="F9109" s="6">
        <v>5.9801778162565808</v>
      </c>
      <c r="G9109" s="6">
        <v>2.9358362048657396</v>
      </c>
      <c r="H9109" s="6">
        <v>12.976428195333051</v>
      </c>
      <c r="I9109" s="6">
        <v>1.8848305634617746</v>
      </c>
      <c r="J9109" s="6">
        <v>2.0311722703346469</v>
      </c>
      <c r="K9109" s="7">
        <v>0.79568526907127968</v>
      </c>
      <c r="L9109" s="7">
        <v>0.65183955383470826</v>
      </c>
    </row>
    <row r="9110" spans="2:12" x14ac:dyDescent="0.25">
      <c r="B9110" s="4">
        <v>9107</v>
      </c>
      <c r="C9110" s="6">
        <v>13.038462502688672</v>
      </c>
      <c r="D9110" s="6">
        <v>1.7078559130825413</v>
      </c>
      <c r="E9110" s="6">
        <v>1</v>
      </c>
      <c r="F9110" s="6">
        <v>4.4203532760530138</v>
      </c>
      <c r="G9110" s="6">
        <v>0.43706117232548747</v>
      </c>
      <c r="H9110" s="6">
        <v>48.860041289791837</v>
      </c>
      <c r="I9110" s="6">
        <v>2.4480292377654571</v>
      </c>
      <c r="J9110" s="6">
        <v>3.3986942284350246</v>
      </c>
      <c r="K9110" s="7">
        <v>2.1161454576786385</v>
      </c>
      <c r="L9110" s="7">
        <v>0.12000300193399671</v>
      </c>
    </row>
    <row r="9111" spans="2:12" x14ac:dyDescent="0.25">
      <c r="B9111" s="4">
        <v>9108</v>
      </c>
      <c r="C9111" s="6">
        <v>3.6428647832400243</v>
      </c>
      <c r="D9111" s="6">
        <v>1.6762174974062194</v>
      </c>
      <c r="E9111" s="6">
        <v>2</v>
      </c>
      <c r="F9111" s="6">
        <v>4.027623749256775</v>
      </c>
      <c r="G9111" s="6">
        <v>2.1878872557997475</v>
      </c>
      <c r="H9111" s="6">
        <v>18.633469277694257</v>
      </c>
      <c r="I9111" s="6">
        <v>2.810421521144975</v>
      </c>
      <c r="J9111" s="6">
        <v>2.4064991507065314</v>
      </c>
      <c r="K9111" s="7">
        <v>4.2282444602507887</v>
      </c>
      <c r="L9111" s="7">
        <v>0.96307243798164432</v>
      </c>
    </row>
    <row r="9112" spans="2:12" x14ac:dyDescent="0.25">
      <c r="B9112" s="4">
        <v>9109</v>
      </c>
      <c r="C9112" s="6">
        <v>11.996135242599607</v>
      </c>
      <c r="D9112" s="6">
        <v>1.4359933020989253</v>
      </c>
      <c r="E9112" s="6">
        <v>1</v>
      </c>
      <c r="F9112" s="6">
        <v>3.8921316522294993</v>
      </c>
      <c r="G9112" s="6">
        <v>1.0210487999018638</v>
      </c>
      <c r="H9112" s="6">
        <v>20.940082595983007</v>
      </c>
      <c r="I9112" s="6">
        <v>3.2415328762906181</v>
      </c>
      <c r="J9112" s="6">
        <v>1.7261232379260643</v>
      </c>
      <c r="K9112" s="7">
        <v>1.44733728262739</v>
      </c>
      <c r="L9112" s="7">
        <v>0.32751195947577089</v>
      </c>
    </row>
    <row r="9113" spans="2:12" x14ac:dyDescent="0.25">
      <c r="B9113" s="4">
        <v>9110</v>
      </c>
      <c r="C9113" s="6">
        <v>9.0098746973020347</v>
      </c>
      <c r="D9113" s="6">
        <v>1.573928817917897</v>
      </c>
      <c r="E9113" s="6">
        <v>2</v>
      </c>
      <c r="F9113" s="6">
        <v>3.3868080419759501</v>
      </c>
      <c r="G9113" s="6">
        <v>1.9711025433538674</v>
      </c>
      <c r="H9113" s="6">
        <v>32.369258671103033</v>
      </c>
      <c r="I9113" s="6">
        <v>2.7187071371100258</v>
      </c>
      <c r="J9113" s="6">
        <v>2.7468675045972115</v>
      </c>
      <c r="K9113" s="7">
        <v>1.0686654921990133</v>
      </c>
      <c r="L9113" s="7">
        <v>0.3240218954792099</v>
      </c>
    </row>
    <row r="9114" spans="2:12" x14ac:dyDescent="0.25">
      <c r="B9114" s="4">
        <v>9111</v>
      </c>
      <c r="C9114" s="6">
        <v>6.8210481391439419</v>
      </c>
      <c r="D9114" s="6">
        <v>1.7081148635146808</v>
      </c>
      <c r="E9114" s="6">
        <v>1</v>
      </c>
      <c r="F9114" s="6">
        <v>6.1916847181009045</v>
      </c>
      <c r="G9114" s="6">
        <v>1.1329660063760447</v>
      </c>
      <c r="H9114" s="6">
        <v>33.488165192176979</v>
      </c>
      <c r="I9114" s="6">
        <v>4.628718567629754</v>
      </c>
      <c r="J9114" s="6">
        <v>1.317698672385726</v>
      </c>
      <c r="K9114" s="7">
        <v>1.5214607475029884</v>
      </c>
      <c r="L9114" s="7">
        <v>0.17507869633523782</v>
      </c>
    </row>
    <row r="9115" spans="2:12" x14ac:dyDescent="0.25">
      <c r="B9115" s="4">
        <v>9112</v>
      </c>
      <c r="C9115" s="6">
        <v>10.00306938335145</v>
      </c>
      <c r="D9115" s="6">
        <v>1.3497270482138133</v>
      </c>
      <c r="E9115" s="6">
        <v>2</v>
      </c>
      <c r="F9115" s="6">
        <v>4.7811881040463469</v>
      </c>
      <c r="G9115" s="6">
        <v>0.90634470870795059</v>
      </c>
      <c r="H9115" s="6">
        <v>18.814667616280818</v>
      </c>
      <c r="I9115" s="6">
        <v>2.963446598696835</v>
      </c>
      <c r="J9115" s="6">
        <v>3.6217703465279349</v>
      </c>
      <c r="K9115" s="7">
        <v>1.0579934724285771</v>
      </c>
      <c r="L9115" s="7">
        <v>2.0993700425683253</v>
      </c>
    </row>
    <row r="9116" spans="2:12" x14ac:dyDescent="0.25">
      <c r="B9116" s="4">
        <v>9113</v>
      </c>
      <c r="C9116" s="6">
        <v>11.826126293530679</v>
      </c>
      <c r="D9116" s="6">
        <v>1.7354490330634447</v>
      </c>
      <c r="E9116" s="6">
        <v>1</v>
      </c>
      <c r="F9116" s="6">
        <v>1.8410167884715309</v>
      </c>
      <c r="G9116" s="6">
        <v>0.67067536531599747</v>
      </c>
      <c r="H9116" s="6">
        <v>18.122227217766618</v>
      </c>
      <c r="I9116" s="6">
        <v>3.7056472076585201</v>
      </c>
      <c r="J9116" s="6">
        <v>3.507372043474609</v>
      </c>
      <c r="K9116" s="7">
        <v>1.2243092662870601E-2</v>
      </c>
      <c r="L9116" s="7">
        <v>0.2381619658296566</v>
      </c>
    </row>
    <row r="9117" spans="2:12" x14ac:dyDescent="0.25">
      <c r="B9117" s="4">
        <v>9114</v>
      </c>
      <c r="C9117" s="6">
        <v>14.576898874952313</v>
      </c>
      <c r="D9117" s="6">
        <v>1.9720898783196008</v>
      </c>
      <c r="E9117" s="6">
        <v>3</v>
      </c>
      <c r="F9117" s="6">
        <v>2.3261219120320278</v>
      </c>
      <c r="G9117" s="6">
        <v>0.87831928255600011</v>
      </c>
      <c r="H9117" s="6">
        <v>14.077525417241606</v>
      </c>
      <c r="I9117" s="6">
        <v>2.2910117768761578</v>
      </c>
      <c r="J9117" s="6">
        <v>3.1149322047952133</v>
      </c>
      <c r="K9117" s="7">
        <v>4.0021043096215383</v>
      </c>
      <c r="L9117" s="7">
        <v>1.3125218973996509</v>
      </c>
    </row>
    <row r="9118" spans="2:12" x14ac:dyDescent="0.25">
      <c r="B9118" s="4">
        <v>9115</v>
      </c>
      <c r="C9118" s="6">
        <v>11.152127900023164</v>
      </c>
      <c r="D9118" s="6">
        <v>1.7414297669941567</v>
      </c>
      <c r="E9118" s="6">
        <v>3</v>
      </c>
      <c r="F9118" s="6">
        <v>2.9921334076607509</v>
      </c>
      <c r="G9118" s="6">
        <v>1.7622046881683966</v>
      </c>
      <c r="H9118" s="6">
        <v>16.831981513464612</v>
      </c>
      <c r="I9118" s="6">
        <v>2.6929216177848865</v>
      </c>
      <c r="J9118" s="6">
        <v>2.2033239389623192</v>
      </c>
      <c r="K9118" s="7">
        <v>0.25143547052009663</v>
      </c>
      <c r="L9118" s="7">
        <v>0.92807518460344995</v>
      </c>
    </row>
    <row r="9119" spans="2:12" x14ac:dyDescent="0.25">
      <c r="B9119" s="4">
        <v>9116</v>
      </c>
      <c r="C9119" s="6">
        <v>15.769434144839639</v>
      </c>
      <c r="D9119" s="6">
        <v>1.7538576984705734</v>
      </c>
      <c r="E9119" s="6">
        <v>3</v>
      </c>
      <c r="F9119" s="6">
        <v>1.5490953624499595</v>
      </c>
      <c r="G9119" s="6">
        <v>1.0648507888858778</v>
      </c>
      <c r="H9119" s="6">
        <v>33.275323683242739</v>
      </c>
      <c r="I9119" s="6">
        <v>1.8490158073955172</v>
      </c>
      <c r="J9119" s="6">
        <v>4.3676493468843773</v>
      </c>
      <c r="K9119" s="7">
        <v>2.599521269283771</v>
      </c>
      <c r="L9119" s="7">
        <v>2.3150666292660191</v>
      </c>
    </row>
    <row r="9120" spans="2:12" x14ac:dyDescent="0.25">
      <c r="B9120" s="4">
        <v>9117</v>
      </c>
      <c r="C9120" s="6">
        <v>10.338218194736575</v>
      </c>
      <c r="D9120" s="6">
        <v>1.6984726424245078</v>
      </c>
      <c r="E9120" s="6">
        <v>3</v>
      </c>
      <c r="F9120" s="6">
        <v>5.1198365207356922</v>
      </c>
      <c r="G9120" s="6">
        <v>1.7520166984953252</v>
      </c>
      <c r="H9120" s="6">
        <v>11.475208812515833</v>
      </c>
      <c r="I9120" s="6">
        <v>4.9139658611190349</v>
      </c>
      <c r="J9120" s="6">
        <v>2.6961398241877474</v>
      </c>
      <c r="K9120" s="7">
        <v>1.1598041012180837</v>
      </c>
      <c r="L9120" s="7">
        <v>2.4189789368721085E-2</v>
      </c>
    </row>
    <row r="9121" spans="2:12" x14ac:dyDescent="0.25">
      <c r="B9121" s="4">
        <v>9118</v>
      </c>
      <c r="C9121" s="6">
        <v>13.803836798128302</v>
      </c>
      <c r="D9121" s="6">
        <v>1.3018333351006888</v>
      </c>
      <c r="E9121" s="6">
        <v>3</v>
      </c>
      <c r="F9121" s="6">
        <v>2.7086957482807064</v>
      </c>
      <c r="G9121" s="6">
        <v>1.1220907207380726</v>
      </c>
      <c r="H9121" s="6">
        <v>11.166878137867515</v>
      </c>
      <c r="I9121" s="6">
        <v>2.1750984835544425</v>
      </c>
      <c r="J9121" s="6">
        <v>0.9087093346145334</v>
      </c>
      <c r="K9121" s="7">
        <v>4.9057986390997046</v>
      </c>
      <c r="L9121" s="7">
        <v>1.1633731413219231E-2</v>
      </c>
    </row>
    <row r="9122" spans="2:12" x14ac:dyDescent="0.25">
      <c r="B9122" s="4">
        <v>9119</v>
      </c>
      <c r="C9122" s="6">
        <v>16.977055846053855</v>
      </c>
      <c r="D9122" s="6">
        <v>1.3887704396275899</v>
      </c>
      <c r="E9122" s="6">
        <v>1</v>
      </c>
      <c r="F9122" s="6">
        <v>6.6402979573430434</v>
      </c>
      <c r="G9122" s="6">
        <v>0.6230560015195431</v>
      </c>
      <c r="H9122" s="6">
        <v>30.519821856402878</v>
      </c>
      <c r="I9122" s="6">
        <v>2.3209397576952004</v>
      </c>
      <c r="J9122" s="6">
        <v>0.42989267849753099</v>
      </c>
      <c r="K9122" s="7">
        <v>2.6978173291571084</v>
      </c>
      <c r="L9122" s="7">
        <v>0.68907587992719466</v>
      </c>
    </row>
    <row r="9123" spans="2:12" x14ac:dyDescent="0.25">
      <c r="B9123" s="4">
        <v>9120</v>
      </c>
      <c r="C9123" s="6">
        <v>6.4488111217976121</v>
      </c>
      <c r="D9123" s="6">
        <v>1.4873672020271775</v>
      </c>
      <c r="E9123" s="6">
        <v>1</v>
      </c>
      <c r="F9123" s="6">
        <v>3.2778942841886587</v>
      </c>
      <c r="G9123" s="6">
        <v>0.93974488957252333</v>
      </c>
      <c r="H9123" s="6">
        <v>23.378028186283277</v>
      </c>
      <c r="I9123" s="6">
        <v>2.1124835928566457</v>
      </c>
      <c r="J9123" s="6">
        <v>1.1653681522863666</v>
      </c>
      <c r="K9123" s="7">
        <v>0.98313876689584245</v>
      </c>
      <c r="L9123" s="7">
        <v>2.1103608496644068</v>
      </c>
    </row>
    <row r="9124" spans="2:12" x14ac:dyDescent="0.25">
      <c r="B9124" s="4">
        <v>9121</v>
      </c>
      <c r="C9124" s="6">
        <v>7.8337373237969059</v>
      </c>
      <c r="D9124" s="6">
        <v>1.459206457216311</v>
      </c>
      <c r="E9124" s="6">
        <v>3</v>
      </c>
      <c r="F9124" s="6">
        <v>6.0673867540434117</v>
      </c>
      <c r="G9124" s="6">
        <v>0.65121491375416918</v>
      </c>
      <c r="H9124" s="6">
        <v>23.781623437016833</v>
      </c>
      <c r="I9124" s="6">
        <v>2.4287038045441327</v>
      </c>
      <c r="J9124" s="6">
        <v>4.101449499344616</v>
      </c>
      <c r="K9124" s="7">
        <v>1.5570800947995012</v>
      </c>
      <c r="L9124" s="7">
        <v>1.0158692222332002</v>
      </c>
    </row>
    <row r="9125" spans="2:12" x14ac:dyDescent="0.25">
      <c r="B9125" s="4">
        <v>9122</v>
      </c>
      <c r="C9125" s="6">
        <v>13.571706693675868</v>
      </c>
      <c r="D9125" s="6">
        <v>1.821042320851098</v>
      </c>
      <c r="E9125" s="6">
        <v>2</v>
      </c>
      <c r="F9125" s="6">
        <v>1.1325108297518263</v>
      </c>
      <c r="G9125" s="6">
        <v>1.0780172345492915</v>
      </c>
      <c r="H9125" s="6">
        <v>21.449150702952295</v>
      </c>
      <c r="I9125" s="6">
        <v>2.0977889986210982</v>
      </c>
      <c r="J9125" s="6">
        <v>3.4582154337323683</v>
      </c>
      <c r="K9125" s="7">
        <v>0.27084259625883311</v>
      </c>
      <c r="L9125" s="7">
        <v>1.5275852446579337</v>
      </c>
    </row>
    <row r="9126" spans="2:12" x14ac:dyDescent="0.25">
      <c r="B9126" s="4">
        <v>9123</v>
      </c>
      <c r="C9126" s="6">
        <v>12.538063157102371</v>
      </c>
      <c r="D9126" s="6">
        <v>1.1923042642858586</v>
      </c>
      <c r="E9126" s="6">
        <v>2</v>
      </c>
      <c r="F9126" s="6">
        <v>5.0347629646705769</v>
      </c>
      <c r="G9126" s="6">
        <v>1.6118622203504949</v>
      </c>
      <c r="H9126" s="6">
        <v>27.179656056820928</v>
      </c>
      <c r="I9126" s="6">
        <v>2.5902065705031094</v>
      </c>
      <c r="J9126" s="6">
        <v>2.6502458864935998</v>
      </c>
      <c r="K9126" s="7">
        <v>7.5763870588584155</v>
      </c>
      <c r="L9126" s="7">
        <v>2.4499515904503855</v>
      </c>
    </row>
    <row r="9127" spans="2:12" x14ac:dyDescent="0.25">
      <c r="B9127" s="4">
        <v>9124</v>
      </c>
      <c r="C9127" s="6">
        <v>8.2311766633554981</v>
      </c>
      <c r="D9127" s="6">
        <v>1.6335881188078112</v>
      </c>
      <c r="E9127" s="6">
        <v>3</v>
      </c>
      <c r="F9127" s="6">
        <v>2.3779789324975691</v>
      </c>
      <c r="G9127" s="6">
        <v>1.2227374459246627</v>
      </c>
      <c r="H9127" s="6">
        <v>21.188103788027231</v>
      </c>
      <c r="I9127" s="6">
        <v>2.2530156606922387</v>
      </c>
      <c r="J9127" s="6">
        <v>1.3502226004104612</v>
      </c>
      <c r="K9127" s="7">
        <v>2.0412859076671257</v>
      </c>
      <c r="L9127" s="7">
        <v>0.77839567144545219</v>
      </c>
    </row>
    <row r="9128" spans="2:12" x14ac:dyDescent="0.25">
      <c r="B9128" s="4">
        <v>9125</v>
      </c>
      <c r="C9128" s="6">
        <v>5.6135718029596351</v>
      </c>
      <c r="D9128" s="6">
        <v>1.8561744554112081</v>
      </c>
      <c r="E9128" s="6">
        <v>3</v>
      </c>
      <c r="F9128" s="6">
        <v>4.1821471683430547</v>
      </c>
      <c r="G9128" s="6">
        <v>1.366087688509928</v>
      </c>
      <c r="H9128" s="6">
        <v>29.941880632390337</v>
      </c>
      <c r="I9128" s="6">
        <v>3.6665272983684649</v>
      </c>
      <c r="J9128" s="6">
        <v>2.7724468044307096</v>
      </c>
      <c r="K9128" s="7">
        <v>3.638422381302763</v>
      </c>
      <c r="L9128" s="7">
        <v>1.0630072453399195</v>
      </c>
    </row>
    <row r="9129" spans="2:12" x14ac:dyDescent="0.25">
      <c r="B9129" s="4">
        <v>9126</v>
      </c>
      <c r="C9129" s="6">
        <v>4.8924303673560408</v>
      </c>
      <c r="D9129" s="6">
        <v>1.5456063618060929</v>
      </c>
      <c r="E9129" s="6">
        <v>3</v>
      </c>
      <c r="F9129" s="6">
        <v>9.7092856941358097</v>
      </c>
      <c r="G9129" s="6">
        <v>0.83925428548599734</v>
      </c>
      <c r="H9129" s="6">
        <v>20.945315609753322</v>
      </c>
      <c r="I9129" s="6">
        <v>2.3056169444319239</v>
      </c>
      <c r="J9129" s="6">
        <v>1.4697370393274343</v>
      </c>
      <c r="K9129" s="7">
        <v>0.49177252475526673</v>
      </c>
      <c r="L9129" s="7">
        <v>0.85565354432932317</v>
      </c>
    </row>
    <row r="9130" spans="2:12" x14ac:dyDescent="0.25">
      <c r="B9130" s="4">
        <v>9127</v>
      </c>
      <c r="C9130" s="6">
        <v>12.269723889350548</v>
      </c>
      <c r="D9130" s="6">
        <v>1.5710762276219128</v>
      </c>
      <c r="E9130" s="6">
        <v>3</v>
      </c>
      <c r="F9130" s="6">
        <v>12.021826044124081</v>
      </c>
      <c r="G9130" s="6">
        <v>0.87466929241405511</v>
      </c>
      <c r="H9130" s="6">
        <v>22.579312480625692</v>
      </c>
      <c r="I9130" s="6">
        <v>2.1974829874981925</v>
      </c>
      <c r="J9130" s="6">
        <v>3.9138144797091403</v>
      </c>
      <c r="K9130" s="7">
        <v>0.63867504931580854</v>
      </c>
      <c r="L9130" s="7">
        <v>0.10102050812508435</v>
      </c>
    </row>
    <row r="9131" spans="2:12" x14ac:dyDescent="0.25">
      <c r="B9131" s="4">
        <v>9128</v>
      </c>
      <c r="C9131" s="6">
        <v>6.0984611002133171</v>
      </c>
      <c r="D9131" s="6">
        <v>1.5032858345493201</v>
      </c>
      <c r="E9131" s="6">
        <v>3</v>
      </c>
      <c r="F9131" s="6">
        <v>4.9298272412516102</v>
      </c>
      <c r="G9131" s="6">
        <v>1.6724383855396592</v>
      </c>
      <c r="H9131" s="6">
        <v>21.885904059722279</v>
      </c>
      <c r="I9131" s="6">
        <v>1.8921295496706001</v>
      </c>
      <c r="J9131" s="6">
        <v>1.7759607753051905</v>
      </c>
      <c r="K9131" s="7">
        <v>2.1568097996372226</v>
      </c>
      <c r="L9131" s="7">
        <v>0.22302188349656213</v>
      </c>
    </row>
    <row r="9132" spans="2:12" x14ac:dyDescent="0.25">
      <c r="B9132" s="4">
        <v>9129</v>
      </c>
      <c r="C9132" s="6">
        <v>17.827984084594938</v>
      </c>
      <c r="D9132" s="6">
        <v>1.6422262801676419</v>
      </c>
      <c r="E9132" s="6">
        <v>3</v>
      </c>
      <c r="F9132" s="6">
        <v>1.9867967479837876</v>
      </c>
      <c r="G9132" s="6">
        <v>3.1825454057075442</v>
      </c>
      <c r="H9132" s="6">
        <v>14.050336671401798</v>
      </c>
      <c r="I9132" s="6">
        <v>3.4691258007840209</v>
      </c>
      <c r="J9132" s="6">
        <v>1.2758475321288598</v>
      </c>
      <c r="K9132" s="7">
        <v>1.6948750384732476</v>
      </c>
      <c r="L9132" s="7">
        <v>5.0443006465529155E-2</v>
      </c>
    </row>
    <row r="9133" spans="2:12" x14ac:dyDescent="0.25">
      <c r="B9133" s="4">
        <v>9130</v>
      </c>
      <c r="C9133" s="6">
        <v>1.411549144462894</v>
      </c>
      <c r="D9133" s="6">
        <v>1.1102436204689354</v>
      </c>
      <c r="E9133" s="6">
        <v>2</v>
      </c>
      <c r="F9133" s="6">
        <v>2.2941339067542454</v>
      </c>
      <c r="G9133" s="6">
        <v>0.90945174605462598</v>
      </c>
      <c r="H9133" s="6">
        <v>16.107766451834848</v>
      </c>
      <c r="I9133" s="6">
        <v>2.0550795011390033</v>
      </c>
      <c r="J9133" s="6">
        <v>0.77328708392089363</v>
      </c>
      <c r="K9133" s="7">
        <v>12.358729030361062</v>
      </c>
      <c r="L9133" s="7">
        <v>1.4597112471562126</v>
      </c>
    </row>
    <row r="9134" spans="2:12" x14ac:dyDescent="0.25">
      <c r="B9134" s="4">
        <v>9131</v>
      </c>
      <c r="C9134" s="6">
        <v>7.4020520452738134</v>
      </c>
      <c r="D9134" s="6">
        <v>1.7140358443382295</v>
      </c>
      <c r="E9134" s="6">
        <v>1</v>
      </c>
      <c r="F9134" s="6">
        <v>0.9183875455331838</v>
      </c>
      <c r="G9134" s="6">
        <v>0.91302869697965439</v>
      </c>
      <c r="H9134" s="6">
        <v>29.799352749220162</v>
      </c>
      <c r="I9134" s="6">
        <v>2.5849588585231187</v>
      </c>
      <c r="J9134" s="6">
        <v>2.7591668189394909</v>
      </c>
      <c r="K9134" s="7">
        <v>2.2369556944273614</v>
      </c>
      <c r="L9134" s="7">
        <v>0.16908825069035646</v>
      </c>
    </row>
    <row r="9135" spans="2:12" x14ac:dyDescent="0.25">
      <c r="B9135" s="4">
        <v>9132</v>
      </c>
      <c r="C9135" s="6">
        <v>12.043025257559453</v>
      </c>
      <c r="D9135" s="6">
        <v>1.2069843665346087</v>
      </c>
      <c r="E9135" s="6">
        <v>1</v>
      </c>
      <c r="F9135" s="6">
        <v>1.0390365276643538</v>
      </c>
      <c r="G9135" s="6">
        <v>1.2386140267051093</v>
      </c>
      <c r="H9135" s="6">
        <v>30.063220887007368</v>
      </c>
      <c r="I9135" s="6">
        <v>2.1898475329983245</v>
      </c>
      <c r="J9135" s="6">
        <v>2.1753526225590614</v>
      </c>
      <c r="K9135" s="7">
        <v>3.3669926010941098</v>
      </c>
      <c r="L9135" s="7">
        <v>1.3693573019405598</v>
      </c>
    </row>
    <row r="9136" spans="2:12" x14ac:dyDescent="0.25">
      <c r="B9136" s="4">
        <v>9133</v>
      </c>
      <c r="C9136" s="6">
        <v>19.389113590206801</v>
      </c>
      <c r="D9136" s="6">
        <v>1.4499535763595754</v>
      </c>
      <c r="E9136" s="6">
        <v>1</v>
      </c>
      <c r="F9136" s="6">
        <v>8.5570333705537145</v>
      </c>
      <c r="G9136" s="6">
        <v>1.172001700756321</v>
      </c>
      <c r="H9136" s="6">
        <v>24.885303357447704</v>
      </c>
      <c r="I9136" s="6">
        <v>2.5974040145189345</v>
      </c>
      <c r="J9136" s="6">
        <v>3.0602952964101959</v>
      </c>
      <c r="K9136" s="7">
        <v>7.2156851138402569</v>
      </c>
      <c r="L9136" s="7">
        <v>9.5121387817263425E-2</v>
      </c>
    </row>
    <row r="9137" spans="2:12" x14ac:dyDescent="0.25">
      <c r="B9137" s="4">
        <v>9134</v>
      </c>
      <c r="C9137" s="6">
        <v>15.336048798409523</v>
      </c>
      <c r="D9137" s="6">
        <v>1.8541374914810456</v>
      </c>
      <c r="E9137" s="6">
        <v>3</v>
      </c>
      <c r="F9137" s="6">
        <v>1.5318812849268528</v>
      </c>
      <c r="G9137" s="6">
        <v>1.0547215447082581</v>
      </c>
      <c r="H9137" s="6">
        <v>27.404341959887343</v>
      </c>
      <c r="I9137" s="6">
        <v>2.4957656357512845</v>
      </c>
      <c r="J9137" s="6">
        <v>3.3639177514356229</v>
      </c>
      <c r="K9137" s="7">
        <v>3.1595046685729424</v>
      </c>
      <c r="L9137" s="7">
        <v>0.26293508948094557</v>
      </c>
    </row>
    <row r="9138" spans="2:12" x14ac:dyDescent="0.25">
      <c r="B9138" s="4">
        <v>9135</v>
      </c>
      <c r="C9138" s="6">
        <v>9.8676910718973243</v>
      </c>
      <c r="D9138" s="6">
        <v>1.3055930998199836</v>
      </c>
      <c r="E9138" s="6">
        <v>2</v>
      </c>
      <c r="F9138" s="6">
        <v>2.5612007703011388</v>
      </c>
      <c r="G9138" s="6">
        <v>1.2507092952184367</v>
      </c>
      <c r="H9138" s="6">
        <v>23.251406842466476</v>
      </c>
      <c r="I9138" s="6">
        <v>2.0221823582716905</v>
      </c>
      <c r="J9138" s="6">
        <v>1.828789580203066</v>
      </c>
      <c r="K9138" s="7">
        <v>1.5897022502352451</v>
      </c>
      <c r="L9138" s="7">
        <v>1.4358483159119004</v>
      </c>
    </row>
    <row r="9139" spans="2:12" x14ac:dyDescent="0.25">
      <c r="B9139" s="4">
        <v>9136</v>
      </c>
      <c r="C9139" s="6">
        <v>11.616044265659712</v>
      </c>
      <c r="D9139" s="6">
        <v>1.5851004419922692</v>
      </c>
      <c r="E9139" s="6">
        <v>3</v>
      </c>
      <c r="F9139" s="6">
        <v>2.6044075160655007</v>
      </c>
      <c r="G9139" s="6">
        <v>2.2464499793625117</v>
      </c>
      <c r="H9139" s="6">
        <v>21.617261421584814</v>
      </c>
      <c r="I9139" s="6">
        <v>4.4978802129676891</v>
      </c>
      <c r="J9139" s="6">
        <v>0.750086131596443</v>
      </c>
      <c r="K9139" s="7">
        <v>0.13064489273006388</v>
      </c>
      <c r="L9139" s="7">
        <v>1.1701443266236664</v>
      </c>
    </row>
    <row r="9140" spans="2:12" x14ac:dyDescent="0.25">
      <c r="B9140" s="4">
        <v>9137</v>
      </c>
      <c r="C9140" s="6">
        <v>11.689042034696252</v>
      </c>
      <c r="D9140" s="6">
        <v>1.4564852048824375</v>
      </c>
      <c r="E9140" s="6">
        <v>2</v>
      </c>
      <c r="F9140" s="6">
        <v>10.400550491217114</v>
      </c>
      <c r="G9140" s="6">
        <v>2.0799785978296863</v>
      </c>
      <c r="H9140" s="6">
        <v>8.2011573086740199</v>
      </c>
      <c r="I9140" s="6">
        <v>2.4186215058888956</v>
      </c>
      <c r="J9140" s="6">
        <v>2.4700090472507568</v>
      </c>
      <c r="K9140" s="7">
        <v>2.5050809916408214</v>
      </c>
      <c r="L9140" s="7">
        <v>1.1440720544060492</v>
      </c>
    </row>
    <row r="9141" spans="2:12" x14ac:dyDescent="0.25">
      <c r="B9141" s="4">
        <v>9138</v>
      </c>
      <c r="C9141" s="6">
        <v>6.3380415921121136</v>
      </c>
      <c r="D9141" s="6">
        <v>1.6300659052228745</v>
      </c>
      <c r="E9141" s="6">
        <v>2</v>
      </c>
      <c r="F9141" s="6">
        <v>4.9573343455076078</v>
      </c>
      <c r="G9141" s="6">
        <v>0.82581542919183493</v>
      </c>
      <c r="H9141" s="6">
        <v>19.010877451718034</v>
      </c>
      <c r="I9141" s="6">
        <v>4.0028223749079892</v>
      </c>
      <c r="J9141" s="6">
        <v>4.2489980102806273</v>
      </c>
      <c r="K9141" s="7">
        <v>0.47091276700995649</v>
      </c>
      <c r="L9141" s="7">
        <v>1.5691068961259189</v>
      </c>
    </row>
    <row r="9142" spans="2:12" x14ac:dyDescent="0.25">
      <c r="B9142" s="4">
        <v>9139</v>
      </c>
      <c r="C9142" s="6">
        <v>8.0687210512654239</v>
      </c>
      <c r="D9142" s="6">
        <v>1.5676340689752395</v>
      </c>
      <c r="E9142" s="6">
        <v>3</v>
      </c>
      <c r="F9142" s="6">
        <v>2.7553790177220456</v>
      </c>
      <c r="G9142" s="6">
        <v>1.9057905083164823</v>
      </c>
      <c r="H9142" s="6">
        <v>52.844456619164426</v>
      </c>
      <c r="I9142" s="6">
        <v>2.2909389675031742</v>
      </c>
      <c r="J9142" s="6">
        <v>1.6133833688224481</v>
      </c>
      <c r="K9142" s="7">
        <v>2.5301740950629976</v>
      </c>
      <c r="L9142" s="7">
        <v>0.20203679332781072</v>
      </c>
    </row>
    <row r="9143" spans="2:12" x14ac:dyDescent="0.25">
      <c r="B9143" s="4">
        <v>9140</v>
      </c>
      <c r="C9143" s="6">
        <v>6.3291880799696605</v>
      </c>
      <c r="D9143" s="6">
        <v>1.2384868592521929</v>
      </c>
      <c r="E9143" s="6">
        <v>2</v>
      </c>
      <c r="F9143" s="6">
        <v>6.6468154071042491</v>
      </c>
      <c r="G9143" s="6">
        <v>1.1955142653897097</v>
      </c>
      <c r="H9143" s="6">
        <v>21.648704655576516</v>
      </c>
      <c r="I9143" s="6">
        <v>2.9225374671552555</v>
      </c>
      <c r="J9143" s="6">
        <v>0.72593532049332421</v>
      </c>
      <c r="K9143" s="7">
        <v>1.5130128324823566</v>
      </c>
      <c r="L9143" s="7">
        <v>1.1370143671555881</v>
      </c>
    </row>
    <row r="9144" spans="2:12" x14ac:dyDescent="0.25">
      <c r="B9144" s="4">
        <v>9141</v>
      </c>
      <c r="C9144" s="6">
        <v>14.203506324568957</v>
      </c>
      <c r="D9144" s="6">
        <v>1.8287687461986228</v>
      </c>
      <c r="E9144" s="6">
        <v>2</v>
      </c>
      <c r="F9144" s="6">
        <v>6.4964114264131512</v>
      </c>
      <c r="G9144" s="6">
        <v>0.53694805483667707</v>
      </c>
      <c r="H9144" s="6">
        <v>13.201196164044264</v>
      </c>
      <c r="I9144" s="6">
        <v>1.8564274860069578</v>
      </c>
      <c r="J9144" s="6">
        <v>3.4920801668857688</v>
      </c>
      <c r="K9144" s="7">
        <v>7.0539561114364671E-2</v>
      </c>
      <c r="L9144" s="7">
        <v>2.2306602012468386</v>
      </c>
    </row>
    <row r="9145" spans="2:12" x14ac:dyDescent="0.25">
      <c r="B9145" s="4">
        <v>9142</v>
      </c>
      <c r="C9145" s="6">
        <v>15.986455439720125</v>
      </c>
      <c r="D9145" s="6">
        <v>1.492717113798065</v>
      </c>
      <c r="E9145" s="6">
        <v>2</v>
      </c>
      <c r="F9145" s="6">
        <v>2.4289117806945471</v>
      </c>
      <c r="G9145" s="6">
        <v>1.2458675997003081</v>
      </c>
      <c r="H9145" s="6">
        <v>22.388197455169401</v>
      </c>
      <c r="I9145" s="6">
        <v>3.9111929942904649</v>
      </c>
      <c r="J9145" s="6">
        <v>1.5898012357576579</v>
      </c>
      <c r="K9145" s="7">
        <v>1.6586418202927704</v>
      </c>
      <c r="L9145" s="7">
        <v>1.2397447311257732</v>
      </c>
    </row>
    <row r="9146" spans="2:12" x14ac:dyDescent="0.25">
      <c r="B9146" s="4">
        <v>9143</v>
      </c>
      <c r="C9146" s="6">
        <v>11.326576569600865</v>
      </c>
      <c r="D9146" s="6">
        <v>1.3932219435453237</v>
      </c>
      <c r="E9146" s="6">
        <v>2</v>
      </c>
      <c r="F9146" s="6">
        <v>3.7551317273470923</v>
      </c>
      <c r="G9146" s="6">
        <v>0.9682551860846188</v>
      </c>
      <c r="H9146" s="6">
        <v>24.665978175968064</v>
      </c>
      <c r="I9146" s="6">
        <v>1.6780939183336199</v>
      </c>
      <c r="J9146" s="6">
        <v>3.7838474158348507</v>
      </c>
      <c r="K9146" s="7">
        <v>1.9182139914674259</v>
      </c>
      <c r="L9146" s="7">
        <v>1.5822883167635355</v>
      </c>
    </row>
    <row r="9147" spans="2:12" x14ac:dyDescent="0.25">
      <c r="B9147" s="4">
        <v>9144</v>
      </c>
      <c r="C9147" s="6">
        <v>17.155466659373516</v>
      </c>
      <c r="D9147" s="6">
        <v>1.3819965802154377</v>
      </c>
      <c r="E9147" s="6">
        <v>2</v>
      </c>
      <c r="F9147" s="6">
        <v>2.5803202140851074</v>
      </c>
      <c r="G9147" s="6">
        <v>1.238613859565675</v>
      </c>
      <c r="H9147" s="6">
        <v>46.904815571773483</v>
      </c>
      <c r="I9147" s="6">
        <v>3.4212467523411498</v>
      </c>
      <c r="J9147" s="6">
        <v>3.2222876764021757</v>
      </c>
      <c r="K9147" s="7">
        <v>1.6042941854083492</v>
      </c>
      <c r="L9147" s="7">
        <v>0.88244825360868129</v>
      </c>
    </row>
    <row r="9148" spans="2:12" x14ac:dyDescent="0.25">
      <c r="B9148" s="4">
        <v>9145</v>
      </c>
      <c r="C9148" s="6">
        <v>-0.14227929214825963</v>
      </c>
      <c r="D9148" s="6">
        <v>1.4191946286841535</v>
      </c>
      <c r="E9148" s="6">
        <v>1</v>
      </c>
      <c r="F9148" s="6">
        <v>5.1700580682565835</v>
      </c>
      <c r="G9148" s="6">
        <v>1.0513254943652091</v>
      </c>
      <c r="H9148" s="6">
        <v>19.034705061858784</v>
      </c>
      <c r="I9148" s="6">
        <v>5.2387532029886197</v>
      </c>
      <c r="J9148" s="6">
        <v>1.2421948190163568</v>
      </c>
      <c r="K9148" s="7">
        <v>4.107421992874424</v>
      </c>
      <c r="L9148" s="7">
        <v>0.21516313715276106</v>
      </c>
    </row>
    <row r="9149" spans="2:12" x14ac:dyDescent="0.25">
      <c r="B9149" s="4">
        <v>9146</v>
      </c>
      <c r="C9149" s="6">
        <v>6.1622644665909032</v>
      </c>
      <c r="D9149" s="6">
        <v>1.8714315763514064</v>
      </c>
      <c r="E9149" s="6">
        <v>1</v>
      </c>
      <c r="F9149" s="6">
        <v>2.4561246202532558</v>
      </c>
      <c r="G9149" s="6">
        <v>0.73539206903601517</v>
      </c>
      <c r="H9149" s="6">
        <v>14.445986527780807</v>
      </c>
      <c r="I9149" s="6">
        <v>3.0492601484069048</v>
      </c>
      <c r="J9149" s="6">
        <v>2.9562826551683514</v>
      </c>
      <c r="K9149" s="7">
        <v>1.9333319923061438</v>
      </c>
      <c r="L9149" s="7">
        <v>1.646195447070941</v>
      </c>
    </row>
    <row r="9150" spans="2:12" x14ac:dyDescent="0.25">
      <c r="B9150" s="4">
        <v>9147</v>
      </c>
      <c r="C9150" s="6">
        <v>14.289383010087793</v>
      </c>
      <c r="D9150" s="6">
        <v>1.8429294483100827</v>
      </c>
      <c r="E9150" s="6">
        <v>2</v>
      </c>
      <c r="F9150" s="6">
        <v>2.2045012991410147</v>
      </c>
      <c r="G9150" s="6">
        <v>1.5749769692760986</v>
      </c>
      <c r="H9150" s="6">
        <v>33.597292274632139</v>
      </c>
      <c r="I9150" s="6">
        <v>2.8991305527160742</v>
      </c>
      <c r="J9150" s="6">
        <v>1.3830117276592349</v>
      </c>
      <c r="K9150" s="7">
        <v>4.1208959380020662</v>
      </c>
      <c r="L9150" s="7">
        <v>0.55738456805695191</v>
      </c>
    </row>
    <row r="9151" spans="2:12" x14ac:dyDescent="0.25">
      <c r="B9151" s="4">
        <v>9148</v>
      </c>
      <c r="C9151" s="6">
        <v>5.6576027052571938</v>
      </c>
      <c r="D9151" s="6">
        <v>1.432173757166169</v>
      </c>
      <c r="E9151" s="6">
        <v>1</v>
      </c>
      <c r="F9151" s="6">
        <v>2.8707023616463219</v>
      </c>
      <c r="G9151" s="6">
        <v>0.9159178429347411</v>
      </c>
      <c r="H9151" s="6">
        <v>30.423060119753703</v>
      </c>
      <c r="I9151" s="6">
        <v>3.6339510165175439</v>
      </c>
      <c r="J9151" s="6">
        <v>1.9640197640043344</v>
      </c>
      <c r="K9151" s="7">
        <v>0.2742783278837147</v>
      </c>
      <c r="L9151" s="7">
        <v>0.5445521409614823</v>
      </c>
    </row>
    <row r="9152" spans="2:12" x14ac:dyDescent="0.25">
      <c r="B9152" s="4">
        <v>9149</v>
      </c>
      <c r="C9152" s="6">
        <v>2.7076020515014756</v>
      </c>
      <c r="D9152" s="6">
        <v>1.8642313403877937</v>
      </c>
      <c r="E9152" s="6">
        <v>1</v>
      </c>
      <c r="F9152" s="6">
        <v>1.6113815954925299</v>
      </c>
      <c r="G9152" s="6">
        <v>1.4087604526276902</v>
      </c>
      <c r="H9152" s="6">
        <v>37.449551539827837</v>
      </c>
      <c r="I9152" s="6">
        <v>2.8395338710410707</v>
      </c>
      <c r="J9152" s="6">
        <v>1.6382386882853355</v>
      </c>
      <c r="K9152" s="7">
        <v>1.3590301847351942</v>
      </c>
      <c r="L9152" s="7">
        <v>0.62612275208173196</v>
      </c>
    </row>
    <row r="9153" spans="2:12" x14ac:dyDescent="0.25">
      <c r="B9153" s="4">
        <v>9150</v>
      </c>
      <c r="C9153" s="6">
        <v>9.5266889492150053</v>
      </c>
      <c r="D9153" s="6">
        <v>1.80705067891539</v>
      </c>
      <c r="E9153" s="6">
        <v>2</v>
      </c>
      <c r="F9153" s="6">
        <v>5.1376337798624023</v>
      </c>
      <c r="G9153" s="6">
        <v>1.3111710019671083</v>
      </c>
      <c r="H9153" s="6">
        <v>15.233425937208359</v>
      </c>
      <c r="I9153" s="6">
        <v>2.3771086210294023</v>
      </c>
      <c r="J9153" s="6">
        <v>2.6422915788082686</v>
      </c>
      <c r="K9153" s="7">
        <v>9.2491159396969641E-2</v>
      </c>
      <c r="L9153" s="7">
        <v>1.1054653147214146</v>
      </c>
    </row>
    <row r="9154" spans="2:12" x14ac:dyDescent="0.25">
      <c r="B9154" s="4">
        <v>9151</v>
      </c>
      <c r="C9154" s="6">
        <v>6.2266597382005529</v>
      </c>
      <c r="D9154" s="6">
        <v>1.4053499727851113</v>
      </c>
      <c r="E9154" s="6">
        <v>0</v>
      </c>
      <c r="F9154" s="6">
        <v>6.5275213613234513</v>
      </c>
      <c r="G9154" s="6">
        <v>0.57626079515107986</v>
      </c>
      <c r="H9154" s="6">
        <v>22.492693154683547</v>
      </c>
      <c r="I9154" s="6">
        <v>3.7907603008925017</v>
      </c>
      <c r="J9154" s="6">
        <v>0.72310318389784145</v>
      </c>
      <c r="K9154" s="7">
        <v>2.8556296622142572</v>
      </c>
      <c r="L9154" s="7">
        <v>1.8532067074371441</v>
      </c>
    </row>
    <row r="9155" spans="2:12" x14ac:dyDescent="0.25">
      <c r="B9155" s="4">
        <v>9152</v>
      </c>
      <c r="C9155" s="6">
        <v>12.495770760211318</v>
      </c>
      <c r="D9155" s="6">
        <v>1.8072928473022929</v>
      </c>
      <c r="E9155" s="6">
        <v>3</v>
      </c>
      <c r="F9155" s="6">
        <v>2.8594330429216899</v>
      </c>
      <c r="G9155" s="6">
        <v>1.9872641761626684</v>
      </c>
      <c r="H9155" s="6">
        <v>24.772676107717025</v>
      </c>
      <c r="I9155" s="6">
        <v>4.3062694675393418</v>
      </c>
      <c r="J9155" s="6">
        <v>3.3894045180810393</v>
      </c>
      <c r="K9155" s="7">
        <v>0.52268303273895622</v>
      </c>
      <c r="L9155" s="7">
        <v>0.6465343614510598</v>
      </c>
    </row>
    <row r="9156" spans="2:12" x14ac:dyDescent="0.25">
      <c r="B9156" s="4">
        <v>9153</v>
      </c>
      <c r="C9156" s="6">
        <v>1.3126563814543726</v>
      </c>
      <c r="D9156" s="6">
        <v>1.3889620774558487</v>
      </c>
      <c r="E9156" s="6">
        <v>2</v>
      </c>
      <c r="F9156" s="6">
        <v>7.0740510723331562</v>
      </c>
      <c r="G9156" s="6">
        <v>0.88532572861144343</v>
      </c>
      <c r="H9156" s="6">
        <v>8.8229699477251344</v>
      </c>
      <c r="I9156" s="6">
        <v>1.9782627046232812</v>
      </c>
      <c r="J9156" s="6">
        <v>3.7246579406581892</v>
      </c>
      <c r="K9156" s="7">
        <v>0.11740113365850538</v>
      </c>
      <c r="L9156" s="7">
        <v>0.29284096533959675</v>
      </c>
    </row>
    <row r="9157" spans="2:12" x14ac:dyDescent="0.25">
      <c r="B9157" s="4">
        <v>9154</v>
      </c>
      <c r="C9157" s="6">
        <v>12.312318434881671</v>
      </c>
      <c r="D9157" s="6">
        <v>1.7410383068473061</v>
      </c>
      <c r="E9157" s="6">
        <v>3</v>
      </c>
      <c r="F9157" s="6">
        <v>4.6468048351800588</v>
      </c>
      <c r="G9157" s="6">
        <v>1.0710812458614907</v>
      </c>
      <c r="H9157" s="6">
        <v>32.426058035885198</v>
      </c>
      <c r="I9157" s="6">
        <v>3.0678016352764153</v>
      </c>
      <c r="J9157" s="6">
        <v>3.252755405576206</v>
      </c>
      <c r="K9157" s="7">
        <v>1.5976714651063795</v>
      </c>
      <c r="L9157" s="7">
        <v>0.5468225666337615</v>
      </c>
    </row>
    <row r="9158" spans="2:12" x14ac:dyDescent="0.25">
      <c r="B9158" s="4">
        <v>9155</v>
      </c>
      <c r="C9158" s="6">
        <v>4.7538027572694999</v>
      </c>
      <c r="D9158" s="6">
        <v>1.653109482755837</v>
      </c>
      <c r="E9158" s="6">
        <v>3</v>
      </c>
      <c r="F9158" s="6">
        <v>2.1366180355613023</v>
      </c>
      <c r="G9158" s="6">
        <v>1.0924264380919413</v>
      </c>
      <c r="H9158" s="6">
        <v>23.56952911240089</v>
      </c>
      <c r="I9158" s="6">
        <v>2.2375255393640798</v>
      </c>
      <c r="J9158" s="6">
        <v>2.7783479426589741</v>
      </c>
      <c r="K9158" s="7">
        <v>1.3666568008481921</v>
      </c>
      <c r="L9158" s="7">
        <v>2.0090870296568148</v>
      </c>
    </row>
    <row r="9159" spans="2:12" x14ac:dyDescent="0.25">
      <c r="B9159" s="4">
        <v>9156</v>
      </c>
      <c r="C9159" s="6">
        <v>-2.8723050723024173</v>
      </c>
      <c r="D9159" s="6">
        <v>1.7847345988029653</v>
      </c>
      <c r="E9159" s="6">
        <v>2</v>
      </c>
      <c r="F9159" s="6">
        <v>5.9697674399804068</v>
      </c>
      <c r="G9159" s="6">
        <v>1.0882712325774051</v>
      </c>
      <c r="H9159" s="6">
        <v>21.129683994938841</v>
      </c>
      <c r="I9159" s="6">
        <v>2.7865302008986337</v>
      </c>
      <c r="J9159" s="6">
        <v>2.8869930175454424</v>
      </c>
      <c r="K9159" s="7">
        <v>1.3419365243415291</v>
      </c>
      <c r="L9159" s="7">
        <v>2.4302946559865894</v>
      </c>
    </row>
    <row r="9160" spans="2:12" x14ac:dyDescent="0.25">
      <c r="B9160" s="4">
        <v>9157</v>
      </c>
      <c r="C9160" s="6">
        <v>10.128069306229456</v>
      </c>
      <c r="D9160" s="6">
        <v>1.9225474227143284</v>
      </c>
      <c r="E9160" s="6">
        <v>3</v>
      </c>
      <c r="F9160" s="6">
        <v>1.8793865409768005</v>
      </c>
      <c r="G9160" s="6">
        <v>0.60164784010810601</v>
      </c>
      <c r="H9160" s="6">
        <v>22.245130200853779</v>
      </c>
      <c r="I9160" s="6">
        <v>2.6966503205059191</v>
      </c>
      <c r="J9160" s="6">
        <v>1.7809736634590352</v>
      </c>
      <c r="K9160" s="7">
        <v>3.3733381162634424</v>
      </c>
      <c r="L9160" s="7">
        <v>0.78086530603424431</v>
      </c>
    </row>
    <row r="9161" spans="2:12" x14ac:dyDescent="0.25">
      <c r="B9161" s="4">
        <v>9158</v>
      </c>
      <c r="C9161" s="6">
        <v>13.092221920243219</v>
      </c>
      <c r="D9161" s="6">
        <v>1.3262299552794179</v>
      </c>
      <c r="E9161" s="6">
        <v>1</v>
      </c>
      <c r="F9161" s="6">
        <v>2.3034590791563421</v>
      </c>
      <c r="G9161" s="6">
        <v>1.6239576609344677</v>
      </c>
      <c r="H9161" s="6">
        <v>28.433762247280743</v>
      </c>
      <c r="I9161" s="6">
        <v>2.0958767479569356</v>
      </c>
      <c r="J9161" s="6">
        <v>2.1212088466820345</v>
      </c>
      <c r="K9161" s="7">
        <v>1.1559199468290253</v>
      </c>
      <c r="L9161" s="7">
        <v>1.9193821905398505</v>
      </c>
    </row>
    <row r="9162" spans="2:12" x14ac:dyDescent="0.25">
      <c r="B9162" s="4">
        <v>9159</v>
      </c>
      <c r="C9162" s="6">
        <v>11.700969881076578</v>
      </c>
      <c r="D9162" s="6">
        <v>1.6911996175168869</v>
      </c>
      <c r="E9162" s="6">
        <v>1</v>
      </c>
      <c r="F9162" s="6">
        <v>3.8063397601751605</v>
      </c>
      <c r="G9162" s="6">
        <v>0.73605512077531998</v>
      </c>
      <c r="H9162" s="6">
        <v>34.787093943753248</v>
      </c>
      <c r="I9162" s="6">
        <v>2.356273836930209</v>
      </c>
      <c r="J9162" s="6">
        <v>3.2505176543777434</v>
      </c>
      <c r="K9162" s="7">
        <v>0.94439986851781699</v>
      </c>
      <c r="L9162" s="7">
        <v>0.22829180747333178</v>
      </c>
    </row>
    <row r="9163" spans="2:12" x14ac:dyDescent="0.25">
      <c r="B9163" s="4">
        <v>9160</v>
      </c>
      <c r="C9163" s="6">
        <v>14.604292133111928</v>
      </c>
      <c r="D9163" s="6">
        <v>2.090922799283446</v>
      </c>
      <c r="E9163" s="6">
        <v>1</v>
      </c>
      <c r="F9163" s="6">
        <v>5.2728095405050119</v>
      </c>
      <c r="G9163" s="6">
        <v>0.89282427429661038</v>
      </c>
      <c r="H9163" s="6">
        <v>15.741623596356714</v>
      </c>
      <c r="I9163" s="6">
        <v>2.850824802163936</v>
      </c>
      <c r="J9163" s="6">
        <v>1.4938279327931356</v>
      </c>
      <c r="K9163" s="7">
        <v>0.23712644735981667</v>
      </c>
      <c r="L9163" s="7">
        <v>0.21852187061707817</v>
      </c>
    </row>
    <row r="9164" spans="2:12" x14ac:dyDescent="0.25">
      <c r="B9164" s="4">
        <v>9161</v>
      </c>
      <c r="C9164" s="6">
        <v>6.7075143321321029</v>
      </c>
      <c r="D9164" s="6">
        <v>1.4310426577430366</v>
      </c>
      <c r="E9164" s="6">
        <v>2</v>
      </c>
      <c r="F9164" s="6">
        <v>3.4094683272629585</v>
      </c>
      <c r="G9164" s="6">
        <v>0.87939708089769431</v>
      </c>
      <c r="H9164" s="6">
        <v>13.581749052021568</v>
      </c>
      <c r="I9164" s="6">
        <v>2.4178551304872666</v>
      </c>
      <c r="J9164" s="6">
        <v>4.0731214537493079</v>
      </c>
      <c r="K9164" s="7">
        <v>0.41597378972068066</v>
      </c>
      <c r="L9164" s="7">
        <v>1.7306295233078988</v>
      </c>
    </row>
    <row r="9165" spans="2:12" x14ac:dyDescent="0.25">
      <c r="B9165" s="4">
        <v>9162</v>
      </c>
      <c r="C9165" s="6">
        <v>8.4227537941825865</v>
      </c>
      <c r="D9165" s="6">
        <v>1.3143927525665824</v>
      </c>
      <c r="E9165" s="6">
        <v>3</v>
      </c>
      <c r="F9165" s="6">
        <v>1.6442032117783281</v>
      </c>
      <c r="G9165" s="6">
        <v>0.59667785662956918</v>
      </c>
      <c r="H9165" s="6">
        <v>35.746106546362178</v>
      </c>
      <c r="I9165" s="6">
        <v>2.3591326519363656</v>
      </c>
      <c r="J9165" s="6">
        <v>2.2478422529570046</v>
      </c>
      <c r="K9165" s="7">
        <v>3.175722348593895</v>
      </c>
      <c r="L9165" s="7">
        <v>0.66011636006692143</v>
      </c>
    </row>
    <row r="9166" spans="2:12" x14ac:dyDescent="0.25">
      <c r="B9166" s="4">
        <v>9163</v>
      </c>
      <c r="C9166" s="6">
        <v>8.2929371775559471</v>
      </c>
      <c r="D9166" s="6">
        <v>1.6756625876359714</v>
      </c>
      <c r="E9166" s="6">
        <v>2</v>
      </c>
      <c r="F9166" s="6">
        <v>3.2242019509370952</v>
      </c>
      <c r="G9166" s="6">
        <v>1.1216491290610004</v>
      </c>
      <c r="H9166" s="6">
        <v>16.408077647258615</v>
      </c>
      <c r="I9166" s="6">
        <v>4.3325147292066815</v>
      </c>
      <c r="J9166" s="6">
        <v>0.26804046169750223</v>
      </c>
      <c r="K9166" s="7">
        <v>1.2683257085514299</v>
      </c>
      <c r="L9166" s="7">
        <v>1.2626396762092136</v>
      </c>
    </row>
    <row r="9167" spans="2:12" x14ac:dyDescent="0.25">
      <c r="B9167" s="4">
        <v>9164</v>
      </c>
      <c r="C9167" s="6">
        <v>7.8542574789115758</v>
      </c>
      <c r="D9167" s="6">
        <v>1.4984371188200762</v>
      </c>
      <c r="E9167" s="6">
        <v>3</v>
      </c>
      <c r="F9167" s="6">
        <v>3.869454381953807</v>
      </c>
      <c r="G9167" s="6">
        <v>0.86653788956811917</v>
      </c>
      <c r="H9167" s="6">
        <v>20.967236477376971</v>
      </c>
      <c r="I9167" s="6">
        <v>2.7289508697181692</v>
      </c>
      <c r="J9167" s="6">
        <v>0.23341473965456044</v>
      </c>
      <c r="K9167" s="7">
        <v>1.5683983933380992</v>
      </c>
      <c r="L9167" s="7">
        <v>1.5336481096489873</v>
      </c>
    </row>
    <row r="9168" spans="2:12" x14ac:dyDescent="0.25">
      <c r="B9168" s="4">
        <v>9165</v>
      </c>
      <c r="C9168" s="6">
        <v>14.781508806847913</v>
      </c>
      <c r="D9168" s="6">
        <v>2.113143842608515</v>
      </c>
      <c r="E9168" s="6">
        <v>1</v>
      </c>
      <c r="F9168" s="6">
        <v>2.3493781024073903</v>
      </c>
      <c r="G9168" s="6">
        <v>1.2028697034211879</v>
      </c>
      <c r="H9168" s="6">
        <v>27.10735798028626</v>
      </c>
      <c r="I9168" s="6">
        <v>4.0894232968336519</v>
      </c>
      <c r="J9168" s="6">
        <v>3.7295726115957946</v>
      </c>
      <c r="K9168" s="7">
        <v>0.92213383620608846</v>
      </c>
      <c r="L9168" s="7">
        <v>0.16137232541409374</v>
      </c>
    </row>
    <row r="9169" spans="2:12" x14ac:dyDescent="0.25">
      <c r="B9169" s="4">
        <v>9166</v>
      </c>
      <c r="C9169" s="6">
        <v>3.9389841591648409</v>
      </c>
      <c r="D9169" s="6">
        <v>1.5925479858293123</v>
      </c>
      <c r="E9169" s="6">
        <v>2</v>
      </c>
      <c r="F9169" s="6">
        <v>7.2869001102239164</v>
      </c>
      <c r="G9169" s="6">
        <v>0.4489322184541551</v>
      </c>
      <c r="H9169" s="6">
        <v>33.579194972655095</v>
      </c>
      <c r="I9169" s="6">
        <v>1.9118767840475879</v>
      </c>
      <c r="J9169" s="6">
        <v>2.4105829443685596</v>
      </c>
      <c r="K9169" s="7">
        <v>5.5154105581386101</v>
      </c>
      <c r="L9169" s="7">
        <v>0.30114099213880163</v>
      </c>
    </row>
    <row r="9170" spans="2:12" x14ac:dyDescent="0.25">
      <c r="B9170" s="4">
        <v>9167</v>
      </c>
      <c r="C9170" s="6">
        <v>-1.6666592148151445</v>
      </c>
      <c r="D9170" s="6">
        <v>1.5540246418773116</v>
      </c>
      <c r="E9170" s="6">
        <v>3</v>
      </c>
      <c r="F9170" s="6">
        <v>6.195909149213878</v>
      </c>
      <c r="G9170" s="6">
        <v>2.1919651537744826</v>
      </c>
      <c r="H9170" s="6">
        <v>29.725238863755351</v>
      </c>
      <c r="I9170" s="6">
        <v>1.5992209366791377</v>
      </c>
      <c r="J9170" s="6">
        <v>4.1528547920170249</v>
      </c>
      <c r="K9170" s="7">
        <v>0.65557798052851046</v>
      </c>
      <c r="L9170" s="7">
        <v>1.3273013329084604</v>
      </c>
    </row>
    <row r="9171" spans="2:12" x14ac:dyDescent="0.25">
      <c r="B9171" s="4">
        <v>9168</v>
      </c>
      <c r="C9171" s="6">
        <v>7.6863454425547761</v>
      </c>
      <c r="D9171" s="6">
        <v>1.1935398100306382</v>
      </c>
      <c r="E9171" s="6">
        <v>1</v>
      </c>
      <c r="F9171" s="6">
        <v>4.9264093017742212</v>
      </c>
      <c r="G9171" s="6">
        <v>1.5185391994310333</v>
      </c>
      <c r="H9171" s="6">
        <v>24.923504014587053</v>
      </c>
      <c r="I9171" s="6">
        <v>3.5957410022847829</v>
      </c>
      <c r="J9171" s="6">
        <v>2.7946157171335906</v>
      </c>
      <c r="K9171" s="7">
        <v>0.18512996087861666</v>
      </c>
      <c r="L9171" s="7">
        <v>1.0183758134952008</v>
      </c>
    </row>
    <row r="9172" spans="2:12" x14ac:dyDescent="0.25">
      <c r="B9172" s="4">
        <v>9169</v>
      </c>
      <c r="C9172" s="6">
        <v>12.707933551445173</v>
      </c>
      <c r="D9172" s="6">
        <v>1.7854597272667017</v>
      </c>
      <c r="E9172" s="6">
        <v>2</v>
      </c>
      <c r="F9172" s="6">
        <v>1.4276327951700187</v>
      </c>
      <c r="G9172" s="6">
        <v>1.2893922176886394</v>
      </c>
      <c r="H9172" s="6">
        <v>9.0975195113283416</v>
      </c>
      <c r="I9172" s="6">
        <v>2.8445315333764123</v>
      </c>
      <c r="J9172" s="6">
        <v>3.3614277333673344</v>
      </c>
      <c r="K9172" s="7">
        <v>0.21317700548485577</v>
      </c>
      <c r="L9172" s="7">
        <v>1.3193996554941847</v>
      </c>
    </row>
    <row r="9173" spans="2:12" x14ac:dyDescent="0.25">
      <c r="B9173" s="4">
        <v>9170</v>
      </c>
      <c r="C9173" s="6">
        <v>8.7821935984465416</v>
      </c>
      <c r="D9173" s="6">
        <v>1.1854693105262435</v>
      </c>
      <c r="E9173" s="6">
        <v>1</v>
      </c>
      <c r="F9173" s="6">
        <v>4.9804440611460921</v>
      </c>
      <c r="G9173" s="6">
        <v>4.3344697078995278</v>
      </c>
      <c r="H9173" s="6">
        <v>16.04635815141928</v>
      </c>
      <c r="I9173" s="6">
        <v>1.8218443995275393</v>
      </c>
      <c r="J9173" s="6">
        <v>3.5408252063635453</v>
      </c>
      <c r="K9173" s="7">
        <v>6.9250724932125279E-2</v>
      </c>
      <c r="L9173" s="7">
        <v>0.48091588361950255</v>
      </c>
    </row>
    <row r="9174" spans="2:12" x14ac:dyDescent="0.25">
      <c r="B9174" s="4">
        <v>9171</v>
      </c>
      <c r="C9174" s="6">
        <v>2.6943845056222688</v>
      </c>
      <c r="D9174" s="6">
        <v>1.7722055189229686</v>
      </c>
      <c r="E9174" s="6">
        <v>1</v>
      </c>
      <c r="F9174" s="6">
        <v>3.3255887996831786</v>
      </c>
      <c r="G9174" s="6">
        <v>1.1256779676374837</v>
      </c>
      <c r="H9174" s="6">
        <v>18.214512611158874</v>
      </c>
      <c r="I9174" s="6">
        <v>3.5940457719142431</v>
      </c>
      <c r="J9174" s="6">
        <v>3.9089661520339654</v>
      </c>
      <c r="K9174" s="7">
        <v>2.8730815427300622</v>
      </c>
      <c r="L9174" s="7">
        <v>0.5551931931194124</v>
      </c>
    </row>
    <row r="9175" spans="2:12" x14ac:dyDescent="0.25">
      <c r="B9175" s="4">
        <v>9172</v>
      </c>
      <c r="C9175" s="6">
        <v>7.685706486039372</v>
      </c>
      <c r="D9175" s="6">
        <v>1.8417162934724756</v>
      </c>
      <c r="E9175" s="6">
        <v>2</v>
      </c>
      <c r="F9175" s="6">
        <v>10.627342998043348</v>
      </c>
      <c r="G9175" s="6">
        <v>0.9476447587838096</v>
      </c>
      <c r="H9175" s="6">
        <v>19.820022094598201</v>
      </c>
      <c r="I9175" s="6">
        <v>5.824276059776774</v>
      </c>
      <c r="J9175" s="6">
        <v>3.8126887881682672</v>
      </c>
      <c r="K9175" s="7">
        <v>4.5349665156283935E-2</v>
      </c>
      <c r="L9175" s="7">
        <v>1.2655189151341155</v>
      </c>
    </row>
    <row r="9176" spans="2:12" x14ac:dyDescent="0.25">
      <c r="B9176" s="4">
        <v>9173</v>
      </c>
      <c r="C9176" s="6">
        <v>6.0431953447579385</v>
      </c>
      <c r="D9176" s="6">
        <v>1.2980565264363881</v>
      </c>
      <c r="E9176" s="6">
        <v>2</v>
      </c>
      <c r="F9176" s="6">
        <v>1.1998277648051572</v>
      </c>
      <c r="G9176" s="6">
        <v>0.79934747155962749</v>
      </c>
      <c r="H9176" s="6">
        <v>9.3355918339772792</v>
      </c>
      <c r="I9176" s="6">
        <v>2.7871821606773941</v>
      </c>
      <c r="J9176" s="6">
        <v>2.3567024888174748</v>
      </c>
      <c r="K9176" s="7">
        <v>0.19714908705324077</v>
      </c>
      <c r="L9176" s="7">
        <v>1.2517573564319764</v>
      </c>
    </row>
    <row r="9177" spans="2:12" x14ac:dyDescent="0.25">
      <c r="B9177" s="4">
        <v>9174</v>
      </c>
      <c r="C9177" s="6">
        <v>6.2973607287560744</v>
      </c>
      <c r="D9177" s="6">
        <v>1.4357417433021455</v>
      </c>
      <c r="E9177" s="6">
        <v>1</v>
      </c>
      <c r="F9177" s="6">
        <v>2.6536007817685658</v>
      </c>
      <c r="G9177" s="6">
        <v>1.1322209499923026</v>
      </c>
      <c r="H9177" s="6">
        <v>22.933702430858524</v>
      </c>
      <c r="I9177" s="6">
        <v>1.9912453110729242</v>
      </c>
      <c r="J9177" s="6">
        <v>2.4279090092153144</v>
      </c>
      <c r="K9177" s="7">
        <v>2.8579057763175726</v>
      </c>
      <c r="L9177" s="7">
        <v>1.6149806872596839</v>
      </c>
    </row>
    <row r="9178" spans="2:12" x14ac:dyDescent="0.25">
      <c r="B9178" s="4">
        <v>9175</v>
      </c>
      <c r="C9178" s="6">
        <v>8.5648112590453085</v>
      </c>
      <c r="D9178" s="6">
        <v>1.6095482687384188</v>
      </c>
      <c r="E9178" s="6">
        <v>3</v>
      </c>
      <c r="F9178" s="6">
        <v>4.6453157091822659</v>
      </c>
      <c r="G9178" s="6">
        <v>0.44147893215291883</v>
      </c>
      <c r="H9178" s="6">
        <v>39.380075137142512</v>
      </c>
      <c r="I9178" s="6">
        <v>2.9448425346638438</v>
      </c>
      <c r="J9178" s="6">
        <v>2.0061930112243949</v>
      </c>
      <c r="K9178" s="7">
        <v>0.61350238972246762</v>
      </c>
      <c r="L9178" s="7">
        <v>1.4346232949226201</v>
      </c>
    </row>
    <row r="9179" spans="2:12" x14ac:dyDescent="0.25">
      <c r="B9179" s="4">
        <v>9176</v>
      </c>
      <c r="C9179" s="6">
        <v>14.735044732033622</v>
      </c>
      <c r="D9179" s="6">
        <v>1.6348880128645198</v>
      </c>
      <c r="E9179" s="6">
        <v>2</v>
      </c>
      <c r="F9179" s="6">
        <v>1.6829104867610358</v>
      </c>
      <c r="G9179" s="6">
        <v>2.0541157669193266</v>
      </c>
      <c r="H9179" s="6">
        <v>10.01050817453711</v>
      </c>
      <c r="I9179" s="6">
        <v>3.2134578382687535</v>
      </c>
      <c r="J9179" s="6">
        <v>2.1560061866480518</v>
      </c>
      <c r="K9179" s="7">
        <v>0.81547835997802676</v>
      </c>
      <c r="L9179" s="7">
        <v>0.2597149300181224</v>
      </c>
    </row>
    <row r="9180" spans="2:12" x14ac:dyDescent="0.25">
      <c r="B9180" s="4">
        <v>9177</v>
      </c>
      <c r="C9180" s="6">
        <v>10.56820867193867</v>
      </c>
      <c r="D9180" s="6">
        <v>1.2339630426706021</v>
      </c>
      <c r="E9180" s="6">
        <v>0</v>
      </c>
      <c r="F9180" s="6">
        <v>3.4959128288923331</v>
      </c>
      <c r="G9180" s="6">
        <v>1.2464466379919545</v>
      </c>
      <c r="H9180" s="6">
        <v>22.432256403108401</v>
      </c>
      <c r="I9180" s="6">
        <v>2.6628676715830997</v>
      </c>
      <c r="J9180" s="6">
        <v>2.9447323517240771</v>
      </c>
      <c r="K9180" s="7">
        <v>0.26875686815778621</v>
      </c>
      <c r="L9180" s="7">
        <v>1.1694568778706782</v>
      </c>
    </row>
    <row r="9181" spans="2:12" x14ac:dyDescent="0.25">
      <c r="B9181" s="4">
        <v>9178</v>
      </c>
      <c r="C9181" s="6">
        <v>15.5274324748656</v>
      </c>
      <c r="D9181" s="6">
        <v>1.2832986710933354</v>
      </c>
      <c r="E9181" s="6">
        <v>3</v>
      </c>
      <c r="F9181" s="6">
        <v>6.3112828488437396</v>
      </c>
      <c r="G9181" s="6">
        <v>0.58636920001978188</v>
      </c>
      <c r="H9181" s="6">
        <v>20.904559877141541</v>
      </c>
      <c r="I9181" s="6">
        <v>2.9958072595722429</v>
      </c>
      <c r="J9181" s="6">
        <v>3.8347751033582185</v>
      </c>
      <c r="K9181" s="7">
        <v>0.88661587965265976</v>
      </c>
      <c r="L9181" s="7">
        <v>0.32167758895117665</v>
      </c>
    </row>
    <row r="9182" spans="2:12" x14ac:dyDescent="0.25">
      <c r="B9182" s="4">
        <v>9179</v>
      </c>
      <c r="C9182" s="6">
        <v>2.2842614919096915</v>
      </c>
      <c r="D9182" s="6">
        <v>1.5480340525924807</v>
      </c>
      <c r="E9182" s="6">
        <v>0</v>
      </c>
      <c r="F9182" s="6">
        <v>14.064221812777111</v>
      </c>
      <c r="G9182" s="6">
        <v>1.9009604805195028</v>
      </c>
      <c r="H9182" s="6">
        <v>27.288458160112441</v>
      </c>
      <c r="I9182" s="6">
        <v>2.3742071328722827</v>
      </c>
      <c r="J9182" s="6">
        <v>3.7027045614627232</v>
      </c>
      <c r="K9182" s="7">
        <v>3.1489390799639518</v>
      </c>
      <c r="L9182" s="7">
        <v>2.9987497112206616</v>
      </c>
    </row>
    <row r="9183" spans="2:12" x14ac:dyDescent="0.25">
      <c r="B9183" s="4">
        <v>9180</v>
      </c>
      <c r="C9183" s="6">
        <v>7.3369851729802571</v>
      </c>
      <c r="D9183" s="6">
        <v>1.6570603528813836</v>
      </c>
      <c r="E9183" s="6">
        <v>2</v>
      </c>
      <c r="F9183" s="6">
        <v>11.127682686652655</v>
      </c>
      <c r="G9183" s="6">
        <v>1.2671184974069447</v>
      </c>
      <c r="H9183" s="6">
        <v>30.074862679001789</v>
      </c>
      <c r="I9183" s="6">
        <v>2.7440854818768972</v>
      </c>
      <c r="J9183" s="6">
        <v>3.0401723237338132</v>
      </c>
      <c r="K9183" s="7">
        <v>0.82524949457576968</v>
      </c>
      <c r="L9183" s="7">
        <v>0.39786073381964954</v>
      </c>
    </row>
    <row r="9184" spans="2:12" x14ac:dyDescent="0.25">
      <c r="B9184" s="4">
        <v>9181</v>
      </c>
      <c r="C9184" s="6">
        <v>5.0302269662043333</v>
      </c>
      <c r="D9184" s="6">
        <v>1.4032277708408134</v>
      </c>
      <c r="E9184" s="6">
        <v>1</v>
      </c>
      <c r="F9184" s="6">
        <v>2.2022157082087981</v>
      </c>
      <c r="G9184" s="6">
        <v>0.35475534315629004</v>
      </c>
      <c r="H9184" s="6">
        <v>10.236458256178125</v>
      </c>
      <c r="I9184" s="6">
        <v>2.6777204603931546</v>
      </c>
      <c r="J9184" s="6">
        <v>3.078914834238073</v>
      </c>
      <c r="K9184" s="7">
        <v>6.2645583514041219</v>
      </c>
      <c r="L9184" s="7">
        <v>1.260273951116772</v>
      </c>
    </row>
    <row r="9185" spans="2:12" x14ac:dyDescent="0.25">
      <c r="B9185" s="4">
        <v>9182</v>
      </c>
      <c r="C9185" s="6">
        <v>13.434126225850642</v>
      </c>
      <c r="D9185" s="6">
        <v>1.7434708435209949</v>
      </c>
      <c r="E9185" s="6">
        <v>3</v>
      </c>
      <c r="F9185" s="6">
        <v>1.1629968193994937</v>
      </c>
      <c r="G9185" s="6">
        <v>0.69487081255697092</v>
      </c>
      <c r="H9185" s="6">
        <v>22.684775315770342</v>
      </c>
      <c r="I9185" s="6">
        <v>3.0779717133936026</v>
      </c>
      <c r="J9185" s="6">
        <v>2.553257873229108</v>
      </c>
      <c r="K9185" s="7">
        <v>2.3811258253737426</v>
      </c>
      <c r="L9185" s="7">
        <v>0.99783333815529385</v>
      </c>
    </row>
    <row r="9186" spans="2:12" x14ac:dyDescent="0.25">
      <c r="B9186" s="4">
        <v>9183</v>
      </c>
      <c r="C9186" s="6">
        <v>10.102133024658263</v>
      </c>
      <c r="D9186" s="6">
        <v>1.5196150939727624</v>
      </c>
      <c r="E9186" s="6">
        <v>1</v>
      </c>
      <c r="F9186" s="6">
        <v>3.577298075080845</v>
      </c>
      <c r="G9186" s="6">
        <v>0.95248846105325535</v>
      </c>
      <c r="H9186" s="6">
        <v>55.026176374791483</v>
      </c>
      <c r="I9186" s="6">
        <v>2.7567861995755294</v>
      </c>
      <c r="J9186" s="6">
        <v>1.4894550472870656</v>
      </c>
      <c r="K9186" s="7">
        <v>1.6105315998219951</v>
      </c>
      <c r="L9186" s="7">
        <v>0.38981580923855669</v>
      </c>
    </row>
    <row r="9187" spans="2:12" x14ac:dyDescent="0.25">
      <c r="B9187" s="4">
        <v>9184</v>
      </c>
      <c r="C9187" s="6">
        <v>14.316687647475222</v>
      </c>
      <c r="D9187" s="6">
        <v>1.5323957777010415</v>
      </c>
      <c r="E9187" s="6">
        <v>0</v>
      </c>
      <c r="F9187" s="6">
        <v>2.0962851671533707</v>
      </c>
      <c r="G9187" s="6">
        <v>0.89147797449904564</v>
      </c>
      <c r="H9187" s="6">
        <v>19.218743834326393</v>
      </c>
      <c r="I9187" s="6">
        <v>1.7627375729460824</v>
      </c>
      <c r="J9187" s="6">
        <v>4.8030540485890683</v>
      </c>
      <c r="K9187" s="7">
        <v>6.4513291730670241</v>
      </c>
      <c r="L9187" s="7">
        <v>0.58161218982433438</v>
      </c>
    </row>
    <row r="9188" spans="2:12" x14ac:dyDescent="0.25">
      <c r="B9188" s="4">
        <v>9185</v>
      </c>
      <c r="C9188" s="6">
        <v>20.493520407517899</v>
      </c>
      <c r="D9188" s="6">
        <v>1.323007911775719</v>
      </c>
      <c r="E9188" s="6">
        <v>2</v>
      </c>
      <c r="F9188" s="6">
        <v>2.4356100248303063</v>
      </c>
      <c r="G9188" s="6">
        <v>0.60714322649546071</v>
      </c>
      <c r="H9188" s="6">
        <v>25.766838151246333</v>
      </c>
      <c r="I9188" s="6">
        <v>2.6454426733448346</v>
      </c>
      <c r="J9188" s="6">
        <v>3.6524767015025752</v>
      </c>
      <c r="K9188" s="7">
        <v>2.0174314343403315</v>
      </c>
      <c r="L9188" s="7">
        <v>2.9238960378600418</v>
      </c>
    </row>
    <row r="9189" spans="2:12" x14ac:dyDescent="0.25">
      <c r="B9189" s="4">
        <v>9186</v>
      </c>
      <c r="C9189" s="6">
        <v>4.181549496693048</v>
      </c>
      <c r="D9189" s="6">
        <v>1.6179217586217003</v>
      </c>
      <c r="E9189" s="6">
        <v>2</v>
      </c>
      <c r="F9189" s="6">
        <v>4.4266268651947192</v>
      </c>
      <c r="G9189" s="6">
        <v>2.1577800383024996</v>
      </c>
      <c r="H9189" s="6">
        <v>14.789245148239642</v>
      </c>
      <c r="I9189" s="6">
        <v>2.1301034199106623</v>
      </c>
      <c r="J9189" s="6">
        <v>1.0364378907117391</v>
      </c>
      <c r="K9189" s="7">
        <v>2.1100117556444502</v>
      </c>
      <c r="L9189" s="7">
        <v>0.95186275924955766</v>
      </c>
    </row>
    <row r="9190" spans="2:12" x14ac:dyDescent="0.25">
      <c r="B9190" s="4">
        <v>9187</v>
      </c>
      <c r="C9190" s="6">
        <v>7.8189342665886787</v>
      </c>
      <c r="D9190" s="6">
        <v>1.4213133446797115</v>
      </c>
      <c r="E9190" s="6">
        <v>1</v>
      </c>
      <c r="F9190" s="6">
        <v>7.6280315631598112</v>
      </c>
      <c r="G9190" s="6">
        <v>0.60026540415426055</v>
      </c>
      <c r="H9190" s="6">
        <v>29.457625968475092</v>
      </c>
      <c r="I9190" s="6">
        <v>3.2526553023536899</v>
      </c>
      <c r="J9190" s="6">
        <v>3.175881610382667</v>
      </c>
      <c r="K9190" s="7">
        <v>1.930565718370326</v>
      </c>
      <c r="L9190" s="7">
        <v>0.34422130743329443</v>
      </c>
    </row>
    <row r="9191" spans="2:12" x14ac:dyDescent="0.25">
      <c r="B9191" s="4">
        <v>9188</v>
      </c>
      <c r="C9191" s="6">
        <v>17.565433347952101</v>
      </c>
      <c r="D9191" s="6">
        <v>1.7853650672676515</v>
      </c>
      <c r="E9191" s="6">
        <v>1</v>
      </c>
      <c r="F9191" s="6">
        <v>6.2951458364961734</v>
      </c>
      <c r="G9191" s="6">
        <v>0.6410006477139607</v>
      </c>
      <c r="H9191" s="6">
        <v>26.953744317861645</v>
      </c>
      <c r="I9191" s="6">
        <v>3.2326921590616324</v>
      </c>
      <c r="J9191" s="6">
        <v>3.8500448522976951</v>
      </c>
      <c r="K9191" s="7">
        <v>3.4267735847033469</v>
      </c>
      <c r="L9191" s="7">
        <v>0.63427648098204659</v>
      </c>
    </row>
    <row r="9192" spans="2:12" x14ac:dyDescent="0.25">
      <c r="B9192" s="4">
        <v>9189</v>
      </c>
      <c r="C9192" s="6">
        <v>10.205274524910452</v>
      </c>
      <c r="D9192" s="6">
        <v>1.6008692140218781</v>
      </c>
      <c r="E9192" s="6">
        <v>0</v>
      </c>
      <c r="F9192" s="6">
        <v>1.7841873579841827</v>
      </c>
      <c r="G9192" s="6">
        <v>0.62989159944976825</v>
      </c>
      <c r="H9192" s="6">
        <v>33.579531320439955</v>
      </c>
      <c r="I9192" s="6">
        <v>2.7441391028320656</v>
      </c>
      <c r="J9192" s="6">
        <v>2.959588694497715</v>
      </c>
      <c r="K9192" s="7">
        <v>0.43414424996386758</v>
      </c>
      <c r="L9192" s="7">
        <v>3.5523487408947708E-2</v>
      </c>
    </row>
    <row r="9193" spans="2:12" x14ac:dyDescent="0.25">
      <c r="B9193" s="4">
        <v>9190</v>
      </c>
      <c r="C9193" s="6">
        <v>15.769487791215587</v>
      </c>
      <c r="D9193" s="6">
        <v>1.3462035928362102</v>
      </c>
      <c r="E9193" s="6">
        <v>1</v>
      </c>
      <c r="F9193" s="6">
        <v>4.4232243282369694</v>
      </c>
      <c r="G9193" s="6">
        <v>1.3468179570412535</v>
      </c>
      <c r="H9193" s="6">
        <v>22.158514354150011</v>
      </c>
      <c r="I9193" s="6">
        <v>1.5130192494498522</v>
      </c>
      <c r="J9193" s="6">
        <v>3.1688346875100253</v>
      </c>
      <c r="K9193" s="7">
        <v>2.3059922922927716</v>
      </c>
      <c r="L9193" s="7">
        <v>2.9361161483319326E-2</v>
      </c>
    </row>
    <row r="9194" spans="2:12" x14ac:dyDescent="0.25">
      <c r="B9194" s="4">
        <v>9191</v>
      </c>
      <c r="C9194" s="6">
        <v>9.8488018661993806</v>
      </c>
      <c r="D9194" s="6">
        <v>1.4039364913089332</v>
      </c>
      <c r="E9194" s="6">
        <v>3</v>
      </c>
      <c r="F9194" s="6">
        <v>6.1883621974536931</v>
      </c>
      <c r="G9194" s="6">
        <v>0.50009354640362924</v>
      </c>
      <c r="H9194" s="6">
        <v>34.30754403538662</v>
      </c>
      <c r="I9194" s="6">
        <v>3.2402262210887005</v>
      </c>
      <c r="J9194" s="6">
        <v>3.4347020602963911</v>
      </c>
      <c r="K9194" s="7">
        <v>1.4351936639021E-2</v>
      </c>
      <c r="L9194" s="7">
        <v>0.35509211487038239</v>
      </c>
    </row>
    <row r="9195" spans="2:12" x14ac:dyDescent="0.25">
      <c r="B9195" s="4">
        <v>9192</v>
      </c>
      <c r="C9195" s="6">
        <v>9.8094524639672649</v>
      </c>
      <c r="D9195" s="6">
        <v>1.6472846124924356</v>
      </c>
      <c r="E9195" s="6">
        <v>3</v>
      </c>
      <c r="F9195" s="6">
        <v>0.42062673595976019</v>
      </c>
      <c r="G9195" s="6">
        <v>0.63177235534088538</v>
      </c>
      <c r="H9195" s="6">
        <v>18.138798365576822</v>
      </c>
      <c r="I9195" s="6">
        <v>3.5667302327115054</v>
      </c>
      <c r="J9195" s="6">
        <v>3.6702414508642054</v>
      </c>
      <c r="K9195" s="7">
        <v>0.10272967212373973</v>
      </c>
      <c r="L9195" s="7">
        <v>0.59133749350838916</v>
      </c>
    </row>
    <row r="9196" spans="2:12" x14ac:dyDescent="0.25">
      <c r="B9196" s="4">
        <v>9193</v>
      </c>
      <c r="C9196" s="6">
        <v>6.0249805898173676</v>
      </c>
      <c r="D9196" s="6">
        <v>1.937119926228946</v>
      </c>
      <c r="E9196" s="6">
        <v>1</v>
      </c>
      <c r="F9196" s="6">
        <v>2.7728418319695147</v>
      </c>
      <c r="G9196" s="6">
        <v>2.5610732397752178</v>
      </c>
      <c r="H9196" s="6">
        <v>11.691708093758553</v>
      </c>
      <c r="I9196" s="6">
        <v>2.2216834097143265</v>
      </c>
      <c r="J9196" s="6">
        <v>2.0290741070791771</v>
      </c>
      <c r="K9196" s="7">
        <v>3.3880950265251677</v>
      </c>
      <c r="L9196" s="7">
        <v>1.5188269788692219</v>
      </c>
    </row>
    <row r="9197" spans="2:12" x14ac:dyDescent="0.25">
      <c r="B9197" s="4">
        <v>9194</v>
      </c>
      <c r="C9197" s="6">
        <v>14.565763931931912</v>
      </c>
      <c r="D9197" s="6">
        <v>1.585487449387055</v>
      </c>
      <c r="E9197" s="6">
        <v>0</v>
      </c>
      <c r="F9197" s="6">
        <v>3.1210907671233721</v>
      </c>
      <c r="G9197" s="6">
        <v>1.7791269137384289</v>
      </c>
      <c r="H9197" s="6">
        <v>18.334384746252326</v>
      </c>
      <c r="I9197" s="6">
        <v>4.0474934242137435</v>
      </c>
      <c r="J9197" s="6">
        <v>2.1612091094777393</v>
      </c>
      <c r="K9197" s="7">
        <v>1.556478615509612</v>
      </c>
      <c r="L9197" s="7">
        <v>2.1058161018840038</v>
      </c>
    </row>
    <row r="9198" spans="2:12" x14ac:dyDescent="0.25">
      <c r="B9198" s="4">
        <v>9195</v>
      </c>
      <c r="C9198" s="6">
        <v>13.862345257581646</v>
      </c>
      <c r="D9198" s="6">
        <v>1.5150034484057464</v>
      </c>
      <c r="E9198" s="6">
        <v>2</v>
      </c>
      <c r="F9198" s="6">
        <v>7.9344276513386092</v>
      </c>
      <c r="G9198" s="6">
        <v>0.83590506785837482</v>
      </c>
      <c r="H9198" s="6">
        <v>14.471893362406263</v>
      </c>
      <c r="I9198" s="6">
        <v>2.3684883026109063</v>
      </c>
      <c r="J9198" s="6">
        <v>3.4863861093866073</v>
      </c>
      <c r="K9198" s="7">
        <v>0.57444984554331691</v>
      </c>
      <c r="L9198" s="7">
        <v>1.6367772211422795</v>
      </c>
    </row>
    <row r="9199" spans="2:12" x14ac:dyDescent="0.25">
      <c r="B9199" s="4">
        <v>9196</v>
      </c>
      <c r="C9199" s="6">
        <v>0.94765598930739969</v>
      </c>
      <c r="D9199" s="6">
        <v>1.8789932838600822</v>
      </c>
      <c r="E9199" s="6">
        <v>2</v>
      </c>
      <c r="F9199" s="6">
        <v>6.156487489242128</v>
      </c>
      <c r="G9199" s="6">
        <v>1.6301983013071071</v>
      </c>
      <c r="H9199" s="6">
        <v>13.115976033739791</v>
      </c>
      <c r="I9199" s="6">
        <v>2.8322795154468454</v>
      </c>
      <c r="J9199" s="6">
        <v>3.1827971415296226</v>
      </c>
      <c r="K9199" s="7">
        <v>5.6390393959251721</v>
      </c>
      <c r="L9199" s="7">
        <v>0.14547200044407507</v>
      </c>
    </row>
    <row r="9200" spans="2:12" x14ac:dyDescent="0.25">
      <c r="B9200" s="4">
        <v>9197</v>
      </c>
      <c r="C9200" s="6">
        <v>4.5404645176562255</v>
      </c>
      <c r="D9200" s="6">
        <v>1.7059652892264461</v>
      </c>
      <c r="E9200" s="6">
        <v>0</v>
      </c>
      <c r="F9200" s="6">
        <v>0.62985277001715056</v>
      </c>
      <c r="G9200" s="6">
        <v>0.91889594906813243</v>
      </c>
      <c r="H9200" s="6">
        <v>28.021485554872584</v>
      </c>
      <c r="I9200" s="6">
        <v>5.5170632740751513</v>
      </c>
      <c r="J9200" s="6">
        <v>4.6794829454725919</v>
      </c>
      <c r="K9200" s="7">
        <v>0.45664480189053708</v>
      </c>
      <c r="L9200" s="7">
        <v>0.19934449764059425</v>
      </c>
    </row>
    <row r="9201" spans="2:12" x14ac:dyDescent="0.25">
      <c r="B9201" s="4">
        <v>9198</v>
      </c>
      <c r="C9201" s="6">
        <v>8.7249165145064591</v>
      </c>
      <c r="D9201" s="6">
        <v>1.419653965104589</v>
      </c>
      <c r="E9201" s="6">
        <v>2</v>
      </c>
      <c r="F9201" s="6">
        <v>8.2035607165325768</v>
      </c>
      <c r="G9201" s="6">
        <v>0.53436403462171078</v>
      </c>
      <c r="H9201" s="6">
        <v>28.820057839621143</v>
      </c>
      <c r="I9201" s="6">
        <v>2.4992973019339368</v>
      </c>
      <c r="J9201" s="6">
        <v>1.9835951937147527</v>
      </c>
      <c r="K9201" s="7">
        <v>3.1543353232375706</v>
      </c>
      <c r="L9201" s="7">
        <v>1.7742238631566525</v>
      </c>
    </row>
    <row r="9202" spans="2:12" x14ac:dyDescent="0.25">
      <c r="B9202" s="4">
        <v>9199</v>
      </c>
      <c r="C9202" s="6">
        <v>10.535903487619036</v>
      </c>
      <c r="D9202" s="6">
        <v>1.7197685183803364</v>
      </c>
      <c r="E9202" s="6">
        <v>1</v>
      </c>
      <c r="F9202" s="6">
        <v>1.5348167003745101</v>
      </c>
      <c r="G9202" s="6">
        <v>1.6434570327849003</v>
      </c>
      <c r="H9202" s="6">
        <v>17.648565632712685</v>
      </c>
      <c r="I9202" s="6">
        <v>2.4934342925796518</v>
      </c>
      <c r="J9202" s="6">
        <v>1.2340502705323064</v>
      </c>
      <c r="K9202" s="7">
        <v>3.0265023625688054</v>
      </c>
      <c r="L9202" s="7">
        <v>1.3878413181161358</v>
      </c>
    </row>
    <row r="9203" spans="2:12" x14ac:dyDescent="0.25">
      <c r="B9203" s="4">
        <v>9200</v>
      </c>
      <c r="C9203" s="6">
        <v>11.720475184476671</v>
      </c>
      <c r="D9203" s="6">
        <v>1.1757415926605868</v>
      </c>
      <c r="E9203" s="6">
        <v>2</v>
      </c>
      <c r="F9203" s="6">
        <v>3.1069856514986438</v>
      </c>
      <c r="G9203" s="6">
        <v>0.83632016689875355</v>
      </c>
      <c r="H9203" s="6">
        <v>27.97409752510648</v>
      </c>
      <c r="I9203" s="6">
        <v>2.321814552759907</v>
      </c>
      <c r="J9203" s="6">
        <v>2.903548319102351</v>
      </c>
      <c r="K9203" s="7">
        <v>0.31961480958628097</v>
      </c>
      <c r="L9203" s="7">
        <v>0.12442597166595358</v>
      </c>
    </row>
    <row r="9204" spans="2:12" x14ac:dyDescent="0.25">
      <c r="B9204" s="4">
        <v>9201</v>
      </c>
      <c r="C9204" s="6">
        <v>14.099266142271798</v>
      </c>
      <c r="D9204" s="6">
        <v>1.5086821501323047</v>
      </c>
      <c r="E9204" s="6">
        <v>2</v>
      </c>
      <c r="F9204" s="6">
        <v>6.2700174233429653</v>
      </c>
      <c r="G9204" s="6">
        <v>0.71292634480726413</v>
      </c>
      <c r="H9204" s="6">
        <v>20.936438471807509</v>
      </c>
      <c r="I9204" s="6">
        <v>3.4200139671794902</v>
      </c>
      <c r="J9204" s="6">
        <v>1.6200273645630801</v>
      </c>
      <c r="K9204" s="7">
        <v>4.9767340767502484</v>
      </c>
      <c r="L9204" s="7">
        <v>2.2832365614490944</v>
      </c>
    </row>
    <row r="9205" spans="2:12" x14ac:dyDescent="0.25">
      <c r="B9205" s="4">
        <v>9202</v>
      </c>
      <c r="C9205" s="6">
        <v>7.0776793679868542</v>
      </c>
      <c r="D9205" s="6">
        <v>1.6584669817012081</v>
      </c>
      <c r="E9205" s="6">
        <v>2</v>
      </c>
      <c r="F9205" s="6">
        <v>2.0350010217380774</v>
      </c>
      <c r="G9205" s="6">
        <v>0.7621765579287092</v>
      </c>
      <c r="H9205" s="6">
        <v>39.383355608946644</v>
      </c>
      <c r="I9205" s="6">
        <v>3.2518247447187405</v>
      </c>
      <c r="J9205" s="6">
        <v>3.9982192133236523</v>
      </c>
      <c r="K9205" s="7">
        <v>4.8038046029999926</v>
      </c>
      <c r="L9205" s="7">
        <v>1.3095853572809844E-2</v>
      </c>
    </row>
    <row r="9206" spans="2:12" x14ac:dyDescent="0.25">
      <c r="B9206" s="4">
        <v>9203</v>
      </c>
      <c r="C9206" s="6">
        <v>12.257938078599693</v>
      </c>
      <c r="D9206" s="6">
        <v>1.833140089805672</v>
      </c>
      <c r="E9206" s="6">
        <v>2</v>
      </c>
      <c r="F9206" s="6">
        <v>5.7694005115469462</v>
      </c>
      <c r="G9206" s="6">
        <v>0.97073057836326149</v>
      </c>
      <c r="H9206" s="6">
        <v>30.915068636903957</v>
      </c>
      <c r="I9206" s="6">
        <v>2.6901936830675375</v>
      </c>
      <c r="J9206" s="6">
        <v>4.0879484570348472</v>
      </c>
      <c r="K9206" s="7">
        <v>1.5761087229515407</v>
      </c>
      <c r="L9206" s="7">
        <v>1.6801698031374728</v>
      </c>
    </row>
    <row r="9207" spans="2:12" x14ac:dyDescent="0.25">
      <c r="B9207" s="4">
        <v>9204</v>
      </c>
      <c r="C9207" s="6">
        <v>6.8455289008578486</v>
      </c>
      <c r="D9207" s="6">
        <v>1.6667661613376719</v>
      </c>
      <c r="E9207" s="6">
        <v>2</v>
      </c>
      <c r="F9207" s="6">
        <v>0.20741891418416514</v>
      </c>
      <c r="G9207" s="6">
        <v>1.5654274587579406</v>
      </c>
      <c r="H9207" s="6">
        <v>32.820730600018187</v>
      </c>
      <c r="I9207" s="6">
        <v>1.5460134396679257</v>
      </c>
      <c r="J9207" s="6">
        <v>2.2233810661222591</v>
      </c>
      <c r="K9207" s="7">
        <v>2.405333639774065</v>
      </c>
      <c r="L9207" s="7">
        <v>2.1039004313935914</v>
      </c>
    </row>
    <row r="9208" spans="2:12" x14ac:dyDescent="0.25">
      <c r="B9208" s="4">
        <v>9205</v>
      </c>
      <c r="C9208" s="6">
        <v>13.473964399129372</v>
      </c>
      <c r="D9208" s="6">
        <v>1.3534772802123065</v>
      </c>
      <c r="E9208" s="6">
        <v>1</v>
      </c>
      <c r="F9208" s="6">
        <v>0.5386326278532898</v>
      </c>
      <c r="G9208" s="6">
        <v>1.4189718903582911</v>
      </c>
      <c r="H9208" s="6">
        <v>22.487423105206126</v>
      </c>
      <c r="I9208" s="6">
        <v>2.9484006630035164</v>
      </c>
      <c r="J9208" s="6">
        <v>3.6521681159752788</v>
      </c>
      <c r="K9208" s="7">
        <v>0.12094862206879541</v>
      </c>
      <c r="L9208" s="7">
        <v>0.20966582820247948</v>
      </c>
    </row>
    <row r="9209" spans="2:12" x14ac:dyDescent="0.25">
      <c r="B9209" s="4">
        <v>9206</v>
      </c>
      <c r="C9209" s="6">
        <v>3.1686515984371457</v>
      </c>
      <c r="D9209" s="6">
        <v>1.5504650971057712</v>
      </c>
      <c r="E9209" s="6">
        <v>3</v>
      </c>
      <c r="F9209" s="6">
        <v>3.5866311159063002</v>
      </c>
      <c r="G9209" s="6">
        <v>0.4760745094747757</v>
      </c>
      <c r="H9209" s="6">
        <v>27.855082675036343</v>
      </c>
      <c r="I9209" s="6">
        <v>2.7125462425525853</v>
      </c>
      <c r="J9209" s="6">
        <v>1.7286083984113785</v>
      </c>
      <c r="K9209" s="7">
        <v>1.0726499915926793</v>
      </c>
      <c r="L9209" s="7">
        <v>0.10818961587299511</v>
      </c>
    </row>
    <row r="9210" spans="2:12" x14ac:dyDescent="0.25">
      <c r="B9210" s="4">
        <v>9207</v>
      </c>
      <c r="C9210" s="6">
        <v>-1.0169364466051274</v>
      </c>
      <c r="D9210" s="6">
        <v>1.7466256248253798</v>
      </c>
      <c r="E9210" s="6">
        <v>2</v>
      </c>
      <c r="F9210" s="6">
        <v>4.0586899323733725</v>
      </c>
      <c r="G9210" s="6">
        <v>2.1821906062614826</v>
      </c>
      <c r="H9210" s="6">
        <v>20.721723447744704</v>
      </c>
      <c r="I9210" s="6">
        <v>2.7180563007310981</v>
      </c>
      <c r="J9210" s="6">
        <v>2.7992766478671727</v>
      </c>
      <c r="K9210" s="7">
        <v>0.94583109108355001</v>
      </c>
      <c r="L9210" s="7">
        <v>0.24220004079253415</v>
      </c>
    </row>
    <row r="9211" spans="2:12" x14ac:dyDescent="0.25">
      <c r="B9211" s="4">
        <v>9208</v>
      </c>
      <c r="C9211" s="6">
        <v>13.374205562691547</v>
      </c>
      <c r="D9211" s="6">
        <v>1.811307355963337</v>
      </c>
      <c r="E9211" s="6">
        <v>3</v>
      </c>
      <c r="F9211" s="6">
        <v>2.353384265433959</v>
      </c>
      <c r="G9211" s="6">
        <v>0.41433563984316657</v>
      </c>
      <c r="H9211" s="6">
        <v>8.8821777853151005</v>
      </c>
      <c r="I9211" s="6">
        <v>3.122843918792551</v>
      </c>
      <c r="J9211" s="6">
        <v>4.3640095408108222</v>
      </c>
      <c r="K9211" s="7">
        <v>1.6506697183331658</v>
      </c>
      <c r="L9211" s="7">
        <v>0.89482510250604419</v>
      </c>
    </row>
    <row r="9212" spans="2:12" x14ac:dyDescent="0.25">
      <c r="B9212" s="4">
        <v>9209</v>
      </c>
      <c r="C9212" s="6">
        <v>11.463223970305817</v>
      </c>
      <c r="D9212" s="6">
        <v>1.9926344908078206</v>
      </c>
      <c r="E9212" s="6">
        <v>3</v>
      </c>
      <c r="F9212" s="6">
        <v>2.2101720127012934</v>
      </c>
      <c r="G9212" s="6">
        <v>0.22287950502689996</v>
      </c>
      <c r="H9212" s="6">
        <v>22.143177125106103</v>
      </c>
      <c r="I9212" s="6">
        <v>2.2903133059225498</v>
      </c>
      <c r="J9212" s="6">
        <v>1.6917558561687447</v>
      </c>
      <c r="K9212" s="7">
        <v>3.5793115788701191</v>
      </c>
      <c r="L9212" s="7">
        <v>0.31587020325003407</v>
      </c>
    </row>
    <row r="9213" spans="2:12" x14ac:dyDescent="0.25">
      <c r="B9213" s="4">
        <v>9210</v>
      </c>
      <c r="C9213" s="6">
        <v>9.9010606055804526</v>
      </c>
      <c r="D9213" s="6">
        <v>1.3849316789121788</v>
      </c>
      <c r="E9213" s="6">
        <v>2</v>
      </c>
      <c r="F9213" s="6">
        <v>5.8421394541582146</v>
      </c>
      <c r="G9213" s="6">
        <v>1.7090588461883869</v>
      </c>
      <c r="H9213" s="6">
        <v>16.330279907480193</v>
      </c>
      <c r="I9213" s="6">
        <v>2.9378143366921847</v>
      </c>
      <c r="J9213" s="6">
        <v>1.5348536540660351</v>
      </c>
      <c r="K9213" s="7">
        <v>6.7792141416271878</v>
      </c>
      <c r="L9213" s="7">
        <v>0.47584135472890327</v>
      </c>
    </row>
    <row r="9214" spans="2:12" x14ac:dyDescent="0.25">
      <c r="B9214" s="4">
        <v>9211</v>
      </c>
      <c r="C9214" s="6">
        <v>14.253187265381177</v>
      </c>
      <c r="D9214" s="6">
        <v>1.1714337873981304</v>
      </c>
      <c r="E9214" s="6">
        <v>1</v>
      </c>
      <c r="F9214" s="6">
        <v>9.3154445300454736</v>
      </c>
      <c r="G9214" s="6">
        <v>1.0255114341364373</v>
      </c>
      <c r="H9214" s="6">
        <v>43.502187077355018</v>
      </c>
      <c r="I9214" s="6">
        <v>2.7368918354055274</v>
      </c>
      <c r="J9214" s="6">
        <v>1.7854951366741776</v>
      </c>
      <c r="K9214" s="7">
        <v>1.7795701520296849</v>
      </c>
      <c r="L9214" s="7">
        <v>3.2250298383682825E-2</v>
      </c>
    </row>
    <row r="9215" spans="2:12" x14ac:dyDescent="0.25">
      <c r="B9215" s="4">
        <v>9212</v>
      </c>
      <c r="C9215" s="6">
        <v>11.049035537256387</v>
      </c>
      <c r="D9215" s="6">
        <v>1.6128470711649117</v>
      </c>
      <c r="E9215" s="6">
        <v>3</v>
      </c>
      <c r="F9215" s="6">
        <v>2.4205339697105517</v>
      </c>
      <c r="G9215" s="6">
        <v>1.2013384402203646</v>
      </c>
      <c r="H9215" s="6">
        <v>19.038082574913091</v>
      </c>
      <c r="I9215" s="6">
        <v>2.0856172928857202</v>
      </c>
      <c r="J9215" s="6">
        <v>1.1925991015108246</v>
      </c>
      <c r="K9215" s="7">
        <v>1.137749142245112</v>
      </c>
      <c r="L9215" s="7">
        <v>0.88914255512232854</v>
      </c>
    </row>
    <row r="9216" spans="2:12" x14ac:dyDescent="0.25">
      <c r="B9216" s="4">
        <v>9213</v>
      </c>
      <c r="C9216" s="6">
        <v>19.209051965874341</v>
      </c>
      <c r="D9216" s="6">
        <v>1.1720984923327005</v>
      </c>
      <c r="E9216" s="6">
        <v>3</v>
      </c>
      <c r="F9216" s="6">
        <v>1.4626230414391448</v>
      </c>
      <c r="G9216" s="6">
        <v>1.1615729272306048</v>
      </c>
      <c r="H9216" s="6">
        <v>22.836506858034046</v>
      </c>
      <c r="I9216" s="6">
        <v>3.0204438507432299</v>
      </c>
      <c r="J9216" s="6">
        <v>2.1423310217341363</v>
      </c>
      <c r="K9216" s="7">
        <v>1.360368832606919</v>
      </c>
      <c r="L9216" s="7">
        <v>4.2690430465451845</v>
      </c>
    </row>
    <row r="9217" spans="2:12" x14ac:dyDescent="0.25">
      <c r="B9217" s="4">
        <v>9214</v>
      </c>
      <c r="C9217" s="6">
        <v>3.078620672373181</v>
      </c>
      <c r="D9217" s="6">
        <v>1.8914879074483877</v>
      </c>
      <c r="E9217" s="6">
        <v>3</v>
      </c>
      <c r="F9217" s="6">
        <v>1.774298630427446</v>
      </c>
      <c r="G9217" s="6">
        <v>1.4269384684358632</v>
      </c>
      <c r="H9217" s="6">
        <v>21.029619824855303</v>
      </c>
      <c r="I9217" s="6">
        <v>2.8486614386034734</v>
      </c>
      <c r="J9217" s="6">
        <v>3.3432927480098353</v>
      </c>
      <c r="K9217" s="7">
        <v>1.1920337876869087</v>
      </c>
      <c r="L9217" s="7">
        <v>0.38258167109546737</v>
      </c>
    </row>
    <row r="9218" spans="2:12" x14ac:dyDescent="0.25">
      <c r="B9218" s="4">
        <v>9215</v>
      </c>
      <c r="C9218" s="6">
        <v>12.212302055499677</v>
      </c>
      <c r="D9218" s="6">
        <v>1.9618386110353476</v>
      </c>
      <c r="E9218" s="6">
        <v>1</v>
      </c>
      <c r="F9218" s="6">
        <v>0.14965087578291611</v>
      </c>
      <c r="G9218" s="6">
        <v>0.9741483106984935</v>
      </c>
      <c r="H9218" s="6">
        <v>25.209916473813486</v>
      </c>
      <c r="I9218" s="6">
        <v>2.1517962981268473</v>
      </c>
      <c r="J9218" s="6">
        <v>3.2876439521211074</v>
      </c>
      <c r="K9218" s="7">
        <v>1.4168240841149753</v>
      </c>
      <c r="L9218" s="7">
        <v>4.5082008128152953E-2</v>
      </c>
    </row>
    <row r="9219" spans="2:12" x14ac:dyDescent="0.25">
      <c r="B9219" s="4">
        <v>9216</v>
      </c>
      <c r="C9219" s="6">
        <v>4.4479248010194219</v>
      </c>
      <c r="D9219" s="6">
        <v>1.436629699345993</v>
      </c>
      <c r="E9219" s="6">
        <v>3</v>
      </c>
      <c r="F9219" s="6">
        <v>3.6351314564091139</v>
      </c>
      <c r="G9219" s="6">
        <v>0.65878650052484367</v>
      </c>
      <c r="H9219" s="6">
        <v>32.493995696852068</v>
      </c>
      <c r="I9219" s="6">
        <v>3.3062622166336282</v>
      </c>
      <c r="J9219" s="6">
        <v>2.3251473404172529</v>
      </c>
      <c r="K9219" s="7">
        <v>7.2507465040200092</v>
      </c>
      <c r="L9219" s="7">
        <v>0.96414946830361703</v>
      </c>
    </row>
    <row r="9220" spans="2:12" x14ac:dyDescent="0.25">
      <c r="B9220" s="4">
        <v>9217</v>
      </c>
      <c r="C9220" s="6">
        <v>8.9870473331435665</v>
      </c>
      <c r="D9220" s="6">
        <v>1.7545901031474584</v>
      </c>
      <c r="E9220" s="6">
        <v>2</v>
      </c>
      <c r="F9220" s="6">
        <v>1.7251740837619518</v>
      </c>
      <c r="G9220" s="6">
        <v>1.0333036725392792</v>
      </c>
      <c r="H9220" s="6">
        <v>26.89912435525298</v>
      </c>
      <c r="I9220" s="6">
        <v>2.94423526897635</v>
      </c>
      <c r="J9220" s="6">
        <v>0.87150002538746041</v>
      </c>
      <c r="K9220" s="7">
        <v>2.9628942059040826</v>
      </c>
      <c r="L9220" s="7">
        <v>4.3367832584115408E-4</v>
      </c>
    </row>
    <row r="9221" spans="2:12" x14ac:dyDescent="0.25">
      <c r="B9221" s="4">
        <v>9218</v>
      </c>
      <c r="C9221" s="6">
        <v>10.222463205319105</v>
      </c>
      <c r="D9221" s="6">
        <v>1.4411885790315406</v>
      </c>
      <c r="E9221" s="6">
        <v>1</v>
      </c>
      <c r="F9221" s="6">
        <v>5.5018543630664452</v>
      </c>
      <c r="G9221" s="6">
        <v>0.55424904602430514</v>
      </c>
      <c r="H9221" s="6">
        <v>31.602086965756992</v>
      </c>
      <c r="I9221" s="6">
        <v>2.7558443833418287</v>
      </c>
      <c r="J9221" s="6">
        <v>4.8286364953360046</v>
      </c>
      <c r="K9221" s="7">
        <v>0.72650818343230195</v>
      </c>
      <c r="L9221" s="7">
        <v>0.98402961574747116</v>
      </c>
    </row>
    <row r="9222" spans="2:12" x14ac:dyDescent="0.25">
      <c r="B9222" s="4">
        <v>9219</v>
      </c>
      <c r="C9222" s="6">
        <v>11.617403705254816</v>
      </c>
      <c r="D9222" s="6">
        <v>1.8390071681831208</v>
      </c>
      <c r="E9222" s="6">
        <v>3</v>
      </c>
      <c r="F9222" s="6">
        <v>4.1759867784383387</v>
      </c>
      <c r="G9222" s="6">
        <v>0.62261602737066757</v>
      </c>
      <c r="H9222" s="6">
        <v>42.699560991856529</v>
      </c>
      <c r="I9222" s="6">
        <v>1.3145095813787231</v>
      </c>
      <c r="J9222" s="6">
        <v>2.1544365485260131</v>
      </c>
      <c r="K9222" s="7">
        <v>0.30944136575775644</v>
      </c>
      <c r="L9222" s="7">
        <v>2.0017823503221144</v>
      </c>
    </row>
    <row r="9223" spans="2:12" x14ac:dyDescent="0.25">
      <c r="B9223" s="4">
        <v>9220</v>
      </c>
      <c r="C9223" s="6">
        <v>7.3967081154435759</v>
      </c>
      <c r="D9223" s="6">
        <v>1.5999528144707833</v>
      </c>
      <c r="E9223" s="6">
        <v>2</v>
      </c>
      <c r="F9223" s="6">
        <v>1.1420763283728466</v>
      </c>
      <c r="G9223" s="6">
        <v>2.0255364529472994</v>
      </c>
      <c r="H9223" s="6">
        <v>20.88708159765093</v>
      </c>
      <c r="I9223" s="6">
        <v>1.681713205634606</v>
      </c>
      <c r="J9223" s="6">
        <v>3.4707721487254553</v>
      </c>
      <c r="K9223" s="7">
        <v>5.5692228738775658</v>
      </c>
      <c r="L9223" s="7">
        <v>0.31836840310231834</v>
      </c>
    </row>
    <row r="9224" spans="2:12" x14ac:dyDescent="0.25">
      <c r="B9224" s="4">
        <v>9221</v>
      </c>
      <c r="C9224" s="6">
        <v>8.8571712997186651</v>
      </c>
      <c r="D9224" s="6">
        <v>1.1902260317181212</v>
      </c>
      <c r="E9224" s="6">
        <v>1</v>
      </c>
      <c r="F9224" s="6">
        <v>1.8028441182640007</v>
      </c>
      <c r="G9224" s="6">
        <v>1.1666664007579648</v>
      </c>
      <c r="H9224" s="6">
        <v>40.862352705214548</v>
      </c>
      <c r="I9224" s="6">
        <v>1.3870899613543473</v>
      </c>
      <c r="J9224" s="6">
        <v>3.0631517517801701</v>
      </c>
      <c r="K9224" s="7">
        <v>1.408684954212635</v>
      </c>
      <c r="L9224" s="7">
        <v>0.58553304339804058</v>
      </c>
    </row>
    <row r="9225" spans="2:12" x14ac:dyDescent="0.25">
      <c r="B9225" s="4">
        <v>9222</v>
      </c>
      <c r="C9225" s="6">
        <v>13.165765768523435</v>
      </c>
      <c r="D9225" s="6">
        <v>1.8344018633807497</v>
      </c>
      <c r="E9225" s="6">
        <v>2</v>
      </c>
      <c r="F9225" s="6">
        <v>2.1378285457092785</v>
      </c>
      <c r="G9225" s="6">
        <v>0.45478065297430081</v>
      </c>
      <c r="H9225" s="6">
        <v>16.422538581791279</v>
      </c>
      <c r="I9225" s="6">
        <v>3.1657472714787178</v>
      </c>
      <c r="J9225" s="6">
        <v>3.3344264932379062</v>
      </c>
      <c r="K9225" s="7">
        <v>0.7879119025545378</v>
      </c>
      <c r="L9225" s="7">
        <v>0.52430734586579564</v>
      </c>
    </row>
    <row r="9226" spans="2:12" x14ac:dyDescent="0.25">
      <c r="B9226" s="4">
        <v>9223</v>
      </c>
      <c r="C9226" s="6">
        <v>4.8573176087266727</v>
      </c>
      <c r="D9226" s="6">
        <v>1.5358590668101182</v>
      </c>
      <c r="E9226" s="6">
        <v>3</v>
      </c>
      <c r="F9226" s="6">
        <v>3.7602818876329773</v>
      </c>
      <c r="G9226" s="6">
        <v>0.63352417257267235</v>
      </c>
      <c r="H9226" s="6">
        <v>12.737016996500666</v>
      </c>
      <c r="I9226" s="6">
        <v>3.9494014615881627</v>
      </c>
      <c r="J9226" s="6">
        <v>4.8082885492318956</v>
      </c>
      <c r="K9226" s="7">
        <v>1.4448783510580208</v>
      </c>
      <c r="L9226" s="7">
        <v>0.41638909192951429</v>
      </c>
    </row>
    <row r="9227" spans="2:12" x14ac:dyDescent="0.25">
      <c r="B9227" s="4">
        <v>9224</v>
      </c>
      <c r="C9227" s="6">
        <v>12.827362487545491</v>
      </c>
      <c r="D9227" s="6">
        <v>1.462696245646681</v>
      </c>
      <c r="E9227" s="6">
        <v>2</v>
      </c>
      <c r="F9227" s="6">
        <v>2.291065091727468</v>
      </c>
      <c r="G9227" s="6">
        <v>1.508470020216349</v>
      </c>
      <c r="H9227" s="6">
        <v>30.448637972627115</v>
      </c>
      <c r="I9227" s="6">
        <v>2.3435134493306391</v>
      </c>
      <c r="J9227" s="6">
        <v>3.450239685202563</v>
      </c>
      <c r="K9227" s="7">
        <v>1.485673661894543</v>
      </c>
      <c r="L9227" s="7">
        <v>2.9010456964616158E-2</v>
      </c>
    </row>
    <row r="9228" spans="2:12" x14ac:dyDescent="0.25">
      <c r="B9228" s="4">
        <v>9225</v>
      </c>
      <c r="C9228" s="6">
        <v>19.820887769945372</v>
      </c>
      <c r="D9228" s="6">
        <v>1.073763288435128</v>
      </c>
      <c r="E9228" s="6">
        <v>2</v>
      </c>
      <c r="F9228" s="6">
        <v>4.7380631192385891</v>
      </c>
      <c r="G9228" s="6">
        <v>1.2999024933794356</v>
      </c>
      <c r="H9228" s="6">
        <v>36.53361051163769</v>
      </c>
      <c r="I9228" s="6">
        <v>2.0462948535896559</v>
      </c>
      <c r="J9228" s="6">
        <v>2.9127041664939686</v>
      </c>
      <c r="K9228" s="7">
        <v>0.15708783391137124</v>
      </c>
      <c r="L9228" s="7">
        <v>0.74315058408609536</v>
      </c>
    </row>
    <row r="9229" spans="2:12" x14ac:dyDescent="0.25">
      <c r="B9229" s="4">
        <v>9226</v>
      </c>
      <c r="C9229" s="6">
        <v>14.709448324856904</v>
      </c>
      <c r="D9229" s="6">
        <v>1.5693116241726157</v>
      </c>
      <c r="E9229" s="6">
        <v>3</v>
      </c>
      <c r="F9229" s="6">
        <v>0.58919032367684754</v>
      </c>
      <c r="G9229" s="6">
        <v>0.65532348167555754</v>
      </c>
      <c r="H9229" s="6">
        <v>13.153988168122503</v>
      </c>
      <c r="I9229" s="6">
        <v>3.3313217899934164</v>
      </c>
      <c r="J9229" s="6">
        <v>3.8279009261615693</v>
      </c>
      <c r="K9229" s="7">
        <v>2.3742922671153006</v>
      </c>
      <c r="L9229" s="7">
        <v>1.3710613441350987</v>
      </c>
    </row>
    <row r="9230" spans="2:12" x14ac:dyDescent="0.25">
      <c r="B9230" s="4">
        <v>9227</v>
      </c>
      <c r="C9230" s="6">
        <v>-1.6230021884820864</v>
      </c>
      <c r="D9230" s="6">
        <v>1.6678012330943559</v>
      </c>
      <c r="E9230" s="6">
        <v>2</v>
      </c>
      <c r="F9230" s="6">
        <v>5.7167717783423653</v>
      </c>
      <c r="G9230" s="6">
        <v>1.2321201895516252</v>
      </c>
      <c r="H9230" s="6">
        <v>34.70468394387251</v>
      </c>
      <c r="I9230" s="6">
        <v>2.776179364999519</v>
      </c>
      <c r="J9230" s="6">
        <v>2.6282143909875018</v>
      </c>
      <c r="K9230" s="7">
        <v>3.124055733345017</v>
      </c>
      <c r="L9230" s="7">
        <v>0.18445448567975994</v>
      </c>
    </row>
    <row r="9231" spans="2:12" x14ac:dyDescent="0.25">
      <c r="B9231" s="4">
        <v>9228</v>
      </c>
      <c r="C9231" s="6">
        <v>7.4473326675358873</v>
      </c>
      <c r="D9231" s="6">
        <v>1.8180239679211014</v>
      </c>
      <c r="E9231" s="6">
        <v>1</v>
      </c>
      <c r="F9231" s="6">
        <v>4.4170017778648276</v>
      </c>
      <c r="G9231" s="6">
        <v>0.83745991200120129</v>
      </c>
      <c r="H9231" s="6">
        <v>27.051933210029802</v>
      </c>
      <c r="I9231" s="6">
        <v>5.1882899429282343</v>
      </c>
      <c r="J9231" s="6">
        <v>1.6227753018661317</v>
      </c>
      <c r="K9231" s="7">
        <v>2.0617876859564142</v>
      </c>
      <c r="L9231" s="7">
        <v>4.1374429142973013E-2</v>
      </c>
    </row>
    <row r="9232" spans="2:12" x14ac:dyDescent="0.25">
      <c r="B9232" s="4">
        <v>9229</v>
      </c>
      <c r="C9232" s="6">
        <v>6.9870122904099388</v>
      </c>
      <c r="D9232" s="6">
        <v>1.3312198462040994</v>
      </c>
      <c r="E9232" s="6">
        <v>1</v>
      </c>
      <c r="F9232" s="6">
        <v>6.343606206513976</v>
      </c>
      <c r="G9232" s="6">
        <v>1.0851060225777089</v>
      </c>
      <c r="H9232" s="6">
        <v>16.756740130716508</v>
      </c>
      <c r="I9232" s="6">
        <v>3.7594093172812402</v>
      </c>
      <c r="J9232" s="6">
        <v>2.9478489013724758</v>
      </c>
      <c r="K9232" s="7">
        <v>2.8285384494972603</v>
      </c>
      <c r="L9232" s="7">
        <v>0.54729911428893252</v>
      </c>
    </row>
    <row r="9233" spans="2:12" x14ac:dyDescent="0.25">
      <c r="B9233" s="4">
        <v>9230</v>
      </c>
      <c r="C9233" s="6">
        <v>6.3589814481962055</v>
      </c>
      <c r="D9233" s="6">
        <v>1.4859834417493358</v>
      </c>
      <c r="E9233" s="6">
        <v>2</v>
      </c>
      <c r="F9233" s="6">
        <v>10.555367355563645</v>
      </c>
      <c r="G9233" s="6">
        <v>0.94737205047396789</v>
      </c>
      <c r="H9233" s="6">
        <v>25.532809360025951</v>
      </c>
      <c r="I9233" s="6">
        <v>1.7022058684579062</v>
      </c>
      <c r="J9233" s="6">
        <v>2.5691410520064175</v>
      </c>
      <c r="K9233" s="7">
        <v>2.6344911658612111</v>
      </c>
      <c r="L9233" s="7">
        <v>2.4830595133820741</v>
      </c>
    </row>
    <row r="9234" spans="2:12" x14ac:dyDescent="0.25">
      <c r="B9234" s="4">
        <v>9231</v>
      </c>
      <c r="C9234" s="6">
        <v>21.698891913948323</v>
      </c>
      <c r="D9234" s="6">
        <v>1.4819177947656641</v>
      </c>
      <c r="E9234" s="6">
        <v>3</v>
      </c>
      <c r="F9234" s="6">
        <v>4.2878931681995409</v>
      </c>
      <c r="G9234" s="6">
        <v>0.51815105367287129</v>
      </c>
      <c r="H9234" s="6">
        <v>27.377775419917661</v>
      </c>
      <c r="I9234" s="6">
        <v>1.7694706537120739</v>
      </c>
      <c r="J9234" s="6">
        <v>3.1454662510818761</v>
      </c>
      <c r="K9234" s="7">
        <v>2.0919215056804732</v>
      </c>
      <c r="L9234" s="7">
        <v>0.63220089664260692</v>
      </c>
    </row>
    <row r="9235" spans="2:12" x14ac:dyDescent="0.25">
      <c r="B9235" s="4">
        <v>9232</v>
      </c>
      <c r="C9235" s="6">
        <v>4.6565748916610152</v>
      </c>
      <c r="D9235" s="6">
        <v>1.5134968573999021</v>
      </c>
      <c r="E9235" s="6">
        <v>2</v>
      </c>
      <c r="F9235" s="6">
        <v>4.0547369909545319</v>
      </c>
      <c r="G9235" s="6">
        <v>0.66281007830143857</v>
      </c>
      <c r="H9235" s="6">
        <v>46.315240480441737</v>
      </c>
      <c r="I9235" s="6">
        <v>2.1603796540810114</v>
      </c>
      <c r="J9235" s="6">
        <v>3.2949922862000949</v>
      </c>
      <c r="K9235" s="7">
        <v>0.18715787846657983</v>
      </c>
      <c r="L9235" s="7">
        <v>0.83108335993323057</v>
      </c>
    </row>
    <row r="9236" spans="2:12" x14ac:dyDescent="0.25">
      <c r="B9236" s="4">
        <v>9233</v>
      </c>
      <c r="C9236" s="6">
        <v>23.095674988321338</v>
      </c>
      <c r="D9236" s="6">
        <v>1.2570335108199495</v>
      </c>
      <c r="E9236" s="6">
        <v>3</v>
      </c>
      <c r="F9236" s="6">
        <v>2.1904981525694924</v>
      </c>
      <c r="G9236" s="6">
        <v>2.556407202381779</v>
      </c>
      <c r="H9236" s="6">
        <v>22.134941492805034</v>
      </c>
      <c r="I9236" s="6">
        <v>2.5696626265137925</v>
      </c>
      <c r="J9236" s="6">
        <v>3.2352891422845786</v>
      </c>
      <c r="K9236" s="7">
        <v>0.84760955923867487</v>
      </c>
      <c r="L9236" s="7">
        <v>0.94991441563601409</v>
      </c>
    </row>
    <row r="9237" spans="2:12" x14ac:dyDescent="0.25">
      <c r="B9237" s="4">
        <v>9234</v>
      </c>
      <c r="C9237" s="6">
        <v>12.156187939877201</v>
      </c>
      <c r="D9237" s="6">
        <v>1.8766507819959661</v>
      </c>
      <c r="E9237" s="6">
        <v>2</v>
      </c>
      <c r="F9237" s="6">
        <v>6.9452591971465951</v>
      </c>
      <c r="G9237" s="6">
        <v>1.685818780459527</v>
      </c>
      <c r="H9237" s="6">
        <v>45.248762247439089</v>
      </c>
      <c r="I9237" s="6">
        <v>1.5048359792702437</v>
      </c>
      <c r="J9237" s="6">
        <v>3.8673119416660908</v>
      </c>
      <c r="K9237" s="7">
        <v>0.14139759354772313</v>
      </c>
      <c r="L9237" s="7">
        <v>0.85791116602729833</v>
      </c>
    </row>
    <row r="9238" spans="2:12" x14ac:dyDescent="0.25">
      <c r="B9238" s="4">
        <v>9235</v>
      </c>
      <c r="C9238" s="6">
        <v>10.954999425445093</v>
      </c>
      <c r="D9238" s="6">
        <v>1.5906131864457924</v>
      </c>
      <c r="E9238" s="6">
        <v>1</v>
      </c>
      <c r="F9238" s="6">
        <v>6.6836278921755241</v>
      </c>
      <c r="G9238" s="6">
        <v>0.22941433776774039</v>
      </c>
      <c r="H9238" s="6">
        <v>27.344998286125854</v>
      </c>
      <c r="I9238" s="6">
        <v>4.1526834381160169</v>
      </c>
      <c r="J9238" s="6">
        <v>4.3018986215241242</v>
      </c>
      <c r="K9238" s="7">
        <v>2.6048609437503916</v>
      </c>
      <c r="L9238" s="7">
        <v>0.24520957340943011</v>
      </c>
    </row>
    <row r="9239" spans="2:12" x14ac:dyDescent="0.25">
      <c r="B9239" s="4">
        <v>9236</v>
      </c>
      <c r="C9239" s="6">
        <v>2.9001547973038413</v>
      </c>
      <c r="D9239" s="6">
        <v>1.9285839379107099</v>
      </c>
      <c r="E9239" s="6">
        <v>2</v>
      </c>
      <c r="F9239" s="6">
        <v>9.0470351003766414</v>
      </c>
      <c r="G9239" s="6">
        <v>0.67859908497146126</v>
      </c>
      <c r="H9239" s="6">
        <v>11.442457580810233</v>
      </c>
      <c r="I9239" s="6">
        <v>3.7713368384243537</v>
      </c>
      <c r="J9239" s="6">
        <v>3.3866462541540052</v>
      </c>
      <c r="K9239" s="7">
        <v>5.3280872210098522</v>
      </c>
      <c r="L9239" s="7">
        <v>2.5594744672836174</v>
      </c>
    </row>
    <row r="9240" spans="2:12" x14ac:dyDescent="0.25">
      <c r="B9240" s="4">
        <v>9237</v>
      </c>
      <c r="C9240" s="6">
        <v>6.7567497333234279</v>
      </c>
      <c r="D9240" s="6">
        <v>1.747628435246166</v>
      </c>
      <c r="E9240" s="6">
        <v>2</v>
      </c>
      <c r="F9240" s="6">
        <v>2.1588799328268156</v>
      </c>
      <c r="G9240" s="6">
        <v>1.7118511753772483</v>
      </c>
      <c r="H9240" s="6">
        <v>35.677314005282739</v>
      </c>
      <c r="I9240" s="6">
        <v>2.9885652572710515</v>
      </c>
      <c r="J9240" s="6">
        <v>1.4720962193513794</v>
      </c>
      <c r="K9240" s="7">
        <v>1.5542844356389958</v>
      </c>
      <c r="L9240" s="7">
        <v>0.72076663467209845</v>
      </c>
    </row>
    <row r="9241" spans="2:12" x14ac:dyDescent="0.25">
      <c r="B9241" s="4">
        <v>9238</v>
      </c>
      <c r="C9241" s="6">
        <v>7.1958266394635011</v>
      </c>
      <c r="D9241" s="6">
        <v>1.5488352192304689</v>
      </c>
      <c r="E9241" s="6">
        <v>2</v>
      </c>
      <c r="F9241" s="6">
        <v>1.860160085515455</v>
      </c>
      <c r="G9241" s="6">
        <v>0.64296496792102864</v>
      </c>
      <c r="H9241" s="6">
        <v>30.19619362415132</v>
      </c>
      <c r="I9241" s="6">
        <v>4.4776205675697174</v>
      </c>
      <c r="J9241" s="6">
        <v>1.772912032658688</v>
      </c>
      <c r="K9241" s="7">
        <v>2.3613436238845127</v>
      </c>
      <c r="L9241" s="7">
        <v>0.7677179462930861</v>
      </c>
    </row>
    <row r="9242" spans="2:12" x14ac:dyDescent="0.25">
      <c r="B9242" s="4">
        <v>9239</v>
      </c>
      <c r="C9242" s="6">
        <v>16.058267409495489</v>
      </c>
      <c r="D9242" s="6">
        <v>1.274261340268021</v>
      </c>
      <c r="E9242" s="6">
        <v>1</v>
      </c>
      <c r="F9242" s="6">
        <v>1.003573912272665</v>
      </c>
      <c r="G9242" s="6">
        <v>2.3293858640064151</v>
      </c>
      <c r="H9242" s="6">
        <v>21.086965643348293</v>
      </c>
      <c r="I9242" s="6">
        <v>6.1377942420482192</v>
      </c>
      <c r="J9242" s="6">
        <v>3.0029002810312813</v>
      </c>
      <c r="K9242" s="7">
        <v>1.1911601179973672</v>
      </c>
      <c r="L9242" s="7">
        <v>0.24110468825020234</v>
      </c>
    </row>
    <row r="9243" spans="2:12" x14ac:dyDescent="0.25">
      <c r="B9243" s="4">
        <v>9240</v>
      </c>
      <c r="C9243" s="6">
        <v>19.240835644562218</v>
      </c>
      <c r="D9243" s="6">
        <v>1.1660609403915618</v>
      </c>
      <c r="E9243" s="6">
        <v>0</v>
      </c>
      <c r="F9243" s="6">
        <v>2.6557541948342758</v>
      </c>
      <c r="G9243" s="6">
        <v>1.3218973923007944</v>
      </c>
      <c r="H9243" s="6">
        <v>27.7098294953487</v>
      </c>
      <c r="I9243" s="6">
        <v>2.8500813037532855</v>
      </c>
      <c r="J9243" s="6">
        <v>3.9824258052119985</v>
      </c>
      <c r="K9243" s="7">
        <v>2.3468586089927932</v>
      </c>
      <c r="L9243" s="7">
        <v>0.1465772587285793</v>
      </c>
    </row>
    <row r="9244" spans="2:12" x14ac:dyDescent="0.25">
      <c r="B9244" s="4">
        <v>9241</v>
      </c>
      <c r="C9244" s="6">
        <v>14.023033805401111</v>
      </c>
      <c r="D9244" s="6">
        <v>1.488358635121044</v>
      </c>
      <c r="E9244" s="6">
        <v>1</v>
      </c>
      <c r="F9244" s="6">
        <v>2.8267840594369256</v>
      </c>
      <c r="G9244" s="6">
        <v>1.3058772978356525</v>
      </c>
      <c r="H9244" s="6">
        <v>16.177250628224307</v>
      </c>
      <c r="I9244" s="6">
        <v>3.8082926488984401</v>
      </c>
      <c r="J9244" s="6">
        <v>0.87663707245167877</v>
      </c>
      <c r="K9244" s="7">
        <v>1.3387766382486941</v>
      </c>
      <c r="L9244" s="7">
        <v>0.45412066887405089</v>
      </c>
    </row>
    <row r="9245" spans="2:12" x14ac:dyDescent="0.25">
      <c r="B9245" s="4">
        <v>9242</v>
      </c>
      <c r="C9245" s="6">
        <v>3.4717274843843864</v>
      </c>
      <c r="D9245" s="6">
        <v>1.3193420176172046</v>
      </c>
      <c r="E9245" s="6">
        <v>1</v>
      </c>
      <c r="F9245" s="6">
        <v>3.5137258143119956</v>
      </c>
      <c r="G9245" s="6">
        <v>1.0285542456993848</v>
      </c>
      <c r="H9245" s="6">
        <v>28.265008205432398</v>
      </c>
      <c r="I9245" s="6">
        <v>3.7259730378668725</v>
      </c>
      <c r="J9245" s="6">
        <v>2.2586493339682212</v>
      </c>
      <c r="K9245" s="7">
        <v>1.2994578007983226</v>
      </c>
      <c r="L9245" s="7">
        <v>0.62658540347649683</v>
      </c>
    </row>
    <row r="9246" spans="2:12" x14ac:dyDescent="0.25">
      <c r="B9246" s="4">
        <v>9243</v>
      </c>
      <c r="C9246" s="6">
        <v>2.2027955268737331</v>
      </c>
      <c r="D9246" s="6">
        <v>1.5528696235526205</v>
      </c>
      <c r="E9246" s="6">
        <v>2</v>
      </c>
      <c r="F9246" s="6">
        <v>6.3698566306249491</v>
      </c>
      <c r="G9246" s="6">
        <v>0.66634060701706865</v>
      </c>
      <c r="H9246" s="6">
        <v>17.651612964720233</v>
      </c>
      <c r="I9246" s="6">
        <v>2.3297895662856996</v>
      </c>
      <c r="J9246" s="6">
        <v>2.279502474511129</v>
      </c>
      <c r="K9246" s="7">
        <v>3.3638943176758533</v>
      </c>
      <c r="L9246" s="7">
        <v>1.1835972766537439</v>
      </c>
    </row>
    <row r="9247" spans="2:12" x14ac:dyDescent="0.25">
      <c r="B9247" s="4">
        <v>9244</v>
      </c>
      <c r="C9247" s="6">
        <v>-0.87037933899569353</v>
      </c>
      <c r="D9247" s="6">
        <v>1.5606881039736604</v>
      </c>
      <c r="E9247" s="6">
        <v>1</v>
      </c>
      <c r="F9247" s="6">
        <v>4.1221668090900527</v>
      </c>
      <c r="G9247" s="6">
        <v>0.63469966299138691</v>
      </c>
      <c r="H9247" s="6">
        <v>48.679879566220578</v>
      </c>
      <c r="I9247" s="6">
        <v>2.7197501021851029</v>
      </c>
      <c r="J9247" s="6">
        <v>2.4045586015447933</v>
      </c>
      <c r="K9247" s="7">
        <v>1.2926753549828005</v>
      </c>
      <c r="L9247" s="7">
        <v>6.7918949891415614E-2</v>
      </c>
    </row>
    <row r="9248" spans="2:12" x14ac:dyDescent="0.25">
      <c r="B9248" s="4">
        <v>9245</v>
      </c>
      <c r="C9248" s="6">
        <v>16.083553750954731</v>
      </c>
      <c r="D9248" s="6">
        <v>1.9813693234615755</v>
      </c>
      <c r="E9248" s="6">
        <v>3</v>
      </c>
      <c r="F9248" s="6">
        <v>5.2737446105655579</v>
      </c>
      <c r="G9248" s="6">
        <v>1.7193089417841083</v>
      </c>
      <c r="H9248" s="6">
        <v>26.22631440414937</v>
      </c>
      <c r="I9248" s="6">
        <v>1.7064031483605879</v>
      </c>
      <c r="J9248" s="6">
        <v>3.3936900866928172</v>
      </c>
      <c r="K9248" s="7">
        <v>1.4299328246605874</v>
      </c>
      <c r="L9248" s="7">
        <v>2.6394502698965854E-2</v>
      </c>
    </row>
    <row r="9249" spans="2:12" x14ac:dyDescent="0.25">
      <c r="B9249" s="4">
        <v>9246</v>
      </c>
      <c r="C9249" s="6">
        <v>4.9598274571472487</v>
      </c>
      <c r="D9249" s="6">
        <v>1.5447673251422396</v>
      </c>
      <c r="E9249" s="6">
        <v>2</v>
      </c>
      <c r="F9249" s="6">
        <v>2.8302193959282049</v>
      </c>
      <c r="G9249" s="6">
        <v>0.64737756711894157</v>
      </c>
      <c r="H9249" s="6">
        <v>11.430046621588183</v>
      </c>
      <c r="I9249" s="6">
        <v>2.6219420948208612</v>
      </c>
      <c r="J9249" s="6">
        <v>3.610573821569222</v>
      </c>
      <c r="K9249" s="7">
        <v>1.9301087151505874</v>
      </c>
      <c r="L9249" s="7">
        <v>0.56983630294730503</v>
      </c>
    </row>
    <row r="9250" spans="2:12" x14ac:dyDescent="0.25">
      <c r="B9250" s="4">
        <v>9247</v>
      </c>
      <c r="C9250" s="6">
        <v>-1.2282957114849715</v>
      </c>
      <c r="D9250" s="6">
        <v>1.6911480437451303</v>
      </c>
      <c r="E9250" s="6">
        <v>1</v>
      </c>
      <c r="F9250" s="6">
        <v>4.7916660650460452</v>
      </c>
      <c r="G9250" s="6">
        <v>2.9459896681910727</v>
      </c>
      <c r="H9250" s="6">
        <v>25.648887397853418</v>
      </c>
      <c r="I9250" s="6">
        <v>2.9100780051767088</v>
      </c>
      <c r="J9250" s="6">
        <v>2.4327549752359738</v>
      </c>
      <c r="K9250" s="7">
        <v>4.081576215736809</v>
      </c>
      <c r="L9250" s="7">
        <v>2.5126839039904921E-2</v>
      </c>
    </row>
    <row r="9251" spans="2:12" x14ac:dyDescent="0.25">
      <c r="B9251" s="4">
        <v>9248</v>
      </c>
      <c r="C9251" s="6">
        <v>5.5401627766659862</v>
      </c>
      <c r="D9251" s="6">
        <v>1.9269089889262905</v>
      </c>
      <c r="E9251" s="6">
        <v>2</v>
      </c>
      <c r="F9251" s="6">
        <v>4.0744261716366212</v>
      </c>
      <c r="G9251" s="6">
        <v>1.1387855218755363</v>
      </c>
      <c r="H9251" s="6">
        <v>30.873875030883106</v>
      </c>
      <c r="I9251" s="6">
        <v>2.4622591697532079</v>
      </c>
      <c r="J9251" s="6">
        <v>1.320738301312639</v>
      </c>
      <c r="K9251" s="7">
        <v>3.2176387772963035E-2</v>
      </c>
      <c r="L9251" s="7">
        <v>0.80660087021916815</v>
      </c>
    </row>
    <row r="9252" spans="2:12" x14ac:dyDescent="0.25">
      <c r="B9252" s="4">
        <v>9249</v>
      </c>
      <c r="C9252" s="6">
        <v>21.111704219987107</v>
      </c>
      <c r="D9252" s="6">
        <v>1.7318540621882004</v>
      </c>
      <c r="E9252" s="6">
        <v>2</v>
      </c>
      <c r="F9252" s="6">
        <v>2.8647436669123261</v>
      </c>
      <c r="G9252" s="6">
        <v>0.84901487526679664</v>
      </c>
      <c r="H9252" s="6">
        <v>28.828256679732455</v>
      </c>
      <c r="I9252" s="6">
        <v>2.9728885408571966</v>
      </c>
      <c r="J9252" s="6">
        <v>3.5395855067281401</v>
      </c>
      <c r="K9252" s="7">
        <v>2.7032854457443021</v>
      </c>
      <c r="L9252" s="7">
        <v>1.6616923926538765</v>
      </c>
    </row>
    <row r="9253" spans="2:12" x14ac:dyDescent="0.25">
      <c r="B9253" s="4">
        <v>9250</v>
      </c>
      <c r="C9253" s="6">
        <v>5.0446895049012488</v>
      </c>
      <c r="D9253" s="6">
        <v>1.3016370493039966</v>
      </c>
      <c r="E9253" s="6">
        <v>3</v>
      </c>
      <c r="F9253" s="6">
        <v>1.436539188193813</v>
      </c>
      <c r="G9253" s="6">
        <v>0.6634174834600961</v>
      </c>
      <c r="H9253" s="6">
        <v>17.099840926845115</v>
      </c>
      <c r="I9253" s="6">
        <v>2.0882990799268453</v>
      </c>
      <c r="J9253" s="6">
        <v>2.2873736850562945</v>
      </c>
      <c r="K9253" s="7">
        <v>2.5738516536507987</v>
      </c>
      <c r="L9253" s="7">
        <v>0.98642969258575519</v>
      </c>
    </row>
    <row r="9254" spans="2:12" x14ac:dyDescent="0.25">
      <c r="B9254" s="4">
        <v>9251</v>
      </c>
      <c r="C9254" s="6">
        <v>8.0583878125430175</v>
      </c>
      <c r="D9254" s="6">
        <v>1.3236624425035104</v>
      </c>
      <c r="E9254" s="6">
        <v>1</v>
      </c>
      <c r="F9254" s="6">
        <v>10.828759329179611</v>
      </c>
      <c r="G9254" s="6">
        <v>1.0538867041187263</v>
      </c>
      <c r="H9254" s="6">
        <v>36.466156945939353</v>
      </c>
      <c r="I9254" s="6">
        <v>3.5510931584190089</v>
      </c>
      <c r="J9254" s="6">
        <v>3.159746945123274</v>
      </c>
      <c r="K9254" s="7">
        <v>0.65880295829956304</v>
      </c>
      <c r="L9254" s="7">
        <v>0.88399298468471188</v>
      </c>
    </row>
    <row r="9255" spans="2:12" x14ac:dyDescent="0.25">
      <c r="B9255" s="4">
        <v>9252</v>
      </c>
      <c r="C9255" s="6">
        <v>8.8826014058537588</v>
      </c>
      <c r="D9255" s="6">
        <v>1.8196506042089438</v>
      </c>
      <c r="E9255" s="6">
        <v>3</v>
      </c>
      <c r="F9255" s="6">
        <v>0.35832210841433665</v>
      </c>
      <c r="G9255" s="6">
        <v>0.91536254669781336</v>
      </c>
      <c r="H9255" s="6">
        <v>24.813094008189502</v>
      </c>
      <c r="I9255" s="6">
        <v>3.0760140475264044</v>
      </c>
      <c r="J9255" s="6">
        <v>2.1347564451348511</v>
      </c>
      <c r="K9255" s="7">
        <v>0.86936686036929223</v>
      </c>
      <c r="L9255" s="7">
        <v>1.3811395234703738</v>
      </c>
    </row>
    <row r="9256" spans="2:12" x14ac:dyDescent="0.25">
      <c r="B9256" s="4">
        <v>9253</v>
      </c>
      <c r="C9256" s="6">
        <v>10.374096326681649</v>
      </c>
      <c r="D9256" s="6">
        <v>1.8497707597757709</v>
      </c>
      <c r="E9256" s="6">
        <v>2</v>
      </c>
      <c r="F9256" s="6">
        <v>12.656367679704241</v>
      </c>
      <c r="G9256" s="6">
        <v>3.584734734167391</v>
      </c>
      <c r="H9256" s="6">
        <v>17.646097170623726</v>
      </c>
      <c r="I9256" s="6">
        <v>3.4112118895183126</v>
      </c>
      <c r="J9256" s="6">
        <v>4.399713677895063</v>
      </c>
      <c r="K9256" s="7">
        <v>4.197366950783727</v>
      </c>
      <c r="L9256" s="7">
        <v>8.9970722937631115E-2</v>
      </c>
    </row>
    <row r="9257" spans="2:12" x14ac:dyDescent="0.25">
      <c r="B9257" s="4">
        <v>9254</v>
      </c>
      <c r="C9257" s="6">
        <v>13.626007669300492</v>
      </c>
      <c r="D9257" s="6">
        <v>2.0242541980872941</v>
      </c>
      <c r="E9257" s="6">
        <v>0</v>
      </c>
      <c r="F9257" s="6">
        <v>2.2047511461661111</v>
      </c>
      <c r="G9257" s="6">
        <v>0.71804595043654507</v>
      </c>
      <c r="H9257" s="6">
        <v>25.863172825661959</v>
      </c>
      <c r="I9257" s="6">
        <v>2.3543320702840846</v>
      </c>
      <c r="J9257" s="6">
        <v>1.8948190887184748</v>
      </c>
      <c r="K9257" s="7">
        <v>0.22168062977432848</v>
      </c>
      <c r="L9257" s="7">
        <v>4.6717919251785469</v>
      </c>
    </row>
    <row r="9258" spans="2:12" x14ac:dyDescent="0.25">
      <c r="B9258" s="4">
        <v>9255</v>
      </c>
      <c r="C9258" s="6">
        <v>11.528687991763459</v>
      </c>
      <c r="D9258" s="6">
        <v>1.41028609253205</v>
      </c>
      <c r="E9258" s="6">
        <v>3</v>
      </c>
      <c r="F9258" s="6">
        <v>6.7730495093793612</v>
      </c>
      <c r="G9258" s="6">
        <v>1.0648802449655503</v>
      </c>
      <c r="H9258" s="6">
        <v>25.72300551076513</v>
      </c>
      <c r="I9258" s="6">
        <v>3.4725487428690447</v>
      </c>
      <c r="J9258" s="6">
        <v>3.9885021633573992</v>
      </c>
      <c r="K9258" s="7">
        <v>0.33769684427522156</v>
      </c>
      <c r="L9258" s="7">
        <v>0.43309618241281855</v>
      </c>
    </row>
    <row r="9259" spans="2:12" x14ac:dyDescent="0.25">
      <c r="B9259" s="4">
        <v>9256</v>
      </c>
      <c r="C9259" s="6">
        <v>20.700981335328628</v>
      </c>
      <c r="D9259" s="6">
        <v>1.2633313118121576</v>
      </c>
      <c r="E9259" s="6">
        <v>2</v>
      </c>
      <c r="F9259" s="6">
        <v>6.3340758024409469</v>
      </c>
      <c r="G9259" s="6">
        <v>0.87967337565910586</v>
      </c>
      <c r="H9259" s="6">
        <v>22.896357241678405</v>
      </c>
      <c r="I9259" s="6">
        <v>3.3741634402859586</v>
      </c>
      <c r="J9259" s="6">
        <v>4.6829362128051581</v>
      </c>
      <c r="K9259" s="7">
        <v>3.5318446127783698</v>
      </c>
      <c r="L9259" s="7">
        <v>0.21870683735942056</v>
      </c>
    </row>
    <row r="9260" spans="2:12" x14ac:dyDescent="0.25">
      <c r="B9260" s="4">
        <v>9257</v>
      </c>
      <c r="C9260" s="6">
        <v>4.5722660144193412</v>
      </c>
      <c r="D9260" s="6">
        <v>2.017522799408765</v>
      </c>
      <c r="E9260" s="6">
        <v>2</v>
      </c>
      <c r="F9260" s="6">
        <v>3.5155565377143958</v>
      </c>
      <c r="G9260" s="6">
        <v>0.60763525500642046</v>
      </c>
      <c r="H9260" s="6">
        <v>29.187791823481852</v>
      </c>
      <c r="I9260" s="6">
        <v>3.8505257686239074</v>
      </c>
      <c r="J9260" s="6">
        <v>2.8465159164344547</v>
      </c>
      <c r="K9260" s="7">
        <v>0.35509090107511421</v>
      </c>
      <c r="L9260" s="7">
        <v>0.52994030743314913</v>
      </c>
    </row>
    <row r="9261" spans="2:12" x14ac:dyDescent="0.25">
      <c r="B9261" s="4">
        <v>9258</v>
      </c>
      <c r="C9261" s="6">
        <v>1.8767192905577907</v>
      </c>
      <c r="D9261" s="6">
        <v>2.2174512058314213</v>
      </c>
      <c r="E9261" s="6">
        <v>3</v>
      </c>
      <c r="F9261" s="6">
        <v>3.4722880342888001</v>
      </c>
      <c r="G9261" s="6">
        <v>0.82238042352243701</v>
      </c>
      <c r="H9261" s="6">
        <v>29.704095697360149</v>
      </c>
      <c r="I9261" s="6">
        <v>2.5219163341499864</v>
      </c>
      <c r="J9261" s="6">
        <v>2.3260807731309003</v>
      </c>
      <c r="K9261" s="7">
        <v>2.2109421090423891</v>
      </c>
      <c r="L9261" s="7">
        <v>0.8373969916190247</v>
      </c>
    </row>
    <row r="9262" spans="2:12" x14ac:dyDescent="0.25">
      <c r="B9262" s="4">
        <v>9259</v>
      </c>
      <c r="C9262" s="6">
        <v>9.3277417761346211</v>
      </c>
      <c r="D9262" s="6">
        <v>1.580886113150094</v>
      </c>
      <c r="E9262" s="6">
        <v>2</v>
      </c>
      <c r="F9262" s="6">
        <v>5.3246050363832387</v>
      </c>
      <c r="G9262" s="6">
        <v>1.1247159279505319</v>
      </c>
      <c r="H9262" s="6">
        <v>29.820846710181563</v>
      </c>
      <c r="I9262" s="6">
        <v>3.0793342457992638</v>
      </c>
      <c r="J9262" s="6">
        <v>3.3385615229341381</v>
      </c>
      <c r="K9262" s="7">
        <v>2.5484497373104542</v>
      </c>
      <c r="L9262" s="7">
        <v>1.3016801503057567</v>
      </c>
    </row>
    <row r="9263" spans="2:12" x14ac:dyDescent="0.25">
      <c r="B9263" s="4">
        <v>9260</v>
      </c>
      <c r="C9263" s="6">
        <v>7.10689104602843</v>
      </c>
      <c r="D9263" s="6">
        <v>1.3083197150648651</v>
      </c>
      <c r="E9263" s="6">
        <v>2</v>
      </c>
      <c r="F9263" s="6">
        <v>2.7078852632662604</v>
      </c>
      <c r="G9263" s="6">
        <v>0.84799824567286963</v>
      </c>
      <c r="H9263" s="6">
        <v>24.962040695870762</v>
      </c>
      <c r="I9263" s="6">
        <v>2.7920214893589321</v>
      </c>
      <c r="J9263" s="6">
        <v>3.0912383612715324</v>
      </c>
      <c r="K9263" s="7">
        <v>0.47203742054909437</v>
      </c>
      <c r="L9263" s="7">
        <v>1.3469730428821778</v>
      </c>
    </row>
    <row r="9264" spans="2:12" x14ac:dyDescent="0.25">
      <c r="B9264" s="4">
        <v>9261</v>
      </c>
      <c r="C9264" s="6">
        <v>8.200500116304978</v>
      </c>
      <c r="D9264" s="6">
        <v>1.6879227078076753</v>
      </c>
      <c r="E9264" s="6">
        <v>2</v>
      </c>
      <c r="F9264" s="6">
        <v>5.038119513959165</v>
      </c>
      <c r="G9264" s="6">
        <v>1.6178053182401901</v>
      </c>
      <c r="H9264" s="6">
        <v>18.981826003060775</v>
      </c>
      <c r="I9264" s="6">
        <v>1.605530784095454</v>
      </c>
      <c r="J9264" s="6">
        <v>4.0572209161988715</v>
      </c>
      <c r="K9264" s="7">
        <v>0.63043560648239594</v>
      </c>
      <c r="L9264" s="7">
        <v>0.65740412615995281</v>
      </c>
    </row>
    <row r="9265" spans="2:12" x14ac:dyDescent="0.25">
      <c r="B9265" s="4">
        <v>9262</v>
      </c>
      <c r="C9265" s="6">
        <v>10.939688716569576</v>
      </c>
      <c r="D9265" s="6">
        <v>1.7761172114798223</v>
      </c>
      <c r="E9265" s="6">
        <v>1</v>
      </c>
      <c r="F9265" s="6">
        <v>9.3433349915212514</v>
      </c>
      <c r="G9265" s="6">
        <v>0.59998743032956436</v>
      </c>
      <c r="H9265" s="6">
        <v>21.496493316950932</v>
      </c>
      <c r="I9265" s="6">
        <v>2.6279913954040297</v>
      </c>
      <c r="J9265" s="6">
        <v>4.0232766442468604</v>
      </c>
      <c r="K9265" s="7">
        <v>0.97151502239544141</v>
      </c>
      <c r="L9265" s="7">
        <v>0.1437307368695846</v>
      </c>
    </row>
    <row r="9266" spans="2:12" x14ac:dyDescent="0.25">
      <c r="B9266" s="4">
        <v>9263</v>
      </c>
      <c r="C9266" s="6">
        <v>7.1187942803255826</v>
      </c>
      <c r="D9266" s="6">
        <v>1.8731446156812195</v>
      </c>
      <c r="E9266" s="6">
        <v>2</v>
      </c>
      <c r="F9266" s="6">
        <v>1.6052372758749947</v>
      </c>
      <c r="G9266" s="6">
        <v>0.85502742006441113</v>
      </c>
      <c r="H9266" s="6">
        <v>17.381100095530726</v>
      </c>
      <c r="I9266" s="6">
        <v>3.3668395235475805</v>
      </c>
      <c r="J9266" s="6">
        <v>4.1527022879693298</v>
      </c>
      <c r="K9266" s="7">
        <v>1.7699712042205371</v>
      </c>
      <c r="L9266" s="7">
        <v>2.3005984130155008</v>
      </c>
    </row>
    <row r="9267" spans="2:12" x14ac:dyDescent="0.25">
      <c r="B9267" s="4">
        <v>9264</v>
      </c>
      <c r="C9267" s="6">
        <v>13.055891475983401</v>
      </c>
      <c r="D9267" s="6">
        <v>1.4716695708518215</v>
      </c>
      <c r="E9267" s="6">
        <v>2</v>
      </c>
      <c r="F9267" s="6">
        <v>6.3808972466585407</v>
      </c>
      <c r="G9267" s="6">
        <v>0.9787913131143291</v>
      </c>
      <c r="H9267" s="6">
        <v>32.308822286089011</v>
      </c>
      <c r="I9267" s="6">
        <v>4.898777412459796</v>
      </c>
      <c r="J9267" s="6">
        <v>1.6607911958738022</v>
      </c>
      <c r="K9267" s="7">
        <v>0.49707328782624455</v>
      </c>
      <c r="L9267" s="7">
        <v>2.0516634366579973</v>
      </c>
    </row>
    <row r="9268" spans="2:12" x14ac:dyDescent="0.25">
      <c r="B9268" s="4">
        <v>9265</v>
      </c>
      <c r="C9268" s="6">
        <v>11.493860329015357</v>
      </c>
      <c r="D9268" s="6">
        <v>1.9145746017879413</v>
      </c>
      <c r="E9268" s="6">
        <v>1</v>
      </c>
      <c r="F9268" s="6">
        <v>10.264605601016529</v>
      </c>
      <c r="G9268" s="6">
        <v>0.64718279005982038</v>
      </c>
      <c r="H9268" s="6">
        <v>33.254144648153549</v>
      </c>
      <c r="I9268" s="6">
        <v>3.162441518104544</v>
      </c>
      <c r="J9268" s="6">
        <v>4.6882497443164244</v>
      </c>
      <c r="K9268" s="7">
        <v>0.27793270483415111</v>
      </c>
      <c r="L9268" s="7">
        <v>0.32483024021177415</v>
      </c>
    </row>
    <row r="9269" spans="2:12" x14ac:dyDescent="0.25">
      <c r="B9269" s="4">
        <v>9266</v>
      </c>
      <c r="C9269" s="6">
        <v>18.531936447979092</v>
      </c>
      <c r="D9269" s="6">
        <v>1.3354020740660397</v>
      </c>
      <c r="E9269" s="6">
        <v>1</v>
      </c>
      <c r="F9269" s="6">
        <v>3.2768584782571848</v>
      </c>
      <c r="G9269" s="6">
        <v>1.5521229576725792</v>
      </c>
      <c r="H9269" s="6">
        <v>40.173709724847008</v>
      </c>
      <c r="I9269" s="6">
        <v>2.0263491970110179</v>
      </c>
      <c r="J9269" s="6">
        <v>1.3293552009064427</v>
      </c>
      <c r="K9269" s="7">
        <v>0.58000328184426841</v>
      </c>
      <c r="L9269" s="7">
        <v>1.8029977250671614</v>
      </c>
    </row>
    <row r="9270" spans="2:12" x14ac:dyDescent="0.25">
      <c r="B9270" s="4">
        <v>9267</v>
      </c>
      <c r="C9270" s="6">
        <v>6.9619569199349307</v>
      </c>
      <c r="D9270" s="6">
        <v>1.4385009370581014</v>
      </c>
      <c r="E9270" s="6">
        <v>2</v>
      </c>
      <c r="F9270" s="6">
        <v>0.63003817808757934</v>
      </c>
      <c r="G9270" s="6">
        <v>1.5351107770210504</v>
      </c>
      <c r="H9270" s="6">
        <v>32.299942914881512</v>
      </c>
      <c r="I9270" s="6">
        <v>2.367551728561323</v>
      </c>
      <c r="J9270" s="6">
        <v>3.6778344068971593</v>
      </c>
      <c r="K9270" s="7">
        <v>4.3435416069691445E-2</v>
      </c>
      <c r="L9270" s="7">
        <v>1.2724484938939959</v>
      </c>
    </row>
    <row r="9271" spans="2:12" x14ac:dyDescent="0.25">
      <c r="B9271" s="4">
        <v>9268</v>
      </c>
      <c r="C9271" s="6">
        <v>11.341286388631037</v>
      </c>
      <c r="D9271" s="6">
        <v>1.8301638342498605</v>
      </c>
      <c r="E9271" s="6">
        <v>1</v>
      </c>
      <c r="F9271" s="6">
        <v>3.9697908961767889</v>
      </c>
      <c r="G9271" s="6">
        <v>0.86386636335092215</v>
      </c>
      <c r="H9271" s="6">
        <v>28.245291145915168</v>
      </c>
      <c r="I9271" s="6">
        <v>2.9991973486751187</v>
      </c>
      <c r="J9271" s="6">
        <v>2.8402796742314309</v>
      </c>
      <c r="K9271" s="7">
        <v>1.0947519056276047</v>
      </c>
      <c r="L9271" s="7">
        <v>1.008406529976049</v>
      </c>
    </row>
    <row r="9272" spans="2:12" x14ac:dyDescent="0.25">
      <c r="B9272" s="4">
        <v>9269</v>
      </c>
      <c r="C9272" s="6">
        <v>11.732126701207596</v>
      </c>
      <c r="D9272" s="6">
        <v>1.8040800640668362</v>
      </c>
      <c r="E9272" s="6">
        <v>1</v>
      </c>
      <c r="F9272" s="6">
        <v>8.8742246938002438</v>
      </c>
      <c r="G9272" s="6">
        <v>1.607436905640746</v>
      </c>
      <c r="H9272" s="6">
        <v>14.537511859917448</v>
      </c>
      <c r="I9272" s="6">
        <v>4.4503907905958826</v>
      </c>
      <c r="J9272" s="6">
        <v>2.0569789924841171</v>
      </c>
      <c r="K9272" s="7">
        <v>3.1198457853340371</v>
      </c>
      <c r="L9272" s="7">
        <v>1.1145016055757939</v>
      </c>
    </row>
    <row r="9273" spans="2:12" x14ac:dyDescent="0.25">
      <c r="B9273" s="4">
        <v>9270</v>
      </c>
      <c r="C9273" s="6">
        <v>7.630533813170314</v>
      </c>
      <c r="D9273" s="6">
        <v>1.6410551507575328</v>
      </c>
      <c r="E9273" s="6">
        <v>2</v>
      </c>
      <c r="F9273" s="6">
        <v>3.0756913503835031</v>
      </c>
      <c r="G9273" s="6">
        <v>2.1472805982835346</v>
      </c>
      <c r="H9273" s="6">
        <v>13.174285951140838</v>
      </c>
      <c r="I9273" s="6">
        <v>1.4107472551960247</v>
      </c>
      <c r="J9273" s="6">
        <v>3.5396694711781507</v>
      </c>
      <c r="K9273" s="7">
        <v>2.8186855269142437</v>
      </c>
      <c r="L9273" s="7">
        <v>0.8409376154487882</v>
      </c>
    </row>
    <row r="9274" spans="2:12" x14ac:dyDescent="0.25">
      <c r="B9274" s="4">
        <v>9271</v>
      </c>
      <c r="C9274" s="6">
        <v>8.0317605040453888</v>
      </c>
      <c r="D9274" s="6">
        <v>2.0099471137865903</v>
      </c>
      <c r="E9274" s="6">
        <v>2</v>
      </c>
      <c r="F9274" s="6">
        <v>4.960952534477566</v>
      </c>
      <c r="G9274" s="6">
        <v>1.5231701982633272</v>
      </c>
      <c r="H9274" s="6">
        <v>43.310450970861581</v>
      </c>
      <c r="I9274" s="6">
        <v>2.4121147499792475</v>
      </c>
      <c r="J9274" s="6">
        <v>2.4935438093635351</v>
      </c>
      <c r="K9274" s="7">
        <v>3.0481659719752145</v>
      </c>
      <c r="L9274" s="7">
        <v>1.2068457979429354</v>
      </c>
    </row>
    <row r="9275" spans="2:12" x14ac:dyDescent="0.25">
      <c r="B9275" s="4">
        <v>9272</v>
      </c>
      <c r="C9275" s="6">
        <v>2.5271015918627437</v>
      </c>
      <c r="D9275" s="6">
        <v>1.7422893968183231</v>
      </c>
      <c r="E9275" s="6">
        <v>1</v>
      </c>
      <c r="F9275" s="6">
        <v>2.9450095623466925</v>
      </c>
      <c r="G9275" s="6">
        <v>0.71573175888530871</v>
      </c>
      <c r="H9275" s="6">
        <v>40.218795164084163</v>
      </c>
      <c r="I9275" s="6">
        <v>1.7050890682737498</v>
      </c>
      <c r="J9275" s="6">
        <v>1.3906090669581632</v>
      </c>
      <c r="K9275" s="7">
        <v>3.7301130536552956</v>
      </c>
      <c r="L9275" s="7">
        <v>4.9828753775661823E-2</v>
      </c>
    </row>
    <row r="9276" spans="2:12" x14ac:dyDescent="0.25">
      <c r="B9276" s="4">
        <v>9273</v>
      </c>
      <c r="C9276" s="6">
        <v>9.3222150109922346</v>
      </c>
      <c r="D9276" s="6">
        <v>1.2500352905646954</v>
      </c>
      <c r="E9276" s="6">
        <v>3</v>
      </c>
      <c r="F9276" s="6">
        <v>0.29877028226219865</v>
      </c>
      <c r="G9276" s="6">
        <v>1.1293453175512824</v>
      </c>
      <c r="H9276" s="6">
        <v>27.955774624923613</v>
      </c>
      <c r="I9276" s="6">
        <v>4.714129686267535</v>
      </c>
      <c r="J9276" s="6">
        <v>1.6942754567667362</v>
      </c>
      <c r="K9276" s="7">
        <v>3.293958663716634</v>
      </c>
      <c r="L9276" s="7">
        <v>0.12331278336786834</v>
      </c>
    </row>
    <row r="9277" spans="2:12" x14ac:dyDescent="0.25">
      <c r="B9277" s="4">
        <v>9274</v>
      </c>
      <c r="C9277" s="6">
        <v>9.5256411716032527</v>
      </c>
      <c r="D9277" s="6">
        <v>1.4332525716448417</v>
      </c>
      <c r="E9277" s="6">
        <v>1</v>
      </c>
      <c r="F9277" s="6">
        <v>6.6762278105473722</v>
      </c>
      <c r="G9277" s="6">
        <v>1.7430414828542176</v>
      </c>
      <c r="H9277" s="6">
        <v>31.637483420655386</v>
      </c>
      <c r="I9277" s="6">
        <v>3.0137910408037625</v>
      </c>
      <c r="J9277" s="6">
        <v>2.302605542214029</v>
      </c>
      <c r="K9277" s="7">
        <v>0.74808905192639941</v>
      </c>
      <c r="L9277" s="7">
        <v>0.14988754115614747</v>
      </c>
    </row>
    <row r="9278" spans="2:12" x14ac:dyDescent="0.25">
      <c r="B9278" s="4">
        <v>9275</v>
      </c>
      <c r="C9278" s="6">
        <v>20.624996360311442</v>
      </c>
      <c r="D9278" s="6">
        <v>1.3962817692539946</v>
      </c>
      <c r="E9278" s="6">
        <v>3</v>
      </c>
      <c r="F9278" s="6">
        <v>4.9935354261200207</v>
      </c>
      <c r="G9278" s="6">
        <v>0.40735152118418433</v>
      </c>
      <c r="H9278" s="6">
        <v>11.009982521372653</v>
      </c>
      <c r="I9278" s="6">
        <v>2.9047905105151668</v>
      </c>
      <c r="J9278" s="6">
        <v>1.7086434642475632</v>
      </c>
      <c r="K9278" s="7">
        <v>3.1718934453267753</v>
      </c>
      <c r="L9278" s="7">
        <v>0.59761512936066841</v>
      </c>
    </row>
    <row r="9279" spans="2:12" x14ac:dyDescent="0.25">
      <c r="B9279" s="4">
        <v>9276</v>
      </c>
      <c r="C9279" s="6">
        <v>4.4354260655110274</v>
      </c>
      <c r="D9279" s="6">
        <v>1.9130791717308973</v>
      </c>
      <c r="E9279" s="6">
        <v>1</v>
      </c>
      <c r="F9279" s="6">
        <v>3.6206387565443716</v>
      </c>
      <c r="G9279" s="6">
        <v>0.76358086248522117</v>
      </c>
      <c r="H9279" s="6">
        <v>28.682253503760585</v>
      </c>
      <c r="I9279" s="6">
        <v>2.2271758406409314</v>
      </c>
      <c r="J9279" s="6">
        <v>1.2970060861374269</v>
      </c>
      <c r="K9279" s="7">
        <v>4.3755022644359656</v>
      </c>
      <c r="L9279" s="7">
        <v>2.037194607341843</v>
      </c>
    </row>
    <row r="9280" spans="2:12" x14ac:dyDescent="0.25">
      <c r="B9280" s="4">
        <v>9277</v>
      </c>
      <c r="C9280" s="6">
        <v>6.2804611056089295</v>
      </c>
      <c r="D9280" s="6">
        <v>1.6446403162381578</v>
      </c>
      <c r="E9280" s="6">
        <v>3</v>
      </c>
      <c r="F9280" s="6">
        <v>8.0690088833095786</v>
      </c>
      <c r="G9280" s="6">
        <v>0.92516888551238297</v>
      </c>
      <c r="H9280" s="6">
        <v>32.43472590279611</v>
      </c>
      <c r="I9280" s="6">
        <v>2.1918709084623869</v>
      </c>
      <c r="J9280" s="6">
        <v>1.7801614947689712</v>
      </c>
      <c r="K9280" s="7">
        <v>3.4061306722387603</v>
      </c>
      <c r="L9280" s="7">
        <v>0.56616399903673842</v>
      </c>
    </row>
    <row r="9281" spans="2:12" x14ac:dyDescent="0.25">
      <c r="B9281" s="4">
        <v>9278</v>
      </c>
      <c r="C9281" s="6">
        <v>9.6065181488177309</v>
      </c>
      <c r="D9281" s="6">
        <v>1.3831405253165323</v>
      </c>
      <c r="E9281" s="6">
        <v>1</v>
      </c>
      <c r="F9281" s="6">
        <v>1.1576533267349709</v>
      </c>
      <c r="G9281" s="6">
        <v>1.6326444395884172</v>
      </c>
      <c r="H9281" s="6">
        <v>15.696932042464002</v>
      </c>
      <c r="I9281" s="6">
        <v>2.6068035071559441</v>
      </c>
      <c r="J9281" s="6">
        <v>1.4411200370306283</v>
      </c>
      <c r="K9281" s="7">
        <v>4.2880302632922156</v>
      </c>
      <c r="L9281" s="7">
        <v>4.0797720028900395</v>
      </c>
    </row>
    <row r="9282" spans="2:12" x14ac:dyDescent="0.25">
      <c r="B9282" s="4">
        <v>9279</v>
      </c>
      <c r="C9282" s="6">
        <v>8.1787621131366581</v>
      </c>
      <c r="D9282" s="6">
        <v>1.2069168812811031</v>
      </c>
      <c r="E9282" s="6">
        <v>2</v>
      </c>
      <c r="F9282" s="6">
        <v>6.9409612809912451</v>
      </c>
      <c r="G9282" s="6">
        <v>1.0523230621758946</v>
      </c>
      <c r="H9282" s="6">
        <v>19.642558294342084</v>
      </c>
      <c r="I9282" s="6">
        <v>2.2643559369017288</v>
      </c>
      <c r="J9282" s="6">
        <v>2.743842086903955</v>
      </c>
      <c r="K9282" s="7">
        <v>1.2117188103950154</v>
      </c>
      <c r="L9282" s="7">
        <v>0.94363014547169588</v>
      </c>
    </row>
    <row r="9283" spans="2:12" x14ac:dyDescent="0.25">
      <c r="B9283" s="4">
        <v>9280</v>
      </c>
      <c r="C9283" s="6">
        <v>10.357536654715839</v>
      </c>
      <c r="D9283" s="6">
        <v>1.1195394956313307</v>
      </c>
      <c r="E9283" s="6">
        <v>3</v>
      </c>
      <c r="F9283" s="6">
        <v>15.237741028091607</v>
      </c>
      <c r="G9283" s="6">
        <v>1.1738088810716456</v>
      </c>
      <c r="H9283" s="6">
        <v>31.94259485070377</v>
      </c>
      <c r="I9283" s="6">
        <v>2.7543452693848134</v>
      </c>
      <c r="J9283" s="6">
        <v>2.4342552743610892</v>
      </c>
      <c r="K9283" s="7">
        <v>7.5860495555587084</v>
      </c>
      <c r="L9283" s="7">
        <v>0.89499237261569509</v>
      </c>
    </row>
    <row r="9284" spans="2:12" x14ac:dyDescent="0.25">
      <c r="B9284" s="4">
        <v>9281</v>
      </c>
      <c r="C9284" s="6">
        <v>12.981354007133962</v>
      </c>
      <c r="D9284" s="6">
        <v>2.0379008636049991</v>
      </c>
      <c r="E9284" s="6">
        <v>2</v>
      </c>
      <c r="F9284" s="6">
        <v>3.6319249070152324</v>
      </c>
      <c r="G9284" s="6">
        <v>1.4223388508213579</v>
      </c>
      <c r="H9284" s="6">
        <v>21.571868978574486</v>
      </c>
      <c r="I9284" s="6">
        <v>3.0855419788574974</v>
      </c>
      <c r="J9284" s="6">
        <v>1.8889078817719294</v>
      </c>
      <c r="K9284" s="7">
        <v>1.5987530149551059</v>
      </c>
      <c r="L9284" s="7">
        <v>0.20290637825389579</v>
      </c>
    </row>
    <row r="9285" spans="2:12" x14ac:dyDescent="0.25">
      <c r="B9285" s="4">
        <v>9282</v>
      </c>
      <c r="C9285" s="6">
        <v>8.2698106207808095</v>
      </c>
      <c r="D9285" s="6">
        <v>1.766619851201199</v>
      </c>
      <c r="E9285" s="6">
        <v>2</v>
      </c>
      <c r="F9285" s="6">
        <v>1.9449803305986992</v>
      </c>
      <c r="G9285" s="6">
        <v>0.7607915464267192</v>
      </c>
      <c r="H9285" s="6">
        <v>45.158220836141005</v>
      </c>
      <c r="I9285" s="6">
        <v>3.1093873863959036</v>
      </c>
      <c r="J9285" s="6">
        <v>1.3957252622072962</v>
      </c>
      <c r="K9285" s="7">
        <v>0.8724096371166028</v>
      </c>
      <c r="L9285" s="7">
        <v>0.54082917938035957</v>
      </c>
    </row>
    <row r="9286" spans="2:12" x14ac:dyDescent="0.25">
      <c r="B9286" s="4">
        <v>9283</v>
      </c>
      <c r="C9286" s="6">
        <v>13.072519563271452</v>
      </c>
      <c r="D9286" s="6">
        <v>1.6688506863866854</v>
      </c>
      <c r="E9286" s="6">
        <v>2</v>
      </c>
      <c r="F9286" s="6">
        <v>3.5436688793070936</v>
      </c>
      <c r="G9286" s="6">
        <v>0.4000618987465176</v>
      </c>
      <c r="H9286" s="6">
        <v>34.95082407470683</v>
      </c>
      <c r="I9286" s="6">
        <v>1.6340698809184273</v>
      </c>
      <c r="J9286" s="6">
        <v>3.8589647830548603</v>
      </c>
      <c r="K9286" s="7">
        <v>4.3918407638253054</v>
      </c>
      <c r="L9286" s="7">
        <v>2.0690007962423311</v>
      </c>
    </row>
    <row r="9287" spans="2:12" x14ac:dyDescent="0.25">
      <c r="B9287" s="4">
        <v>9284</v>
      </c>
      <c r="C9287" s="6">
        <v>9.2912681807348871</v>
      </c>
      <c r="D9287" s="6">
        <v>2.3833717638331358</v>
      </c>
      <c r="E9287" s="6">
        <v>1</v>
      </c>
      <c r="F9287" s="6">
        <v>1.8146082301853725</v>
      </c>
      <c r="G9287" s="6">
        <v>1.4902592333270108</v>
      </c>
      <c r="H9287" s="6">
        <v>15.708364013560303</v>
      </c>
      <c r="I9287" s="6">
        <v>2.0718313729681017</v>
      </c>
      <c r="J9287" s="6">
        <v>3.2438246037733367</v>
      </c>
      <c r="K9287" s="7">
        <v>1.5743363893381219</v>
      </c>
      <c r="L9287" s="7">
        <v>0.35308889050526393</v>
      </c>
    </row>
    <row r="9288" spans="2:12" x14ac:dyDescent="0.25">
      <c r="B9288" s="4">
        <v>9285</v>
      </c>
      <c r="C9288" s="6">
        <v>8.6768748326759741</v>
      </c>
      <c r="D9288" s="6">
        <v>1.854616522533699</v>
      </c>
      <c r="E9288" s="6">
        <v>1</v>
      </c>
      <c r="F9288" s="6">
        <v>1.5283378925074687</v>
      </c>
      <c r="G9288" s="6">
        <v>1.2793768612858438</v>
      </c>
      <c r="H9288" s="6">
        <v>24.78538096417677</v>
      </c>
      <c r="I9288" s="6">
        <v>2.3170771601027398</v>
      </c>
      <c r="J9288" s="6">
        <v>1.5809824201750324</v>
      </c>
      <c r="K9288" s="7">
        <v>7.4167415655118241</v>
      </c>
      <c r="L9288" s="7">
        <v>0.21112231229498626</v>
      </c>
    </row>
    <row r="9289" spans="2:12" x14ac:dyDescent="0.25">
      <c r="B9289" s="4">
        <v>9286</v>
      </c>
      <c r="C9289" s="6">
        <v>14.667736827880098</v>
      </c>
      <c r="D9289" s="6">
        <v>1.1907861390732017</v>
      </c>
      <c r="E9289" s="6">
        <v>2</v>
      </c>
      <c r="F9289" s="6">
        <v>2.437131347115856</v>
      </c>
      <c r="G9289" s="6">
        <v>1.8080848413987363</v>
      </c>
      <c r="H9289" s="6">
        <v>20.448990157470764</v>
      </c>
      <c r="I9289" s="6">
        <v>4.4023997201305498</v>
      </c>
      <c r="J9289" s="6">
        <v>2.2742783889801825</v>
      </c>
      <c r="K9289" s="7">
        <v>1.2682100025721754</v>
      </c>
      <c r="L9289" s="7">
        <v>1.5517432700253033</v>
      </c>
    </row>
    <row r="9290" spans="2:12" x14ac:dyDescent="0.25">
      <c r="B9290" s="4">
        <v>9287</v>
      </c>
      <c r="C9290" s="6">
        <v>10.302553588976414</v>
      </c>
      <c r="D9290" s="6">
        <v>1.7742260351028767</v>
      </c>
      <c r="E9290" s="6">
        <v>0</v>
      </c>
      <c r="F9290" s="6">
        <v>7.6599887345120807</v>
      </c>
      <c r="G9290" s="6">
        <v>0.71749988205092985</v>
      </c>
      <c r="H9290" s="6">
        <v>34.103769099090961</v>
      </c>
      <c r="I9290" s="6">
        <v>2.5051345560564915</v>
      </c>
      <c r="J9290" s="6">
        <v>4.5729815291606215</v>
      </c>
      <c r="K9290" s="7">
        <v>2.3185036315256871</v>
      </c>
      <c r="L9290" s="7">
        <v>0.15171756851157636</v>
      </c>
    </row>
    <row r="9291" spans="2:12" x14ac:dyDescent="0.25">
      <c r="B9291" s="4">
        <v>9288</v>
      </c>
      <c r="C9291" s="6">
        <v>7.6076868479149153</v>
      </c>
      <c r="D9291" s="6">
        <v>1.4374149675856396</v>
      </c>
      <c r="E9291" s="6">
        <v>3</v>
      </c>
      <c r="F9291" s="6">
        <v>8.333414034033682</v>
      </c>
      <c r="G9291" s="6">
        <v>1.0175391296743972</v>
      </c>
      <c r="H9291" s="6">
        <v>23.833676240635228</v>
      </c>
      <c r="I9291" s="6">
        <v>3.3695631101284884</v>
      </c>
      <c r="J9291" s="6">
        <v>1.2589554693840468</v>
      </c>
      <c r="K9291" s="7">
        <v>0.99684315545229019</v>
      </c>
      <c r="L9291" s="7">
        <v>1.6170295547981521</v>
      </c>
    </row>
    <row r="9292" spans="2:12" x14ac:dyDescent="0.25">
      <c r="B9292" s="4">
        <v>9289</v>
      </c>
      <c r="C9292" s="6">
        <v>6.0651571062453442</v>
      </c>
      <c r="D9292" s="6">
        <v>1.6390550312092333</v>
      </c>
      <c r="E9292" s="6">
        <v>1</v>
      </c>
      <c r="F9292" s="6">
        <v>11.581891852653516</v>
      </c>
      <c r="G9292" s="6">
        <v>1.8730058403074992</v>
      </c>
      <c r="H9292" s="6">
        <v>20.271030973831746</v>
      </c>
      <c r="I9292" s="6">
        <v>2.8391426147771917</v>
      </c>
      <c r="J9292" s="6">
        <v>1.4499053534140187</v>
      </c>
      <c r="K9292" s="7">
        <v>1.678962908782538</v>
      </c>
      <c r="L9292" s="7">
        <v>0.44801401091690912</v>
      </c>
    </row>
    <row r="9293" spans="2:12" x14ac:dyDescent="0.25">
      <c r="B9293" s="4">
        <v>9290</v>
      </c>
      <c r="C9293" s="6">
        <v>9.0654239270614241</v>
      </c>
      <c r="D9293" s="6">
        <v>1.1282233352226014</v>
      </c>
      <c r="E9293" s="6">
        <v>0</v>
      </c>
      <c r="F9293" s="6">
        <v>1.7102146099105808</v>
      </c>
      <c r="G9293" s="6">
        <v>1.0829967354004653</v>
      </c>
      <c r="H9293" s="6">
        <v>29.329162504109327</v>
      </c>
      <c r="I9293" s="6">
        <v>2.0586313321543899</v>
      </c>
      <c r="J9293" s="6">
        <v>2.7337045712412578</v>
      </c>
      <c r="K9293" s="7">
        <v>1.7410849847150198</v>
      </c>
      <c r="L9293" s="7">
        <v>0.40504251537949437</v>
      </c>
    </row>
    <row r="9294" spans="2:12" x14ac:dyDescent="0.25">
      <c r="B9294" s="4">
        <v>9291</v>
      </c>
      <c r="C9294" s="6">
        <v>4.3613103601313981</v>
      </c>
      <c r="D9294" s="6">
        <v>1.3392399414717224</v>
      </c>
      <c r="E9294" s="6">
        <v>2</v>
      </c>
      <c r="F9294" s="6">
        <v>4.2685609544494012</v>
      </c>
      <c r="G9294" s="6">
        <v>0.75588976043465039</v>
      </c>
      <c r="H9294" s="6">
        <v>24.473599254625761</v>
      </c>
      <c r="I9294" s="6">
        <v>2.633637333911107</v>
      </c>
      <c r="J9294" s="6">
        <v>3.151704049361685</v>
      </c>
      <c r="K9294" s="7">
        <v>6.2761438092703106</v>
      </c>
      <c r="L9294" s="7">
        <v>1.095413456414456</v>
      </c>
    </row>
    <row r="9295" spans="2:12" x14ac:dyDescent="0.25">
      <c r="B9295" s="4">
        <v>9292</v>
      </c>
      <c r="C9295" s="6">
        <v>12.588053616245864</v>
      </c>
      <c r="D9295" s="6">
        <v>1.1696153493191328</v>
      </c>
      <c r="E9295" s="6">
        <v>3</v>
      </c>
      <c r="F9295" s="6">
        <v>6.0702302214977246</v>
      </c>
      <c r="G9295" s="6">
        <v>3.8003964656996012</v>
      </c>
      <c r="H9295" s="6">
        <v>40.187560382292141</v>
      </c>
      <c r="I9295" s="6">
        <v>2.2290866925440347</v>
      </c>
      <c r="J9295" s="6">
        <v>2.3322543300174821</v>
      </c>
      <c r="K9295" s="7">
        <v>1.5422618565716564</v>
      </c>
      <c r="L9295" s="7">
        <v>0.5067924073802561</v>
      </c>
    </row>
    <row r="9296" spans="2:12" x14ac:dyDescent="0.25">
      <c r="B9296" s="4">
        <v>9293</v>
      </c>
      <c r="C9296" s="6">
        <v>21.300334368291161</v>
      </c>
      <c r="D9296" s="6">
        <v>1.9176865353092807</v>
      </c>
      <c r="E9296" s="6">
        <v>3</v>
      </c>
      <c r="F9296" s="6">
        <v>7.0591435711038164</v>
      </c>
      <c r="G9296" s="6">
        <v>1.1280989242228689</v>
      </c>
      <c r="H9296" s="6">
        <v>33.534820997319116</v>
      </c>
      <c r="I9296" s="6">
        <v>2.1421181093536403</v>
      </c>
      <c r="J9296" s="6">
        <v>2.7841002836216795</v>
      </c>
      <c r="K9296" s="7">
        <v>3.7058086754270594</v>
      </c>
      <c r="L9296" s="7">
        <v>1.2425110291446582</v>
      </c>
    </row>
    <row r="9297" spans="2:12" x14ac:dyDescent="0.25">
      <c r="B9297" s="4">
        <v>9294</v>
      </c>
      <c r="C9297" s="6">
        <v>13.908785066266738</v>
      </c>
      <c r="D9297" s="6">
        <v>1.4007746140386366</v>
      </c>
      <c r="E9297" s="6">
        <v>2</v>
      </c>
      <c r="F9297" s="6">
        <v>3.4696419797158158</v>
      </c>
      <c r="G9297" s="6">
        <v>0.82057882160835605</v>
      </c>
      <c r="H9297" s="6">
        <v>22.849214339018683</v>
      </c>
      <c r="I9297" s="6">
        <v>3.2375926787992029</v>
      </c>
      <c r="J9297" s="6">
        <v>3.3010556064428429</v>
      </c>
      <c r="K9297" s="7">
        <v>0.73181608503570539</v>
      </c>
      <c r="L9297" s="7">
        <v>0.5170856038087519</v>
      </c>
    </row>
    <row r="9298" spans="2:12" x14ac:dyDescent="0.25">
      <c r="B9298" s="4">
        <v>9295</v>
      </c>
      <c r="C9298" s="6">
        <v>16.886761058640332</v>
      </c>
      <c r="D9298" s="6">
        <v>1.7103222155464985</v>
      </c>
      <c r="E9298" s="6">
        <v>2</v>
      </c>
      <c r="F9298" s="6">
        <v>0.15991774704074166</v>
      </c>
      <c r="G9298" s="6">
        <v>0.65349079203330507</v>
      </c>
      <c r="H9298" s="6">
        <v>14.469045807680503</v>
      </c>
      <c r="I9298" s="6">
        <v>3.9481865977483936</v>
      </c>
      <c r="J9298" s="6">
        <v>0.5023051967576595</v>
      </c>
      <c r="K9298" s="7">
        <v>0.23159032231638815</v>
      </c>
      <c r="L9298" s="7">
        <v>0.92467887784340819</v>
      </c>
    </row>
    <row r="9299" spans="2:12" x14ac:dyDescent="0.25">
      <c r="B9299" s="4">
        <v>9296</v>
      </c>
      <c r="C9299" s="6">
        <v>21.662157125332232</v>
      </c>
      <c r="D9299" s="6">
        <v>1.5501340473309022</v>
      </c>
      <c r="E9299" s="6">
        <v>1</v>
      </c>
      <c r="F9299" s="6">
        <v>1.4754859331965751</v>
      </c>
      <c r="G9299" s="6">
        <v>0.68571473013975792</v>
      </c>
      <c r="H9299" s="6">
        <v>18.031749088054198</v>
      </c>
      <c r="I9299" s="6">
        <v>2.2506209892254767</v>
      </c>
      <c r="J9299" s="6">
        <v>2.7865427517510861</v>
      </c>
      <c r="K9299" s="7">
        <v>0.88391001969572847</v>
      </c>
      <c r="L9299" s="7">
        <v>0.2420056529371086</v>
      </c>
    </row>
    <row r="9300" spans="2:12" x14ac:dyDescent="0.25">
      <c r="B9300" s="4">
        <v>9297</v>
      </c>
      <c r="C9300" s="6">
        <v>12.162873410551946</v>
      </c>
      <c r="D9300" s="6">
        <v>2.0668445788486673</v>
      </c>
      <c r="E9300" s="6">
        <v>2</v>
      </c>
      <c r="F9300" s="6">
        <v>9.3336431861610496</v>
      </c>
      <c r="G9300" s="6">
        <v>0.68502040496536287</v>
      </c>
      <c r="H9300" s="6">
        <v>20.005338606885946</v>
      </c>
      <c r="I9300" s="6">
        <v>2.3485470425644195</v>
      </c>
      <c r="J9300" s="6">
        <v>3.5025902547576733</v>
      </c>
      <c r="K9300" s="7">
        <v>0.23459135421988753</v>
      </c>
      <c r="L9300" s="7">
        <v>0.38805258619051219</v>
      </c>
    </row>
    <row r="9301" spans="2:12" x14ac:dyDescent="0.25">
      <c r="B9301" s="4">
        <v>9298</v>
      </c>
      <c r="C9301" s="6">
        <v>8.0695596457931522</v>
      </c>
      <c r="D9301" s="6">
        <v>1.7457653669832924</v>
      </c>
      <c r="E9301" s="6">
        <v>3</v>
      </c>
      <c r="F9301" s="6">
        <v>4.4369960971688851</v>
      </c>
      <c r="G9301" s="6">
        <v>1.441239014484939</v>
      </c>
      <c r="H9301" s="6">
        <v>23.241392383467748</v>
      </c>
      <c r="I9301" s="6">
        <v>1.8609572077848879</v>
      </c>
      <c r="J9301" s="6">
        <v>1.4412209567172249</v>
      </c>
      <c r="K9301" s="7">
        <v>0.79535522105107737</v>
      </c>
      <c r="L9301" s="7">
        <v>0.32974028362130198</v>
      </c>
    </row>
    <row r="9302" spans="2:12" x14ac:dyDescent="0.25">
      <c r="B9302" s="4">
        <v>9299</v>
      </c>
      <c r="C9302" s="6">
        <v>9.4396170676602384</v>
      </c>
      <c r="D9302" s="6">
        <v>1.3451383186244441</v>
      </c>
      <c r="E9302" s="6">
        <v>2</v>
      </c>
      <c r="F9302" s="6">
        <v>4.6194942851755503</v>
      </c>
      <c r="G9302" s="6">
        <v>1.5693563349014246</v>
      </c>
      <c r="H9302" s="6">
        <v>25.510930026395247</v>
      </c>
      <c r="I9302" s="6">
        <v>5.3542695669273854</v>
      </c>
      <c r="J9302" s="6">
        <v>2.7972393232706549</v>
      </c>
      <c r="K9302" s="7">
        <v>2.3345009611362824</v>
      </c>
      <c r="L9302" s="7">
        <v>0.81753038841430858</v>
      </c>
    </row>
    <row r="9303" spans="2:12" x14ac:dyDescent="0.25">
      <c r="B9303" s="4">
        <v>9300</v>
      </c>
      <c r="C9303" s="6">
        <v>-0.31391601209114661</v>
      </c>
      <c r="D9303" s="6">
        <v>1.7932912823687506</v>
      </c>
      <c r="E9303" s="6">
        <v>2</v>
      </c>
      <c r="F9303" s="6">
        <v>7.6537945012402879</v>
      </c>
      <c r="G9303" s="6">
        <v>1.0450258612626155</v>
      </c>
      <c r="H9303" s="6">
        <v>14.72683773442502</v>
      </c>
      <c r="I9303" s="6">
        <v>2.5396542154355548</v>
      </c>
      <c r="J9303" s="6">
        <v>3.1271645679651665</v>
      </c>
      <c r="K9303" s="7">
        <v>1.2747265296341885</v>
      </c>
      <c r="L9303" s="7">
        <v>1.7946874059264764</v>
      </c>
    </row>
    <row r="9304" spans="2:12" x14ac:dyDescent="0.25">
      <c r="B9304" s="4">
        <v>9301</v>
      </c>
      <c r="C9304" s="6">
        <v>5.2084800893904557</v>
      </c>
      <c r="D9304" s="6">
        <v>1.2435412065785818</v>
      </c>
      <c r="E9304" s="6">
        <v>3</v>
      </c>
      <c r="F9304" s="6">
        <v>5.26838113563897</v>
      </c>
      <c r="G9304" s="6">
        <v>0.63399085928569376</v>
      </c>
      <c r="H9304" s="6">
        <v>25.717469715369607</v>
      </c>
      <c r="I9304" s="6">
        <v>3.7147206245789559</v>
      </c>
      <c r="J9304" s="6">
        <v>1.8634975830341587</v>
      </c>
      <c r="K9304" s="7">
        <v>2.2817615987988558</v>
      </c>
      <c r="L9304" s="7">
        <v>2.5554532127818588</v>
      </c>
    </row>
    <row r="9305" spans="2:12" x14ac:dyDescent="0.25">
      <c r="B9305" s="4">
        <v>9302</v>
      </c>
      <c r="C9305" s="6">
        <v>10.6153760519017</v>
      </c>
      <c r="D9305" s="6">
        <v>1.6631350675311187</v>
      </c>
      <c r="E9305" s="6">
        <v>1</v>
      </c>
      <c r="F9305" s="6">
        <v>2.5989758031662391</v>
      </c>
      <c r="G9305" s="6">
        <v>1.439855567771805</v>
      </c>
      <c r="H9305" s="6">
        <v>38.567414360476612</v>
      </c>
      <c r="I9305" s="6">
        <v>3.2908229396004183</v>
      </c>
      <c r="J9305" s="6">
        <v>1.6647369198137276</v>
      </c>
      <c r="K9305" s="7">
        <v>1.3922046801799159</v>
      </c>
      <c r="L9305" s="7">
        <v>0.34298244154420265</v>
      </c>
    </row>
    <row r="9306" spans="2:12" x14ac:dyDescent="0.25">
      <c r="B9306" s="4">
        <v>9303</v>
      </c>
      <c r="C9306" s="6">
        <v>2.7320031838127958</v>
      </c>
      <c r="D9306" s="6">
        <v>1.6181732564822038</v>
      </c>
      <c r="E9306" s="6">
        <v>0</v>
      </c>
      <c r="F9306" s="6">
        <v>5.8930984041692414</v>
      </c>
      <c r="G9306" s="6">
        <v>1.2310768064929067</v>
      </c>
      <c r="H9306" s="6">
        <v>21.8461481526932</v>
      </c>
      <c r="I9306" s="6">
        <v>2.8085960668241174</v>
      </c>
      <c r="J9306" s="6">
        <v>4.2657136922042991</v>
      </c>
      <c r="K9306" s="7">
        <v>0.72448495695263981</v>
      </c>
      <c r="L9306" s="7">
        <v>0.86748697090451898</v>
      </c>
    </row>
    <row r="9307" spans="2:12" x14ac:dyDescent="0.25">
      <c r="B9307" s="4">
        <v>9304</v>
      </c>
      <c r="C9307" s="6">
        <v>17.363599338502635</v>
      </c>
      <c r="D9307" s="6">
        <v>1.3473589858020112</v>
      </c>
      <c r="E9307" s="6">
        <v>2</v>
      </c>
      <c r="F9307" s="6">
        <v>3.5418464391025561</v>
      </c>
      <c r="G9307" s="6">
        <v>0.84289673642570073</v>
      </c>
      <c r="H9307" s="6">
        <v>19.807241333477272</v>
      </c>
      <c r="I9307" s="6">
        <v>4.6236871544870821</v>
      </c>
      <c r="J9307" s="6">
        <v>3.407551912878886</v>
      </c>
      <c r="K9307" s="7">
        <v>0.12710461283026978</v>
      </c>
      <c r="L9307" s="7">
        <v>0.70814541140664544</v>
      </c>
    </row>
    <row r="9308" spans="2:12" x14ac:dyDescent="0.25">
      <c r="B9308" s="4">
        <v>9305</v>
      </c>
      <c r="C9308" s="6">
        <v>-1.254338782791617</v>
      </c>
      <c r="D9308" s="6">
        <v>2.0174687541489971</v>
      </c>
      <c r="E9308" s="6">
        <v>2</v>
      </c>
      <c r="F9308" s="6">
        <v>5.4952368222311865</v>
      </c>
      <c r="G9308" s="6">
        <v>1.7988857803770801</v>
      </c>
      <c r="H9308" s="6">
        <v>30.594268023286446</v>
      </c>
      <c r="I9308" s="6">
        <v>3.6888140042862765</v>
      </c>
      <c r="J9308" s="6">
        <v>0.32519895951697719</v>
      </c>
      <c r="K9308" s="7">
        <v>4.0864562635937656</v>
      </c>
      <c r="L9308" s="7">
        <v>0.17220452836886177</v>
      </c>
    </row>
    <row r="9309" spans="2:12" x14ac:dyDescent="0.25">
      <c r="B9309" s="4">
        <v>9306</v>
      </c>
      <c r="C9309" s="6">
        <v>13.695504709194861</v>
      </c>
      <c r="D9309" s="6">
        <v>1.5379605368272005</v>
      </c>
      <c r="E9309" s="6">
        <v>3</v>
      </c>
      <c r="F9309" s="6">
        <v>3.895770592501933</v>
      </c>
      <c r="G9309" s="6">
        <v>1.4388447018850004</v>
      </c>
      <c r="H9309" s="6">
        <v>24.123287405066577</v>
      </c>
      <c r="I9309" s="6">
        <v>2.6409694463872859</v>
      </c>
      <c r="J9309" s="6">
        <v>3.7756138572241129</v>
      </c>
      <c r="K9309" s="7">
        <v>0.9365358462671749</v>
      </c>
      <c r="L9309" s="7">
        <v>2.1685016035658058</v>
      </c>
    </row>
    <row r="9310" spans="2:12" x14ac:dyDescent="0.25">
      <c r="B9310" s="4">
        <v>9307</v>
      </c>
      <c r="C9310" s="6">
        <v>8.0344236812861407</v>
      </c>
      <c r="D9310" s="6">
        <v>1.2785131842077235</v>
      </c>
      <c r="E9310" s="6">
        <v>3</v>
      </c>
      <c r="F9310" s="6">
        <v>3.7181420400379492</v>
      </c>
      <c r="G9310" s="6">
        <v>0.98400598645321324</v>
      </c>
      <c r="H9310" s="6">
        <v>30.090975318301822</v>
      </c>
      <c r="I9310" s="6">
        <v>3.0438239338121087</v>
      </c>
      <c r="J9310" s="6">
        <v>0.74407966328475439</v>
      </c>
      <c r="K9310" s="7">
        <v>0.79994181207699411</v>
      </c>
      <c r="L9310" s="7">
        <v>0.36220664164182154</v>
      </c>
    </row>
    <row r="9311" spans="2:12" x14ac:dyDescent="0.25">
      <c r="B9311" s="4">
        <v>9308</v>
      </c>
      <c r="C9311" s="6">
        <v>18.332193477620891</v>
      </c>
      <c r="D9311" s="6">
        <v>1.418011321457689</v>
      </c>
      <c r="E9311" s="6">
        <v>3</v>
      </c>
      <c r="F9311" s="6">
        <v>2.8205356485927906</v>
      </c>
      <c r="G9311" s="6">
        <v>2.9867734734919908</v>
      </c>
      <c r="H9311" s="6">
        <v>29.813816628579623</v>
      </c>
      <c r="I9311" s="6">
        <v>1.7889334934619066</v>
      </c>
      <c r="J9311" s="6">
        <v>3.2671058950344429</v>
      </c>
      <c r="K9311" s="7">
        <v>0.55796334388649216</v>
      </c>
      <c r="L9311" s="7">
        <v>1.2899751450252621</v>
      </c>
    </row>
    <row r="9312" spans="2:12" x14ac:dyDescent="0.25">
      <c r="B9312" s="4">
        <v>9309</v>
      </c>
      <c r="C9312" s="6">
        <v>1.1399672454336525</v>
      </c>
      <c r="D9312" s="6">
        <v>1.3218094737659039</v>
      </c>
      <c r="E9312" s="6">
        <v>1</v>
      </c>
      <c r="F9312" s="6">
        <v>4.3562753685468154</v>
      </c>
      <c r="G9312" s="6">
        <v>0.6065664933564171</v>
      </c>
      <c r="H9312" s="6">
        <v>12.313717196779649</v>
      </c>
      <c r="I9312" s="6">
        <v>2.3725885751409321</v>
      </c>
      <c r="J9312" s="6">
        <v>2.2385388762792382</v>
      </c>
      <c r="K9312" s="7">
        <v>0.48667257120162905</v>
      </c>
      <c r="L9312" s="7">
        <v>0.83628437853445092</v>
      </c>
    </row>
    <row r="9313" spans="2:12" x14ac:dyDescent="0.25">
      <c r="B9313" s="4">
        <v>9310</v>
      </c>
      <c r="C9313" s="6">
        <v>9.7538207830744863</v>
      </c>
      <c r="D9313" s="6">
        <v>1.9063100655976073</v>
      </c>
      <c r="E9313" s="6">
        <v>2</v>
      </c>
      <c r="F9313" s="6">
        <v>4.6382619845622797</v>
      </c>
      <c r="G9313" s="6">
        <v>0.72185427144088343</v>
      </c>
      <c r="H9313" s="6">
        <v>21.1765582882771</v>
      </c>
      <c r="I9313" s="6">
        <v>3.0423695866670259</v>
      </c>
      <c r="J9313" s="6">
        <v>2.6319673149439224</v>
      </c>
      <c r="K9313" s="7">
        <v>4.4141689969636264</v>
      </c>
      <c r="L9313" s="7">
        <v>0.19004755055836212</v>
      </c>
    </row>
    <row r="9314" spans="2:12" x14ac:dyDescent="0.25">
      <c r="B9314" s="4">
        <v>9311</v>
      </c>
      <c r="C9314" s="6">
        <v>8.4399376336886078</v>
      </c>
      <c r="D9314" s="6">
        <v>1.4989441701746804</v>
      </c>
      <c r="E9314" s="6">
        <v>1</v>
      </c>
      <c r="F9314" s="6">
        <v>4.4545544713288123</v>
      </c>
      <c r="G9314" s="6">
        <v>0.24360269702693702</v>
      </c>
      <c r="H9314" s="6">
        <v>21.455305392717378</v>
      </c>
      <c r="I9314" s="6">
        <v>3.1898103837553808</v>
      </c>
      <c r="J9314" s="6">
        <v>2.7466836683389189</v>
      </c>
      <c r="K9314" s="7">
        <v>0.18360620471442696</v>
      </c>
      <c r="L9314" s="7">
        <v>1.681108182578295</v>
      </c>
    </row>
    <row r="9315" spans="2:12" x14ac:dyDescent="0.25">
      <c r="B9315" s="4">
        <v>9312</v>
      </c>
      <c r="C9315" s="6">
        <v>14.192070128782152</v>
      </c>
      <c r="D9315" s="6">
        <v>1.0703974695039029</v>
      </c>
      <c r="E9315" s="6">
        <v>3</v>
      </c>
      <c r="F9315" s="6">
        <v>2.9139817463943656</v>
      </c>
      <c r="G9315" s="6">
        <v>1.5296777878490742</v>
      </c>
      <c r="H9315" s="6">
        <v>15.728649173626481</v>
      </c>
      <c r="I9315" s="6">
        <v>2.1772627471429442</v>
      </c>
      <c r="J9315" s="6">
        <v>3.2118680853970654</v>
      </c>
      <c r="K9315" s="7">
        <v>4.1970517999455774</v>
      </c>
      <c r="L9315" s="7">
        <v>0.37494677551701244</v>
      </c>
    </row>
    <row r="9316" spans="2:12" x14ac:dyDescent="0.25">
      <c r="B9316" s="4">
        <v>9313</v>
      </c>
      <c r="C9316" s="6">
        <v>3.3883195846090857</v>
      </c>
      <c r="D9316" s="6">
        <v>1.1372868029372651</v>
      </c>
      <c r="E9316" s="6">
        <v>3</v>
      </c>
      <c r="F9316" s="6">
        <v>11.453646358386358</v>
      </c>
      <c r="G9316" s="6">
        <v>0.74807912672138621</v>
      </c>
      <c r="H9316" s="6">
        <v>26.497084296533004</v>
      </c>
      <c r="I9316" s="6">
        <v>3.9944673191479962</v>
      </c>
      <c r="J9316" s="6">
        <v>4.3196427480926953</v>
      </c>
      <c r="K9316" s="7">
        <v>0.1617434997876446</v>
      </c>
      <c r="L9316" s="7">
        <v>0.25608902747496332</v>
      </c>
    </row>
    <row r="9317" spans="2:12" x14ac:dyDescent="0.25">
      <c r="B9317" s="4">
        <v>9314</v>
      </c>
      <c r="C9317" s="6">
        <v>2.4888582518027524</v>
      </c>
      <c r="D9317" s="6">
        <v>1.7962289556660445</v>
      </c>
      <c r="E9317" s="6">
        <v>3</v>
      </c>
      <c r="F9317" s="6">
        <v>4.7668885776961956</v>
      </c>
      <c r="G9317" s="6">
        <v>1.2323698132048662</v>
      </c>
      <c r="H9317" s="6">
        <v>18.240234706593064</v>
      </c>
      <c r="I9317" s="6">
        <v>3.6357169655968717</v>
      </c>
      <c r="J9317" s="6">
        <v>2.2911504852293012</v>
      </c>
      <c r="K9317" s="7">
        <v>0.5361653358427666</v>
      </c>
      <c r="L9317" s="7">
        <v>0.78991831832008441</v>
      </c>
    </row>
    <row r="9318" spans="2:12" x14ac:dyDescent="0.25">
      <c r="B9318" s="4">
        <v>9315</v>
      </c>
      <c r="C9318" s="6">
        <v>6.4147366115802775</v>
      </c>
      <c r="D9318" s="6">
        <v>2.1862143178942586</v>
      </c>
      <c r="E9318" s="6">
        <v>2</v>
      </c>
      <c r="F9318" s="6">
        <v>6.2820259002613188</v>
      </c>
      <c r="G9318" s="6">
        <v>0.87805181923623865</v>
      </c>
      <c r="H9318" s="6">
        <v>27.312922885642941</v>
      </c>
      <c r="I9318" s="6">
        <v>4.7496464934747662</v>
      </c>
      <c r="J9318" s="6">
        <v>1.6553916850722519</v>
      </c>
      <c r="K9318" s="7">
        <v>5.3201260868743843</v>
      </c>
      <c r="L9318" s="7">
        <v>0.33609417278694326</v>
      </c>
    </row>
    <row r="9319" spans="2:12" x14ac:dyDescent="0.25">
      <c r="B9319" s="4">
        <v>9316</v>
      </c>
      <c r="C9319" s="6">
        <v>3.4843970668769302</v>
      </c>
      <c r="D9319" s="6">
        <v>1.3671784922696681</v>
      </c>
      <c r="E9319" s="6">
        <v>2</v>
      </c>
      <c r="F9319" s="6">
        <v>2.3351031754615588</v>
      </c>
      <c r="G9319" s="6">
        <v>1.5480130265365806</v>
      </c>
      <c r="H9319" s="6">
        <v>12.930878625514506</v>
      </c>
      <c r="I9319" s="6">
        <v>1.9207812922452532</v>
      </c>
      <c r="J9319" s="6">
        <v>1.7248181471918367</v>
      </c>
      <c r="K9319" s="7">
        <v>4.5056081804569104</v>
      </c>
      <c r="L9319" s="7">
        <v>1.4075153053136935</v>
      </c>
    </row>
    <row r="9320" spans="2:12" x14ac:dyDescent="0.25">
      <c r="B9320" s="4">
        <v>9317</v>
      </c>
      <c r="C9320" s="6">
        <v>13.732954585920087</v>
      </c>
      <c r="D9320" s="6">
        <v>1.1015718782466926</v>
      </c>
      <c r="E9320" s="6">
        <v>1</v>
      </c>
      <c r="F9320" s="6">
        <v>6.1178212887944321</v>
      </c>
      <c r="G9320" s="6">
        <v>0.19996280282052664</v>
      </c>
      <c r="H9320" s="6">
        <v>17.047685979115577</v>
      </c>
      <c r="I9320" s="6">
        <v>2.6723695954288802</v>
      </c>
      <c r="J9320" s="6">
        <v>3.3710819744648406</v>
      </c>
      <c r="K9320" s="7">
        <v>1.7172136570357472</v>
      </c>
      <c r="L9320" s="7">
        <v>0.71376153073661086</v>
      </c>
    </row>
    <row r="9321" spans="2:12" x14ac:dyDescent="0.25">
      <c r="B9321" s="4">
        <v>9318</v>
      </c>
      <c r="C9321" s="6">
        <v>15.324811094677106</v>
      </c>
      <c r="D9321" s="6">
        <v>1.4058340860565024</v>
      </c>
      <c r="E9321" s="6">
        <v>2</v>
      </c>
      <c r="F9321" s="6">
        <v>16.776924634838373</v>
      </c>
      <c r="G9321" s="6">
        <v>0.89148994984839136</v>
      </c>
      <c r="H9321" s="6">
        <v>22.442440468211107</v>
      </c>
      <c r="I9321" s="6">
        <v>2.3638237913712712</v>
      </c>
      <c r="J9321" s="6">
        <v>0.60956302375242499</v>
      </c>
      <c r="K9321" s="7">
        <v>1.7184932935219708</v>
      </c>
      <c r="L9321" s="7">
        <v>1.3338996255541948</v>
      </c>
    </row>
    <row r="9322" spans="2:12" x14ac:dyDescent="0.25">
      <c r="B9322" s="4">
        <v>9319</v>
      </c>
      <c r="C9322" s="6">
        <v>2.450344433163707</v>
      </c>
      <c r="D9322" s="6">
        <v>1.3299688506398264</v>
      </c>
      <c r="E9322" s="6">
        <v>2</v>
      </c>
      <c r="F9322" s="6">
        <v>4.1609389175552396</v>
      </c>
      <c r="G9322" s="6">
        <v>0.40703422406800632</v>
      </c>
      <c r="H9322" s="6">
        <v>25.886680023264852</v>
      </c>
      <c r="I9322" s="6">
        <v>2.3441947526888849</v>
      </c>
      <c r="J9322" s="6">
        <v>3.3084756214137285</v>
      </c>
      <c r="K9322" s="7">
        <v>4.4134791369015227</v>
      </c>
      <c r="L9322" s="7">
        <v>1.6305838472933751</v>
      </c>
    </row>
    <row r="9323" spans="2:12" x14ac:dyDescent="0.25">
      <c r="B9323" s="4">
        <v>9320</v>
      </c>
      <c r="C9323" s="6">
        <v>4.2593014203173531</v>
      </c>
      <c r="D9323" s="6">
        <v>1.2645351739804571</v>
      </c>
      <c r="E9323" s="6">
        <v>3</v>
      </c>
      <c r="F9323" s="6">
        <v>1.1157385839279061</v>
      </c>
      <c r="G9323" s="6">
        <v>0.67607790625063136</v>
      </c>
      <c r="H9323" s="6">
        <v>20.875024686298516</v>
      </c>
      <c r="I9323" s="6">
        <v>2.4821247434136398</v>
      </c>
      <c r="J9323" s="6">
        <v>2.4029752151502803</v>
      </c>
      <c r="K9323" s="7">
        <v>1.1680948664697826</v>
      </c>
      <c r="L9323" s="7">
        <v>0.51884563111251891</v>
      </c>
    </row>
    <row r="9324" spans="2:12" x14ac:dyDescent="0.25">
      <c r="B9324" s="4">
        <v>9321</v>
      </c>
      <c r="C9324" s="6">
        <v>6.0191029337832802</v>
      </c>
      <c r="D9324" s="6">
        <v>1.5347016339157595</v>
      </c>
      <c r="E9324" s="6">
        <v>2</v>
      </c>
      <c r="F9324" s="6">
        <v>7.6519420324072822</v>
      </c>
      <c r="G9324" s="6">
        <v>0.5762366666469122</v>
      </c>
      <c r="H9324" s="6">
        <v>24.173488739483485</v>
      </c>
      <c r="I9324" s="6">
        <v>4.4631817975868229</v>
      </c>
      <c r="J9324" s="6">
        <v>1.7255268345773891</v>
      </c>
      <c r="K9324" s="7">
        <v>2.5097892489969842E-3</v>
      </c>
      <c r="L9324" s="7">
        <v>0.15550748139888881</v>
      </c>
    </row>
    <row r="9325" spans="2:12" x14ac:dyDescent="0.25">
      <c r="B9325" s="4">
        <v>9322</v>
      </c>
      <c r="C9325" s="6">
        <v>7.5632157528956601</v>
      </c>
      <c r="D9325" s="6">
        <v>1.7788430159798281</v>
      </c>
      <c r="E9325" s="6">
        <v>3</v>
      </c>
      <c r="F9325" s="6">
        <v>2.1851548359584072</v>
      </c>
      <c r="G9325" s="6">
        <v>0.58955634625121034</v>
      </c>
      <c r="H9325" s="6">
        <v>12.983235650344774</v>
      </c>
      <c r="I9325" s="6">
        <v>2.5600241367130296</v>
      </c>
      <c r="J9325" s="6">
        <v>2.8642369761635473</v>
      </c>
      <c r="K9325" s="7">
        <v>0.61124826800298626</v>
      </c>
      <c r="L9325" s="7">
        <v>0.20875905017410773</v>
      </c>
    </row>
    <row r="9326" spans="2:12" x14ac:dyDescent="0.25">
      <c r="B9326" s="4">
        <v>9323</v>
      </c>
      <c r="C9326" s="6">
        <v>2.3245333829390944</v>
      </c>
      <c r="D9326" s="6">
        <v>1.3014282695234485</v>
      </c>
      <c r="E9326" s="6">
        <v>1</v>
      </c>
      <c r="F9326" s="6">
        <v>5.481668058200774</v>
      </c>
      <c r="G9326" s="6">
        <v>0.78006893008167255</v>
      </c>
      <c r="H9326" s="6">
        <v>16.461230572117998</v>
      </c>
      <c r="I9326" s="6">
        <v>2.6345425819945385</v>
      </c>
      <c r="J9326" s="6">
        <v>2.5503202802057237</v>
      </c>
      <c r="K9326" s="7">
        <v>6.1458278915761206E-3</v>
      </c>
      <c r="L9326" s="7">
        <v>0.60608244379367904</v>
      </c>
    </row>
    <row r="9327" spans="2:12" x14ac:dyDescent="0.25">
      <c r="B9327" s="4">
        <v>9324</v>
      </c>
      <c r="C9327" s="6">
        <v>5.902001971410443</v>
      </c>
      <c r="D9327" s="6">
        <v>1.2020063097663356</v>
      </c>
      <c r="E9327" s="6">
        <v>2</v>
      </c>
      <c r="F9327" s="6">
        <v>1.306641310140167</v>
      </c>
      <c r="G9327" s="6">
        <v>0.77504183820563144</v>
      </c>
      <c r="H9327" s="6">
        <v>14.546234217431707</v>
      </c>
      <c r="I9327" s="6">
        <v>3.296791271505092</v>
      </c>
      <c r="J9327" s="6">
        <v>1.1072514966454103</v>
      </c>
      <c r="K9327" s="7">
        <v>3.0628513961926682</v>
      </c>
      <c r="L9327" s="7">
        <v>1.1202655423819763</v>
      </c>
    </row>
    <row r="9328" spans="2:12" x14ac:dyDescent="0.25">
      <c r="B9328" s="4">
        <v>9325</v>
      </c>
      <c r="C9328" s="6">
        <v>5.1557952722415674</v>
      </c>
      <c r="D9328" s="6">
        <v>2.0744865038558515</v>
      </c>
      <c r="E9328" s="6">
        <v>2</v>
      </c>
      <c r="F9328" s="6">
        <v>1.710407244165737</v>
      </c>
      <c r="G9328" s="6">
        <v>1.4060498301594471</v>
      </c>
      <c r="H9328" s="6">
        <v>37.986464183358336</v>
      </c>
      <c r="I9328" s="6">
        <v>3.1072980298561643</v>
      </c>
      <c r="J9328" s="6">
        <v>2.4505131328379566</v>
      </c>
      <c r="K9328" s="7">
        <v>0.70129780367135819</v>
      </c>
      <c r="L9328" s="7">
        <v>0.74941735452160563</v>
      </c>
    </row>
    <row r="9329" spans="2:12" x14ac:dyDescent="0.25">
      <c r="B9329" s="4">
        <v>9326</v>
      </c>
      <c r="C9329" s="6">
        <v>8.8954857236663454</v>
      </c>
      <c r="D9329" s="6">
        <v>1.494197318238816</v>
      </c>
      <c r="E9329" s="6">
        <v>2</v>
      </c>
      <c r="F9329" s="6">
        <v>1.2481432822638312</v>
      </c>
      <c r="G9329" s="6">
        <v>1.5551617270823921</v>
      </c>
      <c r="H9329" s="6">
        <v>28.352910382080132</v>
      </c>
      <c r="I9329" s="6">
        <v>1.2504290948690386</v>
      </c>
      <c r="J9329" s="6">
        <v>2.4468198644102248</v>
      </c>
      <c r="K9329" s="7">
        <v>7.9849605803412743E-2</v>
      </c>
      <c r="L9329" s="7">
        <v>0.16277261610497798</v>
      </c>
    </row>
    <row r="9330" spans="2:12" x14ac:dyDescent="0.25">
      <c r="B9330" s="4">
        <v>9327</v>
      </c>
      <c r="C9330" s="6">
        <v>2.378634195049294</v>
      </c>
      <c r="D9330" s="6">
        <v>1.8412666365909616</v>
      </c>
      <c r="E9330" s="6">
        <v>1</v>
      </c>
      <c r="F9330" s="6">
        <v>4.8486560404543217</v>
      </c>
      <c r="G9330" s="6">
        <v>0.94013669025002899</v>
      </c>
      <c r="H9330" s="6">
        <v>17.625839500104451</v>
      </c>
      <c r="I9330" s="6">
        <v>2.0233926714343147</v>
      </c>
      <c r="J9330" s="6">
        <v>3.0645763995042792</v>
      </c>
      <c r="K9330" s="7">
        <v>0.33148257872340503</v>
      </c>
      <c r="L9330" s="7">
        <v>0.58400088250675386</v>
      </c>
    </row>
    <row r="9331" spans="2:12" x14ac:dyDescent="0.25">
      <c r="B9331" s="4">
        <v>9328</v>
      </c>
      <c r="C9331" s="6">
        <v>24.236185593291349</v>
      </c>
      <c r="D9331" s="6">
        <v>1.266646935111712</v>
      </c>
      <c r="E9331" s="6">
        <v>1</v>
      </c>
      <c r="F9331" s="6">
        <v>0.40486048398931751</v>
      </c>
      <c r="G9331" s="6">
        <v>1.7211058668514907</v>
      </c>
      <c r="H9331" s="6">
        <v>28.374218152571331</v>
      </c>
      <c r="I9331" s="6">
        <v>1.771975936172328</v>
      </c>
      <c r="J9331" s="6">
        <v>1.2582826829767704</v>
      </c>
      <c r="K9331" s="7">
        <v>1.2199820669278985</v>
      </c>
      <c r="L9331" s="7">
        <v>0.33930222677405558</v>
      </c>
    </row>
    <row r="9332" spans="2:12" x14ac:dyDescent="0.25">
      <c r="B9332" s="4">
        <v>9329</v>
      </c>
      <c r="C9332" s="6">
        <v>0.30170600027037509</v>
      </c>
      <c r="D9332" s="6">
        <v>1.476275886768601</v>
      </c>
      <c r="E9332" s="6">
        <v>0</v>
      </c>
      <c r="F9332" s="6">
        <v>4.6880851714806093</v>
      </c>
      <c r="G9332" s="6">
        <v>0.63234623160601655</v>
      </c>
      <c r="H9332" s="6">
        <v>8.3543829798908043</v>
      </c>
      <c r="I9332" s="6">
        <v>1.9445272041825197</v>
      </c>
      <c r="J9332" s="6">
        <v>2.7208183130558523</v>
      </c>
      <c r="K9332" s="7">
        <v>0.95057499694886549</v>
      </c>
      <c r="L9332" s="7">
        <v>0.37113110280461464</v>
      </c>
    </row>
    <row r="9333" spans="2:12" x14ac:dyDescent="0.25">
      <c r="B9333" s="4">
        <v>9330</v>
      </c>
      <c r="C9333" s="6">
        <v>11.021342171694435</v>
      </c>
      <c r="D9333" s="6">
        <v>1.3756715726241613</v>
      </c>
      <c r="E9333" s="6">
        <v>3</v>
      </c>
      <c r="F9333" s="6">
        <v>0.66271493092465794</v>
      </c>
      <c r="G9333" s="6">
        <v>0.88616207319463858</v>
      </c>
      <c r="H9333" s="6">
        <v>13.694139815647915</v>
      </c>
      <c r="I9333" s="6">
        <v>1.9251323301792622</v>
      </c>
      <c r="J9333" s="6">
        <v>2.4375400711562931</v>
      </c>
      <c r="K9333" s="7">
        <v>1.8045153230777902</v>
      </c>
      <c r="L9333" s="7">
        <v>2.1261489457921128</v>
      </c>
    </row>
    <row r="9334" spans="2:12" x14ac:dyDescent="0.25">
      <c r="B9334" s="4">
        <v>9331</v>
      </c>
      <c r="C9334" s="6">
        <v>11.981876907403194</v>
      </c>
      <c r="D9334" s="6">
        <v>1.7415867387595101</v>
      </c>
      <c r="E9334" s="6">
        <v>2</v>
      </c>
      <c r="F9334" s="6">
        <v>2.4192524023464661</v>
      </c>
      <c r="G9334" s="6">
        <v>3.1694658784288268</v>
      </c>
      <c r="H9334" s="6">
        <v>32.062712268810685</v>
      </c>
      <c r="I9334" s="6">
        <v>2.7221356679709099</v>
      </c>
      <c r="J9334" s="6">
        <v>3.3995248036862336</v>
      </c>
      <c r="K9334" s="7">
        <v>1.9288004195373274</v>
      </c>
      <c r="L9334" s="7">
        <v>0.89950795054364963</v>
      </c>
    </row>
    <row r="9335" spans="2:12" x14ac:dyDescent="0.25">
      <c r="B9335" s="4">
        <v>9332</v>
      </c>
      <c r="C9335" s="6">
        <v>14.583620886237771</v>
      </c>
      <c r="D9335" s="6">
        <v>1.8710482875173509</v>
      </c>
      <c r="E9335" s="6">
        <v>1</v>
      </c>
      <c r="F9335" s="6">
        <v>1.7823646436386189</v>
      </c>
      <c r="G9335" s="6">
        <v>1.6686835398980981</v>
      </c>
      <c r="H9335" s="6">
        <v>26.852085012989971</v>
      </c>
      <c r="I9335" s="6">
        <v>2.2189225076463619</v>
      </c>
      <c r="J9335" s="6">
        <v>3.9193515761438729</v>
      </c>
      <c r="K9335" s="7">
        <v>1.0283082114952677</v>
      </c>
      <c r="L9335" s="7">
        <v>0.82664365259839556</v>
      </c>
    </row>
    <row r="9336" spans="2:12" x14ac:dyDescent="0.25">
      <c r="B9336" s="4">
        <v>9333</v>
      </c>
      <c r="C9336" s="6">
        <v>6.1328375737894181</v>
      </c>
      <c r="D9336" s="6">
        <v>1.6784065506967101</v>
      </c>
      <c r="E9336" s="6">
        <v>3</v>
      </c>
      <c r="F9336" s="6">
        <v>4.0966192769375045</v>
      </c>
      <c r="G9336" s="6">
        <v>1.0613007956393092</v>
      </c>
      <c r="H9336" s="6">
        <v>16.634834527385784</v>
      </c>
      <c r="I9336" s="6">
        <v>2.3752392373974263</v>
      </c>
      <c r="J9336" s="6">
        <v>3.7659060679874186</v>
      </c>
      <c r="K9336" s="7">
        <v>0.41610609505492141</v>
      </c>
      <c r="L9336" s="7">
        <v>0.70007447610349982</v>
      </c>
    </row>
    <row r="9337" spans="2:12" x14ac:dyDescent="0.25">
      <c r="B9337" s="4">
        <v>9334</v>
      </c>
      <c r="C9337" s="6">
        <v>8.0868153518639989</v>
      </c>
      <c r="D9337" s="6">
        <v>1.4627395833272434</v>
      </c>
      <c r="E9337" s="6">
        <v>1</v>
      </c>
      <c r="F9337" s="6">
        <v>2.9847826642642752</v>
      </c>
      <c r="G9337" s="6">
        <v>1.017896676933538</v>
      </c>
      <c r="H9337" s="6">
        <v>22.826502749985536</v>
      </c>
      <c r="I9337" s="6">
        <v>1.6842599744040097</v>
      </c>
      <c r="J9337" s="6">
        <v>2.2315513125077717</v>
      </c>
      <c r="K9337" s="7">
        <v>0.71872494952930155</v>
      </c>
      <c r="L9337" s="7">
        <v>3.6506947565022665E-3</v>
      </c>
    </row>
    <row r="9338" spans="2:12" x14ac:dyDescent="0.25">
      <c r="B9338" s="4">
        <v>9335</v>
      </c>
      <c r="C9338" s="6">
        <v>10.832019204143785</v>
      </c>
      <c r="D9338" s="6">
        <v>1.2380437585182045</v>
      </c>
      <c r="E9338" s="6">
        <v>2</v>
      </c>
      <c r="F9338" s="6">
        <v>5.3963238858169227</v>
      </c>
      <c r="G9338" s="6">
        <v>1.2387979313580193</v>
      </c>
      <c r="H9338" s="6">
        <v>17.634431103099324</v>
      </c>
      <c r="I9338" s="6">
        <v>2.318869099559957</v>
      </c>
      <c r="J9338" s="6">
        <v>0.25438058429694249</v>
      </c>
      <c r="K9338" s="7">
        <v>2.9806403987796952</v>
      </c>
      <c r="L9338" s="7">
        <v>0.98238088506221122</v>
      </c>
    </row>
    <row r="9339" spans="2:12" x14ac:dyDescent="0.25">
      <c r="B9339" s="4">
        <v>9336</v>
      </c>
      <c r="C9339" s="6">
        <v>16.767841392942945</v>
      </c>
      <c r="D9339" s="6">
        <v>1.9691822529850818</v>
      </c>
      <c r="E9339" s="6">
        <v>1</v>
      </c>
      <c r="F9339" s="6">
        <v>2.0842416216494777</v>
      </c>
      <c r="G9339" s="6">
        <v>1.1047658806798131</v>
      </c>
      <c r="H9339" s="6">
        <v>18.646854905923874</v>
      </c>
      <c r="I9339" s="6">
        <v>2.2741693700337087</v>
      </c>
      <c r="J9339" s="6">
        <v>3.1293679661577731</v>
      </c>
      <c r="K9339" s="7">
        <v>1.1353958475434096</v>
      </c>
      <c r="L9339" s="7">
        <v>0.59635930677637528</v>
      </c>
    </row>
    <row r="9340" spans="2:12" x14ac:dyDescent="0.25">
      <c r="B9340" s="4">
        <v>9337</v>
      </c>
      <c r="C9340" s="6">
        <v>7.084740035747874</v>
      </c>
      <c r="D9340" s="6">
        <v>1.2285340534890579</v>
      </c>
      <c r="E9340" s="6">
        <v>2</v>
      </c>
      <c r="F9340" s="6">
        <v>5.4319644150764823</v>
      </c>
      <c r="G9340" s="6">
        <v>0.93786114237271967</v>
      </c>
      <c r="H9340" s="6">
        <v>12.222666559918522</v>
      </c>
      <c r="I9340" s="6">
        <v>1.9265461914884889</v>
      </c>
      <c r="J9340" s="6">
        <v>0.54994146461643223</v>
      </c>
      <c r="K9340" s="7">
        <v>2.3444766414426925</v>
      </c>
      <c r="L9340" s="7">
        <v>0.26289834567058323</v>
      </c>
    </row>
    <row r="9341" spans="2:12" x14ac:dyDescent="0.25">
      <c r="B9341" s="4">
        <v>9338</v>
      </c>
      <c r="C9341" s="6">
        <v>10.075143984342569</v>
      </c>
      <c r="D9341" s="6">
        <v>1.5602225003785852</v>
      </c>
      <c r="E9341" s="6">
        <v>3</v>
      </c>
      <c r="F9341" s="6">
        <v>1.5008500089440513</v>
      </c>
      <c r="G9341" s="6">
        <v>0.61658877960711</v>
      </c>
      <c r="H9341" s="6">
        <v>18.027435708987198</v>
      </c>
      <c r="I9341" s="6">
        <v>4.5055654115548833</v>
      </c>
      <c r="J9341" s="6">
        <v>3.0781844982195818</v>
      </c>
      <c r="K9341" s="7">
        <v>1.0615539569607995</v>
      </c>
      <c r="L9341" s="7">
        <v>4.3326810059304677</v>
      </c>
    </row>
    <row r="9342" spans="2:12" x14ac:dyDescent="0.25">
      <c r="B9342" s="4">
        <v>9339</v>
      </c>
      <c r="C9342" s="6">
        <v>8.5337508376356155</v>
      </c>
      <c r="D9342" s="6">
        <v>1.7130465643751571</v>
      </c>
      <c r="E9342" s="6">
        <v>3</v>
      </c>
      <c r="F9342" s="6">
        <v>0.85289263798854398</v>
      </c>
      <c r="G9342" s="6">
        <v>0.84953999667056446</v>
      </c>
      <c r="H9342" s="6">
        <v>10.692074911593243</v>
      </c>
      <c r="I9342" s="6">
        <v>2.156373583096864</v>
      </c>
      <c r="J9342" s="6">
        <v>0.55497059906948554</v>
      </c>
      <c r="K9342" s="7">
        <v>1.3735842894110448</v>
      </c>
      <c r="L9342" s="7">
        <v>1.1993340461164195</v>
      </c>
    </row>
    <row r="9343" spans="2:12" x14ac:dyDescent="0.25">
      <c r="B9343" s="4">
        <v>9340</v>
      </c>
      <c r="C9343" s="6">
        <v>15.943049120719106</v>
      </c>
      <c r="D9343" s="6">
        <v>1.6175252017369981</v>
      </c>
      <c r="E9343" s="6">
        <v>2</v>
      </c>
      <c r="F9343" s="6">
        <v>2.9244418185774399</v>
      </c>
      <c r="G9343" s="6">
        <v>0.54702598527042934</v>
      </c>
      <c r="H9343" s="6">
        <v>21.554383852537818</v>
      </c>
      <c r="I9343" s="6">
        <v>2.9588137850025147</v>
      </c>
      <c r="J9343" s="6">
        <v>2.4688525779765746</v>
      </c>
      <c r="K9343" s="7">
        <v>1.6125181691974233</v>
      </c>
      <c r="L9343" s="7">
        <v>0.27294362880098216</v>
      </c>
    </row>
    <row r="9344" spans="2:12" x14ac:dyDescent="0.25">
      <c r="B9344" s="4">
        <v>9341</v>
      </c>
      <c r="C9344" s="6">
        <v>12.491831309925672</v>
      </c>
      <c r="D9344" s="6">
        <v>1.6790196121977023</v>
      </c>
      <c r="E9344" s="6">
        <v>1</v>
      </c>
      <c r="F9344" s="6">
        <v>11.090363636257237</v>
      </c>
      <c r="G9344" s="6">
        <v>0.70047950434806938</v>
      </c>
      <c r="H9344" s="6">
        <v>26.582714167782811</v>
      </c>
      <c r="I9344" s="6">
        <v>2.8728123372224195</v>
      </c>
      <c r="J9344" s="6">
        <v>2.8428350959632254</v>
      </c>
      <c r="K9344" s="7">
        <v>3.0242968686852092</v>
      </c>
      <c r="L9344" s="7">
        <v>0.13654498094977865</v>
      </c>
    </row>
    <row r="9345" spans="2:12" x14ac:dyDescent="0.25">
      <c r="B9345" s="4">
        <v>9342</v>
      </c>
      <c r="C9345" s="6">
        <v>0.24767289828367822</v>
      </c>
      <c r="D9345" s="6">
        <v>1.5095434588430545</v>
      </c>
      <c r="E9345" s="6">
        <v>2</v>
      </c>
      <c r="F9345" s="6">
        <v>5.6079738283073608</v>
      </c>
      <c r="G9345" s="6">
        <v>0.84408540159333711</v>
      </c>
      <c r="H9345" s="6">
        <v>33.073435954008076</v>
      </c>
      <c r="I9345" s="6">
        <v>3.4544429799956804</v>
      </c>
      <c r="J9345" s="6">
        <v>3.4048065611985434</v>
      </c>
      <c r="K9345" s="7">
        <v>4.0399175354657206</v>
      </c>
      <c r="L9345" s="7">
        <v>1.8944361475584339</v>
      </c>
    </row>
    <row r="9346" spans="2:12" x14ac:dyDescent="0.25">
      <c r="B9346" s="4">
        <v>9343</v>
      </c>
      <c r="C9346" s="6">
        <v>3.5737951182148375</v>
      </c>
      <c r="D9346" s="6">
        <v>1.6844287824144655</v>
      </c>
      <c r="E9346" s="6">
        <v>1</v>
      </c>
      <c r="F9346" s="6">
        <v>5.3033402100959863</v>
      </c>
      <c r="G9346" s="6">
        <v>0.39477066765451602</v>
      </c>
      <c r="H9346" s="6">
        <v>17.096991014039556</v>
      </c>
      <c r="I9346" s="6">
        <v>2.2803380029274494</v>
      </c>
      <c r="J9346" s="6">
        <v>0.55735256540138067</v>
      </c>
      <c r="K9346" s="7">
        <v>3.8812505152298522</v>
      </c>
      <c r="L9346" s="7">
        <v>0.61664517834521149</v>
      </c>
    </row>
    <row r="9347" spans="2:12" x14ac:dyDescent="0.25">
      <c r="B9347" s="4">
        <v>9344</v>
      </c>
      <c r="C9347" s="6">
        <v>-5.3355022128635028</v>
      </c>
      <c r="D9347" s="6">
        <v>1.3936089451134661</v>
      </c>
      <c r="E9347" s="6">
        <v>3</v>
      </c>
      <c r="F9347" s="6">
        <v>6.2087392944228208</v>
      </c>
      <c r="G9347" s="6">
        <v>0.6324379067531174</v>
      </c>
      <c r="H9347" s="6">
        <v>20.134760304134758</v>
      </c>
      <c r="I9347" s="6">
        <v>4.1417882797181003</v>
      </c>
      <c r="J9347" s="6">
        <v>1.1037559433250803</v>
      </c>
      <c r="K9347" s="7">
        <v>2.8447850264757033</v>
      </c>
      <c r="L9347" s="7">
        <v>2.4059689047345811</v>
      </c>
    </row>
    <row r="9348" spans="2:12" x14ac:dyDescent="0.25">
      <c r="B9348" s="4">
        <v>9345</v>
      </c>
      <c r="C9348" s="6">
        <v>3.3931565318691357</v>
      </c>
      <c r="D9348" s="6">
        <v>1.7051429230847222</v>
      </c>
      <c r="E9348" s="6">
        <v>2</v>
      </c>
      <c r="F9348" s="6">
        <v>1.2516485991311423</v>
      </c>
      <c r="G9348" s="6">
        <v>1.3641183327215127</v>
      </c>
      <c r="H9348" s="6">
        <v>21.578816665088322</v>
      </c>
      <c r="I9348" s="6">
        <v>2.1912771252157603</v>
      </c>
      <c r="J9348" s="6">
        <v>1.8020909416212376</v>
      </c>
      <c r="K9348" s="7">
        <v>0.67325744071657601</v>
      </c>
      <c r="L9348" s="7">
        <v>0.50880972865387331</v>
      </c>
    </row>
    <row r="9349" spans="2:12" x14ac:dyDescent="0.25">
      <c r="B9349" s="4">
        <v>9346</v>
      </c>
      <c r="C9349" s="6">
        <v>9.5098925072564917</v>
      </c>
      <c r="D9349" s="6">
        <v>1.5438294926653948</v>
      </c>
      <c r="E9349" s="6">
        <v>2</v>
      </c>
      <c r="F9349" s="6">
        <v>0.52370400373537707</v>
      </c>
      <c r="G9349" s="6">
        <v>0.57287298483207671</v>
      </c>
      <c r="H9349" s="6">
        <v>38.829327644604234</v>
      </c>
      <c r="I9349" s="6">
        <v>3.9248637779080844</v>
      </c>
      <c r="J9349" s="6">
        <v>2.8344015802758982</v>
      </c>
      <c r="K9349" s="7">
        <v>5.1857046952108634</v>
      </c>
      <c r="L9349" s="7">
        <v>0.22177885187096444</v>
      </c>
    </row>
    <row r="9350" spans="2:12" x14ac:dyDescent="0.25">
      <c r="B9350" s="4">
        <v>9347</v>
      </c>
      <c r="C9350" s="6">
        <v>5.4900067479021954</v>
      </c>
      <c r="D9350" s="6">
        <v>1.8861958608977807</v>
      </c>
      <c r="E9350" s="6">
        <v>2</v>
      </c>
      <c r="F9350" s="6">
        <v>6.8722520220442771</v>
      </c>
      <c r="G9350" s="6">
        <v>0.9112893058144188</v>
      </c>
      <c r="H9350" s="6">
        <v>27.985543352603965</v>
      </c>
      <c r="I9350" s="6">
        <v>2.9671558280268973</v>
      </c>
      <c r="J9350" s="6">
        <v>1.6238428918011303</v>
      </c>
      <c r="K9350" s="7">
        <v>8.2157130252775055</v>
      </c>
      <c r="L9350" s="7">
        <v>0.64251242191804814</v>
      </c>
    </row>
    <row r="9351" spans="2:12" x14ac:dyDescent="0.25">
      <c r="B9351" s="4">
        <v>9348</v>
      </c>
      <c r="C9351" s="6">
        <v>9.5217511720592345</v>
      </c>
      <c r="D9351" s="6">
        <v>1.3738162477517031</v>
      </c>
      <c r="E9351" s="6">
        <v>3</v>
      </c>
      <c r="F9351" s="6">
        <v>2.4552487288529066</v>
      </c>
      <c r="G9351" s="6">
        <v>1.8975703630486305</v>
      </c>
      <c r="H9351" s="6">
        <v>24.762061905920881</v>
      </c>
      <c r="I9351" s="6">
        <v>3.8466212635948418</v>
      </c>
      <c r="J9351" s="6">
        <v>2.0951355278593091</v>
      </c>
      <c r="K9351" s="7">
        <v>2.149730470969085</v>
      </c>
      <c r="L9351" s="7">
        <v>0.3031477926995913</v>
      </c>
    </row>
    <row r="9352" spans="2:12" x14ac:dyDescent="0.25">
      <c r="B9352" s="4">
        <v>9349</v>
      </c>
      <c r="C9352" s="6">
        <v>6.1358549013116184</v>
      </c>
      <c r="D9352" s="6">
        <v>1.2865562272379805</v>
      </c>
      <c r="E9352" s="6">
        <v>3</v>
      </c>
      <c r="F9352" s="6">
        <v>7.1173903572191906</v>
      </c>
      <c r="G9352" s="6">
        <v>0.84257718127459846</v>
      </c>
      <c r="H9352" s="6">
        <v>37.715139171579949</v>
      </c>
      <c r="I9352" s="6">
        <v>1.9697122295945593</v>
      </c>
      <c r="J9352" s="6">
        <v>4.409490233914366</v>
      </c>
      <c r="K9352" s="7">
        <v>0.70713662943828226</v>
      </c>
      <c r="L9352" s="7">
        <v>0.54797438063995374</v>
      </c>
    </row>
    <row r="9353" spans="2:12" x14ac:dyDescent="0.25">
      <c r="B9353" s="4">
        <v>9350</v>
      </c>
      <c r="C9353" s="6">
        <v>10.568279605735771</v>
      </c>
      <c r="D9353" s="6">
        <v>1.9299644237065909</v>
      </c>
      <c r="E9353" s="6">
        <v>2</v>
      </c>
      <c r="F9353" s="6">
        <v>10.076683075440878</v>
      </c>
      <c r="G9353" s="6">
        <v>0.77901538507332624</v>
      </c>
      <c r="H9353" s="6">
        <v>22.568444375799462</v>
      </c>
      <c r="I9353" s="6">
        <v>4.6622667048865258</v>
      </c>
      <c r="J9353" s="6">
        <v>1.9473567156063174</v>
      </c>
      <c r="K9353" s="7">
        <v>2.4215334981039534</v>
      </c>
      <c r="L9353" s="7">
        <v>2.9460382134003598</v>
      </c>
    </row>
    <row r="9354" spans="2:12" x14ac:dyDescent="0.25">
      <c r="B9354" s="4">
        <v>9351</v>
      </c>
      <c r="C9354" s="6">
        <v>16.677679545779796</v>
      </c>
      <c r="D9354" s="6">
        <v>1.4919919614533215</v>
      </c>
      <c r="E9354" s="6">
        <v>2</v>
      </c>
      <c r="F9354" s="6">
        <v>4.9961872663487252</v>
      </c>
      <c r="G9354" s="6">
        <v>1.0158556138727055</v>
      </c>
      <c r="H9354" s="6">
        <v>22.892556427823518</v>
      </c>
      <c r="I9354" s="6">
        <v>3.9896991041061947</v>
      </c>
      <c r="J9354" s="6">
        <v>3.8398262037106319</v>
      </c>
      <c r="K9354" s="7">
        <v>1.8127164878606243</v>
      </c>
      <c r="L9354" s="7">
        <v>1.7715220606902624</v>
      </c>
    </row>
    <row r="9355" spans="2:12" x14ac:dyDescent="0.25">
      <c r="B9355" s="4">
        <v>9352</v>
      </c>
      <c r="C9355" s="6">
        <v>11.65650447420742</v>
      </c>
      <c r="D9355" s="6">
        <v>1.3807373255464344</v>
      </c>
      <c r="E9355" s="6">
        <v>1</v>
      </c>
      <c r="F9355" s="6">
        <v>6.0735883698895572</v>
      </c>
      <c r="G9355" s="6">
        <v>1.0913890285723826</v>
      </c>
      <c r="H9355" s="6">
        <v>10.975913193040348</v>
      </c>
      <c r="I9355" s="6">
        <v>2.0997740670611593</v>
      </c>
      <c r="J9355" s="6">
        <v>2.1427846739901844</v>
      </c>
      <c r="K9355" s="7">
        <v>0.44480522002301842</v>
      </c>
      <c r="L9355" s="7">
        <v>0.75098950072783399</v>
      </c>
    </row>
    <row r="9356" spans="2:12" x14ac:dyDescent="0.25">
      <c r="B9356" s="4">
        <v>9353</v>
      </c>
      <c r="C9356" s="6">
        <v>18.232874737088391</v>
      </c>
      <c r="D9356" s="6">
        <v>1.3572253070126963</v>
      </c>
      <c r="E9356" s="6">
        <v>3</v>
      </c>
      <c r="F9356" s="6">
        <v>2.4788081407409335</v>
      </c>
      <c r="G9356" s="6">
        <v>1.4195744987960774</v>
      </c>
      <c r="H9356" s="6">
        <v>27.070531695170612</v>
      </c>
      <c r="I9356" s="6">
        <v>2.8478152256445379</v>
      </c>
      <c r="J9356" s="6">
        <v>1.8319004659411711</v>
      </c>
      <c r="K9356" s="7">
        <v>0.7803473611223094</v>
      </c>
      <c r="L9356" s="7">
        <v>0.95111106447487725</v>
      </c>
    </row>
    <row r="9357" spans="2:12" x14ac:dyDescent="0.25">
      <c r="B9357" s="4">
        <v>9354</v>
      </c>
      <c r="C9357" s="6">
        <v>9.7810425733081487</v>
      </c>
      <c r="D9357" s="6">
        <v>1.4800052993778696</v>
      </c>
      <c r="E9357" s="6">
        <v>2</v>
      </c>
      <c r="F9357" s="6">
        <v>8.6572625357192035</v>
      </c>
      <c r="G9357" s="6">
        <v>1.1982301398979791</v>
      </c>
      <c r="H9357" s="6">
        <v>24.920920376705158</v>
      </c>
      <c r="I9357" s="6">
        <v>1.9001245303918819</v>
      </c>
      <c r="J9357" s="6">
        <v>2.1810239519873749</v>
      </c>
      <c r="K9357" s="7">
        <v>8.0259439379093322</v>
      </c>
      <c r="L9357" s="7">
        <v>2.1927464353619843</v>
      </c>
    </row>
    <row r="9358" spans="2:12" x14ac:dyDescent="0.25">
      <c r="B9358" s="4">
        <v>9355</v>
      </c>
      <c r="C9358" s="6">
        <v>10.349188147395616</v>
      </c>
      <c r="D9358" s="6">
        <v>1.5931932816712397</v>
      </c>
      <c r="E9358" s="6">
        <v>2</v>
      </c>
      <c r="F9358" s="6">
        <v>1.3782969123607625</v>
      </c>
      <c r="G9358" s="6">
        <v>0.99355367557982932</v>
      </c>
      <c r="H9358" s="6">
        <v>21.544197192827038</v>
      </c>
      <c r="I9358" s="6">
        <v>2.6443637207526716</v>
      </c>
      <c r="J9358" s="6">
        <v>3.1099896261294258</v>
      </c>
      <c r="K9358" s="7">
        <v>1.5099550219886202</v>
      </c>
      <c r="L9358" s="7">
        <v>0.23417690697658453</v>
      </c>
    </row>
    <row r="9359" spans="2:12" x14ac:dyDescent="0.25">
      <c r="B9359" s="4">
        <v>9356</v>
      </c>
      <c r="C9359" s="6">
        <v>18.352914963136072</v>
      </c>
      <c r="D9359" s="6">
        <v>1.7035401127971568</v>
      </c>
      <c r="E9359" s="6">
        <v>1</v>
      </c>
      <c r="F9359" s="6">
        <v>5.4051033976608673</v>
      </c>
      <c r="G9359" s="6">
        <v>1.0654186503785501</v>
      </c>
      <c r="H9359" s="6">
        <v>29.724322683091273</v>
      </c>
      <c r="I9359" s="6">
        <v>3.4640628549723811</v>
      </c>
      <c r="J9359" s="6">
        <v>1.0398880177184262</v>
      </c>
      <c r="K9359" s="7">
        <v>8.8952467644191806</v>
      </c>
      <c r="L9359" s="7">
        <v>2.5818001078597352</v>
      </c>
    </row>
    <row r="9360" spans="2:12" x14ac:dyDescent="0.25">
      <c r="B9360" s="4">
        <v>9357</v>
      </c>
      <c r="C9360" s="6">
        <v>14.929106304692326</v>
      </c>
      <c r="D9360" s="6">
        <v>1.2591706600239105</v>
      </c>
      <c r="E9360" s="6">
        <v>2</v>
      </c>
      <c r="F9360" s="6">
        <v>5.1963863033421962</v>
      </c>
      <c r="G9360" s="6">
        <v>1.2912009039106616</v>
      </c>
      <c r="H9360" s="6">
        <v>18.268382171392407</v>
      </c>
      <c r="I9360" s="6">
        <v>2.6005735940732779</v>
      </c>
      <c r="J9360" s="6">
        <v>1.1646735748258561</v>
      </c>
      <c r="K9360" s="7">
        <v>2.6066452585554933</v>
      </c>
      <c r="L9360" s="7">
        <v>0.41408620736367541</v>
      </c>
    </row>
    <row r="9361" spans="2:12" x14ac:dyDescent="0.25">
      <c r="B9361" s="4">
        <v>9358</v>
      </c>
      <c r="C9361" s="6">
        <v>9.7632739336408481</v>
      </c>
      <c r="D9361" s="6">
        <v>1.277061550290435</v>
      </c>
      <c r="E9361" s="6">
        <v>1</v>
      </c>
      <c r="F9361" s="6">
        <v>4.303143810616274</v>
      </c>
      <c r="G9361" s="6">
        <v>1.8610873829930876</v>
      </c>
      <c r="H9361" s="6">
        <v>28.949959207261109</v>
      </c>
      <c r="I9361" s="6">
        <v>3.2026254527336171</v>
      </c>
      <c r="J9361" s="6">
        <v>4.1234355597988896</v>
      </c>
      <c r="K9361" s="7">
        <v>4.9234743301612145</v>
      </c>
      <c r="L9361" s="7">
        <v>0.15202025235810385</v>
      </c>
    </row>
    <row r="9362" spans="2:12" x14ac:dyDescent="0.25">
      <c r="B9362" s="4">
        <v>9359</v>
      </c>
      <c r="C9362" s="6">
        <v>9.3823273108209833</v>
      </c>
      <c r="D9362" s="6">
        <v>1.7805602768620694</v>
      </c>
      <c r="E9362" s="6">
        <v>2</v>
      </c>
      <c r="F9362" s="6">
        <v>2.6275201560774404</v>
      </c>
      <c r="G9362" s="6">
        <v>1.1053594108709188</v>
      </c>
      <c r="H9362" s="6">
        <v>26.895849358371215</v>
      </c>
      <c r="I9362" s="6">
        <v>2.2965403578794485</v>
      </c>
      <c r="J9362" s="6">
        <v>2.6491967085042818</v>
      </c>
      <c r="K9362" s="7">
        <v>3.843777878079409</v>
      </c>
      <c r="L9362" s="7">
        <v>7.6153872201790679E-2</v>
      </c>
    </row>
    <row r="9363" spans="2:12" x14ac:dyDescent="0.25">
      <c r="B9363" s="4">
        <v>9360</v>
      </c>
      <c r="C9363" s="6">
        <v>5.02955260177895</v>
      </c>
      <c r="D9363" s="6">
        <v>1.3057344748402846</v>
      </c>
      <c r="E9363" s="6">
        <v>3</v>
      </c>
      <c r="F9363" s="6">
        <v>2.5272709358363414</v>
      </c>
      <c r="G9363" s="6">
        <v>1.0843265645764826</v>
      </c>
      <c r="H9363" s="6">
        <v>21.103529967366477</v>
      </c>
      <c r="I9363" s="6">
        <v>2.8876282424779038</v>
      </c>
      <c r="J9363" s="6">
        <v>1.8023212273150633</v>
      </c>
      <c r="K9363" s="7">
        <v>0.82457348931342778</v>
      </c>
      <c r="L9363" s="7">
        <v>0.23741076854823043</v>
      </c>
    </row>
    <row r="9364" spans="2:12" x14ac:dyDescent="0.25">
      <c r="B9364" s="4">
        <v>9361</v>
      </c>
      <c r="C9364" s="6">
        <v>9.8740792326846112</v>
      </c>
      <c r="D9364" s="6">
        <v>1.8202518863228681</v>
      </c>
      <c r="E9364" s="6">
        <v>2</v>
      </c>
      <c r="F9364" s="6">
        <v>4.8825679653765652</v>
      </c>
      <c r="G9364" s="6">
        <v>0.5000809991524986</v>
      </c>
      <c r="H9364" s="6">
        <v>19.735888591173541</v>
      </c>
      <c r="I9364" s="6">
        <v>4.3445371757255371</v>
      </c>
      <c r="J9364" s="6">
        <v>1.1835067412244433</v>
      </c>
      <c r="K9364" s="7">
        <v>0.34159667015667244</v>
      </c>
      <c r="L9364" s="7">
        <v>1.2199626183274412</v>
      </c>
    </row>
    <row r="9365" spans="2:12" x14ac:dyDescent="0.25">
      <c r="B9365" s="4">
        <v>9362</v>
      </c>
      <c r="C9365" s="6">
        <v>5.9723834084668432</v>
      </c>
      <c r="D9365" s="6">
        <v>1.6841169638356168</v>
      </c>
      <c r="E9365" s="6">
        <v>2</v>
      </c>
      <c r="F9365" s="6">
        <v>1.3425707298115577</v>
      </c>
      <c r="G9365" s="6">
        <v>1.3970837675919561</v>
      </c>
      <c r="H9365" s="6">
        <v>29.249921739010126</v>
      </c>
      <c r="I9365" s="6">
        <v>3.4014194365149137</v>
      </c>
      <c r="J9365" s="6">
        <v>3.6551996290664635</v>
      </c>
      <c r="K9365" s="7">
        <v>0.47320796417351996</v>
      </c>
      <c r="L9365" s="7">
        <v>1.4302518451033055</v>
      </c>
    </row>
    <row r="9366" spans="2:12" x14ac:dyDescent="0.25">
      <c r="B9366" s="4">
        <v>9363</v>
      </c>
      <c r="C9366" s="6">
        <v>16.535829802182764</v>
      </c>
      <c r="D9366" s="6">
        <v>1.4255025690722083</v>
      </c>
      <c r="E9366" s="6">
        <v>1</v>
      </c>
      <c r="F9366" s="6">
        <v>14.910577662405846</v>
      </c>
      <c r="G9366" s="6">
        <v>0.93987719746043041</v>
      </c>
      <c r="H9366" s="6">
        <v>30.777224592610835</v>
      </c>
      <c r="I9366" s="6">
        <v>1.8138385560318897</v>
      </c>
      <c r="J9366" s="6">
        <v>0.67887344917702208</v>
      </c>
      <c r="K9366" s="7">
        <v>1.8582020961344798</v>
      </c>
      <c r="L9366" s="7">
        <v>0.31399463885803608</v>
      </c>
    </row>
    <row r="9367" spans="2:12" x14ac:dyDescent="0.25">
      <c r="B9367" s="4">
        <v>9364</v>
      </c>
      <c r="C9367" s="6">
        <v>15.646211132081314</v>
      </c>
      <c r="D9367" s="6">
        <v>1.6213887286361919</v>
      </c>
      <c r="E9367" s="6">
        <v>3</v>
      </c>
      <c r="F9367" s="6">
        <v>1.534750647334401</v>
      </c>
      <c r="G9367" s="6">
        <v>0.97797967449110068</v>
      </c>
      <c r="H9367" s="6">
        <v>19.582583847750847</v>
      </c>
      <c r="I9367" s="6">
        <v>1.7148781595325884</v>
      </c>
      <c r="J9367" s="6">
        <v>3.3682627852816158</v>
      </c>
      <c r="K9367" s="7">
        <v>2.4536766778448</v>
      </c>
      <c r="L9367" s="7">
        <v>0.12527964344423997</v>
      </c>
    </row>
    <row r="9368" spans="2:12" x14ac:dyDescent="0.25">
      <c r="B9368" s="4">
        <v>9365</v>
      </c>
      <c r="C9368" s="6">
        <v>5.3122579418773439</v>
      </c>
      <c r="D9368" s="6">
        <v>1.6826728945336489</v>
      </c>
      <c r="E9368" s="6">
        <v>0</v>
      </c>
      <c r="F9368" s="6">
        <v>3.3357471949181243</v>
      </c>
      <c r="G9368" s="6">
        <v>0.81699388460549216</v>
      </c>
      <c r="H9368" s="6">
        <v>10.975906152603288</v>
      </c>
      <c r="I9368" s="6">
        <v>2.3691589701913514</v>
      </c>
      <c r="J9368" s="6">
        <v>2.3294324611268857</v>
      </c>
      <c r="K9368" s="7">
        <v>0.25112841244286394</v>
      </c>
      <c r="L9368" s="7">
        <v>1.8691144912333675</v>
      </c>
    </row>
    <row r="9369" spans="2:12" x14ac:dyDescent="0.25">
      <c r="B9369" s="4">
        <v>9366</v>
      </c>
      <c r="C9369" s="6">
        <v>1.1922946964347041</v>
      </c>
      <c r="D9369" s="6">
        <v>1.4832557832265727</v>
      </c>
      <c r="E9369" s="6">
        <v>2</v>
      </c>
      <c r="F9369" s="6">
        <v>6.9070286203202311</v>
      </c>
      <c r="G9369" s="6">
        <v>1.2963204689724968</v>
      </c>
      <c r="H9369" s="6">
        <v>27.567602845703501</v>
      </c>
      <c r="I9369" s="6">
        <v>4.4629091908927698</v>
      </c>
      <c r="J9369" s="6">
        <v>2.3273582406764834</v>
      </c>
      <c r="K9369" s="7">
        <v>6.8290827372695704</v>
      </c>
      <c r="L9369" s="7">
        <v>1.1947193698054788</v>
      </c>
    </row>
    <row r="9370" spans="2:12" x14ac:dyDescent="0.25">
      <c r="B9370" s="4">
        <v>9367</v>
      </c>
      <c r="C9370" s="6">
        <v>10.740465044792755</v>
      </c>
      <c r="D9370" s="6">
        <v>1.6601159995588572</v>
      </c>
      <c r="E9370" s="6">
        <v>3</v>
      </c>
      <c r="F9370" s="6">
        <v>1.2848264705865335</v>
      </c>
      <c r="G9370" s="6">
        <v>0.29859207699392948</v>
      </c>
      <c r="H9370" s="6">
        <v>30.832863772255443</v>
      </c>
      <c r="I9370" s="6">
        <v>3.0647005161264729</v>
      </c>
      <c r="J9370" s="6">
        <v>4.2117405468080902</v>
      </c>
      <c r="K9370" s="7">
        <v>3.3104127960569283</v>
      </c>
      <c r="L9370" s="7">
        <v>1.2685322969676911</v>
      </c>
    </row>
    <row r="9371" spans="2:12" x14ac:dyDescent="0.25">
      <c r="B9371" s="4">
        <v>9368</v>
      </c>
      <c r="C9371" s="6">
        <v>6.0397254637067643</v>
      </c>
      <c r="D9371" s="6">
        <v>1.5567161175484656</v>
      </c>
      <c r="E9371" s="6">
        <v>2</v>
      </c>
      <c r="F9371" s="6">
        <v>4.9139707034590865</v>
      </c>
      <c r="G9371" s="6">
        <v>1.9007576257290191</v>
      </c>
      <c r="H9371" s="6">
        <v>35.300849557000177</v>
      </c>
      <c r="I9371" s="6">
        <v>2.3631907036000546</v>
      </c>
      <c r="J9371" s="6">
        <v>2.9984993239308326</v>
      </c>
      <c r="K9371" s="7">
        <v>0.525864303550309</v>
      </c>
      <c r="L9371" s="7">
        <v>1.2156649292969579</v>
      </c>
    </row>
    <row r="9372" spans="2:12" x14ac:dyDescent="0.25">
      <c r="B9372" s="4">
        <v>9369</v>
      </c>
      <c r="C9372" s="6">
        <v>14.198705336821519</v>
      </c>
      <c r="D9372" s="6">
        <v>1.2680336492489206</v>
      </c>
      <c r="E9372" s="6">
        <v>2</v>
      </c>
      <c r="F9372" s="6">
        <v>5.6136586059915841</v>
      </c>
      <c r="G9372" s="6">
        <v>0.86766358648844488</v>
      </c>
      <c r="H9372" s="6">
        <v>16.868265548461288</v>
      </c>
      <c r="I9372" s="6">
        <v>2.6683608580978517</v>
      </c>
      <c r="J9372" s="6">
        <v>2.801194081432314</v>
      </c>
      <c r="K9372" s="7">
        <v>2.3472976199368891</v>
      </c>
      <c r="L9372" s="7">
        <v>0.28888592003250857</v>
      </c>
    </row>
    <row r="9373" spans="2:12" x14ac:dyDescent="0.25">
      <c r="B9373" s="4">
        <v>9370</v>
      </c>
      <c r="C9373" s="6">
        <v>8.4152092391949775</v>
      </c>
      <c r="D9373" s="6">
        <v>1.924106747221924</v>
      </c>
      <c r="E9373" s="6">
        <v>1</v>
      </c>
      <c r="F9373" s="6">
        <v>1.9942125407315043</v>
      </c>
      <c r="G9373" s="6">
        <v>0.63924050190724624</v>
      </c>
      <c r="H9373" s="6">
        <v>20.281636625881834</v>
      </c>
      <c r="I9373" s="6">
        <v>2.5727105122987042</v>
      </c>
      <c r="J9373" s="6">
        <v>0.99536204853367882</v>
      </c>
      <c r="K9373" s="7">
        <v>5.6991797845252057</v>
      </c>
      <c r="L9373" s="7">
        <v>2.1095921675675404</v>
      </c>
    </row>
    <row r="9374" spans="2:12" x14ac:dyDescent="0.25">
      <c r="B9374" s="4">
        <v>9371</v>
      </c>
      <c r="C9374" s="6">
        <v>5.9575162750448918</v>
      </c>
      <c r="D9374" s="6">
        <v>2.1358154520172197</v>
      </c>
      <c r="E9374" s="6">
        <v>1</v>
      </c>
      <c r="F9374" s="6">
        <v>3.1749938256462404</v>
      </c>
      <c r="G9374" s="6">
        <v>0.62949937943640244</v>
      </c>
      <c r="H9374" s="6">
        <v>13.239065838534364</v>
      </c>
      <c r="I9374" s="6">
        <v>2.7676893078205516</v>
      </c>
      <c r="J9374" s="6">
        <v>0.28230881980313394</v>
      </c>
      <c r="K9374" s="7">
        <v>0.48499835069616909</v>
      </c>
      <c r="L9374" s="7">
        <v>3.7320764069828039E-2</v>
      </c>
    </row>
    <row r="9375" spans="2:12" x14ac:dyDescent="0.25">
      <c r="B9375" s="4">
        <v>9372</v>
      </c>
      <c r="C9375" s="6">
        <v>5.0809677307497427</v>
      </c>
      <c r="D9375" s="6">
        <v>1.6557550346335748</v>
      </c>
      <c r="E9375" s="6">
        <v>2</v>
      </c>
      <c r="F9375" s="6">
        <v>1.1622843725132757</v>
      </c>
      <c r="G9375" s="6">
        <v>1.401199766234716</v>
      </c>
      <c r="H9375" s="6">
        <v>14.832365888017417</v>
      </c>
      <c r="I9375" s="6">
        <v>2.4313121062074141</v>
      </c>
      <c r="J9375" s="6">
        <v>0.66544689918755995</v>
      </c>
      <c r="K9375" s="7">
        <v>0.48445925758340835</v>
      </c>
      <c r="L9375" s="7">
        <v>0.56846533302588853</v>
      </c>
    </row>
    <row r="9376" spans="2:12" x14ac:dyDescent="0.25">
      <c r="B9376" s="4">
        <v>9373</v>
      </c>
      <c r="C9376" s="6">
        <v>12.893794402915701</v>
      </c>
      <c r="D9376" s="6">
        <v>1.7883942428130499</v>
      </c>
      <c r="E9376" s="6">
        <v>1</v>
      </c>
      <c r="F9376" s="6">
        <v>1.1551107011207393</v>
      </c>
      <c r="G9376" s="6">
        <v>1.2921518234154519</v>
      </c>
      <c r="H9376" s="6">
        <v>16.961983625528937</v>
      </c>
      <c r="I9376" s="6">
        <v>2.4382376902237377</v>
      </c>
      <c r="J9376" s="6">
        <v>2.6057308819546208</v>
      </c>
      <c r="K9376" s="7">
        <v>2.6802842611272952</v>
      </c>
      <c r="L9376" s="7">
        <v>0.20168997130771643</v>
      </c>
    </row>
    <row r="9377" spans="2:12" x14ac:dyDescent="0.25">
      <c r="B9377" s="4">
        <v>9374</v>
      </c>
      <c r="C9377" s="6">
        <v>12.323853067786883</v>
      </c>
      <c r="D9377" s="6">
        <v>1.5465405605137743</v>
      </c>
      <c r="E9377" s="6">
        <v>2</v>
      </c>
      <c r="F9377" s="6">
        <v>14.363283297465687</v>
      </c>
      <c r="G9377" s="6">
        <v>0.46058606236294752</v>
      </c>
      <c r="H9377" s="6">
        <v>40.361801068197735</v>
      </c>
      <c r="I9377" s="6">
        <v>2.1298553974780048</v>
      </c>
      <c r="J9377" s="6">
        <v>1.5734038531957049</v>
      </c>
      <c r="K9377" s="7">
        <v>4.0377545571664566</v>
      </c>
      <c r="L9377" s="7">
        <v>0.41692316844693755</v>
      </c>
    </row>
    <row r="9378" spans="2:12" x14ac:dyDescent="0.25">
      <c r="B9378" s="4">
        <v>9375</v>
      </c>
      <c r="C9378" s="6">
        <v>14.424216694824963</v>
      </c>
      <c r="D9378" s="6">
        <v>2.1502618565556562</v>
      </c>
      <c r="E9378" s="6">
        <v>2</v>
      </c>
      <c r="F9378" s="6">
        <v>2.1845674892350879</v>
      </c>
      <c r="G9378" s="6">
        <v>1.0154779449191569</v>
      </c>
      <c r="H9378" s="6">
        <v>14.710447125100671</v>
      </c>
      <c r="I9378" s="6">
        <v>4.0850349122840228</v>
      </c>
      <c r="J9378" s="6">
        <v>1.5329905697858233</v>
      </c>
      <c r="K9378" s="7">
        <v>0.99206870511607748</v>
      </c>
      <c r="L9378" s="7">
        <v>0.36387099167734677</v>
      </c>
    </row>
    <row r="9379" spans="2:12" x14ac:dyDescent="0.25">
      <c r="B9379" s="4">
        <v>9376</v>
      </c>
      <c r="C9379" s="6">
        <v>11.525362175277579</v>
      </c>
      <c r="D9379" s="6">
        <v>1.3666261669192981</v>
      </c>
      <c r="E9379" s="6">
        <v>3</v>
      </c>
      <c r="F9379" s="6">
        <v>3.373680802140075</v>
      </c>
      <c r="G9379" s="6">
        <v>1.6171899209038341</v>
      </c>
      <c r="H9379" s="6">
        <v>24.010039239766641</v>
      </c>
      <c r="I9379" s="6">
        <v>2.5900564838256281</v>
      </c>
      <c r="J9379" s="6">
        <v>3.6144095483932746</v>
      </c>
      <c r="K9379" s="7">
        <v>0.24059850784787451</v>
      </c>
      <c r="L9379" s="7">
        <v>2.1569456773826539</v>
      </c>
    </row>
    <row r="9380" spans="2:12" x14ac:dyDescent="0.25">
      <c r="B9380" s="4">
        <v>9377</v>
      </c>
      <c r="C9380" s="6">
        <v>6.7808997434539906</v>
      </c>
      <c r="D9380" s="6">
        <v>1.4328450064038027</v>
      </c>
      <c r="E9380" s="6">
        <v>3</v>
      </c>
      <c r="F9380" s="6">
        <v>2.0131612768019567</v>
      </c>
      <c r="G9380" s="6">
        <v>0.38589975428172979</v>
      </c>
      <c r="H9380" s="6">
        <v>18.827289555899068</v>
      </c>
      <c r="I9380" s="6">
        <v>1.9596981292540672</v>
      </c>
      <c r="J9380" s="6">
        <v>3.0014752131241593</v>
      </c>
      <c r="K9380" s="7">
        <v>0.9878236358903445</v>
      </c>
      <c r="L9380" s="7">
        <v>0.24609186147125672</v>
      </c>
    </row>
    <row r="9381" spans="2:12" x14ac:dyDescent="0.25">
      <c r="B9381" s="4">
        <v>9378</v>
      </c>
      <c r="C9381" s="6">
        <v>12.201407736175232</v>
      </c>
      <c r="D9381" s="6">
        <v>1.4206868816115996</v>
      </c>
      <c r="E9381" s="6">
        <v>1</v>
      </c>
      <c r="F9381" s="6">
        <v>9.407721850865066</v>
      </c>
      <c r="G9381" s="6">
        <v>0.92142674574574346</v>
      </c>
      <c r="H9381" s="6">
        <v>26.438994798042817</v>
      </c>
      <c r="I9381" s="6">
        <v>3.0957693650954345</v>
      </c>
      <c r="J9381" s="6">
        <v>2.1931704968369501</v>
      </c>
      <c r="K9381" s="7">
        <v>3.3640660851360531</v>
      </c>
      <c r="L9381" s="7">
        <v>1.7674543106606539</v>
      </c>
    </row>
    <row r="9382" spans="2:12" x14ac:dyDescent="0.25">
      <c r="B9382" s="4">
        <v>9379</v>
      </c>
      <c r="C9382" s="6">
        <v>12.920654994036722</v>
      </c>
      <c r="D9382" s="6">
        <v>1.3928344492618054</v>
      </c>
      <c r="E9382" s="6">
        <v>3</v>
      </c>
      <c r="F9382" s="6">
        <v>5.5646031506643432</v>
      </c>
      <c r="G9382" s="6">
        <v>1.6221696512717145</v>
      </c>
      <c r="H9382" s="6">
        <v>27.595800303925387</v>
      </c>
      <c r="I9382" s="6">
        <v>2.1607949222329204</v>
      </c>
      <c r="J9382" s="6">
        <v>4.0514948735684664</v>
      </c>
      <c r="K9382" s="7">
        <v>5.2339159631651224</v>
      </c>
      <c r="L9382" s="7">
        <v>0.15313482924460081</v>
      </c>
    </row>
    <row r="9383" spans="2:12" x14ac:dyDescent="0.25">
      <c r="B9383" s="4">
        <v>9380</v>
      </c>
      <c r="C9383" s="6">
        <v>12.765189269882658</v>
      </c>
      <c r="D9383" s="6">
        <v>1.9506348272412835</v>
      </c>
      <c r="E9383" s="6">
        <v>2</v>
      </c>
      <c r="F9383" s="6">
        <v>4.4009766764500329</v>
      </c>
      <c r="G9383" s="6">
        <v>0.92885112273589154</v>
      </c>
      <c r="H9383" s="6">
        <v>26.029053356136252</v>
      </c>
      <c r="I9383" s="6">
        <v>2.556237254625406</v>
      </c>
      <c r="J9383" s="6">
        <v>2.0543452907422046</v>
      </c>
      <c r="K9383" s="7">
        <v>2.2656555961268419</v>
      </c>
      <c r="L9383" s="7">
        <v>0.54665265821706432</v>
      </c>
    </row>
    <row r="9384" spans="2:12" x14ac:dyDescent="0.25">
      <c r="B9384" s="4">
        <v>9381</v>
      </c>
      <c r="C9384" s="6">
        <v>5.9284541600670675</v>
      </c>
      <c r="D9384" s="6">
        <v>1.377827799226796</v>
      </c>
      <c r="E9384" s="6">
        <v>2</v>
      </c>
      <c r="F9384" s="6">
        <v>3.2791712647977982</v>
      </c>
      <c r="G9384" s="6">
        <v>0.98548656319384786</v>
      </c>
      <c r="H9384" s="6">
        <v>20.616484998189627</v>
      </c>
      <c r="I9384" s="6">
        <v>3.9571976735173773</v>
      </c>
      <c r="J9384" s="6">
        <v>3.2609892159358771</v>
      </c>
      <c r="K9384" s="7">
        <v>0.88330409992795644</v>
      </c>
      <c r="L9384" s="7">
        <v>0.77864256492133155</v>
      </c>
    </row>
    <row r="9385" spans="2:12" x14ac:dyDescent="0.25">
      <c r="B9385" s="4">
        <v>9382</v>
      </c>
      <c r="C9385" s="6">
        <v>13.5195395463914</v>
      </c>
      <c r="D9385" s="6">
        <v>1.1962512035491735</v>
      </c>
      <c r="E9385" s="6">
        <v>3</v>
      </c>
      <c r="F9385" s="6">
        <v>3.7274142390272682</v>
      </c>
      <c r="G9385" s="6">
        <v>2.7725058953498394</v>
      </c>
      <c r="H9385" s="6">
        <v>19.202544719217386</v>
      </c>
      <c r="I9385" s="6">
        <v>3.4406922233448909</v>
      </c>
      <c r="J9385" s="6">
        <v>3.992548546148353</v>
      </c>
      <c r="K9385" s="7">
        <v>0.52641672268401651</v>
      </c>
      <c r="L9385" s="7">
        <v>0.41751429523567035</v>
      </c>
    </row>
    <row r="9386" spans="2:12" x14ac:dyDescent="0.25">
      <c r="B9386" s="4">
        <v>9383</v>
      </c>
      <c r="C9386" s="6">
        <v>10.456131533634675</v>
      </c>
      <c r="D9386" s="6">
        <v>1.7881608885700198</v>
      </c>
      <c r="E9386" s="6">
        <v>3</v>
      </c>
      <c r="F9386" s="6">
        <v>4.5757658213261019</v>
      </c>
      <c r="G9386" s="6">
        <v>0.69864349202070608</v>
      </c>
      <c r="H9386" s="6">
        <v>26.677927568904522</v>
      </c>
      <c r="I9386" s="6">
        <v>2.2898210035778881</v>
      </c>
      <c r="J9386" s="6">
        <v>4.5487708239960245</v>
      </c>
      <c r="K9386" s="7">
        <v>2.1308750390444198</v>
      </c>
      <c r="L9386" s="7">
        <v>0.48993420953803218</v>
      </c>
    </row>
    <row r="9387" spans="2:12" x14ac:dyDescent="0.25">
      <c r="B9387" s="4">
        <v>9384</v>
      </c>
      <c r="C9387" s="6">
        <v>6.8038133987775105</v>
      </c>
      <c r="D9387" s="6">
        <v>1.2167358537963191</v>
      </c>
      <c r="E9387" s="6">
        <v>3</v>
      </c>
      <c r="F9387" s="6">
        <v>0.34031316231759584</v>
      </c>
      <c r="G9387" s="6">
        <v>0.55815389318365061</v>
      </c>
      <c r="H9387" s="6">
        <v>12.411111313910997</v>
      </c>
      <c r="I9387" s="6">
        <v>2.4689368455269753</v>
      </c>
      <c r="J9387" s="6">
        <v>2.9751191703200508</v>
      </c>
      <c r="K9387" s="7">
        <v>0.72485627813596887</v>
      </c>
      <c r="L9387" s="7">
        <v>0.49445416465373443</v>
      </c>
    </row>
    <row r="9388" spans="2:12" x14ac:dyDescent="0.25">
      <c r="B9388" s="4">
        <v>9385</v>
      </c>
      <c r="C9388" s="6">
        <v>11.64815221734907</v>
      </c>
      <c r="D9388" s="6">
        <v>1.3370945546662685</v>
      </c>
      <c r="E9388" s="6">
        <v>3</v>
      </c>
      <c r="F9388" s="6">
        <v>1.0923396369607337</v>
      </c>
      <c r="G9388" s="6">
        <v>1.2617334846616617</v>
      </c>
      <c r="H9388" s="6">
        <v>24.202101788788941</v>
      </c>
      <c r="I9388" s="6">
        <v>2.1540979833713498</v>
      </c>
      <c r="J9388" s="6">
        <v>4.8356148420196661</v>
      </c>
      <c r="K9388" s="7">
        <v>4.914961887766793E-3</v>
      </c>
      <c r="L9388" s="7">
        <v>0.64975688201505255</v>
      </c>
    </row>
    <row r="9389" spans="2:12" x14ac:dyDescent="0.25">
      <c r="B9389" s="4">
        <v>9386</v>
      </c>
      <c r="C9389" s="6">
        <v>2.5013355863564612</v>
      </c>
      <c r="D9389" s="6">
        <v>1.8000256119098075</v>
      </c>
      <c r="E9389" s="6">
        <v>2</v>
      </c>
      <c r="F9389" s="6">
        <v>2.1083572601844636</v>
      </c>
      <c r="G9389" s="6">
        <v>1.6803876113170966</v>
      </c>
      <c r="H9389" s="6">
        <v>25.16225661569446</v>
      </c>
      <c r="I9389" s="6">
        <v>2.8339300835459311</v>
      </c>
      <c r="J9389" s="6">
        <v>3.8090569163225236</v>
      </c>
      <c r="K9389" s="7">
        <v>1.646238394097725</v>
      </c>
      <c r="L9389" s="7">
        <v>1.0074477115493625</v>
      </c>
    </row>
    <row r="9390" spans="2:12" x14ac:dyDescent="0.25">
      <c r="B9390" s="4">
        <v>9387</v>
      </c>
      <c r="C9390" s="6">
        <v>6.089713711411016</v>
      </c>
      <c r="D9390" s="6">
        <v>1.3654437187017312</v>
      </c>
      <c r="E9390" s="6">
        <v>3</v>
      </c>
      <c r="F9390" s="6">
        <v>6.3791499163804097</v>
      </c>
      <c r="G9390" s="6">
        <v>0.65504539257139793</v>
      </c>
      <c r="H9390" s="6">
        <v>22.659066639482504</v>
      </c>
      <c r="I9390" s="6">
        <v>2.7244442348410058</v>
      </c>
      <c r="J9390" s="6">
        <v>2.6597297580137251</v>
      </c>
      <c r="K9390" s="7">
        <v>4.0145955483422595</v>
      </c>
      <c r="L9390" s="7">
        <v>0.48541341211146588</v>
      </c>
    </row>
    <row r="9391" spans="2:12" x14ac:dyDescent="0.25">
      <c r="B9391" s="4">
        <v>9388</v>
      </c>
      <c r="C9391" s="6">
        <v>6.1390537692671732</v>
      </c>
      <c r="D9391" s="6">
        <v>1.4011792151537543</v>
      </c>
      <c r="E9391" s="6">
        <v>2</v>
      </c>
      <c r="F9391" s="6">
        <v>5.0286939150062375</v>
      </c>
      <c r="G9391" s="6">
        <v>0.65264554963971111</v>
      </c>
      <c r="H9391" s="6">
        <v>16.660655054685179</v>
      </c>
      <c r="I9391" s="6">
        <v>2.3019976643242051</v>
      </c>
      <c r="J9391" s="6">
        <v>1.0821648048535213</v>
      </c>
      <c r="K9391" s="7">
        <v>2.2302698118038307</v>
      </c>
      <c r="L9391" s="7">
        <v>1.8434207480284359</v>
      </c>
    </row>
    <row r="9392" spans="2:12" x14ac:dyDescent="0.25">
      <c r="B9392" s="4">
        <v>9389</v>
      </c>
      <c r="C9392" s="6">
        <v>-3.9352669700612157</v>
      </c>
      <c r="D9392" s="6">
        <v>1.8385283318238319</v>
      </c>
      <c r="E9392" s="6">
        <v>2</v>
      </c>
      <c r="F9392" s="6">
        <v>2.7168101896207775</v>
      </c>
      <c r="G9392" s="6">
        <v>1.5931909989981121</v>
      </c>
      <c r="H9392" s="6">
        <v>11.794684733225914</v>
      </c>
      <c r="I9392" s="6">
        <v>3.3804428399617681</v>
      </c>
      <c r="J9392" s="6">
        <v>4.01925090295431</v>
      </c>
      <c r="K9392" s="7">
        <v>0.14525963630268435</v>
      </c>
      <c r="L9392" s="7">
        <v>0.82971050973526017</v>
      </c>
    </row>
    <row r="9393" spans="2:12" x14ac:dyDescent="0.25">
      <c r="B9393" s="4">
        <v>9390</v>
      </c>
      <c r="C9393" s="6">
        <v>10.84879806357673</v>
      </c>
      <c r="D9393" s="6">
        <v>1.3831483860816938</v>
      </c>
      <c r="E9393" s="6">
        <v>2</v>
      </c>
      <c r="F9393" s="6">
        <v>2.9357306419891644</v>
      </c>
      <c r="G9393" s="6">
        <v>1.1522378011361725</v>
      </c>
      <c r="H9393" s="6">
        <v>29.21438909503464</v>
      </c>
      <c r="I9393" s="6">
        <v>3.3307636508140286</v>
      </c>
      <c r="J9393" s="6">
        <v>3.0945387778690172</v>
      </c>
      <c r="K9393" s="7">
        <v>2.7493529809517474</v>
      </c>
      <c r="L9393" s="7">
        <v>2.332487733157655</v>
      </c>
    </row>
    <row r="9394" spans="2:12" x14ac:dyDescent="0.25">
      <c r="B9394" s="4">
        <v>9391</v>
      </c>
      <c r="C9394" s="6">
        <v>7.4107101057034619</v>
      </c>
      <c r="D9394" s="6">
        <v>1.5920997824373955</v>
      </c>
      <c r="E9394" s="6">
        <v>1</v>
      </c>
      <c r="F9394" s="6">
        <v>0.33166552776924296</v>
      </c>
      <c r="G9394" s="6">
        <v>1.0268431886057012</v>
      </c>
      <c r="H9394" s="6">
        <v>21.0666289909589</v>
      </c>
      <c r="I9394" s="6">
        <v>3.084092906910981</v>
      </c>
      <c r="J9394" s="6">
        <v>3.2885644081349295</v>
      </c>
      <c r="K9394" s="7">
        <v>2.1701817601389206</v>
      </c>
      <c r="L9394" s="7">
        <v>7.2760220669624495E-2</v>
      </c>
    </row>
    <row r="9395" spans="2:12" x14ac:dyDescent="0.25">
      <c r="B9395" s="4">
        <v>9392</v>
      </c>
      <c r="C9395" s="6">
        <v>2.5752735535006526</v>
      </c>
      <c r="D9395" s="6">
        <v>1.3389591879915594</v>
      </c>
      <c r="E9395" s="6">
        <v>3</v>
      </c>
      <c r="F9395" s="6">
        <v>3.4720540125154828</v>
      </c>
      <c r="G9395" s="6">
        <v>0.76872637087917461</v>
      </c>
      <c r="H9395" s="6">
        <v>13.720431244448324</v>
      </c>
      <c r="I9395" s="6">
        <v>2.204569795754626</v>
      </c>
      <c r="J9395" s="6">
        <v>2.6475816640684946</v>
      </c>
      <c r="K9395" s="7">
        <v>3.8383923072852717</v>
      </c>
      <c r="L9395" s="7">
        <v>0.97451660121941719</v>
      </c>
    </row>
    <row r="9396" spans="2:12" x14ac:dyDescent="0.25">
      <c r="B9396" s="4">
        <v>9393</v>
      </c>
      <c r="C9396" s="6">
        <v>6.8508184162647314</v>
      </c>
      <c r="D9396" s="6">
        <v>1.4308000050790084</v>
      </c>
      <c r="E9396" s="6">
        <v>2</v>
      </c>
      <c r="F9396" s="6">
        <v>1.0036780079844416</v>
      </c>
      <c r="G9396" s="6">
        <v>2.4753780634160969</v>
      </c>
      <c r="H9396" s="6">
        <v>10.525961819512661</v>
      </c>
      <c r="I9396" s="6">
        <v>5.3474288684383779</v>
      </c>
      <c r="J9396" s="6">
        <v>2.4694634472575081</v>
      </c>
      <c r="K9396" s="7">
        <v>2.4417529003964509</v>
      </c>
      <c r="L9396" s="7">
        <v>0.65754408346890247</v>
      </c>
    </row>
    <row r="9397" spans="2:12" x14ac:dyDescent="0.25">
      <c r="B9397" s="4">
        <v>9394</v>
      </c>
      <c r="C9397" s="6">
        <v>17.426528494461458</v>
      </c>
      <c r="D9397" s="6">
        <v>1.6070030578480308</v>
      </c>
      <c r="E9397" s="6">
        <v>3</v>
      </c>
      <c r="F9397" s="6">
        <v>4.4470763511241387</v>
      </c>
      <c r="G9397" s="6">
        <v>1.7565846419548516</v>
      </c>
      <c r="H9397" s="6">
        <v>26.460266618991305</v>
      </c>
      <c r="I9397" s="6">
        <v>2.9047812250333069</v>
      </c>
      <c r="J9397" s="6">
        <v>0.11088543115271128</v>
      </c>
      <c r="K9397" s="7">
        <v>3.2017249713938747</v>
      </c>
      <c r="L9397" s="7">
        <v>0.89960330371874953</v>
      </c>
    </row>
    <row r="9398" spans="2:12" x14ac:dyDescent="0.25">
      <c r="B9398" s="4">
        <v>9395</v>
      </c>
      <c r="C9398" s="6">
        <v>9.8920389722882174</v>
      </c>
      <c r="D9398" s="6">
        <v>1.1642607968229173</v>
      </c>
      <c r="E9398" s="6">
        <v>3</v>
      </c>
      <c r="F9398" s="6">
        <v>3.8196161012657512</v>
      </c>
      <c r="G9398" s="6">
        <v>0.83699715916430728</v>
      </c>
      <c r="H9398" s="6">
        <v>17.908060356474259</v>
      </c>
      <c r="I9398" s="6">
        <v>2.3037067306859851</v>
      </c>
      <c r="J9398" s="6">
        <v>3.092266615609458</v>
      </c>
      <c r="K9398" s="7">
        <v>1.0965596038433765</v>
      </c>
      <c r="L9398" s="7">
        <v>0.918902697832232</v>
      </c>
    </row>
    <row r="9399" spans="2:12" x14ac:dyDescent="0.25">
      <c r="B9399" s="4">
        <v>9396</v>
      </c>
      <c r="C9399" s="6">
        <v>-1.5180965526108814</v>
      </c>
      <c r="D9399" s="6">
        <v>1.3482973458891552</v>
      </c>
      <c r="E9399" s="6">
        <v>2</v>
      </c>
      <c r="F9399" s="6">
        <v>1.5943754666403396</v>
      </c>
      <c r="G9399" s="6">
        <v>0.72239177450099967</v>
      </c>
      <c r="H9399" s="6">
        <v>18.175747669670869</v>
      </c>
      <c r="I9399" s="6">
        <v>2.549397848263129</v>
      </c>
      <c r="J9399" s="6">
        <v>0.6888241060241258</v>
      </c>
      <c r="K9399" s="7">
        <v>0.50116259459767454</v>
      </c>
      <c r="L9399" s="7">
        <v>0.7715701281412729</v>
      </c>
    </row>
    <row r="9400" spans="2:12" x14ac:dyDescent="0.25">
      <c r="B9400" s="4">
        <v>9397</v>
      </c>
      <c r="C9400" s="6">
        <v>10.4090899887779</v>
      </c>
      <c r="D9400" s="6">
        <v>1.3733299195573001</v>
      </c>
      <c r="E9400" s="6">
        <v>2</v>
      </c>
      <c r="F9400" s="6">
        <v>4.6863304907605938</v>
      </c>
      <c r="G9400" s="6">
        <v>0.580272991802945</v>
      </c>
      <c r="H9400" s="6">
        <v>30.395558871431238</v>
      </c>
      <c r="I9400" s="6">
        <v>3.7161086421946941</v>
      </c>
      <c r="J9400" s="6">
        <v>2.0214645810201093</v>
      </c>
      <c r="K9400" s="7">
        <v>0.88592931105452311</v>
      </c>
      <c r="L9400" s="7">
        <v>2.4340511245441818</v>
      </c>
    </row>
    <row r="9401" spans="2:12" x14ac:dyDescent="0.25">
      <c r="B9401" s="4">
        <v>9398</v>
      </c>
      <c r="C9401" s="6">
        <v>9.811918715820207</v>
      </c>
      <c r="D9401" s="6">
        <v>1.3497377227868463</v>
      </c>
      <c r="E9401" s="6">
        <v>2</v>
      </c>
      <c r="F9401" s="6">
        <v>8.5420887020605605</v>
      </c>
      <c r="G9401" s="6">
        <v>0.89586317376097679</v>
      </c>
      <c r="H9401" s="6">
        <v>23.759113030300032</v>
      </c>
      <c r="I9401" s="6">
        <v>2.6495983962421867</v>
      </c>
      <c r="J9401" s="6">
        <v>1.9974829188364238</v>
      </c>
      <c r="K9401" s="7">
        <v>3.4792342330130617</v>
      </c>
      <c r="L9401" s="7">
        <v>0.17335204699957943</v>
      </c>
    </row>
    <row r="9402" spans="2:12" x14ac:dyDescent="0.25">
      <c r="B9402" s="4">
        <v>9399</v>
      </c>
      <c r="C9402" s="6">
        <v>9.9748182911576428</v>
      </c>
      <c r="D9402" s="6">
        <v>1.7638568843667102</v>
      </c>
      <c r="E9402" s="6">
        <v>3</v>
      </c>
      <c r="F9402" s="6">
        <v>3.1455198039321166</v>
      </c>
      <c r="G9402" s="6">
        <v>0.77069547098521773</v>
      </c>
      <c r="H9402" s="6">
        <v>20.953838301802847</v>
      </c>
      <c r="I9402" s="6">
        <v>3.0216938003885145</v>
      </c>
      <c r="J9402" s="6">
        <v>2.7312467101084685</v>
      </c>
      <c r="K9402" s="7">
        <v>1.4151780779428649</v>
      </c>
      <c r="L9402" s="7">
        <v>0.67828933073376729</v>
      </c>
    </row>
    <row r="9403" spans="2:12" x14ac:dyDescent="0.25">
      <c r="B9403" s="4">
        <v>9400</v>
      </c>
      <c r="C9403" s="6">
        <v>5.9125971126689816</v>
      </c>
      <c r="D9403" s="6">
        <v>1.835284933937364</v>
      </c>
      <c r="E9403" s="6">
        <v>2</v>
      </c>
      <c r="F9403" s="6">
        <v>1.8060963696066059</v>
      </c>
      <c r="G9403" s="6">
        <v>2.8787778062073257</v>
      </c>
      <c r="H9403" s="6">
        <v>21.210616758959212</v>
      </c>
      <c r="I9403" s="6">
        <v>3.640892069245675</v>
      </c>
      <c r="J9403" s="6">
        <v>3.1374409445000335</v>
      </c>
      <c r="K9403" s="7">
        <v>1.2581530852827836</v>
      </c>
      <c r="L9403" s="7">
        <v>1.0677282025568517</v>
      </c>
    </row>
    <row r="9404" spans="2:12" x14ac:dyDescent="0.25">
      <c r="B9404" s="4">
        <v>9401</v>
      </c>
      <c r="C9404" s="6">
        <v>16.24775683083919</v>
      </c>
      <c r="D9404" s="6">
        <v>2.1937108108194927</v>
      </c>
      <c r="E9404" s="6">
        <v>3</v>
      </c>
      <c r="F9404" s="6">
        <v>3.5504495123005739</v>
      </c>
      <c r="G9404" s="6">
        <v>1.7141574480546371</v>
      </c>
      <c r="H9404" s="6">
        <v>19.635156424879021</v>
      </c>
      <c r="I9404" s="6">
        <v>2.1257566826297576</v>
      </c>
      <c r="J9404" s="6">
        <v>4.359032880197514</v>
      </c>
      <c r="K9404" s="7">
        <v>0.89399404119868742</v>
      </c>
      <c r="L9404" s="7">
        <v>3.6244103309885336</v>
      </c>
    </row>
    <row r="9405" spans="2:12" x14ac:dyDescent="0.25">
      <c r="B9405" s="4">
        <v>9402</v>
      </c>
      <c r="C9405" s="6">
        <v>14.862402197673623</v>
      </c>
      <c r="D9405" s="6">
        <v>1.5387567719192514</v>
      </c>
      <c r="E9405" s="6">
        <v>2</v>
      </c>
      <c r="F9405" s="6">
        <v>0.13714271415693469</v>
      </c>
      <c r="G9405" s="6">
        <v>0.9341360004661371</v>
      </c>
      <c r="H9405" s="6">
        <v>31.342420549820279</v>
      </c>
      <c r="I9405" s="6">
        <v>1.9132684065999683</v>
      </c>
      <c r="J9405" s="6">
        <v>1.1022356404701306</v>
      </c>
      <c r="K9405" s="7">
        <v>4.1588406042064205</v>
      </c>
      <c r="L9405" s="7">
        <v>0.67127982942115738</v>
      </c>
    </row>
    <row r="9406" spans="2:12" x14ac:dyDescent="0.25">
      <c r="B9406" s="4">
        <v>9403</v>
      </c>
      <c r="C9406" s="6">
        <v>13.263316217662927</v>
      </c>
      <c r="D9406" s="6">
        <v>1.5039433598811605</v>
      </c>
      <c r="E9406" s="6">
        <v>1</v>
      </c>
      <c r="F9406" s="6">
        <v>0.45583015489737905</v>
      </c>
      <c r="G9406" s="6">
        <v>0.35385259777946443</v>
      </c>
      <c r="H9406" s="6">
        <v>34.721348844474278</v>
      </c>
      <c r="I9406" s="6">
        <v>2.3499968265856195</v>
      </c>
      <c r="J9406" s="6">
        <v>2.3606278513538066</v>
      </c>
      <c r="K9406" s="7">
        <v>3.6753705216553571E-2</v>
      </c>
      <c r="L9406" s="7">
        <v>2.759936227894098</v>
      </c>
    </row>
    <row r="9407" spans="2:12" x14ac:dyDescent="0.25">
      <c r="B9407" s="4">
        <v>9404</v>
      </c>
      <c r="C9407" s="6">
        <v>6.1352317673868999</v>
      </c>
      <c r="D9407" s="6">
        <v>1.6151825827422628</v>
      </c>
      <c r="E9407" s="6">
        <v>2</v>
      </c>
      <c r="F9407" s="6">
        <v>3.4059711266540011</v>
      </c>
      <c r="G9407" s="6">
        <v>0.8085363995709105</v>
      </c>
      <c r="H9407" s="6">
        <v>18.886296125269386</v>
      </c>
      <c r="I9407" s="6">
        <v>2.4077756553751692</v>
      </c>
      <c r="J9407" s="6">
        <v>4.0548603958814935</v>
      </c>
      <c r="K9407" s="7">
        <v>2.217228001440553</v>
      </c>
      <c r="L9407" s="7">
        <v>0.49793014912311012</v>
      </c>
    </row>
    <row r="9408" spans="2:12" x14ac:dyDescent="0.25">
      <c r="B9408" s="4">
        <v>9405</v>
      </c>
      <c r="C9408" s="6">
        <v>7.6059834005359503</v>
      </c>
      <c r="D9408" s="6">
        <v>1.5394901969799868</v>
      </c>
      <c r="E9408" s="6">
        <v>3</v>
      </c>
      <c r="F9408" s="6">
        <v>6.2794992544272787</v>
      </c>
      <c r="G9408" s="6">
        <v>1.8674362125341961</v>
      </c>
      <c r="H9408" s="6">
        <v>27.24784562896663</v>
      </c>
      <c r="I9408" s="6">
        <v>2.559540999645463</v>
      </c>
      <c r="J9408" s="6">
        <v>3.3343196273523681</v>
      </c>
      <c r="K9408" s="7">
        <v>3.5624721004882662</v>
      </c>
      <c r="L9408" s="7">
        <v>2.0254287255647996</v>
      </c>
    </row>
    <row r="9409" spans="2:12" x14ac:dyDescent="0.25">
      <c r="B9409" s="4">
        <v>9406</v>
      </c>
      <c r="C9409" s="6">
        <v>17.859765555105206</v>
      </c>
      <c r="D9409" s="6">
        <v>1.2748078656005024</v>
      </c>
      <c r="E9409" s="6">
        <v>2</v>
      </c>
      <c r="F9409" s="6">
        <v>1.7922583516657671</v>
      </c>
      <c r="G9409" s="6">
        <v>0.96129222601200326</v>
      </c>
      <c r="H9409" s="6">
        <v>22.345417420905893</v>
      </c>
      <c r="I9409" s="6">
        <v>1.5339760402617137</v>
      </c>
      <c r="J9409" s="6">
        <v>4.6050139114386885</v>
      </c>
      <c r="K9409" s="7">
        <v>3.8712218049080769</v>
      </c>
      <c r="L9409" s="7">
        <v>3.0258080967353784</v>
      </c>
    </row>
    <row r="9410" spans="2:12" x14ac:dyDescent="0.25">
      <c r="B9410" s="4">
        <v>9407</v>
      </c>
      <c r="C9410" s="6">
        <v>6.1118418626507705</v>
      </c>
      <c r="D9410" s="6">
        <v>1.3732759825042442</v>
      </c>
      <c r="E9410" s="6">
        <v>3</v>
      </c>
      <c r="F9410" s="6">
        <v>4.0835030771874941</v>
      </c>
      <c r="G9410" s="6">
        <v>1.5192681757324211</v>
      </c>
      <c r="H9410" s="6">
        <v>18.286852263138861</v>
      </c>
      <c r="I9410" s="6">
        <v>2.1403437016547637</v>
      </c>
      <c r="J9410" s="6">
        <v>2.848594207657118</v>
      </c>
      <c r="K9410" s="7">
        <v>0.37276878873038288</v>
      </c>
      <c r="L9410" s="7">
        <v>1.2411888884489259</v>
      </c>
    </row>
    <row r="9411" spans="2:12" x14ac:dyDescent="0.25">
      <c r="B9411" s="4">
        <v>9408</v>
      </c>
      <c r="C9411" s="6">
        <v>4.8014734594643151</v>
      </c>
      <c r="D9411" s="6">
        <v>1.6395115565844649</v>
      </c>
      <c r="E9411" s="6">
        <v>3</v>
      </c>
      <c r="F9411" s="6">
        <v>4.9440545499411419</v>
      </c>
      <c r="G9411" s="6">
        <v>1.3945594346307533</v>
      </c>
      <c r="H9411" s="6">
        <v>14.342664605044948</v>
      </c>
      <c r="I9411" s="6">
        <v>2.7940632034468371</v>
      </c>
      <c r="J9411" s="6">
        <v>2.7616260388810177</v>
      </c>
      <c r="K9411" s="7">
        <v>0.20626305466387015</v>
      </c>
      <c r="L9411" s="7">
        <v>0.30663497571787918</v>
      </c>
    </row>
    <row r="9412" spans="2:12" x14ac:dyDescent="0.25">
      <c r="B9412" s="4">
        <v>9409</v>
      </c>
      <c r="C9412" s="6">
        <v>17.681133297172199</v>
      </c>
      <c r="D9412" s="6">
        <v>1.4885560991259585</v>
      </c>
      <c r="E9412" s="6">
        <v>1</v>
      </c>
      <c r="F9412" s="6">
        <v>1.449902439249088</v>
      </c>
      <c r="G9412" s="6">
        <v>0.95602161960946386</v>
      </c>
      <c r="H9412" s="6">
        <v>17.645604062864876</v>
      </c>
      <c r="I9412" s="6">
        <v>2.5946297102111955</v>
      </c>
      <c r="J9412" s="6">
        <v>1.1027620358250467</v>
      </c>
      <c r="K9412" s="7">
        <v>3.4018315851431655</v>
      </c>
      <c r="L9412" s="7">
        <v>4.0343731375236884E-2</v>
      </c>
    </row>
    <row r="9413" spans="2:12" x14ac:dyDescent="0.25">
      <c r="B9413" s="4">
        <v>9410</v>
      </c>
      <c r="C9413" s="6">
        <v>14.522308201771398</v>
      </c>
      <c r="D9413" s="6">
        <v>1.3779386898696506</v>
      </c>
      <c r="E9413" s="6">
        <v>2</v>
      </c>
      <c r="F9413" s="6">
        <v>1.4078993928269863</v>
      </c>
      <c r="G9413" s="6">
        <v>0.89540020825111855</v>
      </c>
      <c r="H9413" s="6">
        <v>27.268057148420496</v>
      </c>
      <c r="I9413" s="6">
        <v>2.9685710272873842</v>
      </c>
      <c r="J9413" s="6">
        <v>1.7748057698826432</v>
      </c>
      <c r="K9413" s="7">
        <v>1.7289553605520482</v>
      </c>
      <c r="L9413" s="7">
        <v>1.8877466794921931</v>
      </c>
    </row>
    <row r="9414" spans="2:12" x14ac:dyDescent="0.25">
      <c r="B9414" s="4">
        <v>9411</v>
      </c>
      <c r="C9414" s="6">
        <v>19.720589143375843</v>
      </c>
      <c r="D9414" s="6">
        <v>1.6995417299458835</v>
      </c>
      <c r="E9414" s="6">
        <v>3</v>
      </c>
      <c r="F9414" s="6">
        <v>2.8960391388485927</v>
      </c>
      <c r="G9414" s="6">
        <v>0.17798628864066565</v>
      </c>
      <c r="H9414" s="6">
        <v>24.527544566054633</v>
      </c>
      <c r="I9414" s="6">
        <v>3.0398596088233472</v>
      </c>
      <c r="J9414" s="6">
        <v>2.0430358988390527</v>
      </c>
      <c r="K9414" s="7">
        <v>2.5931833777694506</v>
      </c>
      <c r="L9414" s="7">
        <v>2.4282951107160771</v>
      </c>
    </row>
    <row r="9415" spans="2:12" x14ac:dyDescent="0.25">
      <c r="B9415" s="4">
        <v>9412</v>
      </c>
      <c r="C9415" s="6">
        <v>9.5323902946291774</v>
      </c>
      <c r="D9415" s="6">
        <v>2.2807519182780553</v>
      </c>
      <c r="E9415" s="6">
        <v>3</v>
      </c>
      <c r="F9415" s="6">
        <v>3.0823578706204424</v>
      </c>
      <c r="G9415" s="6">
        <v>0.97988982243341927</v>
      </c>
      <c r="H9415" s="6">
        <v>16.768678752193377</v>
      </c>
      <c r="I9415" s="6">
        <v>2.0251676692834812</v>
      </c>
      <c r="J9415" s="6">
        <v>1.6288541787688815</v>
      </c>
      <c r="K9415" s="7">
        <v>2.5416659975107305</v>
      </c>
      <c r="L9415" s="7">
        <v>2.9926243474572744E-2</v>
      </c>
    </row>
    <row r="9416" spans="2:12" x14ac:dyDescent="0.25">
      <c r="B9416" s="4">
        <v>9413</v>
      </c>
      <c r="C9416" s="6">
        <v>9.9532134733467643</v>
      </c>
      <c r="D9416" s="6">
        <v>1.9259907233792168</v>
      </c>
      <c r="E9416" s="6">
        <v>1</v>
      </c>
      <c r="F9416" s="6">
        <v>6.3067789386889617</v>
      </c>
      <c r="G9416" s="6">
        <v>1.4463367887728582</v>
      </c>
      <c r="H9416" s="6">
        <v>23.184722744078123</v>
      </c>
      <c r="I9416" s="6">
        <v>3.2505120878685916</v>
      </c>
      <c r="J9416" s="6">
        <v>1.9732485112233891</v>
      </c>
      <c r="K9416" s="7">
        <v>0.29065899902394471</v>
      </c>
      <c r="L9416" s="7">
        <v>8.6486312068709589E-2</v>
      </c>
    </row>
    <row r="9417" spans="2:12" x14ac:dyDescent="0.25">
      <c r="B9417" s="4">
        <v>9414</v>
      </c>
      <c r="C9417" s="6">
        <v>12.214236367093912</v>
      </c>
      <c r="D9417" s="6">
        <v>1.4523260155825146</v>
      </c>
      <c r="E9417" s="6">
        <v>2</v>
      </c>
      <c r="F9417" s="6">
        <v>0.51214161156683524</v>
      </c>
      <c r="G9417" s="6">
        <v>0.77015016549798854</v>
      </c>
      <c r="H9417" s="6">
        <v>22.922609195532555</v>
      </c>
      <c r="I9417" s="6">
        <v>2.455463263220353</v>
      </c>
      <c r="J9417" s="6">
        <v>2.2413547590230798</v>
      </c>
      <c r="K9417" s="7">
        <v>1.229982990050057</v>
      </c>
      <c r="L9417" s="7">
        <v>0.42797593294118713</v>
      </c>
    </row>
    <row r="9418" spans="2:12" x14ac:dyDescent="0.25">
      <c r="B9418" s="4">
        <v>9415</v>
      </c>
      <c r="C9418" s="6">
        <v>7.8390521408097609</v>
      </c>
      <c r="D9418" s="6">
        <v>1.5562255988385671</v>
      </c>
      <c r="E9418" s="6">
        <v>1</v>
      </c>
      <c r="F9418" s="6">
        <v>3.2473855840474806</v>
      </c>
      <c r="G9418" s="6">
        <v>0.92127733657101374</v>
      </c>
      <c r="H9418" s="6">
        <v>41.947966499200639</v>
      </c>
      <c r="I9418" s="6">
        <v>2.1993565725201072</v>
      </c>
      <c r="J9418" s="6">
        <v>1.3210104518098069</v>
      </c>
      <c r="K9418" s="7">
        <v>2.1764097040234596</v>
      </c>
      <c r="L9418" s="7">
        <v>1.6201825882504908</v>
      </c>
    </row>
    <row r="9419" spans="2:12" x14ac:dyDescent="0.25">
      <c r="B9419" s="4">
        <v>9416</v>
      </c>
      <c r="C9419" s="6">
        <v>13.780981205487524</v>
      </c>
      <c r="D9419" s="6">
        <v>1.4970211194321192</v>
      </c>
      <c r="E9419" s="6">
        <v>1</v>
      </c>
      <c r="F9419" s="6">
        <v>2.6328278960850313</v>
      </c>
      <c r="G9419" s="6">
        <v>1.4853266518753765</v>
      </c>
      <c r="H9419" s="6">
        <v>12.932488603993733</v>
      </c>
      <c r="I9419" s="6">
        <v>3.4757162051542001</v>
      </c>
      <c r="J9419" s="6">
        <v>2.5273507396735821</v>
      </c>
      <c r="K9419" s="7">
        <v>0.88528337373418986</v>
      </c>
      <c r="L9419" s="7">
        <v>0.98803094655392398</v>
      </c>
    </row>
    <row r="9420" spans="2:12" x14ac:dyDescent="0.25">
      <c r="B9420" s="4">
        <v>9417</v>
      </c>
      <c r="C9420" s="6">
        <v>-1.9187238668779081</v>
      </c>
      <c r="D9420" s="6">
        <v>1.3504656628710592</v>
      </c>
      <c r="E9420" s="6">
        <v>1</v>
      </c>
      <c r="F9420" s="6">
        <v>9.687134327117283</v>
      </c>
      <c r="G9420" s="6">
        <v>1.5079006158966552</v>
      </c>
      <c r="H9420" s="6">
        <v>21.651104746818625</v>
      </c>
      <c r="I9420" s="6">
        <v>4.1223511640893751</v>
      </c>
      <c r="J9420" s="6">
        <v>2.2566183554327406</v>
      </c>
      <c r="K9420" s="7">
        <v>2.5346288565167709</v>
      </c>
      <c r="L9420" s="7">
        <v>0.24963572921047181</v>
      </c>
    </row>
    <row r="9421" spans="2:12" x14ac:dyDescent="0.25">
      <c r="B9421" s="4">
        <v>9418</v>
      </c>
      <c r="C9421" s="6">
        <v>9.3116519763049101</v>
      </c>
      <c r="D9421" s="6">
        <v>1.545006138520959</v>
      </c>
      <c r="E9421" s="6">
        <v>3</v>
      </c>
      <c r="F9421" s="6">
        <v>1.5223181483167161</v>
      </c>
      <c r="G9421" s="6">
        <v>0.97737848667803395</v>
      </c>
      <c r="H9421" s="6">
        <v>27.579819260249053</v>
      </c>
      <c r="I9421" s="6">
        <v>2.547368588877617</v>
      </c>
      <c r="J9421" s="6">
        <v>2.6632584808868494</v>
      </c>
      <c r="K9421" s="7">
        <v>0.38638328821461215</v>
      </c>
      <c r="L9421" s="7">
        <v>1.603023948849932</v>
      </c>
    </row>
    <row r="9422" spans="2:12" x14ac:dyDescent="0.25">
      <c r="B9422" s="4">
        <v>9419</v>
      </c>
      <c r="C9422" s="6">
        <v>6.1899303957772478</v>
      </c>
      <c r="D9422" s="6">
        <v>1.7280565191815853</v>
      </c>
      <c r="E9422" s="6">
        <v>2</v>
      </c>
      <c r="F9422" s="6">
        <v>5.8325385948139692</v>
      </c>
      <c r="G9422" s="6">
        <v>1.4187368256878403</v>
      </c>
      <c r="H9422" s="6">
        <v>24.426006085191037</v>
      </c>
      <c r="I9422" s="6">
        <v>2.6228952561283294</v>
      </c>
      <c r="J9422" s="6">
        <v>2.0425833137877492</v>
      </c>
      <c r="K9422" s="7">
        <v>3.0994707720567125</v>
      </c>
      <c r="L9422" s="7">
        <v>7.0454001315083226E-2</v>
      </c>
    </row>
    <row r="9423" spans="2:12" x14ac:dyDescent="0.25">
      <c r="B9423" s="4">
        <v>9420</v>
      </c>
      <c r="C9423" s="6">
        <v>16.677809530231862</v>
      </c>
      <c r="D9423" s="6">
        <v>1.1663639411932853</v>
      </c>
      <c r="E9423" s="6">
        <v>2</v>
      </c>
      <c r="F9423" s="6">
        <v>2.6821240851062988</v>
      </c>
      <c r="G9423" s="6">
        <v>1.1040612841497945</v>
      </c>
      <c r="H9423" s="6">
        <v>22.410986278098338</v>
      </c>
      <c r="I9423" s="6">
        <v>3.4534552397848808</v>
      </c>
      <c r="J9423" s="6">
        <v>3.4824165911719285</v>
      </c>
      <c r="K9423" s="7">
        <v>0.31794896492258906</v>
      </c>
      <c r="L9423" s="7">
        <v>9.1561418412764634E-2</v>
      </c>
    </row>
    <row r="9424" spans="2:12" x14ac:dyDescent="0.25">
      <c r="B9424" s="4">
        <v>9421</v>
      </c>
      <c r="C9424" s="6">
        <v>2.2826454824548055</v>
      </c>
      <c r="D9424" s="6">
        <v>1.5244140755183486</v>
      </c>
      <c r="E9424" s="6">
        <v>2</v>
      </c>
      <c r="F9424" s="6">
        <v>6.7742812321387733</v>
      </c>
      <c r="G9424" s="6">
        <v>1.207232680185476</v>
      </c>
      <c r="H9424" s="6">
        <v>22.472630962547758</v>
      </c>
      <c r="I9424" s="6">
        <v>1.9383125005131641</v>
      </c>
      <c r="J9424" s="6">
        <v>3.1538456626133602</v>
      </c>
      <c r="K9424" s="7">
        <v>2.0849072841819489</v>
      </c>
      <c r="L9424" s="7">
        <v>0.92632849012579688</v>
      </c>
    </row>
    <row r="9425" spans="2:12" x14ac:dyDescent="0.25">
      <c r="B9425" s="4">
        <v>9422</v>
      </c>
      <c r="C9425" s="6">
        <v>9.8504080240810961</v>
      </c>
      <c r="D9425" s="6">
        <v>1.6680091379144288</v>
      </c>
      <c r="E9425" s="6">
        <v>3</v>
      </c>
      <c r="F9425" s="6">
        <v>5.8415734716237768</v>
      </c>
      <c r="G9425" s="6">
        <v>1.5361664064398866</v>
      </c>
      <c r="H9425" s="6">
        <v>6.5155290733384899</v>
      </c>
      <c r="I9425" s="6">
        <v>1.7566385321243283</v>
      </c>
      <c r="J9425" s="6">
        <v>3.5479076657337441</v>
      </c>
      <c r="K9425" s="7">
        <v>0.77837528410623236</v>
      </c>
      <c r="L9425" s="7">
        <v>0.85318594189728492</v>
      </c>
    </row>
    <row r="9426" spans="2:12" x14ac:dyDescent="0.25">
      <c r="B9426" s="4">
        <v>9423</v>
      </c>
      <c r="C9426" s="6">
        <v>12.87635798398242</v>
      </c>
      <c r="D9426" s="6">
        <v>1.3443306290958246</v>
      </c>
      <c r="E9426" s="6">
        <v>1</v>
      </c>
      <c r="F9426" s="6">
        <v>1.947060920172726</v>
      </c>
      <c r="G9426" s="6">
        <v>0.72189100008545015</v>
      </c>
      <c r="H9426" s="6">
        <v>18.346946168046401</v>
      </c>
      <c r="I9426" s="6">
        <v>2.2859232438913271</v>
      </c>
      <c r="J9426" s="6">
        <v>3.4073033620318358</v>
      </c>
      <c r="K9426" s="7">
        <v>0.42644115705558033</v>
      </c>
      <c r="L9426" s="7">
        <v>2.8802301892622405E-2</v>
      </c>
    </row>
    <row r="9427" spans="2:12" x14ac:dyDescent="0.25">
      <c r="B9427" s="4">
        <v>9424</v>
      </c>
      <c r="C9427" s="6">
        <v>16.227956083231007</v>
      </c>
      <c r="D9427" s="6">
        <v>1.2231934275174567</v>
      </c>
      <c r="E9427" s="6">
        <v>0</v>
      </c>
      <c r="F9427" s="6">
        <v>3.1880717180435698</v>
      </c>
      <c r="G9427" s="6">
        <v>1.1698081495967925</v>
      </c>
      <c r="H9427" s="6">
        <v>20.215432587819642</v>
      </c>
      <c r="I9427" s="6">
        <v>2.8452870690484811</v>
      </c>
      <c r="J9427" s="6">
        <v>1.1147797350540636</v>
      </c>
      <c r="K9427" s="7">
        <v>0.69508017436687963</v>
      </c>
      <c r="L9427" s="7">
        <v>9.4222389868686265E-2</v>
      </c>
    </row>
    <row r="9428" spans="2:12" x14ac:dyDescent="0.25">
      <c r="B9428" s="4">
        <v>9425</v>
      </c>
      <c r="C9428" s="6">
        <v>-0.11729793255369714</v>
      </c>
      <c r="D9428" s="6">
        <v>1.4283361471437472</v>
      </c>
      <c r="E9428" s="6">
        <v>0</v>
      </c>
      <c r="F9428" s="6">
        <v>11.055715836386197</v>
      </c>
      <c r="G9428" s="6">
        <v>0.57632109943003951</v>
      </c>
      <c r="H9428" s="6">
        <v>32.03488619378389</v>
      </c>
      <c r="I9428" s="6">
        <v>2.3934519720071621</v>
      </c>
      <c r="J9428" s="6">
        <v>1.974982391937955</v>
      </c>
      <c r="K9428" s="7">
        <v>1.783058289109237</v>
      </c>
      <c r="L9428" s="7">
        <v>0.47950218194253574</v>
      </c>
    </row>
    <row r="9429" spans="2:12" x14ac:dyDescent="0.25">
      <c r="B9429" s="4">
        <v>9426</v>
      </c>
      <c r="C9429" s="6">
        <v>8.9306020988173493</v>
      </c>
      <c r="D9429" s="6">
        <v>1.3935416274216812</v>
      </c>
      <c r="E9429" s="6">
        <v>3</v>
      </c>
      <c r="F9429" s="6">
        <v>2.2047607213221578</v>
      </c>
      <c r="G9429" s="6">
        <v>0.73147087807285538</v>
      </c>
      <c r="H9429" s="6">
        <v>21.0529250054798</v>
      </c>
      <c r="I9429" s="6">
        <v>2.7780596740754793</v>
      </c>
      <c r="J9429" s="6">
        <v>3.2269914288993107</v>
      </c>
      <c r="K9429" s="7">
        <v>0.629758445269332</v>
      </c>
      <c r="L9429" s="7">
        <v>0.39565201754119966</v>
      </c>
    </row>
    <row r="9430" spans="2:12" x14ac:dyDescent="0.25">
      <c r="B9430" s="4">
        <v>9427</v>
      </c>
      <c r="C9430" s="6">
        <v>10.377450373672728</v>
      </c>
      <c r="D9430" s="6">
        <v>1.9233074745859859</v>
      </c>
      <c r="E9430" s="6">
        <v>2</v>
      </c>
      <c r="F9430" s="6">
        <v>4.2061515398192615</v>
      </c>
      <c r="G9430" s="6">
        <v>1.0203767223919704</v>
      </c>
      <c r="H9430" s="6">
        <v>15.863076426432952</v>
      </c>
      <c r="I9430" s="6">
        <v>2.1930934275158975</v>
      </c>
      <c r="J9430" s="6">
        <v>3.1549064770895461</v>
      </c>
      <c r="K9430" s="7">
        <v>0.87511263488541247</v>
      </c>
      <c r="L9430" s="7">
        <v>2.6452401028582901</v>
      </c>
    </row>
    <row r="9431" spans="2:12" x14ac:dyDescent="0.25">
      <c r="B9431" s="4">
        <v>9428</v>
      </c>
      <c r="C9431" s="6">
        <v>11.931684607357131</v>
      </c>
      <c r="D9431" s="6">
        <v>1.6567494206357452</v>
      </c>
      <c r="E9431" s="6">
        <v>2</v>
      </c>
      <c r="F9431" s="6">
        <v>4.3078482636683795</v>
      </c>
      <c r="G9431" s="6">
        <v>0.99729488137650368</v>
      </c>
      <c r="H9431" s="6">
        <v>23.622076103493136</v>
      </c>
      <c r="I9431" s="6">
        <v>2.6488161787727886</v>
      </c>
      <c r="J9431" s="6">
        <v>2.0614919783652104</v>
      </c>
      <c r="K9431" s="7">
        <v>3.0803110091645358</v>
      </c>
      <c r="L9431" s="7">
        <v>0.78212629246271959</v>
      </c>
    </row>
    <row r="9432" spans="2:12" x14ac:dyDescent="0.25">
      <c r="B9432" s="4">
        <v>9429</v>
      </c>
      <c r="C9432" s="6">
        <v>7.9144639712077822</v>
      </c>
      <c r="D9432" s="6">
        <v>1.7413818249420161</v>
      </c>
      <c r="E9432" s="6">
        <v>3</v>
      </c>
      <c r="F9432" s="6">
        <v>2.5318442154232303</v>
      </c>
      <c r="G9432" s="6">
        <v>0.7875988452468462</v>
      </c>
      <c r="H9432" s="6">
        <v>24.8724944104504</v>
      </c>
      <c r="I9432" s="6">
        <v>2.8855094793248313</v>
      </c>
      <c r="J9432" s="6">
        <v>2.8282520855424305</v>
      </c>
      <c r="K9432" s="7">
        <v>0.88205189586417743</v>
      </c>
      <c r="L9432" s="7">
        <v>0.38233441035132903</v>
      </c>
    </row>
    <row r="9433" spans="2:12" x14ac:dyDescent="0.25">
      <c r="B9433" s="4">
        <v>9430</v>
      </c>
      <c r="C9433" s="6">
        <v>1.4155236784287926</v>
      </c>
      <c r="D9433" s="6">
        <v>1.256447449358101</v>
      </c>
      <c r="E9433" s="6">
        <v>1</v>
      </c>
      <c r="F9433" s="6">
        <v>3.8678306272902816</v>
      </c>
      <c r="G9433" s="6">
        <v>0.51102524784778658</v>
      </c>
      <c r="H9433" s="6">
        <v>11.022329928027506</v>
      </c>
      <c r="I9433" s="6">
        <v>3.897775445281825</v>
      </c>
      <c r="J9433" s="6">
        <v>2.2604845149425352</v>
      </c>
      <c r="K9433" s="7">
        <v>0.44347367242678426</v>
      </c>
      <c r="L9433" s="7">
        <v>1.2017507195753698</v>
      </c>
    </row>
    <row r="9434" spans="2:12" x14ac:dyDescent="0.25">
      <c r="B9434" s="4">
        <v>9431</v>
      </c>
      <c r="C9434" s="6">
        <v>20.835072578908328</v>
      </c>
      <c r="D9434" s="6">
        <v>1.2582175739923271</v>
      </c>
      <c r="E9434" s="6">
        <v>1</v>
      </c>
      <c r="F9434" s="6">
        <v>6.2285808208981424</v>
      </c>
      <c r="G9434" s="6">
        <v>0.30836935986760666</v>
      </c>
      <c r="H9434" s="6">
        <v>31.191149403751282</v>
      </c>
      <c r="I9434" s="6">
        <v>1.7000783814194402</v>
      </c>
      <c r="J9434" s="6">
        <v>1.1632775603517753</v>
      </c>
      <c r="K9434" s="7">
        <v>7.6579383543502771E-2</v>
      </c>
      <c r="L9434" s="7">
        <v>1.081845640194135</v>
      </c>
    </row>
    <row r="9435" spans="2:12" x14ac:dyDescent="0.25">
      <c r="B9435" s="4">
        <v>9432</v>
      </c>
      <c r="C9435" s="6">
        <v>10.620779853112248</v>
      </c>
      <c r="D9435" s="6">
        <v>1.3899578199256852</v>
      </c>
      <c r="E9435" s="6">
        <v>2</v>
      </c>
      <c r="F9435" s="6">
        <v>3.7864605009129524</v>
      </c>
      <c r="G9435" s="6">
        <v>0.84459934666381653</v>
      </c>
      <c r="H9435" s="6">
        <v>33.33983021722684</v>
      </c>
      <c r="I9435" s="6">
        <v>3.0875020343103321</v>
      </c>
      <c r="J9435" s="6">
        <v>3.1346154853604853</v>
      </c>
      <c r="K9435" s="7">
        <v>0.46054351717834541</v>
      </c>
      <c r="L9435" s="7">
        <v>0.35129251566432057</v>
      </c>
    </row>
    <row r="9436" spans="2:12" x14ac:dyDescent="0.25">
      <c r="B9436" s="4">
        <v>9433</v>
      </c>
      <c r="C9436" s="6">
        <v>14.942433108335655</v>
      </c>
      <c r="D9436" s="6">
        <v>1.4890821940452272</v>
      </c>
      <c r="E9436" s="6">
        <v>3</v>
      </c>
      <c r="F9436" s="6">
        <v>3.4743238174419879</v>
      </c>
      <c r="G9436" s="6">
        <v>1.2191882587377616</v>
      </c>
      <c r="H9436" s="6">
        <v>20.168716379061021</v>
      </c>
      <c r="I9436" s="6">
        <v>2.6565696861326091</v>
      </c>
      <c r="J9436" s="6">
        <v>1.2371024276402438</v>
      </c>
      <c r="K9436" s="7">
        <v>3.5162392589594149</v>
      </c>
      <c r="L9436" s="7">
        <v>0.45533746350242871</v>
      </c>
    </row>
    <row r="9437" spans="2:12" x14ac:dyDescent="0.25">
      <c r="B9437" s="4">
        <v>9434</v>
      </c>
      <c r="C9437" s="6">
        <v>12.919602166325159</v>
      </c>
      <c r="D9437" s="6">
        <v>1.6456543928972027</v>
      </c>
      <c r="E9437" s="6">
        <v>1</v>
      </c>
      <c r="F9437" s="6">
        <v>2.3780327825776677</v>
      </c>
      <c r="G9437" s="6">
        <v>1.9537795429557152</v>
      </c>
      <c r="H9437" s="6">
        <v>24.535857851348581</v>
      </c>
      <c r="I9437" s="6">
        <v>4.1137964233838957</v>
      </c>
      <c r="J9437" s="6">
        <v>3.8173121795309015</v>
      </c>
      <c r="K9437" s="7">
        <v>1.8729128389997107</v>
      </c>
      <c r="L9437" s="7">
        <v>0.45603140780790197</v>
      </c>
    </row>
    <row r="9438" spans="2:12" x14ac:dyDescent="0.25">
      <c r="B9438" s="4">
        <v>9435</v>
      </c>
      <c r="C9438" s="6">
        <v>7.9335433196108696</v>
      </c>
      <c r="D9438" s="6">
        <v>2.0836446648545124</v>
      </c>
      <c r="E9438" s="6">
        <v>2</v>
      </c>
      <c r="F9438" s="6">
        <v>11.342021785711614</v>
      </c>
      <c r="G9438" s="6">
        <v>0.99545330162939816</v>
      </c>
      <c r="H9438" s="6">
        <v>25.067488432963891</v>
      </c>
      <c r="I9438" s="6">
        <v>2.7945894983533139</v>
      </c>
      <c r="J9438" s="6">
        <v>2.6823764456656649</v>
      </c>
      <c r="K9438" s="7">
        <v>0.25517542171456781</v>
      </c>
      <c r="L9438" s="7">
        <v>1.3999486607446314</v>
      </c>
    </row>
    <row r="9439" spans="2:12" x14ac:dyDescent="0.25">
      <c r="B9439" s="4">
        <v>9436</v>
      </c>
      <c r="C9439" s="6">
        <v>5.8160669938734975</v>
      </c>
      <c r="D9439" s="6">
        <v>1.6150278952855393</v>
      </c>
      <c r="E9439" s="6">
        <v>2</v>
      </c>
      <c r="F9439" s="6">
        <v>6.3703075654681802</v>
      </c>
      <c r="G9439" s="6">
        <v>1.7217254582934862</v>
      </c>
      <c r="H9439" s="6">
        <v>24.627722771868299</v>
      </c>
      <c r="I9439" s="6">
        <v>2.6712162304305767</v>
      </c>
      <c r="J9439" s="6">
        <v>4.1979101362379767</v>
      </c>
      <c r="K9439" s="7">
        <v>1.2397600490678888</v>
      </c>
      <c r="L9439" s="7">
        <v>1.3166407084761722</v>
      </c>
    </row>
    <row r="9440" spans="2:12" x14ac:dyDescent="0.25">
      <c r="B9440" s="4">
        <v>9437</v>
      </c>
      <c r="C9440" s="6">
        <v>8.2139570252263177</v>
      </c>
      <c r="D9440" s="6">
        <v>1.5356308696819889</v>
      </c>
      <c r="E9440" s="6">
        <v>1</v>
      </c>
      <c r="F9440" s="6">
        <v>3.6121897398484624</v>
      </c>
      <c r="G9440" s="6">
        <v>1.5734538865135064</v>
      </c>
      <c r="H9440" s="6">
        <v>11.449511917026342</v>
      </c>
      <c r="I9440" s="6">
        <v>2.1189512756253386</v>
      </c>
      <c r="J9440" s="6">
        <v>2.859521676674444</v>
      </c>
      <c r="K9440" s="7">
        <v>1.0335314334049273</v>
      </c>
      <c r="L9440" s="7">
        <v>0.39892044459250314</v>
      </c>
    </row>
    <row r="9441" spans="2:12" x14ac:dyDescent="0.25">
      <c r="B9441" s="4">
        <v>9438</v>
      </c>
      <c r="C9441" s="6">
        <v>11.585595883667946</v>
      </c>
      <c r="D9441" s="6">
        <v>1.3834176950576702</v>
      </c>
      <c r="E9441" s="6">
        <v>3</v>
      </c>
      <c r="F9441" s="6">
        <v>5.9600732125090223</v>
      </c>
      <c r="G9441" s="6">
        <v>1.2172838036380804</v>
      </c>
      <c r="H9441" s="6">
        <v>31.647308451376801</v>
      </c>
      <c r="I9441" s="6">
        <v>2.0788844034182978</v>
      </c>
      <c r="J9441" s="6">
        <v>4.1716195713677831</v>
      </c>
      <c r="K9441" s="7">
        <v>0.11648039605920224</v>
      </c>
      <c r="L9441" s="7">
        <v>1.3402278540778507</v>
      </c>
    </row>
    <row r="9442" spans="2:12" x14ac:dyDescent="0.25">
      <c r="B9442" s="4">
        <v>9439</v>
      </c>
      <c r="C9442" s="6">
        <v>10.331006906253666</v>
      </c>
      <c r="D9442" s="6">
        <v>1.6089229514360659</v>
      </c>
      <c r="E9442" s="6">
        <v>2</v>
      </c>
      <c r="F9442" s="6">
        <v>1.4933510699175148</v>
      </c>
      <c r="G9442" s="6">
        <v>2.2654723800946188</v>
      </c>
      <c r="H9442" s="6">
        <v>31.070377801953001</v>
      </c>
      <c r="I9442" s="6">
        <v>3.4227818463384581</v>
      </c>
      <c r="J9442" s="6">
        <v>2.3923387335691815</v>
      </c>
      <c r="K9442" s="7">
        <v>1.9017417123609979</v>
      </c>
      <c r="L9442" s="7">
        <v>0.32255816621511341</v>
      </c>
    </row>
    <row r="9443" spans="2:12" x14ac:dyDescent="0.25">
      <c r="B9443" s="4">
        <v>9440</v>
      </c>
      <c r="C9443" s="6">
        <v>18.744368635819534</v>
      </c>
      <c r="D9443" s="6">
        <v>1.4206580643833111</v>
      </c>
      <c r="E9443" s="6">
        <v>3</v>
      </c>
      <c r="F9443" s="6">
        <v>1.5879331916270811</v>
      </c>
      <c r="G9443" s="6">
        <v>1.2288048448943873</v>
      </c>
      <c r="H9443" s="6">
        <v>27.081480410239678</v>
      </c>
      <c r="I9443" s="6">
        <v>1.901985707477438</v>
      </c>
      <c r="J9443" s="6">
        <v>1.5733073328514917</v>
      </c>
      <c r="K9443" s="7">
        <v>0.24475764299250305</v>
      </c>
      <c r="L9443" s="7">
        <v>2.0137973800571429</v>
      </c>
    </row>
    <row r="9444" spans="2:12" x14ac:dyDescent="0.25">
      <c r="B9444" s="4">
        <v>9441</v>
      </c>
      <c r="C9444" s="6">
        <v>13.946060030753088</v>
      </c>
      <c r="D9444" s="6">
        <v>1.4993676728505858</v>
      </c>
      <c r="E9444" s="6">
        <v>3</v>
      </c>
      <c r="F9444" s="6">
        <v>2.1792516347548014</v>
      </c>
      <c r="G9444" s="6">
        <v>0.51474363806673074</v>
      </c>
      <c r="H9444" s="6">
        <v>36.635985783438869</v>
      </c>
      <c r="I9444" s="6">
        <v>2.3486091962769624</v>
      </c>
      <c r="J9444" s="6">
        <v>2.3669121260815018</v>
      </c>
      <c r="K9444" s="7">
        <v>0.91238526311302159</v>
      </c>
      <c r="L9444" s="7">
        <v>1.1756740319342187</v>
      </c>
    </row>
    <row r="9445" spans="2:12" x14ac:dyDescent="0.25">
      <c r="B9445" s="4">
        <v>9442</v>
      </c>
      <c r="C9445" s="6">
        <v>10.27354070808182</v>
      </c>
      <c r="D9445" s="6">
        <v>1.4241886242356636</v>
      </c>
      <c r="E9445" s="6">
        <v>1</v>
      </c>
      <c r="F9445" s="6">
        <v>6.3069282524717973</v>
      </c>
      <c r="G9445" s="6">
        <v>0.77426712670747522</v>
      </c>
      <c r="H9445" s="6">
        <v>20.499426601311615</v>
      </c>
      <c r="I9445" s="6">
        <v>5.0569960530998221</v>
      </c>
      <c r="J9445" s="6">
        <v>0.52590924166606023</v>
      </c>
      <c r="K9445" s="7">
        <v>3.1009245425179901</v>
      </c>
      <c r="L9445" s="7">
        <v>0.99206830061398266</v>
      </c>
    </row>
    <row r="9446" spans="2:12" x14ac:dyDescent="0.25">
      <c r="B9446" s="4">
        <v>9443</v>
      </c>
      <c r="C9446" s="6">
        <v>2.1498464228699792</v>
      </c>
      <c r="D9446" s="6">
        <v>1.8254449154266257</v>
      </c>
      <c r="E9446" s="6">
        <v>2</v>
      </c>
      <c r="F9446" s="6">
        <v>4.8325778803742576</v>
      </c>
      <c r="G9446" s="6">
        <v>0.4721614640338237</v>
      </c>
      <c r="H9446" s="6">
        <v>25.098251376189804</v>
      </c>
      <c r="I9446" s="6">
        <v>2.5373188611774955</v>
      </c>
      <c r="J9446" s="6">
        <v>2.8358373538951942</v>
      </c>
      <c r="K9446" s="7">
        <v>3.7770348205369925E-2</v>
      </c>
      <c r="L9446" s="7">
        <v>2.5052862022282891</v>
      </c>
    </row>
    <row r="9447" spans="2:12" x14ac:dyDescent="0.25">
      <c r="B9447" s="4">
        <v>9444</v>
      </c>
      <c r="C9447" s="6">
        <v>13.934381369900528</v>
      </c>
      <c r="D9447" s="6">
        <v>1.5591070124347881</v>
      </c>
      <c r="E9447" s="6">
        <v>3</v>
      </c>
      <c r="F9447" s="6">
        <v>4.4634789553774468</v>
      </c>
      <c r="G9447" s="6">
        <v>0.82093117636464197</v>
      </c>
      <c r="H9447" s="6">
        <v>10.241490737630958</v>
      </c>
      <c r="I9447" s="6">
        <v>2.1556909018524379</v>
      </c>
      <c r="J9447" s="6">
        <v>1.4176534266488525</v>
      </c>
      <c r="K9447" s="7">
        <v>3.8653100455437994</v>
      </c>
      <c r="L9447" s="7">
        <v>1.800882426246355</v>
      </c>
    </row>
    <row r="9448" spans="2:12" x14ac:dyDescent="0.25">
      <c r="B9448" s="4">
        <v>9445</v>
      </c>
      <c r="C9448" s="6">
        <v>12.886293693264236</v>
      </c>
      <c r="D9448" s="6">
        <v>1.3792389065880886</v>
      </c>
      <c r="E9448" s="6">
        <v>3</v>
      </c>
      <c r="F9448" s="6">
        <v>0.85093140865529848</v>
      </c>
      <c r="G9448" s="6">
        <v>0.80879704981691547</v>
      </c>
      <c r="H9448" s="6">
        <v>16.167073739738001</v>
      </c>
      <c r="I9448" s="6">
        <v>2.6242376091858741</v>
      </c>
      <c r="J9448" s="6">
        <v>0.99783379776782843</v>
      </c>
      <c r="K9448" s="7">
        <v>3.2676958873656612</v>
      </c>
      <c r="L9448" s="7">
        <v>0.196624077894515</v>
      </c>
    </row>
    <row r="9449" spans="2:12" x14ac:dyDescent="0.25">
      <c r="B9449" s="4">
        <v>9446</v>
      </c>
      <c r="C9449" s="6">
        <v>2.4731025283034302</v>
      </c>
      <c r="D9449" s="6">
        <v>1.768826865198416</v>
      </c>
      <c r="E9449" s="6">
        <v>1</v>
      </c>
      <c r="F9449" s="6">
        <v>3.9428584878478943</v>
      </c>
      <c r="G9449" s="6">
        <v>0.61924993825186692</v>
      </c>
      <c r="H9449" s="6">
        <v>19.248433104071921</v>
      </c>
      <c r="I9449" s="6">
        <v>4.584147391000748</v>
      </c>
      <c r="J9449" s="6">
        <v>3.558260466836944</v>
      </c>
      <c r="K9449" s="7">
        <v>0.66773741814891951</v>
      </c>
      <c r="L9449" s="7">
        <v>2.2318083289885058</v>
      </c>
    </row>
    <row r="9450" spans="2:12" x14ac:dyDescent="0.25">
      <c r="B9450" s="4">
        <v>9447</v>
      </c>
      <c r="C9450" s="6">
        <v>7.8826438326072177</v>
      </c>
      <c r="D9450" s="6">
        <v>1.4998124063086888</v>
      </c>
      <c r="E9450" s="6">
        <v>3</v>
      </c>
      <c r="F9450" s="6">
        <v>1.5327569784939548</v>
      </c>
      <c r="G9450" s="6">
        <v>0.1605377697811233</v>
      </c>
      <c r="H9450" s="6">
        <v>22.647380835607521</v>
      </c>
      <c r="I9450" s="6">
        <v>2.8857689662502954</v>
      </c>
      <c r="J9450" s="6">
        <v>3.0311321545436662</v>
      </c>
      <c r="K9450" s="7">
        <v>0.56487324882720746</v>
      </c>
      <c r="L9450" s="7">
        <v>0.72228674593201248</v>
      </c>
    </row>
    <row r="9451" spans="2:12" x14ac:dyDescent="0.25">
      <c r="B9451" s="4">
        <v>9448</v>
      </c>
      <c r="C9451" s="6">
        <v>5.9303288824550879</v>
      </c>
      <c r="D9451" s="6">
        <v>1.6131566269896889</v>
      </c>
      <c r="E9451" s="6">
        <v>3</v>
      </c>
      <c r="F9451" s="6">
        <v>4.6678598992152054</v>
      </c>
      <c r="G9451" s="6">
        <v>0.47250015989781463</v>
      </c>
      <c r="H9451" s="6">
        <v>26.033481760653526</v>
      </c>
      <c r="I9451" s="6">
        <v>2.3425067537010449</v>
      </c>
      <c r="J9451" s="6">
        <v>3.9779671436161865</v>
      </c>
      <c r="K9451" s="7">
        <v>2.2510504579638249</v>
      </c>
      <c r="L9451" s="7">
        <v>0.47792748611352925</v>
      </c>
    </row>
    <row r="9452" spans="2:12" x14ac:dyDescent="0.25">
      <c r="B9452" s="4">
        <v>9449</v>
      </c>
      <c r="C9452" s="6">
        <v>8.6818337292975407</v>
      </c>
      <c r="D9452" s="6">
        <v>1.5221890400752061</v>
      </c>
      <c r="E9452" s="6">
        <v>3</v>
      </c>
      <c r="F9452" s="6">
        <v>0.98550645630533662</v>
      </c>
      <c r="G9452" s="6">
        <v>0.69927321735654868</v>
      </c>
      <c r="H9452" s="6">
        <v>20.476865595400366</v>
      </c>
      <c r="I9452" s="6">
        <v>1.98791401976508</v>
      </c>
      <c r="J9452" s="6">
        <v>3.6393291377720174</v>
      </c>
      <c r="K9452" s="7">
        <v>0.95213570017128901</v>
      </c>
      <c r="L9452" s="7">
        <v>1.495107978500015E-3</v>
      </c>
    </row>
    <row r="9453" spans="2:12" x14ac:dyDescent="0.25">
      <c r="B9453" s="4">
        <v>9450</v>
      </c>
      <c r="C9453" s="6">
        <v>18.830710171009436</v>
      </c>
      <c r="D9453" s="6">
        <v>1.4438269064692617</v>
      </c>
      <c r="E9453" s="6">
        <v>1</v>
      </c>
      <c r="F9453" s="6">
        <v>2.09478659467519</v>
      </c>
      <c r="G9453" s="6">
        <v>0.94656208626797689</v>
      </c>
      <c r="H9453" s="6">
        <v>16.334712957941054</v>
      </c>
      <c r="I9453" s="6">
        <v>3.0934809806910342</v>
      </c>
      <c r="J9453" s="6">
        <v>1.5708282471172261</v>
      </c>
      <c r="K9453" s="7">
        <v>2.354788247294866</v>
      </c>
      <c r="L9453" s="7">
        <v>0.35330820531370799</v>
      </c>
    </row>
    <row r="9454" spans="2:12" x14ac:dyDescent="0.25">
      <c r="B9454" s="4">
        <v>9451</v>
      </c>
      <c r="C9454" s="6">
        <v>10.53512364755079</v>
      </c>
      <c r="D9454" s="6">
        <v>1.5311049531327705</v>
      </c>
      <c r="E9454" s="6">
        <v>1</v>
      </c>
      <c r="F9454" s="6">
        <v>5.9617585108147271</v>
      </c>
      <c r="G9454" s="6">
        <v>2.192461542584228</v>
      </c>
      <c r="H9454" s="6">
        <v>34.389976856085397</v>
      </c>
      <c r="I9454" s="6">
        <v>2.1807923822747028</v>
      </c>
      <c r="J9454" s="6">
        <v>3.0244257442105145</v>
      </c>
      <c r="K9454" s="7">
        <v>0.81842858420612818</v>
      </c>
      <c r="L9454" s="7">
        <v>0.18195246441840082</v>
      </c>
    </row>
    <row r="9455" spans="2:12" x14ac:dyDescent="0.25">
      <c r="B9455" s="4">
        <v>9452</v>
      </c>
      <c r="C9455" s="6">
        <v>10.282779378145142</v>
      </c>
      <c r="D9455" s="6">
        <v>1.3841046503475543</v>
      </c>
      <c r="E9455" s="6">
        <v>3</v>
      </c>
      <c r="F9455" s="6">
        <v>3.2596684585163405</v>
      </c>
      <c r="G9455" s="6">
        <v>0.72544109887014385</v>
      </c>
      <c r="H9455" s="6">
        <v>20.259486207352513</v>
      </c>
      <c r="I9455" s="6">
        <v>2.3714081279750627</v>
      </c>
      <c r="J9455" s="6">
        <v>3.105247341305418</v>
      </c>
      <c r="K9455" s="7">
        <v>1.0632873682880457</v>
      </c>
      <c r="L9455" s="7">
        <v>1.8951539654293437</v>
      </c>
    </row>
    <row r="9456" spans="2:12" x14ac:dyDescent="0.25">
      <c r="B9456" s="4">
        <v>9453</v>
      </c>
      <c r="C9456" s="6">
        <v>10.48334877447911</v>
      </c>
      <c r="D9456" s="6">
        <v>1.3328725447428287</v>
      </c>
      <c r="E9456" s="6">
        <v>1</v>
      </c>
      <c r="F9456" s="6">
        <v>5.3436496853770112</v>
      </c>
      <c r="G9456" s="6">
        <v>1.416510012565825</v>
      </c>
      <c r="H9456" s="6">
        <v>34.325320654482169</v>
      </c>
      <c r="I9456" s="6">
        <v>2.9367117858811715</v>
      </c>
      <c r="J9456" s="6">
        <v>1.1481160335889096</v>
      </c>
      <c r="K9456" s="7">
        <v>2.5516082475310622</v>
      </c>
      <c r="L9456" s="7">
        <v>1.1792110559935625</v>
      </c>
    </row>
    <row r="9457" spans="2:12" x14ac:dyDescent="0.25">
      <c r="B9457" s="4">
        <v>9454</v>
      </c>
      <c r="C9457" s="6">
        <v>15.052548133260423</v>
      </c>
      <c r="D9457" s="6">
        <v>1.3925995449949213</v>
      </c>
      <c r="E9457" s="6">
        <v>2</v>
      </c>
      <c r="F9457" s="6">
        <v>2.8849716883484446</v>
      </c>
      <c r="G9457" s="6">
        <v>1.0784202296198724</v>
      </c>
      <c r="H9457" s="6">
        <v>34.195603431938707</v>
      </c>
      <c r="I9457" s="6">
        <v>1.5304734131916033</v>
      </c>
      <c r="J9457" s="6">
        <v>0.96293652856683254</v>
      </c>
      <c r="K9457" s="7">
        <v>0.63619501471071227</v>
      </c>
      <c r="L9457" s="7">
        <v>0.44747462241089569</v>
      </c>
    </row>
    <row r="9458" spans="2:12" x14ac:dyDescent="0.25">
      <c r="B9458" s="4">
        <v>9455</v>
      </c>
      <c r="C9458" s="6">
        <v>-3.6205157983724341</v>
      </c>
      <c r="D9458" s="6">
        <v>1.415136140327286</v>
      </c>
      <c r="E9458" s="6">
        <v>3</v>
      </c>
      <c r="F9458" s="6">
        <v>2.696678682755993</v>
      </c>
      <c r="G9458" s="6">
        <v>1.5358123614507577</v>
      </c>
      <c r="H9458" s="6">
        <v>25.430742010766323</v>
      </c>
      <c r="I9458" s="6">
        <v>2.3143277394687556</v>
      </c>
      <c r="J9458" s="6">
        <v>0.84262084129626713</v>
      </c>
      <c r="K9458" s="7">
        <v>3.8124687366308438</v>
      </c>
      <c r="L9458" s="7">
        <v>1.5954871094298277</v>
      </c>
    </row>
    <row r="9459" spans="2:12" x14ac:dyDescent="0.25">
      <c r="B9459" s="4">
        <v>9456</v>
      </c>
      <c r="C9459" s="6">
        <v>4.9048865289441421</v>
      </c>
      <c r="D9459" s="6">
        <v>1.3624388918091443</v>
      </c>
      <c r="E9459" s="6">
        <v>2</v>
      </c>
      <c r="F9459" s="6">
        <v>3.3937433900325109</v>
      </c>
      <c r="G9459" s="6">
        <v>0.65830072530615213</v>
      </c>
      <c r="H9459" s="6">
        <v>25.177897650388239</v>
      </c>
      <c r="I9459" s="6">
        <v>2.3175565004911509</v>
      </c>
      <c r="J9459" s="6">
        <v>3.0986514924541977</v>
      </c>
      <c r="K9459" s="7">
        <v>1.1659027798185853</v>
      </c>
      <c r="L9459" s="7">
        <v>0.87379049064154579</v>
      </c>
    </row>
    <row r="9460" spans="2:12" x14ac:dyDescent="0.25">
      <c r="B9460" s="4">
        <v>9457</v>
      </c>
      <c r="C9460" s="6">
        <v>16.042981666399093</v>
      </c>
      <c r="D9460" s="6">
        <v>1.9272123626191184</v>
      </c>
      <c r="E9460" s="6">
        <v>0</v>
      </c>
      <c r="F9460" s="6">
        <v>8.0532647824045913</v>
      </c>
      <c r="G9460" s="6">
        <v>1.0999072726368386</v>
      </c>
      <c r="H9460" s="6">
        <v>15.989674639496439</v>
      </c>
      <c r="I9460" s="6">
        <v>2.6897074209913763</v>
      </c>
      <c r="J9460" s="6">
        <v>0.41405599051499464</v>
      </c>
      <c r="K9460" s="7">
        <v>4.387997181219319</v>
      </c>
      <c r="L9460" s="7">
        <v>0.47464337173962112</v>
      </c>
    </row>
    <row r="9461" spans="2:12" x14ac:dyDescent="0.25">
      <c r="B9461" s="4">
        <v>9458</v>
      </c>
      <c r="C9461" s="6">
        <v>9.2836352974078462</v>
      </c>
      <c r="D9461" s="6">
        <v>1.7240500661402707</v>
      </c>
      <c r="E9461" s="6">
        <v>2</v>
      </c>
      <c r="F9461" s="6">
        <v>4.7981759058514255</v>
      </c>
      <c r="G9461" s="6">
        <v>0.72469348047020365</v>
      </c>
      <c r="H9461" s="6">
        <v>29.295560298592601</v>
      </c>
      <c r="I9461" s="6">
        <v>6.346326129721275</v>
      </c>
      <c r="J9461" s="6">
        <v>2.8939940145222489</v>
      </c>
      <c r="K9461" s="7">
        <v>3.1699584901519726</v>
      </c>
      <c r="L9461" s="7">
        <v>1.1167379468722427</v>
      </c>
    </row>
    <row r="9462" spans="2:12" x14ac:dyDescent="0.25">
      <c r="B9462" s="4">
        <v>9459</v>
      </c>
      <c r="C9462" s="6">
        <v>11.531721477417689</v>
      </c>
      <c r="D9462" s="6">
        <v>1.3518627931304876</v>
      </c>
      <c r="E9462" s="6">
        <v>2</v>
      </c>
      <c r="F9462" s="6">
        <v>5.783378175873306</v>
      </c>
      <c r="G9462" s="6">
        <v>0.83610989232644994</v>
      </c>
      <c r="H9462" s="6">
        <v>18.799909686882195</v>
      </c>
      <c r="I9462" s="6">
        <v>4.0033039186711159</v>
      </c>
      <c r="J9462" s="6">
        <v>0.73856418552562875</v>
      </c>
      <c r="K9462" s="7">
        <v>1.9885145168464722</v>
      </c>
      <c r="L9462" s="7">
        <v>1.4591506650417982</v>
      </c>
    </row>
    <row r="9463" spans="2:12" x14ac:dyDescent="0.25">
      <c r="B9463" s="4">
        <v>9460</v>
      </c>
      <c r="C9463" s="6">
        <v>17.983984879207199</v>
      </c>
      <c r="D9463" s="6">
        <v>1.5701931158123801</v>
      </c>
      <c r="E9463" s="6">
        <v>2</v>
      </c>
      <c r="F9463" s="6">
        <v>4.0588877247170521</v>
      </c>
      <c r="G9463" s="6">
        <v>0.64127809227246635</v>
      </c>
      <c r="H9463" s="6">
        <v>22.825320725001788</v>
      </c>
      <c r="I9463" s="6">
        <v>3.1194720084010452</v>
      </c>
      <c r="J9463" s="6">
        <v>3.5588679412944391</v>
      </c>
      <c r="K9463" s="7">
        <v>2.6372372089064759</v>
      </c>
      <c r="L9463" s="7">
        <v>0.23188574878261192</v>
      </c>
    </row>
    <row r="9464" spans="2:12" x14ac:dyDescent="0.25">
      <c r="B9464" s="4">
        <v>9461</v>
      </c>
      <c r="C9464" s="6">
        <v>-0.42101121716717316</v>
      </c>
      <c r="D9464" s="6">
        <v>1.4558686846119904</v>
      </c>
      <c r="E9464" s="6">
        <v>2</v>
      </c>
      <c r="F9464" s="6">
        <v>2.5181100006152435</v>
      </c>
      <c r="G9464" s="6">
        <v>0.62372245017063077</v>
      </c>
      <c r="H9464" s="6">
        <v>6.7863855113367748</v>
      </c>
      <c r="I9464" s="6">
        <v>1.8994887191027894</v>
      </c>
      <c r="J9464" s="6">
        <v>2.370987481340407</v>
      </c>
      <c r="K9464" s="7">
        <v>1.1754107903692075</v>
      </c>
      <c r="L9464" s="7">
        <v>2.1417386353917078</v>
      </c>
    </row>
    <row r="9465" spans="2:12" x14ac:dyDescent="0.25">
      <c r="B9465" s="4">
        <v>9462</v>
      </c>
      <c r="C9465" s="6">
        <v>13.238547605689114</v>
      </c>
      <c r="D9465" s="6">
        <v>1.8072031924038121</v>
      </c>
      <c r="E9465" s="6">
        <v>3</v>
      </c>
      <c r="F9465" s="6">
        <v>5.7919862026766706</v>
      </c>
      <c r="G9465" s="6">
        <v>0.82113493221688438</v>
      </c>
      <c r="H9465" s="6">
        <v>22.319255616850885</v>
      </c>
      <c r="I9465" s="6">
        <v>2.546319089603279</v>
      </c>
      <c r="J9465" s="6">
        <v>4.4861508779876065</v>
      </c>
      <c r="K9465" s="7">
        <v>1.136654976786726</v>
      </c>
      <c r="L9465" s="7">
        <v>0.54185739778767705</v>
      </c>
    </row>
    <row r="9466" spans="2:12" x14ac:dyDescent="0.25">
      <c r="B9466" s="4">
        <v>9463</v>
      </c>
      <c r="C9466" s="6">
        <v>8.1675181602292106</v>
      </c>
      <c r="D9466" s="6">
        <v>1.2332204979973587</v>
      </c>
      <c r="E9466" s="6">
        <v>0</v>
      </c>
      <c r="F9466" s="6">
        <v>1.0016495295153811</v>
      </c>
      <c r="G9466" s="6">
        <v>5.0133463895410557</v>
      </c>
      <c r="H9466" s="6">
        <v>23.264919999463928</v>
      </c>
      <c r="I9466" s="6">
        <v>2.1116270619569137</v>
      </c>
      <c r="J9466" s="6">
        <v>3.0147437464403342</v>
      </c>
      <c r="K9466" s="7">
        <v>0.10115192264859574</v>
      </c>
      <c r="L9466" s="7">
        <v>5.1181284211817071E-2</v>
      </c>
    </row>
    <row r="9467" spans="2:12" x14ac:dyDescent="0.25">
      <c r="B9467" s="4">
        <v>9464</v>
      </c>
      <c r="C9467" s="6">
        <v>9.6304237824838577</v>
      </c>
      <c r="D9467" s="6">
        <v>1.1967824465382542</v>
      </c>
      <c r="E9467" s="6">
        <v>2</v>
      </c>
      <c r="F9467" s="6">
        <v>3.1761488898916208</v>
      </c>
      <c r="G9467" s="6">
        <v>1.7259303097928014</v>
      </c>
      <c r="H9467" s="6">
        <v>30.225219611096023</v>
      </c>
      <c r="I9467" s="6">
        <v>3.6404558015363744</v>
      </c>
      <c r="J9467" s="6">
        <v>3.0577899229504508</v>
      </c>
      <c r="K9467" s="7">
        <v>0.25384336881174252</v>
      </c>
      <c r="L9467" s="7">
        <v>0.60327718438121336</v>
      </c>
    </row>
    <row r="9468" spans="2:12" x14ac:dyDescent="0.25">
      <c r="B9468" s="4">
        <v>9465</v>
      </c>
      <c r="C9468" s="6">
        <v>14.674345401943118</v>
      </c>
      <c r="D9468" s="6">
        <v>1.2701191197418507</v>
      </c>
      <c r="E9468" s="6">
        <v>1</v>
      </c>
      <c r="F9468" s="6">
        <v>4.5835269265949226</v>
      </c>
      <c r="G9468" s="6">
        <v>0.65686510181454383</v>
      </c>
      <c r="H9468" s="6">
        <v>28.222361378884781</v>
      </c>
      <c r="I9468" s="6">
        <v>1.6312687624665316</v>
      </c>
      <c r="J9468" s="6">
        <v>3.0962055137212094</v>
      </c>
      <c r="K9468" s="7">
        <v>1.0654818164331477</v>
      </c>
      <c r="L9468" s="7">
        <v>0.3276678026476838</v>
      </c>
    </row>
    <row r="9469" spans="2:12" x14ac:dyDescent="0.25">
      <c r="B9469" s="4">
        <v>9466</v>
      </c>
      <c r="C9469" s="6">
        <v>7.0814869237877414</v>
      </c>
      <c r="D9469" s="6">
        <v>1.4715362744104952</v>
      </c>
      <c r="E9469" s="6">
        <v>1</v>
      </c>
      <c r="F9469" s="6">
        <v>8.4771152621516634</v>
      </c>
      <c r="G9469" s="6">
        <v>1.1939231663825021</v>
      </c>
      <c r="H9469" s="6">
        <v>31.641855984671274</v>
      </c>
      <c r="I9469" s="6">
        <v>3.2508753884831734</v>
      </c>
      <c r="J9469" s="6">
        <v>3.547502863446093</v>
      </c>
      <c r="K9469" s="7">
        <v>0.12218274886294735</v>
      </c>
      <c r="L9469" s="7">
        <v>0.29326888280229357</v>
      </c>
    </row>
    <row r="9470" spans="2:12" x14ac:dyDescent="0.25">
      <c r="B9470" s="4">
        <v>9467</v>
      </c>
      <c r="C9470" s="6">
        <v>4.641910545031017</v>
      </c>
      <c r="D9470" s="6">
        <v>1.5463376765945529</v>
      </c>
      <c r="E9470" s="6">
        <v>2</v>
      </c>
      <c r="F9470" s="6">
        <v>4.4985163515543976</v>
      </c>
      <c r="G9470" s="6">
        <v>1.1446577802961397</v>
      </c>
      <c r="H9470" s="6">
        <v>31.103431714053116</v>
      </c>
      <c r="I9470" s="6">
        <v>1.9490345543473029</v>
      </c>
      <c r="J9470" s="6">
        <v>2.0666415265428388</v>
      </c>
      <c r="K9470" s="7">
        <v>4.5383070187603289</v>
      </c>
      <c r="L9470" s="7">
        <v>1.8538983556990001</v>
      </c>
    </row>
    <row r="9471" spans="2:12" x14ac:dyDescent="0.25">
      <c r="B9471" s="4">
        <v>9468</v>
      </c>
      <c r="C9471" s="6">
        <v>9.5417373832371499</v>
      </c>
      <c r="D9471" s="6">
        <v>2.0150778186442828</v>
      </c>
      <c r="E9471" s="6">
        <v>1</v>
      </c>
      <c r="F9471" s="6">
        <v>2.8545924321161498</v>
      </c>
      <c r="G9471" s="6">
        <v>1.1645018727709739</v>
      </c>
      <c r="H9471" s="6">
        <v>19.158100341811355</v>
      </c>
      <c r="I9471" s="6">
        <v>2.280650526383714</v>
      </c>
      <c r="J9471" s="6">
        <v>3.2972702908156331</v>
      </c>
      <c r="K9471" s="7">
        <v>1.6274318415922431</v>
      </c>
      <c r="L9471" s="7">
        <v>0.28057791598821241</v>
      </c>
    </row>
    <row r="9472" spans="2:12" x14ac:dyDescent="0.25">
      <c r="B9472" s="4">
        <v>9469</v>
      </c>
      <c r="C9472" s="6">
        <v>10.391593643895153</v>
      </c>
      <c r="D9472" s="6">
        <v>1.471500541502508</v>
      </c>
      <c r="E9472" s="6">
        <v>3</v>
      </c>
      <c r="F9472" s="6">
        <v>2.3263350121647104</v>
      </c>
      <c r="G9472" s="6">
        <v>1.4043567268400021</v>
      </c>
      <c r="H9472" s="6">
        <v>46.453636620869922</v>
      </c>
      <c r="I9472" s="6">
        <v>2.3219681049305381</v>
      </c>
      <c r="J9472" s="6">
        <v>2.8863089135510145</v>
      </c>
      <c r="K9472" s="7">
        <v>6.5884489343923871</v>
      </c>
      <c r="L9472" s="7">
        <v>1.7653191146237142</v>
      </c>
    </row>
    <row r="9473" spans="2:12" x14ac:dyDescent="0.25">
      <c r="B9473" s="4">
        <v>9470</v>
      </c>
      <c r="C9473" s="6">
        <v>10.593025435547188</v>
      </c>
      <c r="D9473" s="6">
        <v>1.5980911792228676</v>
      </c>
      <c r="E9473" s="6">
        <v>2</v>
      </c>
      <c r="F9473" s="6">
        <v>1.9474944882198417</v>
      </c>
      <c r="G9473" s="6">
        <v>1.4892498847156288</v>
      </c>
      <c r="H9473" s="6">
        <v>21.300727356261888</v>
      </c>
      <c r="I9473" s="6">
        <v>2.968933049656072</v>
      </c>
      <c r="J9473" s="6">
        <v>1.4999179400372717</v>
      </c>
      <c r="K9473" s="7">
        <v>1.2806019651067524</v>
      </c>
      <c r="L9473" s="7">
        <v>0.35429184033941424</v>
      </c>
    </row>
    <row r="9474" spans="2:12" x14ac:dyDescent="0.25">
      <c r="B9474" s="4">
        <v>9471</v>
      </c>
      <c r="C9474" s="6">
        <v>6.6103710727450977</v>
      </c>
      <c r="D9474" s="6">
        <v>1.320800548118612</v>
      </c>
      <c r="E9474" s="6">
        <v>2</v>
      </c>
      <c r="F9474" s="6">
        <v>3.6949408600172031</v>
      </c>
      <c r="G9474" s="6">
        <v>1.5427397244035723</v>
      </c>
      <c r="H9474" s="6">
        <v>20.374613993086818</v>
      </c>
      <c r="I9474" s="6">
        <v>3.5783659771694381</v>
      </c>
      <c r="J9474" s="6">
        <v>2.3614433329677524</v>
      </c>
      <c r="K9474" s="7">
        <v>1.8178159750935874</v>
      </c>
      <c r="L9474" s="7">
        <v>0.24034129882231214</v>
      </c>
    </row>
    <row r="9475" spans="2:12" x14ac:dyDescent="0.25">
      <c r="B9475" s="4">
        <v>9472</v>
      </c>
      <c r="C9475" s="6">
        <v>12.310866194088719</v>
      </c>
      <c r="D9475" s="6">
        <v>1.3799200242622183</v>
      </c>
      <c r="E9475" s="6">
        <v>2</v>
      </c>
      <c r="F9475" s="6">
        <v>6.0900052709138688</v>
      </c>
      <c r="G9475" s="6">
        <v>0.59172707250164758</v>
      </c>
      <c r="H9475" s="6">
        <v>29.44758217670887</v>
      </c>
      <c r="I9475" s="6">
        <v>2.8357837172394289</v>
      </c>
      <c r="J9475" s="6">
        <v>1.8826935230608801</v>
      </c>
      <c r="K9475" s="7">
        <v>0.43399402461185504</v>
      </c>
      <c r="L9475" s="7">
        <v>1.4712493394922248</v>
      </c>
    </row>
    <row r="9476" spans="2:12" x14ac:dyDescent="0.25">
      <c r="B9476" s="4">
        <v>9473</v>
      </c>
      <c r="C9476" s="6">
        <v>4.8863860786652822</v>
      </c>
      <c r="D9476" s="6">
        <v>1.4880445300174729</v>
      </c>
      <c r="E9476" s="6">
        <v>1</v>
      </c>
      <c r="F9476" s="6">
        <v>5.7600501692073394</v>
      </c>
      <c r="G9476" s="6">
        <v>0.80642313133114296</v>
      </c>
      <c r="H9476" s="6">
        <v>24.452354171968008</v>
      </c>
      <c r="I9476" s="6">
        <v>3.2540388181271851</v>
      </c>
      <c r="J9476" s="6">
        <v>2.9474169742275254</v>
      </c>
      <c r="K9476" s="7">
        <v>3.6215489173726318</v>
      </c>
      <c r="L9476" s="7">
        <v>0.63713565335775679</v>
      </c>
    </row>
    <row r="9477" spans="2:12" x14ac:dyDescent="0.25">
      <c r="B9477" s="4">
        <v>9474</v>
      </c>
      <c r="C9477" s="6">
        <v>7.8764268902082435E-2</v>
      </c>
      <c r="D9477" s="6">
        <v>1.4020052949957071</v>
      </c>
      <c r="E9477" s="6">
        <v>2</v>
      </c>
      <c r="F9477" s="6">
        <v>10.190325030867912</v>
      </c>
      <c r="G9477" s="6">
        <v>0.65903791314338245</v>
      </c>
      <c r="H9477" s="6">
        <v>30.741902635651044</v>
      </c>
      <c r="I9477" s="6">
        <v>4.0986388048974653</v>
      </c>
      <c r="J9477" s="6">
        <v>2.493942144468424</v>
      </c>
      <c r="K9477" s="7">
        <v>1.0689417229932854</v>
      </c>
      <c r="L9477" s="7">
        <v>1.6338524216739636</v>
      </c>
    </row>
    <row r="9478" spans="2:12" x14ac:dyDescent="0.25">
      <c r="B9478" s="4">
        <v>9475</v>
      </c>
      <c r="C9478" s="6">
        <v>12.193421284099312</v>
      </c>
      <c r="D9478" s="6">
        <v>1.4860421631939549</v>
      </c>
      <c r="E9478" s="6">
        <v>1</v>
      </c>
      <c r="F9478" s="6">
        <v>12.387372249642945</v>
      </c>
      <c r="G9478" s="6">
        <v>1.1228865980588663</v>
      </c>
      <c r="H9478" s="6">
        <v>21.613647500919882</v>
      </c>
      <c r="I9478" s="6">
        <v>2.731798045824819</v>
      </c>
      <c r="J9478" s="6">
        <v>2.0735455040586408</v>
      </c>
      <c r="K9478" s="7">
        <v>3.1290616735056407</v>
      </c>
      <c r="L9478" s="7">
        <v>1.8641749031118429</v>
      </c>
    </row>
    <row r="9479" spans="2:12" x14ac:dyDescent="0.25">
      <c r="B9479" s="4">
        <v>9476</v>
      </c>
      <c r="C9479" s="6">
        <v>10.991604338682853</v>
      </c>
      <c r="D9479" s="6">
        <v>1.3502781962321979</v>
      </c>
      <c r="E9479" s="6">
        <v>1</v>
      </c>
      <c r="F9479" s="6">
        <v>10.051768930557017</v>
      </c>
      <c r="G9479" s="6">
        <v>1.0662475674369314</v>
      </c>
      <c r="H9479" s="6">
        <v>15.850317402729992</v>
      </c>
      <c r="I9479" s="6">
        <v>4.9108054461248685</v>
      </c>
      <c r="J9479" s="6">
        <v>1.3633477722561231</v>
      </c>
      <c r="K9479" s="7">
        <v>0.47078108890794124</v>
      </c>
      <c r="L9479" s="7">
        <v>0.26143892248779232</v>
      </c>
    </row>
    <row r="9480" spans="2:12" x14ac:dyDescent="0.25">
      <c r="B9480" s="4">
        <v>9477</v>
      </c>
      <c r="C9480" s="6">
        <v>7.6550030724708638</v>
      </c>
      <c r="D9480" s="6">
        <v>1.4111778779715944</v>
      </c>
      <c r="E9480" s="6">
        <v>3</v>
      </c>
      <c r="F9480" s="6">
        <v>5.3707933828055996</v>
      </c>
      <c r="G9480" s="6">
        <v>0.90714730041314107</v>
      </c>
      <c r="H9480" s="6">
        <v>28.787772261587861</v>
      </c>
      <c r="I9480" s="6">
        <v>2.4973235552820459</v>
      </c>
      <c r="J9480" s="6">
        <v>3.5893856337622179</v>
      </c>
      <c r="K9480" s="7">
        <v>0.31516044957275252</v>
      </c>
      <c r="L9480" s="7">
        <v>1.5803021134024122</v>
      </c>
    </row>
    <row r="9481" spans="2:12" x14ac:dyDescent="0.25">
      <c r="B9481" s="4">
        <v>9478</v>
      </c>
      <c r="C9481" s="6">
        <v>13.716003447401967</v>
      </c>
      <c r="D9481" s="6">
        <v>1.4998805722491704</v>
      </c>
      <c r="E9481" s="6">
        <v>3</v>
      </c>
      <c r="F9481" s="6">
        <v>2.8644067479953099</v>
      </c>
      <c r="G9481" s="6">
        <v>0.62361812434760444</v>
      </c>
      <c r="H9481" s="6">
        <v>33.163691292381813</v>
      </c>
      <c r="I9481" s="6">
        <v>3.0561367825422803</v>
      </c>
      <c r="J9481" s="6">
        <v>2.3667969216613414</v>
      </c>
      <c r="K9481" s="7">
        <v>0.36903865488334714</v>
      </c>
      <c r="L9481" s="7">
        <v>0.27906579646224705</v>
      </c>
    </row>
    <row r="9482" spans="2:12" x14ac:dyDescent="0.25">
      <c r="B9482" s="4">
        <v>9479</v>
      </c>
      <c r="C9482" s="6">
        <v>6.8631650048856727</v>
      </c>
      <c r="D9482" s="6">
        <v>1.40051507089696</v>
      </c>
      <c r="E9482" s="6">
        <v>3</v>
      </c>
      <c r="F9482" s="6">
        <v>2.9328509670508525</v>
      </c>
      <c r="G9482" s="6">
        <v>1.6492958572233931</v>
      </c>
      <c r="H9482" s="6">
        <v>32.360741357722354</v>
      </c>
      <c r="I9482" s="6">
        <v>1.8782535388953374</v>
      </c>
      <c r="J9482" s="6">
        <v>3.3746816839209082</v>
      </c>
      <c r="K9482" s="7">
        <v>0.20963139697808597</v>
      </c>
      <c r="L9482" s="7">
        <v>3.352020530789547</v>
      </c>
    </row>
    <row r="9483" spans="2:12" x14ac:dyDescent="0.25">
      <c r="B9483" s="4">
        <v>9480</v>
      </c>
      <c r="C9483" s="6">
        <v>20.586436422157963</v>
      </c>
      <c r="D9483" s="6">
        <v>1.6831598908299437</v>
      </c>
      <c r="E9483" s="6">
        <v>2</v>
      </c>
      <c r="F9483" s="6">
        <v>1.5988855289585835</v>
      </c>
      <c r="G9483" s="6">
        <v>0.83291734343637869</v>
      </c>
      <c r="H9483" s="6">
        <v>26.886097060802278</v>
      </c>
      <c r="I9483" s="6">
        <v>2.7346234471385231</v>
      </c>
      <c r="J9483" s="6">
        <v>2.8430215060392796</v>
      </c>
      <c r="K9483" s="7">
        <v>0.32989040549411386</v>
      </c>
      <c r="L9483" s="7">
        <v>0.65662621732539517</v>
      </c>
    </row>
    <row r="9484" spans="2:12" x14ac:dyDescent="0.25">
      <c r="B9484" s="4">
        <v>9481</v>
      </c>
      <c r="C9484" s="6">
        <v>5.4695469791147016</v>
      </c>
      <c r="D9484" s="6">
        <v>1.6467106772512756</v>
      </c>
      <c r="E9484" s="6">
        <v>1</v>
      </c>
      <c r="F9484" s="6">
        <v>2.3814104432852177</v>
      </c>
      <c r="G9484" s="6">
        <v>2.1512153357086015</v>
      </c>
      <c r="H9484" s="6">
        <v>45.983984123879765</v>
      </c>
      <c r="I9484" s="6">
        <v>3.3128524533330195</v>
      </c>
      <c r="J9484" s="6">
        <v>2.5032629561081583</v>
      </c>
      <c r="K9484" s="7">
        <v>5.6056864737495722E-2</v>
      </c>
      <c r="L9484" s="7">
        <v>2.3810613659383608</v>
      </c>
    </row>
    <row r="9485" spans="2:12" x14ac:dyDescent="0.25">
      <c r="B9485" s="4">
        <v>9482</v>
      </c>
      <c r="C9485" s="6">
        <v>1.0053023499338014</v>
      </c>
      <c r="D9485" s="6">
        <v>1.5968261253090656</v>
      </c>
      <c r="E9485" s="6">
        <v>1</v>
      </c>
      <c r="F9485" s="6">
        <v>2.2773255692787937</v>
      </c>
      <c r="G9485" s="6">
        <v>1.682519260699342</v>
      </c>
      <c r="H9485" s="6">
        <v>17.122091406600777</v>
      </c>
      <c r="I9485" s="6">
        <v>3.5630960402060192</v>
      </c>
      <c r="J9485" s="6">
        <v>0.89230554941743079</v>
      </c>
      <c r="K9485" s="7">
        <v>0.57649396307519718</v>
      </c>
      <c r="L9485" s="7">
        <v>1.6021486295682399</v>
      </c>
    </row>
    <row r="9486" spans="2:12" x14ac:dyDescent="0.25">
      <c r="B9486" s="4">
        <v>9483</v>
      </c>
      <c r="C9486" s="6">
        <v>13.05691521823524</v>
      </c>
      <c r="D9486" s="6">
        <v>1.2222183474828772</v>
      </c>
      <c r="E9486" s="6">
        <v>2</v>
      </c>
      <c r="F9486" s="6">
        <v>3.1220446852210597</v>
      </c>
      <c r="G9486" s="6">
        <v>1.2103317084702543</v>
      </c>
      <c r="H9486" s="6">
        <v>41.351402483576088</v>
      </c>
      <c r="I9486" s="6">
        <v>7.0028656950142114</v>
      </c>
      <c r="J9486" s="6">
        <v>1.51355287826311</v>
      </c>
      <c r="K9486" s="7">
        <v>6.7245127719692904E-2</v>
      </c>
      <c r="L9486" s="7">
        <v>0.17687640382064349</v>
      </c>
    </row>
    <row r="9487" spans="2:12" x14ac:dyDescent="0.25">
      <c r="B9487" s="4">
        <v>9484</v>
      </c>
      <c r="C9487" s="6">
        <v>17.057855924574476</v>
      </c>
      <c r="D9487" s="6">
        <v>1.5407191020015825</v>
      </c>
      <c r="E9487" s="6">
        <v>1</v>
      </c>
      <c r="F9487" s="6">
        <v>4.762615224162964</v>
      </c>
      <c r="G9487" s="6">
        <v>1.1412078026706378</v>
      </c>
      <c r="H9487" s="6">
        <v>14.774464601600219</v>
      </c>
      <c r="I9487" s="6">
        <v>3.743693980340935</v>
      </c>
      <c r="J9487" s="6">
        <v>2.3612626309866127</v>
      </c>
      <c r="K9487" s="7">
        <v>0.8306427153707957</v>
      </c>
      <c r="L9487" s="7">
        <v>1.1798319148541172</v>
      </c>
    </row>
    <row r="9488" spans="2:12" x14ac:dyDescent="0.25">
      <c r="B9488" s="4">
        <v>9485</v>
      </c>
      <c r="C9488" s="6">
        <v>9.4165036911787627</v>
      </c>
      <c r="D9488" s="6">
        <v>1.2996161530001427</v>
      </c>
      <c r="E9488" s="6">
        <v>1</v>
      </c>
      <c r="F9488" s="6">
        <v>0.87952454224150167</v>
      </c>
      <c r="G9488" s="6">
        <v>1.2377987345450285</v>
      </c>
      <c r="H9488" s="6">
        <v>24.206090938554667</v>
      </c>
      <c r="I9488" s="6">
        <v>4.2945673477283837</v>
      </c>
      <c r="J9488" s="6">
        <v>0.78163923431677829</v>
      </c>
      <c r="K9488" s="7">
        <v>0.50631858037958166</v>
      </c>
      <c r="L9488" s="7">
        <v>0.64604024137800053</v>
      </c>
    </row>
    <row r="9489" spans="2:12" x14ac:dyDescent="0.25">
      <c r="B9489" s="4">
        <v>9486</v>
      </c>
      <c r="C9489" s="6">
        <v>2.3024135472443863</v>
      </c>
      <c r="D9489" s="6">
        <v>1.6134034690807995</v>
      </c>
      <c r="E9489" s="6">
        <v>1</v>
      </c>
      <c r="F9489" s="6">
        <v>3.4703646984763616</v>
      </c>
      <c r="G9489" s="6">
        <v>1.404807795273382</v>
      </c>
      <c r="H9489" s="6">
        <v>29.424287292351302</v>
      </c>
      <c r="I9489" s="6">
        <v>2.9534412255773383</v>
      </c>
      <c r="J9489" s="6">
        <v>3.4273829392173889</v>
      </c>
      <c r="K9489" s="7">
        <v>0.515138619038083</v>
      </c>
      <c r="L9489" s="7">
        <v>0.4825979485585421</v>
      </c>
    </row>
    <row r="9490" spans="2:12" x14ac:dyDescent="0.25">
      <c r="B9490" s="4">
        <v>9487</v>
      </c>
      <c r="C9490" s="6">
        <v>15.377270742071792</v>
      </c>
      <c r="D9490" s="6">
        <v>2.0229177712239883</v>
      </c>
      <c r="E9490" s="6">
        <v>2</v>
      </c>
      <c r="F9490" s="6">
        <v>1.7765513312068697</v>
      </c>
      <c r="G9490" s="6">
        <v>1.2785362947521843</v>
      </c>
      <c r="H9490" s="6">
        <v>25.283242901979179</v>
      </c>
      <c r="I9490" s="6">
        <v>3.0913096150788797</v>
      </c>
      <c r="J9490" s="6">
        <v>2.4915760451020716</v>
      </c>
      <c r="K9490" s="7">
        <v>0.51748862194914735</v>
      </c>
      <c r="L9490" s="7">
        <v>8.4479038206303897E-2</v>
      </c>
    </row>
    <row r="9491" spans="2:12" x14ac:dyDescent="0.25">
      <c r="B9491" s="4">
        <v>9488</v>
      </c>
      <c r="C9491" s="6">
        <v>9.500444667687086</v>
      </c>
      <c r="D9491" s="6">
        <v>1.6010697266150442</v>
      </c>
      <c r="E9491" s="6">
        <v>2</v>
      </c>
      <c r="F9491" s="6">
        <v>2.6276897961766039</v>
      </c>
      <c r="G9491" s="6">
        <v>1.9116736656427495</v>
      </c>
      <c r="H9491" s="6">
        <v>23.391165063314112</v>
      </c>
      <c r="I9491" s="6">
        <v>3.2168533437864721</v>
      </c>
      <c r="J9491" s="6">
        <v>2.6362547496637689</v>
      </c>
      <c r="K9491" s="7">
        <v>5.8053616407992816</v>
      </c>
      <c r="L9491" s="7">
        <v>0.59226676763294173</v>
      </c>
    </row>
    <row r="9492" spans="2:12" x14ac:dyDescent="0.25">
      <c r="B9492" s="4">
        <v>9489</v>
      </c>
      <c r="C9492" s="6">
        <v>5.2569014757960346</v>
      </c>
      <c r="D9492" s="6">
        <v>1.7752650149555207</v>
      </c>
      <c r="E9492" s="6">
        <v>1</v>
      </c>
      <c r="F9492" s="6">
        <v>4.909971507862477</v>
      </c>
      <c r="G9492" s="6">
        <v>1.1847276391637411</v>
      </c>
      <c r="H9492" s="6">
        <v>12.491681753099446</v>
      </c>
      <c r="I9492" s="6">
        <v>3.1424782204084316</v>
      </c>
      <c r="J9492" s="6">
        <v>2.852043260231659</v>
      </c>
      <c r="K9492" s="7">
        <v>2.4995295869746963</v>
      </c>
      <c r="L9492" s="7">
        <v>0.59165409734280794</v>
      </c>
    </row>
    <row r="9493" spans="2:12" x14ac:dyDescent="0.25">
      <c r="B9493" s="4">
        <v>9490</v>
      </c>
      <c r="C9493" s="6">
        <v>9.4001039356381053</v>
      </c>
      <c r="D9493" s="6">
        <v>1.5732328764668024</v>
      </c>
      <c r="E9493" s="6">
        <v>2</v>
      </c>
      <c r="F9493" s="6">
        <v>2.3621998711508141</v>
      </c>
      <c r="G9493" s="6">
        <v>0.82698173271329167</v>
      </c>
      <c r="H9493" s="6">
        <v>17.302509281674574</v>
      </c>
      <c r="I9493" s="6">
        <v>3.0037709618715582</v>
      </c>
      <c r="J9493" s="6">
        <v>4.8988041926252022</v>
      </c>
      <c r="K9493" s="7">
        <v>2.5298030738655306E-2</v>
      </c>
      <c r="L9493" s="7">
        <v>9.3770144362680281E-3</v>
      </c>
    </row>
    <row r="9494" spans="2:12" x14ac:dyDescent="0.25">
      <c r="B9494" s="4">
        <v>9491</v>
      </c>
      <c r="C9494" s="6">
        <v>2.3704392875097549</v>
      </c>
      <c r="D9494" s="6">
        <v>1.1260436104905025</v>
      </c>
      <c r="E9494" s="6">
        <v>2</v>
      </c>
      <c r="F9494" s="6">
        <v>1.9549865793922521</v>
      </c>
      <c r="G9494" s="6">
        <v>1.6076480571661151</v>
      </c>
      <c r="H9494" s="6">
        <v>17.521073901666217</v>
      </c>
      <c r="I9494" s="6">
        <v>2.3906443737003742</v>
      </c>
      <c r="J9494" s="6">
        <v>2.4424442736419261</v>
      </c>
      <c r="K9494" s="7">
        <v>0.2733016944345647</v>
      </c>
      <c r="L9494" s="7">
        <v>0.17491100534929091</v>
      </c>
    </row>
    <row r="9495" spans="2:12" x14ac:dyDescent="0.25">
      <c r="B9495" s="4">
        <v>9492</v>
      </c>
      <c r="C9495" s="6">
        <v>14.753459158275479</v>
      </c>
      <c r="D9495" s="6">
        <v>1.7273606460637794</v>
      </c>
      <c r="E9495" s="6">
        <v>2</v>
      </c>
      <c r="F9495" s="6">
        <v>9.7897588524272479</v>
      </c>
      <c r="G9495" s="6">
        <v>0.61647211784358236</v>
      </c>
      <c r="H9495" s="6">
        <v>12.459311142551087</v>
      </c>
      <c r="I9495" s="6">
        <v>2.4696518855395344</v>
      </c>
      <c r="J9495" s="6">
        <v>3.7647721509102583</v>
      </c>
      <c r="K9495" s="7">
        <v>0.35933725352272378</v>
      </c>
      <c r="L9495" s="7">
        <v>0.25184439489570637</v>
      </c>
    </row>
    <row r="9496" spans="2:12" x14ac:dyDescent="0.25">
      <c r="B9496" s="4">
        <v>9493</v>
      </c>
      <c r="C9496" s="6">
        <v>15.410613798772371</v>
      </c>
      <c r="D9496" s="6">
        <v>1.5412478513695971</v>
      </c>
      <c r="E9496" s="6">
        <v>2</v>
      </c>
      <c r="F9496" s="6">
        <v>4.34444405364966</v>
      </c>
      <c r="G9496" s="6">
        <v>1.2072883286785672</v>
      </c>
      <c r="H9496" s="6">
        <v>43.156461910756555</v>
      </c>
      <c r="I9496" s="6">
        <v>3.5199221129313449</v>
      </c>
      <c r="J9496" s="6">
        <v>0.30230225647531106</v>
      </c>
      <c r="K9496" s="7">
        <v>1.2752366613354018</v>
      </c>
      <c r="L9496" s="7">
        <v>0.6921031006186521</v>
      </c>
    </row>
    <row r="9497" spans="2:12" x14ac:dyDescent="0.25">
      <c r="B9497" s="4">
        <v>9494</v>
      </c>
      <c r="C9497" s="6">
        <v>5.8491670514268801</v>
      </c>
      <c r="D9497" s="6">
        <v>1.4714540009661037</v>
      </c>
      <c r="E9497" s="6">
        <v>3</v>
      </c>
      <c r="F9497" s="6">
        <v>4.9799096432568932</v>
      </c>
      <c r="G9497" s="6">
        <v>0.79025752068392885</v>
      </c>
      <c r="H9497" s="6">
        <v>24.585650308652081</v>
      </c>
      <c r="I9497" s="6">
        <v>3.0098876798117264</v>
      </c>
      <c r="J9497" s="6">
        <v>2.2271744343078788</v>
      </c>
      <c r="K9497" s="7">
        <v>0.70536435872764791</v>
      </c>
      <c r="L9497" s="7">
        <v>3.1944621004103294E-2</v>
      </c>
    </row>
    <row r="9498" spans="2:12" x14ac:dyDescent="0.25">
      <c r="B9498" s="4">
        <v>9495</v>
      </c>
      <c r="C9498" s="6">
        <v>24.266582397621725</v>
      </c>
      <c r="D9498" s="6">
        <v>1.7773525295248043</v>
      </c>
      <c r="E9498" s="6">
        <v>1</v>
      </c>
      <c r="F9498" s="6">
        <v>1.0517010593724225</v>
      </c>
      <c r="G9498" s="6">
        <v>1.0214155047778326</v>
      </c>
      <c r="H9498" s="6">
        <v>35.414266835278717</v>
      </c>
      <c r="I9498" s="6">
        <v>2.7861578319909222</v>
      </c>
      <c r="J9498" s="6">
        <v>2.7980824197779022</v>
      </c>
      <c r="K9498" s="7">
        <v>0.36311724238531551</v>
      </c>
      <c r="L9498" s="7">
        <v>1.0903502695068052</v>
      </c>
    </row>
    <row r="9499" spans="2:12" x14ac:dyDescent="0.25">
      <c r="B9499" s="4">
        <v>9496</v>
      </c>
      <c r="C9499" s="6">
        <v>3.964434336996451</v>
      </c>
      <c r="D9499" s="6">
        <v>1.3055052445521598</v>
      </c>
      <c r="E9499" s="6">
        <v>1</v>
      </c>
      <c r="F9499" s="6">
        <v>8.0112245155807358</v>
      </c>
      <c r="G9499" s="6">
        <v>0.56452026638343689</v>
      </c>
      <c r="H9499" s="6">
        <v>8.3315654494656748</v>
      </c>
      <c r="I9499" s="6">
        <v>1.8153269496308087</v>
      </c>
      <c r="J9499" s="6">
        <v>1.9512380850679352</v>
      </c>
      <c r="K9499" s="7">
        <v>1.1271206523563051</v>
      </c>
      <c r="L9499" s="7">
        <v>2.3048706810740143</v>
      </c>
    </row>
    <row r="9500" spans="2:12" x14ac:dyDescent="0.25">
      <c r="B9500" s="4">
        <v>9497</v>
      </c>
      <c r="C9500" s="6">
        <v>7.5331618843027632</v>
      </c>
      <c r="D9500" s="6">
        <v>1.3487006498693599</v>
      </c>
      <c r="E9500" s="6">
        <v>2</v>
      </c>
      <c r="F9500" s="6">
        <v>7.1441757998155246</v>
      </c>
      <c r="G9500" s="6">
        <v>1.0079184026689521</v>
      </c>
      <c r="H9500" s="6">
        <v>20.968528681761562</v>
      </c>
      <c r="I9500" s="6">
        <v>1.4378800927010809</v>
      </c>
      <c r="J9500" s="6">
        <v>2.4644417046109761</v>
      </c>
      <c r="K9500" s="7">
        <v>3.004171389889136</v>
      </c>
      <c r="L9500" s="7">
        <v>1.5735263593175954</v>
      </c>
    </row>
    <row r="9501" spans="2:12" x14ac:dyDescent="0.25">
      <c r="B9501" s="4">
        <v>9498</v>
      </c>
      <c r="C9501" s="6">
        <v>12.139528200750252</v>
      </c>
      <c r="D9501" s="6">
        <v>1.4498990001943235</v>
      </c>
      <c r="E9501" s="6">
        <v>2</v>
      </c>
      <c r="F9501" s="6">
        <v>2.8829429924106482</v>
      </c>
      <c r="G9501" s="6">
        <v>0.80861656665836679</v>
      </c>
      <c r="H9501" s="6">
        <v>26.415656818171851</v>
      </c>
      <c r="I9501" s="6">
        <v>3.7299409266798054</v>
      </c>
      <c r="J9501" s="6">
        <v>2.6687702309954267</v>
      </c>
      <c r="K9501" s="7">
        <v>0.30534357304207788</v>
      </c>
      <c r="L9501" s="7">
        <v>0.25844619197785601</v>
      </c>
    </row>
    <row r="9502" spans="2:12" x14ac:dyDescent="0.25">
      <c r="B9502" s="4">
        <v>9499</v>
      </c>
      <c r="C9502" s="6">
        <v>9.5587250987622703</v>
      </c>
      <c r="D9502" s="6">
        <v>1.4099751416217732</v>
      </c>
      <c r="E9502" s="6">
        <v>3</v>
      </c>
      <c r="F9502" s="6">
        <v>4.0318702621398561</v>
      </c>
      <c r="G9502" s="6">
        <v>1.4993892431494316</v>
      </c>
      <c r="H9502" s="6">
        <v>15.933749467597718</v>
      </c>
      <c r="I9502" s="6">
        <v>2.7160264733799182</v>
      </c>
      <c r="J9502" s="6">
        <v>4.2269612296117192</v>
      </c>
      <c r="K9502" s="7">
        <v>2.7160788933766176</v>
      </c>
      <c r="L9502" s="7">
        <v>4.8123755399184426E-2</v>
      </c>
    </row>
    <row r="9503" spans="2:12" x14ac:dyDescent="0.25">
      <c r="B9503" s="4">
        <v>9500</v>
      </c>
      <c r="C9503" s="6">
        <v>3.594778824992626</v>
      </c>
      <c r="D9503" s="6">
        <v>1.4529661662446967</v>
      </c>
      <c r="E9503" s="6">
        <v>3</v>
      </c>
      <c r="F9503" s="6">
        <v>2.7904763443859006</v>
      </c>
      <c r="G9503" s="6">
        <v>1.1912677508927449</v>
      </c>
      <c r="H9503" s="6">
        <v>20.856987107082436</v>
      </c>
      <c r="I9503" s="6">
        <v>3.4804184207231406</v>
      </c>
      <c r="J9503" s="6">
        <v>2.0176493974425549</v>
      </c>
      <c r="K9503" s="7">
        <v>1.403449245783815</v>
      </c>
      <c r="L9503" s="7">
        <v>1.2601511117182895</v>
      </c>
    </row>
    <row r="9504" spans="2:12" x14ac:dyDescent="0.25">
      <c r="B9504" s="4">
        <v>9501</v>
      </c>
      <c r="C9504" s="6">
        <v>12.116991259100821</v>
      </c>
      <c r="D9504" s="6">
        <v>1.5412320803988027</v>
      </c>
      <c r="E9504" s="6">
        <v>2</v>
      </c>
      <c r="F9504" s="6">
        <v>6.1606510081663153</v>
      </c>
      <c r="G9504" s="6">
        <v>1.0156433631262944</v>
      </c>
      <c r="H9504" s="6">
        <v>32.423718798529968</v>
      </c>
      <c r="I9504" s="6">
        <v>2.1560528188302301</v>
      </c>
      <c r="J9504" s="6">
        <v>3.4150938661311567</v>
      </c>
      <c r="K9504" s="7">
        <v>5.0051695511694936</v>
      </c>
      <c r="L9504" s="7">
        <v>2.1592680586542854</v>
      </c>
    </row>
    <row r="9505" spans="2:12" x14ac:dyDescent="0.25">
      <c r="B9505" s="4">
        <v>9502</v>
      </c>
      <c r="C9505" s="6">
        <v>15.322236027812496</v>
      </c>
      <c r="D9505" s="6">
        <v>1.2009501098003466</v>
      </c>
      <c r="E9505" s="6">
        <v>3</v>
      </c>
      <c r="F9505" s="6">
        <v>5.7209117537048577</v>
      </c>
      <c r="G9505" s="6">
        <v>0.84806796779648075</v>
      </c>
      <c r="H9505" s="6">
        <v>38.938297381294205</v>
      </c>
      <c r="I9505" s="6">
        <v>3.0365100045765629</v>
      </c>
      <c r="J9505" s="6">
        <v>3.7511801905526019</v>
      </c>
      <c r="K9505" s="7">
        <v>3.1915706206533487</v>
      </c>
      <c r="L9505" s="7">
        <v>0.88633355252990231</v>
      </c>
    </row>
    <row r="9506" spans="2:12" x14ac:dyDescent="0.25">
      <c r="B9506" s="4">
        <v>9503</v>
      </c>
      <c r="C9506" s="6">
        <v>11.993344660674722</v>
      </c>
      <c r="D9506" s="6">
        <v>1.8386293328503434</v>
      </c>
      <c r="E9506" s="6">
        <v>3</v>
      </c>
      <c r="F9506" s="6">
        <v>0.60057066733774012</v>
      </c>
      <c r="G9506" s="6">
        <v>1.491478552264569</v>
      </c>
      <c r="H9506" s="6">
        <v>26.190294546350543</v>
      </c>
      <c r="I9506" s="6">
        <v>2.8852257198667322</v>
      </c>
      <c r="J9506" s="6">
        <v>2.2094204075313604</v>
      </c>
      <c r="K9506" s="7">
        <v>1.4720738102591884</v>
      </c>
      <c r="L9506" s="7">
        <v>0.55018621043555749</v>
      </c>
    </row>
    <row r="9507" spans="2:12" x14ac:dyDescent="0.25">
      <c r="B9507" s="4">
        <v>9504</v>
      </c>
      <c r="C9507" s="6">
        <v>19.739329198494271</v>
      </c>
      <c r="D9507" s="6">
        <v>1.4977095350518588</v>
      </c>
      <c r="E9507" s="6">
        <v>1</v>
      </c>
      <c r="F9507" s="6">
        <v>0.58789027405108929</v>
      </c>
      <c r="G9507" s="6">
        <v>1.5315787843630377</v>
      </c>
      <c r="H9507" s="6">
        <v>33.159986006528968</v>
      </c>
      <c r="I9507" s="6">
        <v>3.4316577996928905</v>
      </c>
      <c r="J9507" s="6">
        <v>4.0774223522258239</v>
      </c>
      <c r="K9507" s="7">
        <v>1.9072814247910696E-2</v>
      </c>
      <c r="L9507" s="7">
        <v>1.7626541506443314</v>
      </c>
    </row>
    <row r="9508" spans="2:12" x14ac:dyDescent="0.25">
      <c r="B9508" s="4">
        <v>9505</v>
      </c>
      <c r="C9508" s="6">
        <v>11.292289715783419</v>
      </c>
      <c r="D9508" s="6">
        <v>1.3059802893624588</v>
      </c>
      <c r="E9508" s="6">
        <v>3</v>
      </c>
      <c r="F9508" s="6">
        <v>8.3979427227271994</v>
      </c>
      <c r="G9508" s="6">
        <v>1.3411381637051034</v>
      </c>
      <c r="H9508" s="6">
        <v>13.092303730982231</v>
      </c>
      <c r="I9508" s="6">
        <v>2.0071741916516852</v>
      </c>
      <c r="J9508" s="6">
        <v>1.7999366749424595</v>
      </c>
      <c r="K9508" s="7">
        <v>0.98809683920922897</v>
      </c>
      <c r="L9508" s="7">
        <v>0.72007347716368764</v>
      </c>
    </row>
    <row r="9509" spans="2:12" x14ac:dyDescent="0.25">
      <c r="B9509" s="4">
        <v>9506</v>
      </c>
      <c r="C9509" s="6">
        <v>10.053862513209157</v>
      </c>
      <c r="D9509" s="6">
        <v>1.7691664774169331</v>
      </c>
      <c r="E9509" s="6">
        <v>2</v>
      </c>
      <c r="F9509" s="6">
        <v>4.1043550506525444</v>
      </c>
      <c r="G9509" s="6">
        <v>0.99655664089692786</v>
      </c>
      <c r="H9509" s="6">
        <v>14.796255410424406</v>
      </c>
      <c r="I9509" s="6">
        <v>4.6368478016262022</v>
      </c>
      <c r="J9509" s="6">
        <v>4.4065006245996745</v>
      </c>
      <c r="K9509" s="7">
        <v>4.4806305221164742</v>
      </c>
      <c r="L9509" s="7">
        <v>1.0783181469701109</v>
      </c>
    </row>
    <row r="9510" spans="2:12" x14ac:dyDescent="0.25">
      <c r="B9510" s="4">
        <v>9507</v>
      </c>
      <c r="C9510" s="6">
        <v>10.902353625351324</v>
      </c>
      <c r="D9510" s="6">
        <v>1.2797408828704098</v>
      </c>
      <c r="E9510" s="6">
        <v>2</v>
      </c>
      <c r="F9510" s="6">
        <v>1.1530343223980759</v>
      </c>
      <c r="G9510" s="6">
        <v>0.7594597071072926</v>
      </c>
      <c r="H9510" s="6">
        <v>26.338758558323455</v>
      </c>
      <c r="I9510" s="6">
        <v>3.4011641092939713</v>
      </c>
      <c r="J9510" s="6">
        <v>2.6750620680152761</v>
      </c>
      <c r="K9510" s="7">
        <v>0.11246885426751192</v>
      </c>
      <c r="L9510" s="7">
        <v>0.93745877076078055</v>
      </c>
    </row>
    <row r="9511" spans="2:12" x14ac:dyDescent="0.25">
      <c r="B9511" s="4">
        <v>9508</v>
      </c>
      <c r="C9511" s="6">
        <v>16.374622649975858</v>
      </c>
      <c r="D9511" s="6">
        <v>1.4471031349082126</v>
      </c>
      <c r="E9511" s="6">
        <v>3</v>
      </c>
      <c r="F9511" s="6">
        <v>3.3480460326908705</v>
      </c>
      <c r="G9511" s="6">
        <v>0.97078493563828694</v>
      </c>
      <c r="H9511" s="6">
        <v>13.939977151915599</v>
      </c>
      <c r="I9511" s="6">
        <v>1.820584982830538</v>
      </c>
      <c r="J9511" s="6">
        <v>4.8507493559152381</v>
      </c>
      <c r="K9511" s="7">
        <v>0.69813469182990218</v>
      </c>
      <c r="L9511" s="7">
        <v>0.11192485247994144</v>
      </c>
    </row>
    <row r="9512" spans="2:12" x14ac:dyDescent="0.25">
      <c r="B9512" s="4">
        <v>9509</v>
      </c>
      <c r="C9512" s="6">
        <v>11.050067950825468</v>
      </c>
      <c r="D9512" s="6">
        <v>1.4149302294463113</v>
      </c>
      <c r="E9512" s="6">
        <v>2</v>
      </c>
      <c r="F9512" s="6">
        <v>3.8112772999810085</v>
      </c>
      <c r="G9512" s="6">
        <v>0.47126651907418221</v>
      </c>
      <c r="H9512" s="6">
        <v>12.179647162262295</v>
      </c>
      <c r="I9512" s="6">
        <v>1.9548951287560772</v>
      </c>
      <c r="J9512" s="6">
        <v>2.7924503028370156</v>
      </c>
      <c r="K9512" s="7">
        <v>3.7873901383296237E-2</v>
      </c>
      <c r="L9512" s="7">
        <v>1.4083885897446513</v>
      </c>
    </row>
    <row r="9513" spans="2:12" x14ac:dyDescent="0.25">
      <c r="B9513" s="4">
        <v>9510</v>
      </c>
      <c r="C9513" s="6">
        <v>7.5295278236438339</v>
      </c>
      <c r="D9513" s="6">
        <v>1.948574586327122</v>
      </c>
      <c r="E9513" s="6">
        <v>3</v>
      </c>
      <c r="F9513" s="6">
        <v>4.1986919916007555</v>
      </c>
      <c r="G9513" s="6">
        <v>1.5207256806019729</v>
      </c>
      <c r="H9513" s="6">
        <v>24.446685020521109</v>
      </c>
      <c r="I9513" s="6">
        <v>2.6258776622816109</v>
      </c>
      <c r="J9513" s="6">
        <v>1.0895517816175018</v>
      </c>
      <c r="K9513" s="7">
        <v>3.8221410612801847</v>
      </c>
      <c r="L9513" s="7">
        <v>0.77589712898086904</v>
      </c>
    </row>
    <row r="9514" spans="2:12" x14ac:dyDescent="0.25">
      <c r="B9514" s="4">
        <v>9511</v>
      </c>
      <c r="C9514" s="6">
        <v>6.6597151644173156</v>
      </c>
      <c r="D9514" s="6">
        <v>1.965421185176488</v>
      </c>
      <c r="E9514" s="6">
        <v>3</v>
      </c>
      <c r="F9514" s="6">
        <v>1.4082452981525997</v>
      </c>
      <c r="G9514" s="6">
        <v>0.95207261130750387</v>
      </c>
      <c r="H9514" s="6">
        <v>16.140937480802709</v>
      </c>
      <c r="I9514" s="6">
        <v>3.0056547608883064</v>
      </c>
      <c r="J9514" s="6">
        <v>2.99758251740213</v>
      </c>
      <c r="K9514" s="7">
        <v>1.8909145393984024</v>
      </c>
      <c r="L9514" s="7">
        <v>0.62604851115721316</v>
      </c>
    </row>
    <row r="9515" spans="2:12" x14ac:dyDescent="0.25">
      <c r="B9515" s="4">
        <v>9512</v>
      </c>
      <c r="C9515" s="6">
        <v>21.805847275426807</v>
      </c>
      <c r="D9515" s="6">
        <v>1.3082527450889598</v>
      </c>
      <c r="E9515" s="6">
        <v>2</v>
      </c>
      <c r="F9515" s="6">
        <v>6.8222905573284329</v>
      </c>
      <c r="G9515" s="6">
        <v>1.0735612630942339</v>
      </c>
      <c r="H9515" s="6">
        <v>24.780482810415673</v>
      </c>
      <c r="I9515" s="6">
        <v>3.0494502605072937</v>
      </c>
      <c r="J9515" s="6">
        <v>2.7137579003482886</v>
      </c>
      <c r="K9515" s="7">
        <v>1.2294217340609899</v>
      </c>
      <c r="L9515" s="7">
        <v>0.24648832576973059</v>
      </c>
    </row>
    <row r="9516" spans="2:12" x14ac:dyDescent="0.25">
      <c r="B9516" s="4">
        <v>9513</v>
      </c>
      <c r="C9516" s="6">
        <v>7.062293576611113</v>
      </c>
      <c r="D9516" s="6">
        <v>1.8024225774228733</v>
      </c>
      <c r="E9516" s="6">
        <v>3</v>
      </c>
      <c r="F9516" s="6">
        <v>7.7573413918383114</v>
      </c>
      <c r="G9516" s="6">
        <v>1.148203318823948</v>
      </c>
      <c r="H9516" s="6">
        <v>38.014448952794844</v>
      </c>
      <c r="I9516" s="6">
        <v>2.5716139524311092</v>
      </c>
      <c r="J9516" s="6">
        <v>0.66010458759031709</v>
      </c>
      <c r="K9516" s="7">
        <v>0.17826035423409786</v>
      </c>
      <c r="L9516" s="7">
        <v>0.39153082364099812</v>
      </c>
    </row>
    <row r="9517" spans="2:12" x14ac:dyDescent="0.25">
      <c r="B9517" s="4">
        <v>9514</v>
      </c>
      <c r="C9517" s="6">
        <v>9.3696596185479688</v>
      </c>
      <c r="D9517" s="6">
        <v>1.6511997966647456</v>
      </c>
      <c r="E9517" s="6">
        <v>0</v>
      </c>
      <c r="F9517" s="6">
        <v>4.3330320921283763</v>
      </c>
      <c r="G9517" s="6">
        <v>1.092256690699728</v>
      </c>
      <c r="H9517" s="6">
        <v>25.338411846748137</v>
      </c>
      <c r="I9517" s="6">
        <v>3.2494344409420939</v>
      </c>
      <c r="J9517" s="6">
        <v>3.3623168625427358</v>
      </c>
      <c r="K9517" s="7">
        <v>2.0061006894171785</v>
      </c>
      <c r="L9517" s="7">
        <v>0.52802767099152348</v>
      </c>
    </row>
    <row r="9518" spans="2:12" x14ac:dyDescent="0.25">
      <c r="B9518" s="4">
        <v>9515</v>
      </c>
      <c r="C9518" s="6">
        <v>17.685010599304483</v>
      </c>
      <c r="D9518" s="6">
        <v>1.5257927349011224</v>
      </c>
      <c r="E9518" s="6">
        <v>2</v>
      </c>
      <c r="F9518" s="6">
        <v>3.158217502172858</v>
      </c>
      <c r="G9518" s="6">
        <v>1.2761973962510869</v>
      </c>
      <c r="H9518" s="6">
        <v>22.999038726570873</v>
      </c>
      <c r="I9518" s="6">
        <v>4.304452418478288</v>
      </c>
      <c r="J9518" s="6">
        <v>1.687679092486976</v>
      </c>
      <c r="K9518" s="7">
        <v>3.3631625232163533</v>
      </c>
      <c r="L9518" s="7">
        <v>1.30054095265887</v>
      </c>
    </row>
    <row r="9519" spans="2:12" x14ac:dyDescent="0.25">
      <c r="B9519" s="4">
        <v>9516</v>
      </c>
      <c r="C9519" s="6">
        <v>16.745263686248421</v>
      </c>
      <c r="D9519" s="6">
        <v>1.9573725679584528</v>
      </c>
      <c r="E9519" s="6">
        <v>1</v>
      </c>
      <c r="F9519" s="6">
        <v>1.6552595663521318E-2</v>
      </c>
      <c r="G9519" s="6">
        <v>2.0860640808197783</v>
      </c>
      <c r="H9519" s="6">
        <v>25.271579773448273</v>
      </c>
      <c r="I9519" s="6">
        <v>2.3102231371080983</v>
      </c>
      <c r="J9519" s="6">
        <v>2.9527364529399227</v>
      </c>
      <c r="K9519" s="7">
        <v>0.41228451576797115</v>
      </c>
      <c r="L9519" s="7">
        <v>4.7293553572944163</v>
      </c>
    </row>
    <row r="9520" spans="2:12" x14ac:dyDescent="0.25">
      <c r="B9520" s="4">
        <v>9517</v>
      </c>
      <c r="C9520" s="6">
        <v>12.409348468786474</v>
      </c>
      <c r="D9520" s="6">
        <v>2.1202300766701625</v>
      </c>
      <c r="E9520" s="6">
        <v>1</v>
      </c>
      <c r="F9520" s="6">
        <v>3.3963195845759349</v>
      </c>
      <c r="G9520" s="6">
        <v>0.66415018096926193</v>
      </c>
      <c r="H9520" s="6">
        <v>25.995484655218899</v>
      </c>
      <c r="I9520" s="6">
        <v>2.3662546145992476</v>
      </c>
      <c r="J9520" s="6">
        <v>2.6634392846094306</v>
      </c>
      <c r="K9520" s="7">
        <v>0.23553535980649914</v>
      </c>
      <c r="L9520" s="7">
        <v>0.489310241339798</v>
      </c>
    </row>
    <row r="9521" spans="2:12" x14ac:dyDescent="0.25">
      <c r="B9521" s="4">
        <v>9518</v>
      </c>
      <c r="C9521" s="6">
        <v>10.31536842169672</v>
      </c>
      <c r="D9521" s="6">
        <v>1.8103625879238121</v>
      </c>
      <c r="E9521" s="6">
        <v>0</v>
      </c>
      <c r="F9521" s="6">
        <v>1.1369326226579097</v>
      </c>
      <c r="G9521" s="6">
        <v>1.3067957188882993</v>
      </c>
      <c r="H9521" s="6">
        <v>20.156270710377527</v>
      </c>
      <c r="I9521" s="6">
        <v>4.7873705675109983</v>
      </c>
      <c r="J9521" s="6">
        <v>2.3716281689944929</v>
      </c>
      <c r="K9521" s="7">
        <v>2.1593813435380724</v>
      </c>
      <c r="L9521" s="7">
        <v>1.5933308828849685E-3</v>
      </c>
    </row>
    <row r="9522" spans="2:12" x14ac:dyDescent="0.25">
      <c r="B9522" s="4">
        <v>9519</v>
      </c>
      <c r="C9522" s="6">
        <v>4.8332161886710683</v>
      </c>
      <c r="D9522" s="6">
        <v>2.0048199420079014</v>
      </c>
      <c r="E9522" s="6">
        <v>3</v>
      </c>
      <c r="F9522" s="6">
        <v>2.4599872129670275</v>
      </c>
      <c r="G9522" s="6">
        <v>0.83296004968289816</v>
      </c>
      <c r="H9522" s="6">
        <v>27.91983756041693</v>
      </c>
      <c r="I9522" s="6">
        <v>2.2575353720465769</v>
      </c>
      <c r="J9522" s="6">
        <v>3.2808909006067459</v>
      </c>
      <c r="K9522" s="7">
        <v>1.0155760247251289</v>
      </c>
      <c r="L9522" s="7">
        <v>1.0366197296136581</v>
      </c>
    </row>
    <row r="9523" spans="2:12" x14ac:dyDescent="0.25">
      <c r="B9523" s="4">
        <v>9520</v>
      </c>
      <c r="C9523" s="6">
        <v>12.560694297501147</v>
      </c>
      <c r="D9523" s="6">
        <v>1.3874298367103335</v>
      </c>
      <c r="E9523" s="6">
        <v>2</v>
      </c>
      <c r="F9523" s="6">
        <v>1.9249942390023416</v>
      </c>
      <c r="G9523" s="6">
        <v>0.54023198256792249</v>
      </c>
      <c r="H9523" s="6">
        <v>16.651593668706909</v>
      </c>
      <c r="I9523" s="6">
        <v>1.7084459847352798</v>
      </c>
      <c r="J9523" s="6">
        <v>2.8862896549389503</v>
      </c>
      <c r="K9523" s="7">
        <v>0.44410442203789668</v>
      </c>
      <c r="L9523" s="7">
        <v>3.0298858853921931</v>
      </c>
    </row>
    <row r="9524" spans="2:12" x14ac:dyDescent="0.25">
      <c r="B9524" s="4">
        <v>9521</v>
      </c>
      <c r="C9524" s="6">
        <v>13.658720032990264</v>
      </c>
      <c r="D9524" s="6">
        <v>1.2408876339409192</v>
      </c>
      <c r="E9524" s="6">
        <v>3</v>
      </c>
      <c r="F9524" s="6">
        <v>2.6853878867036225</v>
      </c>
      <c r="G9524" s="6">
        <v>4.4014229197924788</v>
      </c>
      <c r="H9524" s="6">
        <v>21.436307761546658</v>
      </c>
      <c r="I9524" s="6">
        <v>1.9808700371363523</v>
      </c>
      <c r="J9524" s="6">
        <v>2.2218766093190307</v>
      </c>
      <c r="K9524" s="7">
        <v>1.9562780336551384</v>
      </c>
      <c r="L9524" s="7">
        <v>0.91533148938502551</v>
      </c>
    </row>
    <row r="9525" spans="2:12" x14ac:dyDescent="0.25">
      <c r="B9525" s="4">
        <v>9522</v>
      </c>
      <c r="C9525" s="6">
        <v>11.621879620675216</v>
      </c>
      <c r="D9525" s="6">
        <v>1.4348470883483886</v>
      </c>
      <c r="E9525" s="6">
        <v>0</v>
      </c>
      <c r="F9525" s="6">
        <v>10.121924247338979</v>
      </c>
      <c r="G9525" s="6">
        <v>1.0983199665336201</v>
      </c>
      <c r="H9525" s="6">
        <v>15.294666187849314</v>
      </c>
      <c r="I9525" s="6">
        <v>4.4493601921532404</v>
      </c>
      <c r="J9525" s="6">
        <v>1.699581916828202</v>
      </c>
      <c r="K9525" s="7">
        <v>2.2589500588015059</v>
      </c>
      <c r="L9525" s="7">
        <v>0.91004474532867785</v>
      </c>
    </row>
    <row r="9526" spans="2:12" x14ac:dyDescent="0.25">
      <c r="B9526" s="4">
        <v>9523</v>
      </c>
      <c r="C9526" s="6">
        <v>6.2827953450330565</v>
      </c>
      <c r="D9526" s="6">
        <v>1.5807706095483471</v>
      </c>
      <c r="E9526" s="6">
        <v>3</v>
      </c>
      <c r="F9526" s="6">
        <v>3.9480865095175162</v>
      </c>
      <c r="G9526" s="6">
        <v>0.52542099544273835</v>
      </c>
      <c r="H9526" s="6">
        <v>21.224540809871915</v>
      </c>
      <c r="I9526" s="6">
        <v>2.1616238055760855</v>
      </c>
      <c r="J9526" s="6">
        <v>3.552577024847893</v>
      </c>
      <c r="K9526" s="7">
        <v>0.71089236214023277</v>
      </c>
      <c r="L9526" s="7">
        <v>0.31700104334744827</v>
      </c>
    </row>
    <row r="9527" spans="2:12" x14ac:dyDescent="0.25">
      <c r="B9527" s="4">
        <v>9524</v>
      </c>
      <c r="C9527" s="6">
        <v>11.075434026944805</v>
      </c>
      <c r="D9527" s="6">
        <v>1.4953361728730046</v>
      </c>
      <c r="E9527" s="6">
        <v>3</v>
      </c>
      <c r="F9527" s="6">
        <v>1.7410078256596309</v>
      </c>
      <c r="G9527" s="6">
        <v>0.46019401231163842</v>
      </c>
      <c r="H9527" s="6">
        <v>22.003189826845116</v>
      </c>
      <c r="I9527" s="6">
        <v>3.5222480845621318</v>
      </c>
      <c r="J9527" s="6">
        <v>1.7961490840867542</v>
      </c>
      <c r="K9527" s="7">
        <v>4.8023180341242186</v>
      </c>
      <c r="L9527" s="7">
        <v>2.0785896313856029</v>
      </c>
    </row>
    <row r="9528" spans="2:12" x14ac:dyDescent="0.25">
      <c r="B9528" s="4">
        <v>9525</v>
      </c>
      <c r="C9528" s="6">
        <v>11.496121903961711</v>
      </c>
      <c r="D9528" s="6">
        <v>1.3775302828858356</v>
      </c>
      <c r="E9528" s="6">
        <v>2</v>
      </c>
      <c r="F9528" s="6">
        <v>4.3209988807786832</v>
      </c>
      <c r="G9528" s="6">
        <v>0.70983805633658215</v>
      </c>
      <c r="H9528" s="6">
        <v>27.988549058799975</v>
      </c>
      <c r="I9528" s="6">
        <v>2.4277655320896643</v>
      </c>
      <c r="J9528" s="6">
        <v>3.6835026856271371</v>
      </c>
      <c r="K9528" s="7">
        <v>6.7251280535400308</v>
      </c>
      <c r="L9528" s="7">
        <v>0.13703006151447014</v>
      </c>
    </row>
    <row r="9529" spans="2:12" x14ac:dyDescent="0.25">
      <c r="B9529" s="4">
        <v>9526</v>
      </c>
      <c r="C9529" s="6">
        <v>14.290425166227706</v>
      </c>
      <c r="D9529" s="6">
        <v>1.7322677470898074</v>
      </c>
      <c r="E9529" s="6">
        <v>0</v>
      </c>
      <c r="F9529" s="6">
        <v>3.2382632582069526</v>
      </c>
      <c r="G9529" s="6">
        <v>1.0188549768480506</v>
      </c>
      <c r="H9529" s="6">
        <v>14.09812748956392</v>
      </c>
      <c r="I9529" s="6">
        <v>1.6825190533389331</v>
      </c>
      <c r="J9529" s="6">
        <v>1.3992228427248408</v>
      </c>
      <c r="K9529" s="7">
        <v>2.2153119814428752</v>
      </c>
      <c r="L9529" s="7">
        <v>0.71663741547117943</v>
      </c>
    </row>
    <row r="9530" spans="2:12" x14ac:dyDescent="0.25">
      <c r="B9530" s="4">
        <v>9527</v>
      </c>
      <c r="C9530" s="6">
        <v>4.0955211498442345</v>
      </c>
      <c r="D9530" s="6">
        <v>1.5306331294796949</v>
      </c>
      <c r="E9530" s="6">
        <v>1</v>
      </c>
      <c r="F9530" s="6">
        <v>4.9482860735529801</v>
      </c>
      <c r="G9530" s="6">
        <v>1.0407221342239712</v>
      </c>
      <c r="H9530" s="6">
        <v>30.797848331291732</v>
      </c>
      <c r="I9530" s="6">
        <v>2.394828745905409</v>
      </c>
      <c r="J9530" s="6">
        <v>2.3603071875480173</v>
      </c>
      <c r="K9530" s="7">
        <v>0.20772082644172801</v>
      </c>
      <c r="L9530" s="7">
        <v>0.64447694179200476</v>
      </c>
    </row>
    <row r="9531" spans="2:12" x14ac:dyDescent="0.25">
      <c r="B9531" s="4">
        <v>9528</v>
      </c>
      <c r="C9531" s="6">
        <v>8.2620760530613833</v>
      </c>
      <c r="D9531" s="6">
        <v>1.2914556481403985</v>
      </c>
      <c r="E9531" s="6">
        <v>1</v>
      </c>
      <c r="F9531" s="6">
        <v>5.3939547356289577</v>
      </c>
      <c r="G9531" s="6">
        <v>0.80377351124511942</v>
      </c>
      <c r="H9531" s="6">
        <v>18.198964014450731</v>
      </c>
      <c r="I9531" s="6">
        <v>2.8402330011852883</v>
      </c>
      <c r="J9531" s="6">
        <v>3.2022986436135286</v>
      </c>
      <c r="K9531" s="7">
        <v>0.38682005010432086</v>
      </c>
      <c r="L9531" s="7">
        <v>1.3459629025718589</v>
      </c>
    </row>
    <row r="9532" spans="2:12" x14ac:dyDescent="0.25">
      <c r="B9532" s="4">
        <v>9529</v>
      </c>
      <c r="C9532" s="6">
        <v>13.977654248907768</v>
      </c>
      <c r="D9532" s="6">
        <v>1.5069356827529239</v>
      </c>
      <c r="E9532" s="6">
        <v>1</v>
      </c>
      <c r="F9532" s="6">
        <v>2.1373748566277073</v>
      </c>
      <c r="G9532" s="6">
        <v>1.3709929693887277</v>
      </c>
      <c r="H9532" s="6">
        <v>33.517040833320806</v>
      </c>
      <c r="I9532" s="6">
        <v>2.2379315973992275</v>
      </c>
      <c r="J9532" s="6">
        <v>2.4890543371027301</v>
      </c>
      <c r="K9532" s="7">
        <v>3.2512883026969348</v>
      </c>
      <c r="L9532" s="7">
        <v>1.8310879325927926E-2</v>
      </c>
    </row>
    <row r="9533" spans="2:12" x14ac:dyDescent="0.25">
      <c r="B9533" s="4">
        <v>9530</v>
      </c>
      <c r="C9533" s="6">
        <v>12.405463536206266</v>
      </c>
      <c r="D9533" s="6">
        <v>2.0703914056250428</v>
      </c>
      <c r="E9533" s="6">
        <v>3</v>
      </c>
      <c r="F9533" s="6">
        <v>10.647204035984624</v>
      </c>
      <c r="G9533" s="6">
        <v>3.060296627848377</v>
      </c>
      <c r="H9533" s="6">
        <v>21.003772289788202</v>
      </c>
      <c r="I9533" s="6">
        <v>3.5426423141131065</v>
      </c>
      <c r="J9533" s="6">
        <v>2.5164490659596903</v>
      </c>
      <c r="K9533" s="7">
        <v>2.5990759183885093</v>
      </c>
      <c r="L9533" s="7">
        <v>0.60353405165978558</v>
      </c>
    </row>
    <row r="9534" spans="2:12" x14ac:dyDescent="0.25">
      <c r="B9534" s="4">
        <v>9531</v>
      </c>
      <c r="C9534" s="6">
        <v>15.486412332932604</v>
      </c>
      <c r="D9534" s="6">
        <v>1.7185678938850566</v>
      </c>
      <c r="E9534" s="6">
        <v>0</v>
      </c>
      <c r="F9534" s="6">
        <v>5.5587712532059852</v>
      </c>
      <c r="G9534" s="6">
        <v>0.75802284557433053</v>
      </c>
      <c r="H9534" s="6">
        <v>23.091735035577678</v>
      </c>
      <c r="I9534" s="6">
        <v>1.891131488528943</v>
      </c>
      <c r="J9534" s="6">
        <v>3.6318584729063748</v>
      </c>
      <c r="K9534" s="7">
        <v>3.8975455536875998</v>
      </c>
      <c r="L9534" s="7">
        <v>1.0019006671106334</v>
      </c>
    </row>
    <row r="9535" spans="2:12" x14ac:dyDescent="0.25">
      <c r="B9535" s="4">
        <v>9532</v>
      </c>
      <c r="C9535" s="6">
        <v>2.7273657833458955</v>
      </c>
      <c r="D9535" s="6">
        <v>1.825588430331972</v>
      </c>
      <c r="E9535" s="6">
        <v>3</v>
      </c>
      <c r="F9535" s="6">
        <v>2.3181368142601264</v>
      </c>
      <c r="G9535" s="6">
        <v>0.85651777999342871</v>
      </c>
      <c r="H9535" s="6">
        <v>27.736371355769471</v>
      </c>
      <c r="I9535" s="6">
        <v>4.1909274169502764</v>
      </c>
      <c r="J9535" s="6">
        <v>2.5972143944909387</v>
      </c>
      <c r="K9535" s="7">
        <v>3.9198799155129889</v>
      </c>
      <c r="L9535" s="7">
        <v>0.92400340115207646</v>
      </c>
    </row>
    <row r="9536" spans="2:12" x14ac:dyDescent="0.25">
      <c r="B9536" s="4">
        <v>9533</v>
      </c>
      <c r="C9536" s="6">
        <v>0.68395742638925405</v>
      </c>
      <c r="D9536" s="6">
        <v>1.4286155604972255</v>
      </c>
      <c r="E9536" s="6">
        <v>3</v>
      </c>
      <c r="F9536" s="6">
        <v>3.4167785821308185</v>
      </c>
      <c r="G9536" s="6">
        <v>1.3813321224603781</v>
      </c>
      <c r="H9536" s="6">
        <v>18.565965546168311</v>
      </c>
      <c r="I9536" s="6">
        <v>3.553342767663648</v>
      </c>
      <c r="J9536" s="6">
        <v>2.9085400690650594</v>
      </c>
      <c r="K9536" s="7">
        <v>3.3177192251664289</v>
      </c>
      <c r="L9536" s="7">
        <v>0.64856179055218444</v>
      </c>
    </row>
    <row r="9537" spans="2:12" x14ac:dyDescent="0.25">
      <c r="B9537" s="4">
        <v>9534</v>
      </c>
      <c r="C9537" s="6">
        <v>0.77290423498597072</v>
      </c>
      <c r="D9537" s="6">
        <v>1.806486595008896</v>
      </c>
      <c r="E9537" s="6">
        <v>0</v>
      </c>
      <c r="F9537" s="6">
        <v>11.531670047854165</v>
      </c>
      <c r="G9537" s="6">
        <v>1.0279297711483164</v>
      </c>
      <c r="H9537" s="6">
        <v>20.805238153822838</v>
      </c>
      <c r="I9537" s="6">
        <v>4.6332759028529091</v>
      </c>
      <c r="J9537" s="6">
        <v>3.2839772592238177</v>
      </c>
      <c r="K9537" s="7">
        <v>1.0455946918371113</v>
      </c>
      <c r="L9537" s="7">
        <v>1.6036436073033928</v>
      </c>
    </row>
    <row r="9538" spans="2:12" x14ac:dyDescent="0.25">
      <c r="B9538" s="4">
        <v>9535</v>
      </c>
      <c r="C9538" s="6">
        <v>8.5261027460463534</v>
      </c>
      <c r="D9538" s="6">
        <v>2.0400889355648077</v>
      </c>
      <c r="E9538" s="6">
        <v>2</v>
      </c>
      <c r="F9538" s="6">
        <v>3.3814727543944509</v>
      </c>
      <c r="G9538" s="6">
        <v>1.0847826555860005</v>
      </c>
      <c r="H9538" s="6">
        <v>21.726256230755663</v>
      </c>
      <c r="I9538" s="6">
        <v>3.1146889339652417</v>
      </c>
      <c r="J9538" s="6">
        <v>4.7221484688777826</v>
      </c>
      <c r="K9538" s="7">
        <v>3.2428571745722685</v>
      </c>
      <c r="L9538" s="7">
        <v>6.1000548270811687E-2</v>
      </c>
    </row>
    <row r="9539" spans="2:12" x14ac:dyDescent="0.25">
      <c r="B9539" s="4">
        <v>9536</v>
      </c>
      <c r="C9539" s="6">
        <v>11.203592827132784</v>
      </c>
      <c r="D9539" s="6">
        <v>1.6501798615309675</v>
      </c>
      <c r="E9539" s="6">
        <v>2</v>
      </c>
      <c r="F9539" s="6">
        <v>2.9764239004729305</v>
      </c>
      <c r="G9539" s="6">
        <v>0.76896464563100075</v>
      </c>
      <c r="H9539" s="6">
        <v>18.106468619609053</v>
      </c>
      <c r="I9539" s="6">
        <v>2.7095794942205527</v>
      </c>
      <c r="J9539" s="6">
        <v>4.4882746885233651</v>
      </c>
      <c r="K9539" s="7">
        <v>1.275149094001828</v>
      </c>
      <c r="L9539" s="7">
        <v>0.79386326806408603</v>
      </c>
    </row>
    <row r="9540" spans="2:12" x14ac:dyDescent="0.25">
      <c r="B9540" s="4">
        <v>9537</v>
      </c>
      <c r="C9540" s="6">
        <v>9.5336069040844027</v>
      </c>
      <c r="D9540" s="6">
        <v>1.470713295364672</v>
      </c>
      <c r="E9540" s="6">
        <v>2</v>
      </c>
      <c r="F9540" s="6">
        <v>9.3408117125263725</v>
      </c>
      <c r="G9540" s="6">
        <v>1.6845274663356447</v>
      </c>
      <c r="H9540" s="6">
        <v>16.627647402675244</v>
      </c>
      <c r="I9540" s="6">
        <v>3.5684508845511949</v>
      </c>
      <c r="J9540" s="6">
        <v>3.0691738740256378</v>
      </c>
      <c r="K9540" s="7">
        <v>0.27113306801295706</v>
      </c>
      <c r="L9540" s="7">
        <v>0.53134288825239695</v>
      </c>
    </row>
    <row r="9541" spans="2:12" x14ac:dyDescent="0.25">
      <c r="B9541" s="4">
        <v>9538</v>
      </c>
      <c r="C9541" s="6">
        <v>11.157271118359846</v>
      </c>
      <c r="D9541" s="6">
        <v>1.4186465149147545</v>
      </c>
      <c r="E9541" s="6">
        <v>2</v>
      </c>
      <c r="F9541" s="6">
        <v>12.264275062940516</v>
      </c>
      <c r="G9541" s="6">
        <v>1.4775089745704386</v>
      </c>
      <c r="H9541" s="6">
        <v>19.832243607666022</v>
      </c>
      <c r="I9541" s="6">
        <v>3.1934172940849086</v>
      </c>
      <c r="J9541" s="6">
        <v>3.4065484245188618</v>
      </c>
      <c r="K9541" s="7">
        <v>0.45743067447130709</v>
      </c>
      <c r="L9541" s="7">
        <v>1.2005166615475804</v>
      </c>
    </row>
    <row r="9542" spans="2:12" x14ac:dyDescent="0.25">
      <c r="B9542" s="4">
        <v>9539</v>
      </c>
      <c r="C9542" s="6">
        <v>15.7642405771934</v>
      </c>
      <c r="D9542" s="6">
        <v>1.1958580387480724</v>
      </c>
      <c r="E9542" s="6">
        <v>3</v>
      </c>
      <c r="F9542" s="6">
        <v>3.819892302511072</v>
      </c>
      <c r="G9542" s="6">
        <v>1.012815327741458</v>
      </c>
      <c r="H9542" s="6">
        <v>38.645198080959972</v>
      </c>
      <c r="I9542" s="6">
        <v>2.9125220899018802</v>
      </c>
      <c r="J9542" s="6">
        <v>3.5897160515322568</v>
      </c>
      <c r="K9542" s="7">
        <v>1.6099213741630944</v>
      </c>
      <c r="L9542" s="7">
        <v>1.2165098003270365</v>
      </c>
    </row>
    <row r="9543" spans="2:12" x14ac:dyDescent="0.25">
      <c r="B9543" s="4">
        <v>9540</v>
      </c>
      <c r="C9543" s="6">
        <v>12.775060333051869</v>
      </c>
      <c r="D9543" s="6">
        <v>1.9127700694488909</v>
      </c>
      <c r="E9543" s="6">
        <v>1</v>
      </c>
      <c r="F9543" s="6">
        <v>6.5879803041264058</v>
      </c>
      <c r="G9543" s="6">
        <v>1.4411697280041373</v>
      </c>
      <c r="H9543" s="6">
        <v>35.365529264563051</v>
      </c>
      <c r="I9543" s="6">
        <v>3.6812935279234908</v>
      </c>
      <c r="J9543" s="6">
        <v>0.73750641843397591</v>
      </c>
      <c r="K9543" s="7">
        <v>1.5707769297426506</v>
      </c>
      <c r="L9543" s="7">
        <v>1.3291477243712155</v>
      </c>
    </row>
    <row r="9544" spans="2:12" x14ac:dyDescent="0.25">
      <c r="B9544" s="4">
        <v>9541</v>
      </c>
      <c r="C9544" s="6">
        <v>15.492939832566673</v>
      </c>
      <c r="D9544" s="6">
        <v>1.5034455599851113</v>
      </c>
      <c r="E9544" s="6">
        <v>3</v>
      </c>
      <c r="F9544" s="6">
        <v>1.0986615729567384</v>
      </c>
      <c r="G9544" s="6">
        <v>1.507281918581711</v>
      </c>
      <c r="H9544" s="6">
        <v>13.640691621074108</v>
      </c>
      <c r="I9544" s="6">
        <v>4.7810250226690885</v>
      </c>
      <c r="J9544" s="6">
        <v>2.7009656219489453</v>
      </c>
      <c r="K9544" s="7">
        <v>0.20114362689309809</v>
      </c>
      <c r="L9544" s="7">
        <v>2.4911182319504626</v>
      </c>
    </row>
    <row r="9545" spans="2:12" x14ac:dyDescent="0.25">
      <c r="B9545" s="4">
        <v>9542</v>
      </c>
      <c r="C9545" s="6">
        <v>11.598661704747204</v>
      </c>
      <c r="D9545" s="6">
        <v>1.8074980500593141</v>
      </c>
      <c r="E9545" s="6">
        <v>2</v>
      </c>
      <c r="F9545" s="6">
        <v>5.5038535390915255</v>
      </c>
      <c r="G9545" s="6">
        <v>0.30119571984881349</v>
      </c>
      <c r="H9545" s="6">
        <v>19.142047862096597</v>
      </c>
      <c r="I9545" s="6">
        <v>3.8404104209475238</v>
      </c>
      <c r="J9545" s="6">
        <v>1.7000350945552345</v>
      </c>
      <c r="K9545" s="7">
        <v>2.8488250163338487</v>
      </c>
      <c r="L9545" s="7">
        <v>1.1199125131845289</v>
      </c>
    </row>
    <row r="9546" spans="2:12" x14ac:dyDescent="0.25">
      <c r="B9546" s="4">
        <v>9543</v>
      </c>
      <c r="C9546" s="6">
        <v>15.118307392813396</v>
      </c>
      <c r="D9546" s="6">
        <v>1.5243910845568571</v>
      </c>
      <c r="E9546" s="6">
        <v>2</v>
      </c>
      <c r="F9546" s="6">
        <v>8.0065919128650336</v>
      </c>
      <c r="G9546" s="6">
        <v>1.1085004007495671</v>
      </c>
      <c r="H9546" s="6">
        <v>17.33622733149296</v>
      </c>
      <c r="I9546" s="6">
        <v>2.1664897680665787</v>
      </c>
      <c r="J9546" s="6">
        <v>3.4943985324322604</v>
      </c>
      <c r="K9546" s="7">
        <v>0.10425132020174779</v>
      </c>
      <c r="L9546" s="7">
        <v>0.23331766773073295</v>
      </c>
    </row>
    <row r="9547" spans="2:12" x14ac:dyDescent="0.25">
      <c r="B9547" s="4">
        <v>9544</v>
      </c>
      <c r="C9547" s="6">
        <v>9.4338804802486766</v>
      </c>
      <c r="D9547" s="6">
        <v>1.9222940424948272</v>
      </c>
      <c r="E9547" s="6">
        <v>2</v>
      </c>
      <c r="F9547" s="6">
        <v>5.0160477345601677</v>
      </c>
      <c r="G9547" s="6">
        <v>1.0071006576150936</v>
      </c>
      <c r="H9547" s="6">
        <v>20.360634886049926</v>
      </c>
      <c r="I9547" s="6">
        <v>2.8947288488570555</v>
      </c>
      <c r="J9547" s="6">
        <v>1.9687645027975609</v>
      </c>
      <c r="K9547" s="7">
        <v>1.4344176215859588</v>
      </c>
      <c r="L9547" s="7">
        <v>1.7444835030705448</v>
      </c>
    </row>
    <row r="9548" spans="2:12" x14ac:dyDescent="0.25">
      <c r="B9548" s="4">
        <v>9545</v>
      </c>
      <c r="C9548" s="6">
        <v>9.5100127560592007</v>
      </c>
      <c r="D9548" s="6">
        <v>1.4477205911862359</v>
      </c>
      <c r="E9548" s="6">
        <v>1</v>
      </c>
      <c r="F9548" s="6">
        <v>8.3950215041404324</v>
      </c>
      <c r="G9548" s="6">
        <v>1.6210450327980628</v>
      </c>
      <c r="H9548" s="6">
        <v>11.849785439647452</v>
      </c>
      <c r="I9548" s="6">
        <v>3.4030648845310818</v>
      </c>
      <c r="J9548" s="6">
        <v>3.8596554617937131</v>
      </c>
      <c r="K9548" s="7">
        <v>0.43994372210881327</v>
      </c>
      <c r="L9548" s="7">
        <v>0.52447376269284895</v>
      </c>
    </row>
    <row r="9549" spans="2:12" x14ac:dyDescent="0.25">
      <c r="B9549" s="4">
        <v>9546</v>
      </c>
      <c r="C9549" s="6">
        <v>7.0516990029256288</v>
      </c>
      <c r="D9549" s="6">
        <v>1.6971173153597354</v>
      </c>
      <c r="E9549" s="6">
        <v>2</v>
      </c>
      <c r="F9549" s="6">
        <v>0.37743277906276845</v>
      </c>
      <c r="G9549" s="6">
        <v>0.94348687974812739</v>
      </c>
      <c r="H9549" s="6">
        <v>24.466255271176145</v>
      </c>
      <c r="I9549" s="6">
        <v>2.6628595770780055</v>
      </c>
      <c r="J9549" s="6">
        <v>3.4289633940490294</v>
      </c>
      <c r="K9549" s="7">
        <v>0.73848558394925978</v>
      </c>
      <c r="L9549" s="7">
        <v>0.181922161522512</v>
      </c>
    </row>
    <row r="9550" spans="2:12" x14ac:dyDescent="0.25">
      <c r="B9550" s="4">
        <v>9547</v>
      </c>
      <c r="C9550" s="6">
        <v>12.153754995663945</v>
      </c>
      <c r="D9550" s="6">
        <v>1.3080977181443321</v>
      </c>
      <c r="E9550" s="6">
        <v>1</v>
      </c>
      <c r="F9550" s="6">
        <v>3.6745382801436395</v>
      </c>
      <c r="G9550" s="6">
        <v>0.92470091140701771</v>
      </c>
      <c r="H9550" s="6">
        <v>39.095273011882163</v>
      </c>
      <c r="I9550" s="6">
        <v>2.5707925986719329</v>
      </c>
      <c r="J9550" s="6">
        <v>3.3512676994941817</v>
      </c>
      <c r="K9550" s="7">
        <v>0.30052295461408435</v>
      </c>
      <c r="L9550" s="7">
        <v>0.3279164966442199</v>
      </c>
    </row>
    <row r="9551" spans="2:12" x14ac:dyDescent="0.25">
      <c r="B9551" s="4">
        <v>9548</v>
      </c>
      <c r="C9551" s="6">
        <v>3.212238227551838</v>
      </c>
      <c r="D9551" s="6">
        <v>1.4030145874677875</v>
      </c>
      <c r="E9551" s="6">
        <v>0</v>
      </c>
      <c r="F9551" s="6">
        <v>2.0539479166754342</v>
      </c>
      <c r="G9551" s="6">
        <v>2.6032564088697141</v>
      </c>
      <c r="H9551" s="6">
        <v>19.405225019866354</v>
      </c>
      <c r="I9551" s="6">
        <v>3.2494731020260477</v>
      </c>
      <c r="J9551" s="6">
        <v>4.4269846874532064</v>
      </c>
      <c r="K9551" s="7">
        <v>9.5608098696907646</v>
      </c>
      <c r="L9551" s="7">
        <v>0.57193534830103354</v>
      </c>
    </row>
    <row r="9552" spans="2:12" x14ac:dyDescent="0.25">
      <c r="B9552" s="4">
        <v>9549</v>
      </c>
      <c r="C9552" s="6">
        <v>10.654614988640194</v>
      </c>
      <c r="D9552" s="6">
        <v>1.4759458964058221</v>
      </c>
      <c r="E9552" s="6">
        <v>2</v>
      </c>
      <c r="F9552" s="6">
        <v>1.7161259155702866</v>
      </c>
      <c r="G9552" s="6">
        <v>0.67887617824045177</v>
      </c>
      <c r="H9552" s="6">
        <v>20.149673855637129</v>
      </c>
      <c r="I9552" s="6">
        <v>2.1919570455217228</v>
      </c>
      <c r="J9552" s="6">
        <v>3.7123348435249222</v>
      </c>
      <c r="K9552" s="7">
        <v>0.83734056754047681</v>
      </c>
      <c r="L9552" s="7">
        <v>0.78352511941947101</v>
      </c>
    </row>
    <row r="9553" spans="2:12" x14ac:dyDescent="0.25">
      <c r="B9553" s="4">
        <v>9550</v>
      </c>
      <c r="C9553" s="6">
        <v>-0.33286551449790913</v>
      </c>
      <c r="D9553" s="6">
        <v>1.4303366887536617</v>
      </c>
      <c r="E9553" s="6">
        <v>0</v>
      </c>
      <c r="F9553" s="6">
        <v>3.0082200242280197</v>
      </c>
      <c r="G9553" s="6">
        <v>2.6282662464300302</v>
      </c>
      <c r="H9553" s="6">
        <v>15.79064211203249</v>
      </c>
      <c r="I9553" s="6">
        <v>1.5826698918037196</v>
      </c>
      <c r="J9553" s="6">
        <v>2.2318520785705251</v>
      </c>
      <c r="K9553" s="7">
        <v>2.7510739109362321</v>
      </c>
      <c r="L9553" s="7">
        <v>6.4925880580364817E-2</v>
      </c>
    </row>
    <row r="9554" spans="2:12" x14ac:dyDescent="0.25">
      <c r="B9554" s="4">
        <v>9551</v>
      </c>
      <c r="C9554" s="6">
        <v>5.4763406117861386</v>
      </c>
      <c r="D9554" s="6">
        <v>1.3299415798926386</v>
      </c>
      <c r="E9554" s="6">
        <v>1</v>
      </c>
      <c r="F9554" s="6">
        <v>1.474947639754322</v>
      </c>
      <c r="G9554" s="6">
        <v>0.77679169164870276</v>
      </c>
      <c r="H9554" s="6">
        <v>13.407169941684105</v>
      </c>
      <c r="I9554" s="6">
        <v>2.2126433060317399</v>
      </c>
      <c r="J9554" s="6">
        <v>2.1353096585368907</v>
      </c>
      <c r="K9554" s="7">
        <v>0.45156367227736344</v>
      </c>
      <c r="L9554" s="7">
        <v>0.76994290246101127</v>
      </c>
    </row>
    <row r="9555" spans="2:12" x14ac:dyDescent="0.25">
      <c r="B9555" s="4">
        <v>9552</v>
      </c>
      <c r="C9555" s="6">
        <v>13.415886408422903</v>
      </c>
      <c r="D9555" s="6">
        <v>1.2386589391928464</v>
      </c>
      <c r="E9555" s="6">
        <v>2</v>
      </c>
      <c r="F9555" s="6">
        <v>1.0869889611805432</v>
      </c>
      <c r="G9555" s="6">
        <v>0.64922810702480793</v>
      </c>
      <c r="H9555" s="6">
        <v>16.744127309461742</v>
      </c>
      <c r="I9555" s="6">
        <v>3.9193602850906726</v>
      </c>
      <c r="J9555" s="6">
        <v>4.0715492308291079</v>
      </c>
      <c r="K9555" s="7">
        <v>1.044001084996131</v>
      </c>
      <c r="L9555" s="7">
        <v>0.63473792165072529</v>
      </c>
    </row>
    <row r="9556" spans="2:12" x14ac:dyDescent="0.25">
      <c r="B9556" s="4">
        <v>9553</v>
      </c>
      <c r="C9556" s="6">
        <v>1.6075851738287419</v>
      </c>
      <c r="D9556" s="6">
        <v>1.4713862436050109</v>
      </c>
      <c r="E9556" s="6">
        <v>1</v>
      </c>
      <c r="F9556" s="6">
        <v>2.1108279542352393</v>
      </c>
      <c r="G9556" s="6">
        <v>0.7828764372042667</v>
      </c>
      <c r="H9556" s="6">
        <v>18.283560760951389</v>
      </c>
      <c r="I9556" s="6">
        <v>3.6038663732773544</v>
      </c>
      <c r="J9556" s="6">
        <v>1.4071486237205257</v>
      </c>
      <c r="K9556" s="7">
        <v>0.78704317755375419</v>
      </c>
      <c r="L9556" s="7">
        <v>0.21277892984041386</v>
      </c>
    </row>
    <row r="9557" spans="2:12" x14ac:dyDescent="0.25">
      <c r="B9557" s="4">
        <v>9554</v>
      </c>
      <c r="C9557" s="6">
        <v>16.068656849477534</v>
      </c>
      <c r="D9557" s="6">
        <v>1.3518940773740002</v>
      </c>
      <c r="E9557" s="6">
        <v>2</v>
      </c>
      <c r="F9557" s="6">
        <v>7.1015523298198051</v>
      </c>
      <c r="G9557" s="6">
        <v>1.5650818351206228</v>
      </c>
      <c r="H9557" s="6">
        <v>22.0366529283285</v>
      </c>
      <c r="I9557" s="6">
        <v>3.0980128266670737</v>
      </c>
      <c r="J9557" s="6">
        <v>2.5021531704492914</v>
      </c>
      <c r="K9557" s="7">
        <v>2.4337404489032628</v>
      </c>
      <c r="L9557" s="7">
        <v>1.6955996141630356</v>
      </c>
    </row>
    <row r="9558" spans="2:12" x14ac:dyDescent="0.25">
      <c r="B9558" s="4">
        <v>9555</v>
      </c>
      <c r="C9558" s="6">
        <v>11.219797056910426</v>
      </c>
      <c r="D9558" s="6">
        <v>1.5785610254472144</v>
      </c>
      <c r="E9558" s="6">
        <v>1</v>
      </c>
      <c r="F9558" s="6">
        <v>6.3384365551219499</v>
      </c>
      <c r="G9558" s="6">
        <v>2.3062909061101098</v>
      </c>
      <c r="H9558" s="6">
        <v>20.049734045910256</v>
      </c>
      <c r="I9558" s="6">
        <v>2.9517606466226409</v>
      </c>
      <c r="J9558" s="6">
        <v>4.4182302784596263</v>
      </c>
      <c r="K9558" s="7">
        <v>2.7144229186528399</v>
      </c>
      <c r="L9558" s="7">
        <v>0.97220717345335739</v>
      </c>
    </row>
    <row r="9559" spans="2:12" x14ac:dyDescent="0.25">
      <c r="B9559" s="4">
        <v>9556</v>
      </c>
      <c r="C9559" s="6">
        <v>7.6657570339146286</v>
      </c>
      <c r="D9559" s="6">
        <v>1.4670777602584013</v>
      </c>
      <c r="E9559" s="6">
        <v>3</v>
      </c>
      <c r="F9559" s="6">
        <v>2.9396101235199819</v>
      </c>
      <c r="G9559" s="6">
        <v>1.537328519460333</v>
      </c>
      <c r="H9559" s="6">
        <v>24.062320144705403</v>
      </c>
      <c r="I9559" s="6">
        <v>4.4101791105959407</v>
      </c>
      <c r="J9559" s="6">
        <v>3.3483770328895845</v>
      </c>
      <c r="K9559" s="7">
        <v>0.67527789924113013</v>
      </c>
      <c r="L9559" s="7">
        <v>0.60042824312353771</v>
      </c>
    </row>
    <row r="9560" spans="2:12" x14ac:dyDescent="0.25">
      <c r="B9560" s="4">
        <v>9557</v>
      </c>
      <c r="C9560" s="6">
        <v>13.39578416884256</v>
      </c>
      <c r="D9560" s="6">
        <v>1.9191568854589613</v>
      </c>
      <c r="E9560" s="6">
        <v>1</v>
      </c>
      <c r="F9560" s="6">
        <v>14.033958795250618</v>
      </c>
      <c r="G9560" s="6">
        <v>0.96859599774271243</v>
      </c>
      <c r="H9560" s="6">
        <v>13.924764507698663</v>
      </c>
      <c r="I9560" s="6">
        <v>2.2073192472134533</v>
      </c>
      <c r="J9560" s="6">
        <v>3.0155722161118406</v>
      </c>
      <c r="K9560" s="7">
        <v>1.3693743058596759</v>
      </c>
      <c r="L9560" s="7">
        <v>0.61586829264221965</v>
      </c>
    </row>
    <row r="9561" spans="2:12" x14ac:dyDescent="0.25">
      <c r="B9561" s="4">
        <v>9558</v>
      </c>
      <c r="C9561" s="6">
        <v>23.336368637276749</v>
      </c>
      <c r="D9561" s="6">
        <v>1.2386503949835135</v>
      </c>
      <c r="E9561" s="6">
        <v>2</v>
      </c>
      <c r="F9561" s="6">
        <v>4.0319627263344975</v>
      </c>
      <c r="G9561" s="6">
        <v>0.59366994250832916</v>
      </c>
      <c r="H9561" s="6">
        <v>19.711535638956342</v>
      </c>
      <c r="I9561" s="6">
        <v>3.3829330049552437</v>
      </c>
      <c r="J9561" s="6">
        <v>1.8254804880568987</v>
      </c>
      <c r="K9561" s="7">
        <v>0.53417024152326664</v>
      </c>
      <c r="L9561" s="7">
        <v>1.3033327170138738</v>
      </c>
    </row>
    <row r="9562" spans="2:12" x14ac:dyDescent="0.25">
      <c r="B9562" s="4">
        <v>9559</v>
      </c>
      <c r="C9562" s="6">
        <v>6.6258385203099746</v>
      </c>
      <c r="D9562" s="6">
        <v>1.790603417059152</v>
      </c>
      <c r="E9562" s="6">
        <v>1</v>
      </c>
      <c r="F9562" s="6">
        <v>5.2447806786521891</v>
      </c>
      <c r="G9562" s="6">
        <v>0.85138174767032881</v>
      </c>
      <c r="H9562" s="6">
        <v>42.00312565496732</v>
      </c>
      <c r="I9562" s="6">
        <v>1.5811565754758994</v>
      </c>
      <c r="J9562" s="6">
        <v>0.91820723140520766</v>
      </c>
      <c r="K9562" s="7">
        <v>3.1913210252438726</v>
      </c>
      <c r="L9562" s="7">
        <v>0.86961276981963576</v>
      </c>
    </row>
    <row r="9563" spans="2:12" x14ac:dyDescent="0.25">
      <c r="B9563" s="4">
        <v>9560</v>
      </c>
      <c r="C9563" s="6">
        <v>14.97396718292587</v>
      </c>
      <c r="D9563" s="6">
        <v>1.7549975030843701</v>
      </c>
      <c r="E9563" s="6">
        <v>2</v>
      </c>
      <c r="F9563" s="6">
        <v>1.2261332380290975</v>
      </c>
      <c r="G9563" s="6">
        <v>0.61266131757453324</v>
      </c>
      <c r="H9563" s="6">
        <v>17.816177246852554</v>
      </c>
      <c r="I9563" s="6">
        <v>2.2617253161813156</v>
      </c>
      <c r="J9563" s="6">
        <v>3.4643342018783674</v>
      </c>
      <c r="K9563" s="7">
        <v>3.051913230795583</v>
      </c>
      <c r="L9563" s="7">
        <v>7.6214198863621088E-2</v>
      </c>
    </row>
    <row r="9564" spans="2:12" x14ac:dyDescent="0.25">
      <c r="B9564" s="4">
        <v>9561</v>
      </c>
      <c r="C9564" s="6">
        <v>9.9547512693223474</v>
      </c>
      <c r="D9564" s="6">
        <v>1.3151394955077114</v>
      </c>
      <c r="E9564" s="6">
        <v>1</v>
      </c>
      <c r="F9564" s="6">
        <v>8.7747784532805344</v>
      </c>
      <c r="G9564" s="6">
        <v>0.40280101350830022</v>
      </c>
      <c r="H9564" s="6">
        <v>10.447581590402816</v>
      </c>
      <c r="I9564" s="6">
        <v>2.328607653026741</v>
      </c>
      <c r="J9564" s="6">
        <v>4.2452845140818321</v>
      </c>
      <c r="K9564" s="7">
        <v>1.3489953041890914</v>
      </c>
      <c r="L9564" s="7">
        <v>1.2943615356240652</v>
      </c>
    </row>
    <row r="9565" spans="2:12" x14ac:dyDescent="0.25">
      <c r="B9565" s="4">
        <v>9562</v>
      </c>
      <c r="C9565" s="6">
        <v>11.601334805309495</v>
      </c>
      <c r="D9565" s="6">
        <v>1.3222474766743502</v>
      </c>
      <c r="E9565" s="6">
        <v>3</v>
      </c>
      <c r="F9565" s="6">
        <v>4.1702985853367203</v>
      </c>
      <c r="G9565" s="6">
        <v>1.2023701388276875</v>
      </c>
      <c r="H9565" s="6">
        <v>29.84153840692526</v>
      </c>
      <c r="I9565" s="6">
        <v>2.1190358988705826</v>
      </c>
      <c r="J9565" s="6">
        <v>4.1168926543568176</v>
      </c>
      <c r="K9565" s="7">
        <v>1.9235486168832978</v>
      </c>
      <c r="L9565" s="7">
        <v>1.864991453729113</v>
      </c>
    </row>
    <row r="9566" spans="2:12" x14ac:dyDescent="0.25">
      <c r="B9566" s="4">
        <v>9563</v>
      </c>
      <c r="C9566" s="6">
        <v>6.5609329438127562</v>
      </c>
      <c r="D9566" s="6">
        <v>1.4173451573584965</v>
      </c>
      <c r="E9566" s="6">
        <v>2</v>
      </c>
      <c r="F9566" s="6">
        <v>18.897119855259035</v>
      </c>
      <c r="G9566" s="6">
        <v>1.0645169629658757</v>
      </c>
      <c r="H9566" s="6">
        <v>27.348621991656344</v>
      </c>
      <c r="I9566" s="6">
        <v>1.9240855118970843</v>
      </c>
      <c r="J9566" s="6">
        <v>1.1203839610049604</v>
      </c>
      <c r="K9566" s="7">
        <v>9.2108539145441028</v>
      </c>
      <c r="L9566" s="7">
        <v>2.3713609136650589</v>
      </c>
    </row>
    <row r="9567" spans="2:12" x14ac:dyDescent="0.25">
      <c r="B9567" s="4">
        <v>9564</v>
      </c>
      <c r="C9567" s="6">
        <v>16.467830994867711</v>
      </c>
      <c r="D9567" s="6">
        <v>1.7667812152389397</v>
      </c>
      <c r="E9567" s="6">
        <v>2</v>
      </c>
      <c r="F9567" s="6">
        <v>2.0626217489041379</v>
      </c>
      <c r="G9567" s="6">
        <v>1.5278512481215389</v>
      </c>
      <c r="H9567" s="6">
        <v>19.8687159739784</v>
      </c>
      <c r="I9567" s="6">
        <v>2.6080650818854694</v>
      </c>
      <c r="J9567" s="6">
        <v>2.1176281973789379</v>
      </c>
      <c r="K9567" s="7">
        <v>0.29740261403229312</v>
      </c>
      <c r="L9567" s="7">
        <v>0.57906450526850728</v>
      </c>
    </row>
    <row r="9568" spans="2:12" x14ac:dyDescent="0.25">
      <c r="B9568" s="4">
        <v>9565</v>
      </c>
      <c r="C9568" s="6">
        <v>15.468485481669862</v>
      </c>
      <c r="D9568" s="6">
        <v>1.3962553380236171</v>
      </c>
      <c r="E9568" s="6">
        <v>1</v>
      </c>
      <c r="F9568" s="6">
        <v>1.7631649625846706</v>
      </c>
      <c r="G9568" s="6">
        <v>1.179551185178193</v>
      </c>
      <c r="H9568" s="6">
        <v>28.310108682652249</v>
      </c>
      <c r="I9568" s="6">
        <v>2.258719668786731</v>
      </c>
      <c r="J9568" s="6">
        <v>3.0015355915289312</v>
      </c>
      <c r="K9568" s="7">
        <v>9.2020468351810492E-2</v>
      </c>
      <c r="L9568" s="7">
        <v>1.0855109579342508</v>
      </c>
    </row>
    <row r="9569" spans="2:12" x14ac:dyDescent="0.25">
      <c r="B9569" s="4">
        <v>9566</v>
      </c>
      <c r="C9569" s="6">
        <v>5.629992000793056</v>
      </c>
      <c r="D9569" s="6">
        <v>1.9305392043448486</v>
      </c>
      <c r="E9569" s="6">
        <v>2</v>
      </c>
      <c r="F9569" s="6">
        <v>1.8640552804025419</v>
      </c>
      <c r="G9569" s="6">
        <v>0.81416338855660286</v>
      </c>
      <c r="H9569" s="6">
        <v>20.569222668012188</v>
      </c>
      <c r="I9569" s="6">
        <v>3.006273126727125</v>
      </c>
      <c r="J9569" s="6">
        <v>1.2525419954379455</v>
      </c>
      <c r="K9569" s="7">
        <v>1.3714006703732666</v>
      </c>
      <c r="L9569" s="7">
        <v>0.10201954274456163</v>
      </c>
    </row>
    <row r="9570" spans="2:12" x14ac:dyDescent="0.25">
      <c r="B9570" s="4">
        <v>9567</v>
      </c>
      <c r="C9570" s="6">
        <v>6.1031322688714669</v>
      </c>
      <c r="D9570" s="6">
        <v>1.5228977436157127</v>
      </c>
      <c r="E9570" s="6">
        <v>2</v>
      </c>
      <c r="F9570" s="6">
        <v>6.6179063252098258</v>
      </c>
      <c r="G9570" s="6">
        <v>0.51670196590053363</v>
      </c>
      <c r="H9570" s="6">
        <v>35.672437233509555</v>
      </c>
      <c r="I9570" s="6">
        <v>2.6491549268319918</v>
      </c>
      <c r="J9570" s="6">
        <v>0.77966327057917961</v>
      </c>
      <c r="K9570" s="7">
        <v>3.8191550923230948</v>
      </c>
      <c r="L9570" s="7">
        <v>1.0346571168811516</v>
      </c>
    </row>
    <row r="9571" spans="2:12" x14ac:dyDescent="0.25">
      <c r="B9571" s="4">
        <v>9568</v>
      </c>
      <c r="C9571" s="6">
        <v>9.2003011376944599</v>
      </c>
      <c r="D9571" s="6">
        <v>1.6296826147571271</v>
      </c>
      <c r="E9571" s="6">
        <v>3</v>
      </c>
      <c r="F9571" s="6">
        <v>4.3100959504725083</v>
      </c>
      <c r="G9571" s="6">
        <v>0.69542252255225434</v>
      </c>
      <c r="H9571" s="6">
        <v>26.191563714267765</v>
      </c>
      <c r="I9571" s="6">
        <v>1.9994193623555327</v>
      </c>
      <c r="J9571" s="6">
        <v>3.3915444700678634</v>
      </c>
      <c r="K9571" s="7">
        <v>2.3162778094206273</v>
      </c>
      <c r="L9571" s="7">
        <v>0.2950466388325314</v>
      </c>
    </row>
    <row r="9572" spans="2:12" x14ac:dyDescent="0.25">
      <c r="B9572" s="4">
        <v>9569</v>
      </c>
      <c r="C9572" s="6">
        <v>18.390408169973206</v>
      </c>
      <c r="D9572" s="6">
        <v>1.7352123974316196</v>
      </c>
      <c r="E9572" s="6">
        <v>0</v>
      </c>
      <c r="F9572" s="6">
        <v>1.537385714973309</v>
      </c>
      <c r="G9572" s="6">
        <v>1.5805665205256534</v>
      </c>
      <c r="H9572" s="6">
        <v>21.469199995013465</v>
      </c>
      <c r="I9572" s="6">
        <v>2.5826339455463172</v>
      </c>
      <c r="J9572" s="6">
        <v>3.3873980955711307</v>
      </c>
      <c r="K9572" s="7">
        <v>0.48958244857046579</v>
      </c>
      <c r="L9572" s="7">
        <v>0.69056659370781681</v>
      </c>
    </row>
    <row r="9573" spans="2:12" x14ac:dyDescent="0.25">
      <c r="B9573" s="4">
        <v>9570</v>
      </c>
      <c r="C9573" s="6">
        <v>8.3234413499949529</v>
      </c>
      <c r="D9573" s="6">
        <v>1.8993202624319061</v>
      </c>
      <c r="E9573" s="6">
        <v>3</v>
      </c>
      <c r="F9573" s="6">
        <v>0.21930653641496639</v>
      </c>
      <c r="G9573" s="6">
        <v>0.66498428632194617</v>
      </c>
      <c r="H9573" s="6">
        <v>29.006030798345137</v>
      </c>
      <c r="I9573" s="6">
        <v>2.9605272491190542</v>
      </c>
      <c r="J9573" s="6">
        <v>2.6489179864934833</v>
      </c>
      <c r="K9573" s="7">
        <v>0.48708843546417557</v>
      </c>
      <c r="L9573" s="7">
        <v>1.2562516798920826</v>
      </c>
    </row>
    <row r="9574" spans="2:12" x14ac:dyDescent="0.25">
      <c r="B9574" s="4">
        <v>9571</v>
      </c>
      <c r="C9574" s="6">
        <v>6.5374256920250904</v>
      </c>
      <c r="D9574" s="6">
        <v>1.4098907421099336</v>
      </c>
      <c r="E9574" s="6">
        <v>1</v>
      </c>
      <c r="F9574" s="6">
        <v>9.863100271995064</v>
      </c>
      <c r="G9574" s="6">
        <v>0.85754736339853632</v>
      </c>
      <c r="H9574" s="6">
        <v>30.085161087478287</v>
      </c>
      <c r="I9574" s="6">
        <v>2.2313798813333925</v>
      </c>
      <c r="J9574" s="6">
        <v>3.1929943861222787</v>
      </c>
      <c r="K9574" s="7">
        <v>3.142374066640961</v>
      </c>
      <c r="L9574" s="7">
        <v>0.32047695560095119</v>
      </c>
    </row>
    <row r="9575" spans="2:12" x14ac:dyDescent="0.25">
      <c r="B9575" s="4">
        <v>9572</v>
      </c>
      <c r="C9575" s="6">
        <v>12.199020253669746</v>
      </c>
      <c r="D9575" s="6">
        <v>1.3717975854036164</v>
      </c>
      <c r="E9575" s="6">
        <v>2</v>
      </c>
      <c r="F9575" s="6">
        <v>5.0773384617237722</v>
      </c>
      <c r="G9575" s="6">
        <v>0.71730615872420112</v>
      </c>
      <c r="H9575" s="6">
        <v>10.844607384378634</v>
      </c>
      <c r="I9575" s="6">
        <v>1.634387226036307</v>
      </c>
      <c r="J9575" s="6">
        <v>1.4887557295405958</v>
      </c>
      <c r="K9575" s="7">
        <v>0.12523000834759157</v>
      </c>
      <c r="L9575" s="7">
        <v>0.75552980798670688</v>
      </c>
    </row>
    <row r="9576" spans="2:12" x14ac:dyDescent="0.25">
      <c r="B9576" s="4">
        <v>9573</v>
      </c>
      <c r="C9576" s="6">
        <v>7.9636972868725238</v>
      </c>
      <c r="D9576" s="6">
        <v>1.3901171660626344</v>
      </c>
      <c r="E9576" s="6">
        <v>2</v>
      </c>
      <c r="F9576" s="6">
        <v>4.8667999410607736</v>
      </c>
      <c r="G9576" s="6">
        <v>1.057940755961527</v>
      </c>
      <c r="H9576" s="6">
        <v>24.508437206545629</v>
      </c>
      <c r="I9576" s="6">
        <v>5.0932292436548066</v>
      </c>
      <c r="J9576" s="6">
        <v>3.2163838132769942</v>
      </c>
      <c r="K9576" s="7">
        <v>0.17704706121414429</v>
      </c>
      <c r="L9576" s="7">
        <v>0.65774385141777869</v>
      </c>
    </row>
    <row r="9577" spans="2:12" x14ac:dyDescent="0.25">
      <c r="B9577" s="4">
        <v>9574</v>
      </c>
      <c r="C9577" s="6">
        <v>1.529149554216664</v>
      </c>
      <c r="D9577" s="6">
        <v>1.5046893322810915</v>
      </c>
      <c r="E9577" s="6">
        <v>1</v>
      </c>
      <c r="F9577" s="6">
        <v>1.1903133244011497</v>
      </c>
      <c r="G9577" s="6">
        <v>1.6539745493545308</v>
      </c>
      <c r="H9577" s="6">
        <v>25.152328911155436</v>
      </c>
      <c r="I9577" s="6">
        <v>3.0430380599870697</v>
      </c>
      <c r="J9577" s="6">
        <v>4.9343434517822082</v>
      </c>
      <c r="K9577" s="7">
        <v>2.7161048646320252</v>
      </c>
      <c r="L9577" s="7">
        <v>0.42147672881683129</v>
      </c>
    </row>
    <row r="9578" spans="2:12" x14ac:dyDescent="0.25">
      <c r="B9578" s="4">
        <v>9575</v>
      </c>
      <c r="C9578" s="6">
        <v>6.8416737157516048</v>
      </c>
      <c r="D9578" s="6">
        <v>1.3102106799590318</v>
      </c>
      <c r="E9578" s="6">
        <v>0</v>
      </c>
      <c r="F9578" s="6">
        <v>1.9717731221597203</v>
      </c>
      <c r="G9578" s="6">
        <v>1.6499378050292492</v>
      </c>
      <c r="H9578" s="6">
        <v>22.371771576777451</v>
      </c>
      <c r="I9578" s="6">
        <v>2.4752979557719117</v>
      </c>
      <c r="J9578" s="6">
        <v>2.4860838924238333</v>
      </c>
      <c r="K9578" s="7">
        <v>0.91058493116141048</v>
      </c>
      <c r="L9578" s="7">
        <v>1.3570030475999231</v>
      </c>
    </row>
    <row r="9579" spans="2:12" x14ac:dyDescent="0.25">
      <c r="B9579" s="4">
        <v>9576</v>
      </c>
      <c r="C9579" s="6">
        <v>9.1566236202342246</v>
      </c>
      <c r="D9579" s="6">
        <v>1.2031845740335685</v>
      </c>
      <c r="E9579" s="6">
        <v>2</v>
      </c>
      <c r="F9579" s="6">
        <v>6.1402268149080266</v>
      </c>
      <c r="G9579" s="6">
        <v>0.57489883918934492</v>
      </c>
      <c r="H9579" s="6">
        <v>34.276128921924865</v>
      </c>
      <c r="I9579" s="6">
        <v>3.8461351542312903</v>
      </c>
      <c r="J9579" s="6">
        <v>3.3442904108866909</v>
      </c>
      <c r="K9579" s="7">
        <v>0.78949457229843134</v>
      </c>
      <c r="L9579" s="7">
        <v>6.0887404232142603E-2</v>
      </c>
    </row>
    <row r="9580" spans="2:12" x14ac:dyDescent="0.25">
      <c r="B9580" s="4">
        <v>9577</v>
      </c>
      <c r="C9580" s="6">
        <v>15.092645973093456</v>
      </c>
      <c r="D9580" s="6">
        <v>1.5377754514962014</v>
      </c>
      <c r="E9580" s="6">
        <v>1</v>
      </c>
      <c r="F9580" s="6">
        <v>6.969961489255116</v>
      </c>
      <c r="G9580" s="6">
        <v>0.53651423633366147</v>
      </c>
      <c r="H9580" s="6">
        <v>24.456895498381041</v>
      </c>
      <c r="I9580" s="6">
        <v>3.1731753616298413</v>
      </c>
      <c r="J9580" s="6">
        <v>3.8479097224235912</v>
      </c>
      <c r="K9580" s="7">
        <v>1.6834951886084892</v>
      </c>
      <c r="L9580" s="7">
        <v>0.44953767762146479</v>
      </c>
    </row>
    <row r="9581" spans="2:12" x14ac:dyDescent="0.25">
      <c r="B9581" s="4">
        <v>9578</v>
      </c>
      <c r="C9581" s="6">
        <v>7.3739313937758864</v>
      </c>
      <c r="D9581" s="6">
        <v>1.1122306821323569</v>
      </c>
      <c r="E9581" s="6">
        <v>3</v>
      </c>
      <c r="F9581" s="6">
        <v>0.20351321003006126</v>
      </c>
      <c r="G9581" s="6">
        <v>0.72821630711829699</v>
      </c>
      <c r="H9581" s="6">
        <v>33.531967564610419</v>
      </c>
      <c r="I9581" s="6">
        <v>3.9367093969562919</v>
      </c>
      <c r="J9581" s="6">
        <v>3.0354402310767554</v>
      </c>
      <c r="K9581" s="7">
        <v>1.1117994593419496</v>
      </c>
      <c r="L9581" s="7">
        <v>1.8638230976485546</v>
      </c>
    </row>
    <row r="9582" spans="2:12" x14ac:dyDescent="0.25">
      <c r="B9582" s="4">
        <v>9579</v>
      </c>
      <c r="C9582" s="6">
        <v>0.98229853860322613</v>
      </c>
      <c r="D9582" s="6">
        <v>1.4680936285113755</v>
      </c>
      <c r="E9582" s="6">
        <v>2</v>
      </c>
      <c r="F9582" s="6">
        <v>3.6358855956877538</v>
      </c>
      <c r="G9582" s="6">
        <v>1.2109610514718179</v>
      </c>
      <c r="H9582" s="6">
        <v>17.416178926243703</v>
      </c>
      <c r="I9582" s="6">
        <v>1.5236085357577693</v>
      </c>
      <c r="J9582" s="6">
        <v>1.2715213828222307</v>
      </c>
      <c r="K9582" s="7">
        <v>0.87343572997484564</v>
      </c>
      <c r="L9582" s="7">
        <v>1.2424589703695472</v>
      </c>
    </row>
    <row r="9583" spans="2:12" x14ac:dyDescent="0.25">
      <c r="B9583" s="4">
        <v>9580</v>
      </c>
      <c r="C9583" s="6">
        <v>11.617126578812458</v>
      </c>
      <c r="D9583" s="6">
        <v>1.7379771272961857</v>
      </c>
      <c r="E9583" s="6">
        <v>1</v>
      </c>
      <c r="F9583" s="6">
        <v>10.187328382833694</v>
      </c>
      <c r="G9583" s="6">
        <v>1.4284466166581247</v>
      </c>
      <c r="H9583" s="6">
        <v>15.229691077265727</v>
      </c>
      <c r="I9583" s="6">
        <v>2.3512279607823845</v>
      </c>
      <c r="J9583" s="6">
        <v>2.3598063610327538</v>
      </c>
      <c r="K9583" s="7">
        <v>2.7678495958139862</v>
      </c>
      <c r="L9583" s="7">
        <v>3.6233108101961904E-2</v>
      </c>
    </row>
    <row r="9584" spans="2:12" x14ac:dyDescent="0.25">
      <c r="B9584" s="4">
        <v>9581</v>
      </c>
      <c r="C9584" s="6">
        <v>19.267299918287385</v>
      </c>
      <c r="D9584" s="6">
        <v>1.4246678852424264</v>
      </c>
      <c r="E9584" s="6">
        <v>1</v>
      </c>
      <c r="F9584" s="6">
        <v>4.3453089981759128</v>
      </c>
      <c r="G9584" s="6">
        <v>1.0363162821326126</v>
      </c>
      <c r="H9584" s="6">
        <v>27.521712883413606</v>
      </c>
      <c r="I9584" s="6">
        <v>4.4078849541468541</v>
      </c>
      <c r="J9584" s="6">
        <v>2.7009452109383538</v>
      </c>
      <c r="K9584" s="7">
        <v>2.9546227091798358</v>
      </c>
      <c r="L9584" s="7">
        <v>1.0777681616266539</v>
      </c>
    </row>
    <row r="9585" spans="2:12" x14ac:dyDescent="0.25">
      <c r="B9585" s="4">
        <v>9582</v>
      </c>
      <c r="C9585" s="6">
        <v>7.1237126083618874</v>
      </c>
      <c r="D9585" s="6">
        <v>1.8407799405325689</v>
      </c>
      <c r="E9585" s="6">
        <v>1</v>
      </c>
      <c r="F9585" s="6">
        <v>3.6900059823189206</v>
      </c>
      <c r="G9585" s="6">
        <v>2.6805117920400865</v>
      </c>
      <c r="H9585" s="6">
        <v>12.91388201213614</v>
      </c>
      <c r="I9585" s="6">
        <v>3.4065463952390993</v>
      </c>
      <c r="J9585" s="6">
        <v>2.9481295865903383</v>
      </c>
      <c r="K9585" s="7">
        <v>6.7076649385285028E-2</v>
      </c>
      <c r="L9585" s="7">
        <v>0.32980214371189237</v>
      </c>
    </row>
    <row r="9586" spans="2:12" x14ac:dyDescent="0.25">
      <c r="B9586" s="4">
        <v>9583</v>
      </c>
      <c r="C9586" s="6">
        <v>11.180101828281233</v>
      </c>
      <c r="D9586" s="6">
        <v>1.703145911556424</v>
      </c>
      <c r="E9586" s="6">
        <v>1</v>
      </c>
      <c r="F9586" s="6">
        <v>6.1489560156147611</v>
      </c>
      <c r="G9586" s="6">
        <v>1.9132957924553338</v>
      </c>
      <c r="H9586" s="6">
        <v>17.362852217880757</v>
      </c>
      <c r="I9586" s="6">
        <v>6.9746369808794704</v>
      </c>
      <c r="J9586" s="6">
        <v>4.4803518430396663</v>
      </c>
      <c r="K9586" s="7">
        <v>5.3771478081399166E-3</v>
      </c>
      <c r="L9586" s="7">
        <v>1.6238661143770021</v>
      </c>
    </row>
    <row r="9587" spans="2:12" x14ac:dyDescent="0.25">
      <c r="B9587" s="4">
        <v>9584</v>
      </c>
      <c r="C9587" s="6">
        <v>13.020509598796933</v>
      </c>
      <c r="D9587" s="6">
        <v>1.0991125376020106</v>
      </c>
      <c r="E9587" s="6">
        <v>3</v>
      </c>
      <c r="F9587" s="6">
        <v>3.1145706906204937</v>
      </c>
      <c r="G9587" s="6">
        <v>0.53215191932182682</v>
      </c>
      <c r="H9587" s="6">
        <v>22.499943223309845</v>
      </c>
      <c r="I9587" s="6">
        <v>2.8218040221122296</v>
      </c>
      <c r="J9587" s="6">
        <v>4.1249126868756134</v>
      </c>
      <c r="K9587" s="7">
        <v>16.766136496329171</v>
      </c>
      <c r="L9587" s="7">
        <v>2.7238802775441022</v>
      </c>
    </row>
    <row r="9588" spans="2:12" x14ac:dyDescent="0.25">
      <c r="B9588" s="4">
        <v>9585</v>
      </c>
      <c r="C9588" s="6">
        <v>9.7297177338316949</v>
      </c>
      <c r="D9588" s="6">
        <v>1.9521823062418342</v>
      </c>
      <c r="E9588" s="6">
        <v>2</v>
      </c>
      <c r="F9588" s="6">
        <v>13.616627590319483</v>
      </c>
      <c r="G9588" s="6">
        <v>0.6448764660829639</v>
      </c>
      <c r="H9588" s="6">
        <v>42.808498252959893</v>
      </c>
      <c r="I9588" s="6">
        <v>4.3986844118616011</v>
      </c>
      <c r="J9588" s="6">
        <v>2.1523133091140889</v>
      </c>
      <c r="K9588" s="7">
        <v>0.25047017823613299</v>
      </c>
      <c r="L9588" s="7">
        <v>1.6737211957010931</v>
      </c>
    </row>
    <row r="9589" spans="2:12" x14ac:dyDescent="0.25">
      <c r="B9589" s="4">
        <v>9586</v>
      </c>
      <c r="C9589" s="6">
        <v>18.579901251051801</v>
      </c>
      <c r="D9589" s="6">
        <v>1.5342234926943927</v>
      </c>
      <c r="E9589" s="6">
        <v>2</v>
      </c>
      <c r="F9589" s="6">
        <v>2.1861536332770513</v>
      </c>
      <c r="G9589" s="6">
        <v>1.3657231494808073</v>
      </c>
      <c r="H9589" s="6">
        <v>15.82058781521533</v>
      </c>
      <c r="I9589" s="6">
        <v>3.2360451878475294</v>
      </c>
      <c r="J9589" s="6">
        <v>3.102017725401347</v>
      </c>
      <c r="K9589" s="7">
        <v>1.5797721421055018</v>
      </c>
      <c r="L9589" s="7">
        <v>1.0984969999878069</v>
      </c>
    </row>
    <row r="9590" spans="2:12" x14ac:dyDescent="0.25">
      <c r="B9590" s="4">
        <v>9587</v>
      </c>
      <c r="C9590" s="6">
        <v>12.513937646437494</v>
      </c>
      <c r="D9590" s="6">
        <v>1.6664750047495038</v>
      </c>
      <c r="E9590" s="6">
        <v>2</v>
      </c>
      <c r="F9590" s="6">
        <v>0.87426195567503717</v>
      </c>
      <c r="G9590" s="6">
        <v>0.87890621610072839</v>
      </c>
      <c r="H9590" s="6">
        <v>8.0912948799612057</v>
      </c>
      <c r="I9590" s="6">
        <v>3.4655783183468762</v>
      </c>
      <c r="J9590" s="6">
        <v>2.3127548403958884</v>
      </c>
      <c r="K9590" s="7">
        <v>1.2858210169068056</v>
      </c>
      <c r="L9590" s="7">
        <v>0.36948189775336066</v>
      </c>
    </row>
    <row r="9591" spans="2:12" x14ac:dyDescent="0.25">
      <c r="B9591" s="4">
        <v>9588</v>
      </c>
      <c r="C9591" s="6">
        <v>6.255960087395902</v>
      </c>
      <c r="D9591" s="6">
        <v>1.7699256809633597</v>
      </c>
      <c r="E9591" s="6">
        <v>2</v>
      </c>
      <c r="F9591" s="6">
        <v>3.1491932418908566</v>
      </c>
      <c r="G9591" s="6">
        <v>0.63651488794655375</v>
      </c>
      <c r="H9591" s="6">
        <v>36.246578407708768</v>
      </c>
      <c r="I9591" s="6">
        <v>1.9912982750524169</v>
      </c>
      <c r="J9591" s="6">
        <v>3.3026459693824899</v>
      </c>
      <c r="K9591" s="7">
        <v>0.30640571189894344</v>
      </c>
      <c r="L9591" s="7">
        <v>0.43648337702317119</v>
      </c>
    </row>
    <row r="9592" spans="2:12" x14ac:dyDescent="0.25">
      <c r="B9592" s="4">
        <v>9589</v>
      </c>
      <c r="C9592" s="6">
        <v>-2.1392489911915149</v>
      </c>
      <c r="D9592" s="6">
        <v>2.0360904234580404</v>
      </c>
      <c r="E9592" s="6">
        <v>1</v>
      </c>
      <c r="F9592" s="6">
        <v>2.8465284517548013</v>
      </c>
      <c r="G9592" s="6">
        <v>2.3896758069108293</v>
      </c>
      <c r="H9592" s="6">
        <v>26.389570355810154</v>
      </c>
      <c r="I9592" s="6">
        <v>3.9234190045730064</v>
      </c>
      <c r="J9592" s="6">
        <v>3.3070089936060105</v>
      </c>
      <c r="K9592" s="7">
        <v>1.4678105959253074</v>
      </c>
      <c r="L9592" s="7">
        <v>0.48940288647602553</v>
      </c>
    </row>
    <row r="9593" spans="2:12" x14ac:dyDescent="0.25">
      <c r="B9593" s="4">
        <v>9590</v>
      </c>
      <c r="C9593" s="6">
        <v>9.9815298817013609</v>
      </c>
      <c r="D9593" s="6">
        <v>1.7397049566456013</v>
      </c>
      <c r="E9593" s="6">
        <v>3</v>
      </c>
      <c r="F9593" s="6">
        <v>3.2622494967997921</v>
      </c>
      <c r="G9593" s="6">
        <v>1.371764099705705</v>
      </c>
      <c r="H9593" s="6">
        <v>32.246422377204958</v>
      </c>
      <c r="I9593" s="6">
        <v>3.098264241272751</v>
      </c>
      <c r="J9593" s="6">
        <v>2.304937280356965</v>
      </c>
      <c r="K9593" s="7">
        <v>1.1772163036140848</v>
      </c>
      <c r="L9593" s="7">
        <v>6.6148007846364584E-2</v>
      </c>
    </row>
    <row r="9594" spans="2:12" x14ac:dyDescent="0.25">
      <c r="B9594" s="4">
        <v>9591</v>
      </c>
      <c r="C9594" s="6">
        <v>8.5226453887820863</v>
      </c>
      <c r="D9594" s="6">
        <v>1.5740515438629632</v>
      </c>
      <c r="E9594" s="6">
        <v>2</v>
      </c>
      <c r="F9594" s="6">
        <v>1.3697991296595879</v>
      </c>
      <c r="G9594" s="6">
        <v>1.2579324417550892</v>
      </c>
      <c r="H9594" s="6">
        <v>35.422783273195911</v>
      </c>
      <c r="I9594" s="6">
        <v>4.3922851848364308</v>
      </c>
      <c r="J9594" s="6">
        <v>3.2852384627678326</v>
      </c>
      <c r="K9594" s="7">
        <v>0.46023881906103942</v>
      </c>
      <c r="L9594" s="7">
        <v>0.62591497598187662</v>
      </c>
    </row>
    <row r="9595" spans="2:12" x14ac:dyDescent="0.25">
      <c r="B9595" s="4">
        <v>9592</v>
      </c>
      <c r="C9595" s="6">
        <v>12.788254310637241</v>
      </c>
      <c r="D9595" s="6">
        <v>1.4273421598477554</v>
      </c>
      <c r="E9595" s="6">
        <v>2</v>
      </c>
      <c r="F9595" s="6">
        <v>3.0716620037450131</v>
      </c>
      <c r="G9595" s="6">
        <v>0.78767589862701859</v>
      </c>
      <c r="H9595" s="6">
        <v>33.4285393024225</v>
      </c>
      <c r="I9595" s="6">
        <v>2.4263615436458736</v>
      </c>
      <c r="J9595" s="6">
        <v>3.7071981223586103</v>
      </c>
      <c r="K9595" s="7">
        <v>0.8214477195546307</v>
      </c>
      <c r="L9595" s="7">
        <v>0.29219631494763898</v>
      </c>
    </row>
    <row r="9596" spans="2:12" x14ac:dyDescent="0.25">
      <c r="B9596" s="4">
        <v>9593</v>
      </c>
      <c r="C9596" s="6">
        <v>7.1219079848378195</v>
      </c>
      <c r="D9596" s="6">
        <v>1.7681480314332472</v>
      </c>
      <c r="E9596" s="6">
        <v>1</v>
      </c>
      <c r="F9596" s="6">
        <v>6.8803330634376678</v>
      </c>
      <c r="G9596" s="6">
        <v>1.2601607914202129</v>
      </c>
      <c r="H9596" s="6">
        <v>19.738620767684449</v>
      </c>
      <c r="I9596" s="6">
        <v>2.2777908533689342</v>
      </c>
      <c r="J9596" s="6">
        <v>3.3977011009184777</v>
      </c>
      <c r="K9596" s="7">
        <v>3.5095098751269438</v>
      </c>
      <c r="L9596" s="7">
        <v>2.552953691003895</v>
      </c>
    </row>
    <row r="9597" spans="2:12" x14ac:dyDescent="0.25">
      <c r="B9597" s="4">
        <v>9594</v>
      </c>
      <c r="C9597" s="6">
        <v>4.1335736653614514</v>
      </c>
      <c r="D9597" s="6">
        <v>1.1700047466465548</v>
      </c>
      <c r="E9597" s="6">
        <v>1</v>
      </c>
      <c r="F9597" s="6">
        <v>1.474297335452438</v>
      </c>
      <c r="G9597" s="6">
        <v>0.85748890175095038</v>
      </c>
      <c r="H9597" s="6">
        <v>43.234619538246605</v>
      </c>
      <c r="I9597" s="6">
        <v>2.7074868208512752</v>
      </c>
      <c r="J9597" s="6">
        <v>3.8420843154336355</v>
      </c>
      <c r="K9597" s="7">
        <v>0.4841032640465035</v>
      </c>
      <c r="L9597" s="7">
        <v>2.5703705752504415</v>
      </c>
    </row>
    <row r="9598" spans="2:12" x14ac:dyDescent="0.25">
      <c r="B9598" s="4">
        <v>9595</v>
      </c>
      <c r="C9598" s="6">
        <v>15.89687954666978</v>
      </c>
      <c r="D9598" s="6">
        <v>1.7318501109681894</v>
      </c>
      <c r="E9598" s="6">
        <v>2</v>
      </c>
      <c r="F9598" s="6">
        <v>4.6768300749009688</v>
      </c>
      <c r="G9598" s="6">
        <v>1.0953448679774951</v>
      </c>
      <c r="H9598" s="6">
        <v>18.020824526689232</v>
      </c>
      <c r="I9598" s="6">
        <v>2.6528328226038789</v>
      </c>
      <c r="J9598" s="6">
        <v>4.0986375499480276</v>
      </c>
      <c r="K9598" s="7">
        <v>0.25781080060869738</v>
      </c>
      <c r="L9598" s="7">
        <v>0.50199682755143216</v>
      </c>
    </row>
    <row r="9599" spans="2:12" x14ac:dyDescent="0.25">
      <c r="B9599" s="4">
        <v>9596</v>
      </c>
      <c r="C9599" s="6">
        <v>10.922533801524379</v>
      </c>
      <c r="D9599" s="6">
        <v>1.4924084952960657</v>
      </c>
      <c r="E9599" s="6">
        <v>1</v>
      </c>
      <c r="F9599" s="6">
        <v>4.5998283558580493</v>
      </c>
      <c r="G9599" s="6">
        <v>1.5028021381076331</v>
      </c>
      <c r="H9599" s="6">
        <v>15.715236622843117</v>
      </c>
      <c r="I9599" s="6">
        <v>1.6883547871295133</v>
      </c>
      <c r="J9599" s="6">
        <v>0.89216639770290096</v>
      </c>
      <c r="K9599" s="7">
        <v>1.9488721722207916</v>
      </c>
      <c r="L9599" s="7">
        <v>0.37272458835500011</v>
      </c>
    </row>
    <row r="9600" spans="2:12" x14ac:dyDescent="0.25">
      <c r="B9600" s="4">
        <v>9597</v>
      </c>
      <c r="C9600" s="6">
        <v>7.3983742931070235</v>
      </c>
      <c r="D9600" s="6">
        <v>1.3801734385000244</v>
      </c>
      <c r="E9600" s="6">
        <v>2</v>
      </c>
      <c r="F9600" s="6">
        <v>2.5759593011733073</v>
      </c>
      <c r="G9600" s="6">
        <v>0.44660188549250451</v>
      </c>
      <c r="H9600" s="6">
        <v>10.769334190562848</v>
      </c>
      <c r="I9600" s="6">
        <v>3.6886023125542513</v>
      </c>
      <c r="J9600" s="6">
        <v>3.7118927635174495</v>
      </c>
      <c r="K9600" s="7">
        <v>1.7002412761301446</v>
      </c>
      <c r="L9600" s="7">
        <v>1.2627333429764187</v>
      </c>
    </row>
    <row r="9601" spans="2:12" x14ac:dyDescent="0.25">
      <c r="B9601" s="4">
        <v>9598</v>
      </c>
      <c r="C9601" s="6">
        <v>14.773391047227665</v>
      </c>
      <c r="D9601" s="6">
        <v>1.6827432865734242</v>
      </c>
      <c r="E9601" s="6">
        <v>1</v>
      </c>
      <c r="F9601" s="6">
        <v>10.104372688761572</v>
      </c>
      <c r="G9601" s="6">
        <v>1.3716166339431224</v>
      </c>
      <c r="H9601" s="6">
        <v>21.411701836951817</v>
      </c>
      <c r="I9601" s="6">
        <v>2.1816710348921067</v>
      </c>
      <c r="J9601" s="6">
        <v>1.6407606411885134</v>
      </c>
      <c r="K9601" s="7">
        <v>0.95508373880774933</v>
      </c>
      <c r="L9601" s="7">
        <v>0.39767587124603138</v>
      </c>
    </row>
    <row r="9602" spans="2:12" x14ac:dyDescent="0.25">
      <c r="B9602" s="4">
        <v>9599</v>
      </c>
      <c r="C9602" s="6">
        <v>6.1550142239327501</v>
      </c>
      <c r="D9602" s="6">
        <v>1.5194376832029444</v>
      </c>
      <c r="E9602" s="6">
        <v>1</v>
      </c>
      <c r="F9602" s="6">
        <v>2.0508885135644683</v>
      </c>
      <c r="G9602" s="6">
        <v>0.42042004901270014</v>
      </c>
      <c r="H9602" s="6">
        <v>17.896205795514135</v>
      </c>
      <c r="I9602" s="6">
        <v>2.4672982262585088</v>
      </c>
      <c r="J9602" s="6">
        <v>1.5857859990867227</v>
      </c>
      <c r="K9602" s="7">
        <v>0.22456877019218846</v>
      </c>
      <c r="L9602" s="7">
        <v>1.5458828121580479</v>
      </c>
    </row>
    <row r="9603" spans="2:12" x14ac:dyDescent="0.25">
      <c r="B9603" s="4">
        <v>9600</v>
      </c>
      <c r="C9603" s="6">
        <v>0.66869906290122216</v>
      </c>
      <c r="D9603" s="6">
        <v>1.4014073866747085</v>
      </c>
      <c r="E9603" s="6">
        <v>1</v>
      </c>
      <c r="F9603" s="6">
        <v>4.1531492078222891</v>
      </c>
      <c r="G9603" s="6">
        <v>0.52254477244881037</v>
      </c>
      <c r="H9603" s="6">
        <v>14.450834473104775</v>
      </c>
      <c r="I9603" s="6">
        <v>3.2635295983791237</v>
      </c>
      <c r="J9603" s="6">
        <v>3.2611789340738344</v>
      </c>
      <c r="K9603" s="7">
        <v>0.63428806468713383</v>
      </c>
      <c r="L9603" s="7">
        <v>0.28469170792753978</v>
      </c>
    </row>
    <row r="9604" spans="2:12" x14ac:dyDescent="0.25">
      <c r="B9604" s="4">
        <v>9601</v>
      </c>
      <c r="C9604" s="6">
        <v>13.091218690845352</v>
      </c>
      <c r="D9604" s="6">
        <v>1.4254896066718559</v>
      </c>
      <c r="E9604" s="6">
        <v>2</v>
      </c>
      <c r="F9604" s="6">
        <v>3.2041615403201109</v>
      </c>
      <c r="G9604" s="6">
        <v>0.83502685496849649</v>
      </c>
      <c r="H9604" s="6">
        <v>25.376939483071787</v>
      </c>
      <c r="I9604" s="6">
        <v>2.7008797560294449</v>
      </c>
      <c r="J9604" s="6">
        <v>1.9454236423994502</v>
      </c>
      <c r="K9604" s="7">
        <v>6.7753203197802245E-2</v>
      </c>
      <c r="L9604" s="7">
        <v>1.110791385200826</v>
      </c>
    </row>
    <row r="9605" spans="2:12" x14ac:dyDescent="0.25">
      <c r="B9605" s="4">
        <v>9602</v>
      </c>
      <c r="C9605" s="6">
        <v>10.905055865059198</v>
      </c>
      <c r="D9605" s="6">
        <v>1.3141837370782516</v>
      </c>
      <c r="E9605" s="6">
        <v>1</v>
      </c>
      <c r="F9605" s="6">
        <v>5.5635387672779988</v>
      </c>
      <c r="G9605" s="6">
        <v>0.74349908023711353</v>
      </c>
      <c r="H9605" s="6">
        <v>17.073939234060269</v>
      </c>
      <c r="I9605" s="6">
        <v>2.5869443019070908</v>
      </c>
      <c r="J9605" s="6">
        <v>2.6367052733909415</v>
      </c>
      <c r="K9605" s="7">
        <v>1.1836654231769772</v>
      </c>
      <c r="L9605" s="7">
        <v>0.44927361436083191</v>
      </c>
    </row>
    <row r="9606" spans="2:12" x14ac:dyDescent="0.25">
      <c r="B9606" s="4">
        <v>9603</v>
      </c>
      <c r="C9606" s="6">
        <v>14.828393643752509</v>
      </c>
      <c r="D9606" s="6">
        <v>1.5781713237744623</v>
      </c>
      <c r="E9606" s="6">
        <v>1</v>
      </c>
      <c r="F9606" s="6">
        <v>2.0430361102424608</v>
      </c>
      <c r="G9606" s="6">
        <v>0.77702321610852698</v>
      </c>
      <c r="H9606" s="6">
        <v>20.691440960422739</v>
      </c>
      <c r="I9606" s="6">
        <v>3.8897038930960353</v>
      </c>
      <c r="J9606" s="6">
        <v>3.2369695988255884</v>
      </c>
      <c r="K9606" s="7">
        <v>3.0404517378197289</v>
      </c>
      <c r="L9606" s="7">
        <v>0.6585380878118946</v>
      </c>
    </row>
    <row r="9607" spans="2:12" x14ac:dyDescent="0.25">
      <c r="B9607" s="4">
        <v>9604</v>
      </c>
      <c r="C9607" s="6">
        <v>9.8289585478964661</v>
      </c>
      <c r="D9607" s="6">
        <v>1.829520457922964</v>
      </c>
      <c r="E9607" s="6">
        <v>1</v>
      </c>
      <c r="F9607" s="6">
        <v>11.055602893453496</v>
      </c>
      <c r="G9607" s="6">
        <v>1.1409998271192487</v>
      </c>
      <c r="H9607" s="6">
        <v>29.326655035915067</v>
      </c>
      <c r="I9607" s="6">
        <v>3.2947810192583611</v>
      </c>
      <c r="J9607" s="6">
        <v>3.5037420818714731</v>
      </c>
      <c r="K9607" s="7">
        <v>1.0738930640951598</v>
      </c>
      <c r="L9607" s="7">
        <v>0.71882958084466164</v>
      </c>
    </row>
    <row r="9608" spans="2:12" x14ac:dyDescent="0.25">
      <c r="B9608" s="4">
        <v>9605</v>
      </c>
      <c r="C9608" s="6">
        <v>8.2940542634625558</v>
      </c>
      <c r="D9608" s="6">
        <v>1.5035771595709346</v>
      </c>
      <c r="E9608" s="6">
        <v>1</v>
      </c>
      <c r="F9608" s="6">
        <v>3.0241031608303457</v>
      </c>
      <c r="G9608" s="6">
        <v>1.0962225898069722</v>
      </c>
      <c r="H9608" s="6">
        <v>28.701788232779471</v>
      </c>
      <c r="I9608" s="6">
        <v>2.3284852179352056</v>
      </c>
      <c r="J9608" s="6">
        <v>3.2130383716946893</v>
      </c>
      <c r="K9608" s="7">
        <v>0.18080010756830478</v>
      </c>
      <c r="L9608" s="7">
        <v>1.0523550287197672</v>
      </c>
    </row>
    <row r="9609" spans="2:12" x14ac:dyDescent="0.25">
      <c r="B9609" s="4">
        <v>9606</v>
      </c>
      <c r="C9609" s="6">
        <v>1.7093281182871394</v>
      </c>
      <c r="D9609" s="6">
        <v>1.490817811862887</v>
      </c>
      <c r="E9609" s="6">
        <v>3</v>
      </c>
      <c r="F9609" s="6">
        <v>1.8414676457646342</v>
      </c>
      <c r="G9609" s="6">
        <v>2.4065539370764144</v>
      </c>
      <c r="H9609" s="6">
        <v>10.16313509123442</v>
      </c>
      <c r="I9609" s="6">
        <v>2.4204575365430103</v>
      </c>
      <c r="J9609" s="6">
        <v>3.4260997168414775</v>
      </c>
      <c r="K9609" s="7">
        <v>0.79157480665499969</v>
      </c>
      <c r="L9609" s="7">
        <v>2.4372780387346076</v>
      </c>
    </row>
    <row r="9610" spans="2:12" x14ac:dyDescent="0.25">
      <c r="B9610" s="4">
        <v>9607</v>
      </c>
      <c r="C9610" s="6">
        <v>17.018135566280549</v>
      </c>
      <c r="D9610" s="6">
        <v>1.8959282572286966</v>
      </c>
      <c r="E9610" s="6">
        <v>2</v>
      </c>
      <c r="F9610" s="6">
        <v>1.1790483456045022</v>
      </c>
      <c r="G9610" s="6">
        <v>0.54246974157234895</v>
      </c>
      <c r="H9610" s="6">
        <v>17.075952600481585</v>
      </c>
      <c r="I9610" s="6">
        <v>2.6611096202825202</v>
      </c>
      <c r="J9610" s="6">
        <v>3.1915412124342581</v>
      </c>
      <c r="K9610" s="7">
        <v>0.52779935548501322</v>
      </c>
      <c r="L9610" s="7">
        <v>0.96714863380811589</v>
      </c>
    </row>
    <row r="9611" spans="2:12" x14ac:dyDescent="0.25">
      <c r="B9611" s="4">
        <v>9608</v>
      </c>
      <c r="C9611" s="6">
        <v>18.959958630478326</v>
      </c>
      <c r="D9611" s="6">
        <v>1.3798793090008195</v>
      </c>
      <c r="E9611" s="6">
        <v>0</v>
      </c>
      <c r="F9611" s="6">
        <v>5.5993067111798265</v>
      </c>
      <c r="G9611" s="6">
        <v>1.4339541044858024</v>
      </c>
      <c r="H9611" s="6">
        <v>19.63869297995884</v>
      </c>
      <c r="I9611" s="6">
        <v>2.8799782741127538</v>
      </c>
      <c r="J9611" s="6">
        <v>3.4404248998220033</v>
      </c>
      <c r="K9611" s="7">
        <v>4.0773009806757239</v>
      </c>
      <c r="L9611" s="7">
        <v>0.16326358052418191</v>
      </c>
    </row>
    <row r="9612" spans="2:12" x14ac:dyDescent="0.25">
      <c r="B9612" s="4">
        <v>9609</v>
      </c>
      <c r="C9612" s="6">
        <v>12.541280257977681</v>
      </c>
      <c r="D9612" s="6">
        <v>1.5408832228992106</v>
      </c>
      <c r="E9612" s="6">
        <v>1</v>
      </c>
      <c r="F9612" s="6">
        <v>1.1439270568511655</v>
      </c>
      <c r="G9612" s="6">
        <v>1.6981828597253978</v>
      </c>
      <c r="H9612" s="6">
        <v>18.517244869067635</v>
      </c>
      <c r="I9612" s="6">
        <v>1.3966291621519058</v>
      </c>
      <c r="J9612" s="6">
        <v>4.4129045870926555</v>
      </c>
      <c r="K9612" s="7">
        <v>1.4351030699429614</v>
      </c>
      <c r="L9612" s="7">
        <v>1.0697197318058931</v>
      </c>
    </row>
    <row r="9613" spans="2:12" x14ac:dyDescent="0.25">
      <c r="B9613" s="4">
        <v>9610</v>
      </c>
      <c r="C9613" s="6">
        <v>14.932767117412265</v>
      </c>
      <c r="D9613" s="6">
        <v>1.5248856628763821</v>
      </c>
      <c r="E9613" s="6">
        <v>2</v>
      </c>
      <c r="F9613" s="6">
        <v>6.5909045624747549</v>
      </c>
      <c r="G9613" s="6">
        <v>1.4048036805655286</v>
      </c>
      <c r="H9613" s="6">
        <v>47.927708307631541</v>
      </c>
      <c r="I9613" s="6">
        <v>2.1095352513652839</v>
      </c>
      <c r="J9613" s="6">
        <v>1.3111155120229001</v>
      </c>
      <c r="K9613" s="7">
        <v>1.2485344551208044</v>
      </c>
      <c r="L9613" s="7">
        <v>0.99852792857507233</v>
      </c>
    </row>
    <row r="9614" spans="2:12" x14ac:dyDescent="0.25">
      <c r="B9614" s="4">
        <v>9611</v>
      </c>
      <c r="C9614" s="6">
        <v>17.352669712816418</v>
      </c>
      <c r="D9614" s="6">
        <v>1.4525085584346906</v>
      </c>
      <c r="E9614" s="6">
        <v>2</v>
      </c>
      <c r="F9614" s="6">
        <v>5.8035606082989322</v>
      </c>
      <c r="G9614" s="6">
        <v>1.4242837078179871</v>
      </c>
      <c r="H9614" s="6">
        <v>23.454458788604303</v>
      </c>
      <c r="I9614" s="6">
        <v>2.2660133346932909</v>
      </c>
      <c r="J9614" s="6">
        <v>3.2095734076894415</v>
      </c>
      <c r="K9614" s="7">
        <v>3.699494535414753</v>
      </c>
      <c r="L9614" s="7">
        <v>1.0699074286581878</v>
      </c>
    </row>
    <row r="9615" spans="2:12" x14ac:dyDescent="0.25">
      <c r="B9615" s="4">
        <v>9612</v>
      </c>
      <c r="C9615" s="6">
        <v>12.773641394230484</v>
      </c>
      <c r="D9615" s="6">
        <v>1.4756794100224744</v>
      </c>
      <c r="E9615" s="6">
        <v>1</v>
      </c>
      <c r="F9615" s="6">
        <v>5.2668152932918533</v>
      </c>
      <c r="G9615" s="6">
        <v>0.89846598078984252</v>
      </c>
      <c r="H9615" s="6">
        <v>18.411908539786626</v>
      </c>
      <c r="I9615" s="6">
        <v>4.3885800251214855</v>
      </c>
      <c r="J9615" s="6">
        <v>3.2707892214799079</v>
      </c>
      <c r="K9615" s="7">
        <v>1.0347775881321115</v>
      </c>
      <c r="L9615" s="7">
        <v>3.3290944719323499E-2</v>
      </c>
    </row>
    <row r="9616" spans="2:12" x14ac:dyDescent="0.25">
      <c r="B9616" s="4">
        <v>9613</v>
      </c>
      <c r="C9616" s="6">
        <v>9.9163728678059009</v>
      </c>
      <c r="D9616" s="6">
        <v>1.9479838690583502</v>
      </c>
      <c r="E9616" s="6">
        <v>2</v>
      </c>
      <c r="F9616" s="6">
        <v>0.93546893752964144</v>
      </c>
      <c r="G9616" s="6">
        <v>1.4290502398212364</v>
      </c>
      <c r="H9616" s="6">
        <v>21.645703213089366</v>
      </c>
      <c r="I9616" s="6">
        <v>3.487109918659884</v>
      </c>
      <c r="J9616" s="6">
        <v>1.2520374388456585</v>
      </c>
      <c r="K9616" s="7">
        <v>9.4017716095763486</v>
      </c>
      <c r="L9616" s="7">
        <v>3.3091367205339013E-2</v>
      </c>
    </row>
    <row r="9617" spans="2:12" x14ac:dyDescent="0.25">
      <c r="B9617" s="4">
        <v>9614</v>
      </c>
      <c r="C9617" s="6">
        <v>11.468773222805156</v>
      </c>
      <c r="D9617" s="6">
        <v>1.2652782644294069</v>
      </c>
      <c r="E9617" s="6">
        <v>3</v>
      </c>
      <c r="F9617" s="6">
        <v>6.2403755418154327</v>
      </c>
      <c r="G9617" s="6">
        <v>0.68022511798667284</v>
      </c>
      <c r="H9617" s="6">
        <v>17.409769256608531</v>
      </c>
      <c r="I9617" s="6">
        <v>3.3588674014186028</v>
      </c>
      <c r="J9617" s="6">
        <v>3.6099389237348078</v>
      </c>
      <c r="K9617" s="7">
        <v>1.9047249675673785</v>
      </c>
      <c r="L9617" s="7">
        <v>0.11732994900502877</v>
      </c>
    </row>
    <row r="9618" spans="2:12" x14ac:dyDescent="0.25">
      <c r="B9618" s="4">
        <v>9615</v>
      </c>
      <c r="C9618" s="6">
        <v>1.1767818448824841</v>
      </c>
      <c r="D9618" s="6">
        <v>1.5061490635696511</v>
      </c>
      <c r="E9618" s="6">
        <v>1</v>
      </c>
      <c r="F9618" s="6">
        <v>6.8124049585479742</v>
      </c>
      <c r="G9618" s="6">
        <v>1.3347682853715197</v>
      </c>
      <c r="H9618" s="6">
        <v>24.526050681034434</v>
      </c>
      <c r="I9618" s="6">
        <v>2.0545822252452437</v>
      </c>
      <c r="J9618" s="6">
        <v>1.4653570551581301</v>
      </c>
      <c r="K9618" s="7">
        <v>2.3434053340831871</v>
      </c>
      <c r="L9618" s="7">
        <v>0.76945092551875183</v>
      </c>
    </row>
    <row r="9619" spans="2:12" x14ac:dyDescent="0.25">
      <c r="B9619" s="4">
        <v>9616</v>
      </c>
      <c r="C9619" s="6">
        <v>8.4690712419714735</v>
      </c>
      <c r="D9619" s="6">
        <v>1.5491180060377061</v>
      </c>
      <c r="E9619" s="6">
        <v>1</v>
      </c>
      <c r="F9619" s="6">
        <v>1.0880962959719656</v>
      </c>
      <c r="G9619" s="6">
        <v>0.47539373553974612</v>
      </c>
      <c r="H9619" s="6">
        <v>29.060710076657742</v>
      </c>
      <c r="I9619" s="6">
        <v>2.2859397212491124</v>
      </c>
      <c r="J9619" s="6">
        <v>3.8422778229719263</v>
      </c>
      <c r="K9619" s="7">
        <v>2.7784500992624706</v>
      </c>
      <c r="L9619" s="7">
        <v>1.7742913872816575</v>
      </c>
    </row>
    <row r="9620" spans="2:12" x14ac:dyDescent="0.25">
      <c r="B9620" s="4">
        <v>9617</v>
      </c>
      <c r="C9620" s="6">
        <v>14.198809239662605</v>
      </c>
      <c r="D9620" s="6">
        <v>1.3687053206709456</v>
      </c>
      <c r="E9620" s="6">
        <v>1</v>
      </c>
      <c r="F9620" s="6">
        <v>1.6983486210977126</v>
      </c>
      <c r="G9620" s="6">
        <v>0.50645569376694755</v>
      </c>
      <c r="H9620" s="6">
        <v>17.763334351627513</v>
      </c>
      <c r="I9620" s="6">
        <v>4.1384166200329799</v>
      </c>
      <c r="J9620" s="6">
        <v>1.8634316395781587</v>
      </c>
      <c r="K9620" s="7">
        <v>0.27016619815164233</v>
      </c>
      <c r="L9620" s="7">
        <v>0.90266975580868081</v>
      </c>
    </row>
    <row r="9621" spans="2:12" x14ac:dyDescent="0.25">
      <c r="B9621" s="4">
        <v>9618</v>
      </c>
      <c r="C9621" s="6">
        <v>8.2056040317982397</v>
      </c>
      <c r="D9621" s="6">
        <v>1.442055752660204</v>
      </c>
      <c r="E9621" s="6">
        <v>2</v>
      </c>
      <c r="F9621" s="6">
        <v>7.9594938799021513</v>
      </c>
      <c r="G9621" s="6">
        <v>1.7677797232048162</v>
      </c>
      <c r="H9621" s="6">
        <v>17.724836652008086</v>
      </c>
      <c r="I9621" s="6">
        <v>3.2082778792033033</v>
      </c>
      <c r="J9621" s="6">
        <v>3.5140413684681731</v>
      </c>
      <c r="K9621" s="7">
        <v>0.15368175176046511</v>
      </c>
      <c r="L9621" s="7">
        <v>0.65646674343082234</v>
      </c>
    </row>
    <row r="9622" spans="2:12" x14ac:dyDescent="0.25">
      <c r="B9622" s="4">
        <v>9619</v>
      </c>
      <c r="C9622" s="6">
        <v>13.440098898449818</v>
      </c>
      <c r="D9622" s="6">
        <v>1.3724254831633194</v>
      </c>
      <c r="E9622" s="6">
        <v>2</v>
      </c>
      <c r="F9622" s="6">
        <v>3.9812719403364549</v>
      </c>
      <c r="G9622" s="6">
        <v>0.88776722478370007</v>
      </c>
      <c r="H9622" s="6">
        <v>24.803127720102765</v>
      </c>
      <c r="I9622" s="6">
        <v>1.933890475794922</v>
      </c>
      <c r="J9622" s="6">
        <v>2.2478736577271747</v>
      </c>
      <c r="K9622" s="7">
        <v>4.2392560925313587</v>
      </c>
      <c r="L9622" s="7">
        <v>2.4642592030270842</v>
      </c>
    </row>
    <row r="9623" spans="2:12" x14ac:dyDescent="0.25">
      <c r="B9623" s="4">
        <v>9620</v>
      </c>
      <c r="C9623" s="6">
        <v>15.839154419806887</v>
      </c>
      <c r="D9623" s="6">
        <v>1.6587413864374096</v>
      </c>
      <c r="E9623" s="6">
        <v>2</v>
      </c>
      <c r="F9623" s="6">
        <v>1.0163851578998833</v>
      </c>
      <c r="G9623" s="6">
        <v>0.37870923472569457</v>
      </c>
      <c r="H9623" s="6">
        <v>17.632061633646451</v>
      </c>
      <c r="I9623" s="6">
        <v>1.4822037976603315</v>
      </c>
      <c r="J9623" s="6">
        <v>2.3770368594900573</v>
      </c>
      <c r="K9623" s="7">
        <v>0.75899732354781646</v>
      </c>
      <c r="L9623" s="7">
        <v>2.9552830722950443</v>
      </c>
    </row>
    <row r="9624" spans="2:12" x14ac:dyDescent="0.25">
      <c r="B9624" s="4">
        <v>9621</v>
      </c>
      <c r="C9624" s="6">
        <v>9.4835618537696327</v>
      </c>
      <c r="D9624" s="6">
        <v>1.7418148522290242</v>
      </c>
      <c r="E9624" s="6">
        <v>0</v>
      </c>
      <c r="F9624" s="6">
        <v>9.9954903510155617</v>
      </c>
      <c r="G9624" s="6">
        <v>1.0909095605045682</v>
      </c>
      <c r="H9624" s="6">
        <v>11.198058065104888</v>
      </c>
      <c r="I9624" s="6">
        <v>1.7998404973368534</v>
      </c>
      <c r="J9624" s="6">
        <v>2.969102995063845</v>
      </c>
      <c r="K9624" s="7">
        <v>2.7700084404577354</v>
      </c>
      <c r="L9624" s="7">
        <v>0.74288105753475864</v>
      </c>
    </row>
    <row r="9625" spans="2:12" x14ac:dyDescent="0.25">
      <c r="B9625" s="4">
        <v>9622</v>
      </c>
      <c r="C9625" s="6">
        <v>11.449270903549358</v>
      </c>
      <c r="D9625" s="6">
        <v>1.5177119831784998</v>
      </c>
      <c r="E9625" s="6">
        <v>2</v>
      </c>
      <c r="F9625" s="6">
        <v>2.2486457097482822</v>
      </c>
      <c r="G9625" s="6">
        <v>0.81286683084755285</v>
      </c>
      <c r="H9625" s="6">
        <v>19.83565288173569</v>
      </c>
      <c r="I9625" s="6">
        <v>3.1897571422403783</v>
      </c>
      <c r="J9625" s="6">
        <v>2.1930197759642707</v>
      </c>
      <c r="K9625" s="7">
        <v>5.8347735938799801</v>
      </c>
      <c r="L9625" s="7">
        <v>2.6973009274267001</v>
      </c>
    </row>
    <row r="9626" spans="2:12" x14ac:dyDescent="0.25">
      <c r="B9626" s="4">
        <v>9623</v>
      </c>
      <c r="C9626" s="6">
        <v>14.271640084287309</v>
      </c>
      <c r="D9626" s="6">
        <v>1.1950744584447197</v>
      </c>
      <c r="E9626" s="6">
        <v>2</v>
      </c>
      <c r="F9626" s="6">
        <v>2.3160834050489272</v>
      </c>
      <c r="G9626" s="6">
        <v>1.0503385734398369</v>
      </c>
      <c r="H9626" s="6">
        <v>22.043220218659467</v>
      </c>
      <c r="I9626" s="6">
        <v>1.892980186161124</v>
      </c>
      <c r="J9626" s="6">
        <v>1.7238611943606839</v>
      </c>
      <c r="K9626" s="7">
        <v>0.49125137091193738</v>
      </c>
      <c r="L9626" s="7">
        <v>0.38695251453200186</v>
      </c>
    </row>
    <row r="9627" spans="2:12" x14ac:dyDescent="0.25">
      <c r="B9627" s="4">
        <v>9624</v>
      </c>
      <c r="C9627" s="6">
        <v>4.5533444817460129</v>
      </c>
      <c r="D9627" s="6">
        <v>1.3257390593995524</v>
      </c>
      <c r="E9627" s="6">
        <v>2</v>
      </c>
      <c r="F9627" s="6">
        <v>2.7066807606043488</v>
      </c>
      <c r="G9627" s="6">
        <v>1.3020576447857357</v>
      </c>
      <c r="H9627" s="6">
        <v>26.078710183995902</v>
      </c>
      <c r="I9627" s="6">
        <v>3.2938868234384202</v>
      </c>
      <c r="J9627" s="6">
        <v>1.8448031961065638</v>
      </c>
      <c r="K9627" s="7">
        <v>1.5754985234222336</v>
      </c>
      <c r="L9627" s="7">
        <v>0.19259614949381509</v>
      </c>
    </row>
    <row r="9628" spans="2:12" x14ac:dyDescent="0.25">
      <c r="B9628" s="4">
        <v>9625</v>
      </c>
      <c r="C9628" s="6">
        <v>4.2353688167058525</v>
      </c>
      <c r="D9628" s="6">
        <v>1.6126743273024968</v>
      </c>
      <c r="E9628" s="6">
        <v>2</v>
      </c>
      <c r="F9628" s="6">
        <v>7.2562554684430305</v>
      </c>
      <c r="G9628" s="6">
        <v>0.86577940093704264</v>
      </c>
      <c r="H9628" s="6">
        <v>17.63107018907322</v>
      </c>
      <c r="I9628" s="6">
        <v>2.4875415973848369</v>
      </c>
      <c r="J9628" s="6">
        <v>3.5375335094407676</v>
      </c>
      <c r="K9628" s="7">
        <v>0.70057000521076329</v>
      </c>
      <c r="L9628" s="7">
        <v>1.2078477075857765</v>
      </c>
    </row>
    <row r="9629" spans="2:12" x14ac:dyDescent="0.25">
      <c r="B9629" s="4">
        <v>9626</v>
      </c>
      <c r="C9629" s="6">
        <v>7.9804594381363829</v>
      </c>
      <c r="D9629" s="6">
        <v>1.3530870351477313</v>
      </c>
      <c r="E9629" s="6">
        <v>1</v>
      </c>
      <c r="F9629" s="6">
        <v>2.4666879779282764</v>
      </c>
      <c r="G9629" s="6">
        <v>1.64066691624675</v>
      </c>
      <c r="H9629" s="6">
        <v>11.277307188280298</v>
      </c>
      <c r="I9629" s="6">
        <v>2.3183560787262723</v>
      </c>
      <c r="J9629" s="6">
        <v>1.8860902682942049</v>
      </c>
      <c r="K9629" s="7">
        <v>1.4208708973237656</v>
      </c>
      <c r="L9629" s="7">
        <v>2.115799409617714</v>
      </c>
    </row>
    <row r="9630" spans="2:12" x14ac:dyDescent="0.25">
      <c r="B9630" s="4">
        <v>9627</v>
      </c>
      <c r="C9630" s="6">
        <v>8.0053167612694942</v>
      </c>
      <c r="D9630" s="6">
        <v>1.5223563286326822</v>
      </c>
      <c r="E9630" s="6">
        <v>0</v>
      </c>
      <c r="F9630" s="6">
        <v>3.3602500190332281</v>
      </c>
      <c r="G9630" s="6">
        <v>1.1195324402187006</v>
      </c>
      <c r="H9630" s="6">
        <v>19.827995872102491</v>
      </c>
      <c r="I9630" s="6">
        <v>2.3798699894027737</v>
      </c>
      <c r="J9630" s="6">
        <v>2.1365129820685977</v>
      </c>
      <c r="K9630" s="7">
        <v>6.0942390369355684E-2</v>
      </c>
      <c r="L9630" s="7">
        <v>0.25795539535596324</v>
      </c>
    </row>
    <row r="9631" spans="2:12" x14ac:dyDescent="0.25">
      <c r="B9631" s="4">
        <v>9628</v>
      </c>
      <c r="C9631" s="6">
        <v>5.015755213839312</v>
      </c>
      <c r="D9631" s="6">
        <v>1.5548068671845257</v>
      </c>
      <c r="E9631" s="6">
        <v>1</v>
      </c>
      <c r="F9631" s="6">
        <v>6.9582853941661309</v>
      </c>
      <c r="G9631" s="6">
        <v>0.35872516090201989</v>
      </c>
      <c r="H9631" s="6">
        <v>19.841416655135781</v>
      </c>
      <c r="I9631" s="6">
        <v>1.7784587733522021</v>
      </c>
      <c r="J9631" s="6">
        <v>2.7993906217356987</v>
      </c>
      <c r="K9631" s="7">
        <v>1.8303726023495406</v>
      </c>
      <c r="L9631" s="7">
        <v>1.1514811965598801</v>
      </c>
    </row>
    <row r="9632" spans="2:12" x14ac:dyDescent="0.25">
      <c r="B9632" s="4">
        <v>9629</v>
      </c>
      <c r="C9632" s="6">
        <v>5.8292976769368439</v>
      </c>
      <c r="D9632" s="6">
        <v>1.5573354278065386</v>
      </c>
      <c r="E9632" s="6">
        <v>2</v>
      </c>
      <c r="F9632" s="6">
        <v>8.0680644796322181</v>
      </c>
      <c r="G9632" s="6">
        <v>0.55845540772177338</v>
      </c>
      <c r="H9632" s="6">
        <v>27.14614999860833</v>
      </c>
      <c r="I9632" s="6">
        <v>2.75283356448237</v>
      </c>
      <c r="J9632" s="6">
        <v>4.1734216241977204</v>
      </c>
      <c r="K9632" s="7">
        <v>1.3975066211795279E-2</v>
      </c>
      <c r="L9632" s="7">
        <v>0.2647414506805979</v>
      </c>
    </row>
    <row r="9633" spans="2:12" x14ac:dyDescent="0.25">
      <c r="B9633" s="4">
        <v>9630</v>
      </c>
      <c r="C9633" s="6">
        <v>5.0040490364362409</v>
      </c>
      <c r="D9633" s="6">
        <v>1.5156546585102064</v>
      </c>
      <c r="E9633" s="6">
        <v>3</v>
      </c>
      <c r="F9633" s="6">
        <v>6.9865704344166062</v>
      </c>
      <c r="G9633" s="6">
        <v>0.57676676650470426</v>
      </c>
      <c r="H9633" s="6">
        <v>13.261405542619304</v>
      </c>
      <c r="I9633" s="6">
        <v>1.9965014150164286</v>
      </c>
      <c r="J9633" s="6">
        <v>2.1459252274757832</v>
      </c>
      <c r="K9633" s="7">
        <v>0.68187706544411353</v>
      </c>
      <c r="L9633" s="7">
        <v>1.5275098424618412</v>
      </c>
    </row>
    <row r="9634" spans="2:12" x14ac:dyDescent="0.25">
      <c r="B9634" s="4">
        <v>9631</v>
      </c>
      <c r="C9634" s="6">
        <v>1.4072610635507861</v>
      </c>
      <c r="D9634" s="6">
        <v>1.6513381060515504</v>
      </c>
      <c r="E9634" s="6">
        <v>3</v>
      </c>
      <c r="F9634" s="6">
        <v>1.3171443244002967</v>
      </c>
      <c r="G9634" s="6">
        <v>1.3063192399656673</v>
      </c>
      <c r="H9634" s="6">
        <v>18.277187229168817</v>
      </c>
      <c r="I9634" s="6">
        <v>3.1033047781104983</v>
      </c>
      <c r="J9634" s="6">
        <v>2.3028743104237361</v>
      </c>
      <c r="K9634" s="7">
        <v>2.3257720106159061</v>
      </c>
      <c r="L9634" s="7">
        <v>1.8693990187890901</v>
      </c>
    </row>
    <row r="9635" spans="2:12" x14ac:dyDescent="0.25">
      <c r="B9635" s="4">
        <v>9632</v>
      </c>
      <c r="C9635" s="6">
        <v>-2.0024488467916335</v>
      </c>
      <c r="D9635" s="6">
        <v>1.9798633728054191</v>
      </c>
      <c r="E9635" s="6">
        <v>2</v>
      </c>
      <c r="F9635" s="6">
        <v>1.273381767755704</v>
      </c>
      <c r="G9635" s="6">
        <v>0.73445750545895427</v>
      </c>
      <c r="H9635" s="6">
        <v>29.71034120649913</v>
      </c>
      <c r="I9635" s="6">
        <v>2.8097818805831785</v>
      </c>
      <c r="J9635" s="6">
        <v>2.8483643704716113</v>
      </c>
      <c r="K9635" s="7">
        <v>7.935603858924754</v>
      </c>
      <c r="L9635" s="7">
        <v>1.2671597424074865</v>
      </c>
    </row>
    <row r="9636" spans="2:12" x14ac:dyDescent="0.25">
      <c r="B9636" s="4">
        <v>9633</v>
      </c>
      <c r="C9636" s="6">
        <v>8.0563000965426053</v>
      </c>
      <c r="D9636" s="6">
        <v>1.5809115273179679</v>
      </c>
      <c r="E9636" s="6">
        <v>2</v>
      </c>
      <c r="F9636" s="6">
        <v>3.1422257683944839</v>
      </c>
      <c r="G9636" s="6">
        <v>0.83800880494657237</v>
      </c>
      <c r="H9636" s="6">
        <v>20.145113057706176</v>
      </c>
      <c r="I9636" s="6">
        <v>3.4964521208409596</v>
      </c>
      <c r="J9636" s="6">
        <v>3.0865654521489621</v>
      </c>
      <c r="K9636" s="7">
        <v>4.3259806761343134</v>
      </c>
      <c r="L9636" s="7">
        <v>1.3617711107738522</v>
      </c>
    </row>
    <row r="9637" spans="2:12" x14ac:dyDescent="0.25">
      <c r="B9637" s="4">
        <v>9634</v>
      </c>
      <c r="C9637" s="6">
        <v>7.5200013541114732</v>
      </c>
      <c r="D9637" s="6">
        <v>1.8034570167454012</v>
      </c>
      <c r="E9637" s="6">
        <v>0</v>
      </c>
      <c r="F9637" s="6">
        <v>4.3884083156966378</v>
      </c>
      <c r="G9637" s="6">
        <v>1.2131559236157332</v>
      </c>
      <c r="H9637" s="6">
        <v>17.514697046442976</v>
      </c>
      <c r="I9637" s="6">
        <v>1.4600288727864903</v>
      </c>
      <c r="J9637" s="6">
        <v>4.577216260679748</v>
      </c>
      <c r="K9637" s="7">
        <v>4.0365561997190875</v>
      </c>
      <c r="L9637" s="7">
        <v>2.2693126913376691</v>
      </c>
    </row>
    <row r="9638" spans="2:12" x14ac:dyDescent="0.25">
      <c r="B9638" s="4">
        <v>9635</v>
      </c>
      <c r="C9638" s="6">
        <v>7.6023343930396372</v>
      </c>
      <c r="D9638" s="6">
        <v>1.6324891783671804</v>
      </c>
      <c r="E9638" s="6">
        <v>1</v>
      </c>
      <c r="F9638" s="6">
        <v>3.3197570449795353</v>
      </c>
      <c r="G9638" s="6">
        <v>0.98074020608311829</v>
      </c>
      <c r="H9638" s="6">
        <v>25.588313645756202</v>
      </c>
      <c r="I9638" s="6">
        <v>3.0737207037082173</v>
      </c>
      <c r="J9638" s="6">
        <v>3.136776610521903</v>
      </c>
      <c r="K9638" s="7">
        <v>0.23769090049726155</v>
      </c>
      <c r="L9638" s="7">
        <v>0.56829485630447329</v>
      </c>
    </row>
    <row r="9639" spans="2:12" x14ac:dyDescent="0.25">
      <c r="B9639" s="4">
        <v>9636</v>
      </c>
      <c r="C9639" s="6">
        <v>11.542392265961254</v>
      </c>
      <c r="D9639" s="6">
        <v>1.5289060156333507</v>
      </c>
      <c r="E9639" s="6">
        <v>1</v>
      </c>
      <c r="F9639" s="6">
        <v>6.3983690965409323</v>
      </c>
      <c r="G9639" s="6">
        <v>1.3016891440008014</v>
      </c>
      <c r="H9639" s="6">
        <v>49.280086786475508</v>
      </c>
      <c r="I9639" s="6">
        <v>2.0108882173942062</v>
      </c>
      <c r="J9639" s="6">
        <v>2.5641024389038813</v>
      </c>
      <c r="K9639" s="7">
        <v>5.1606094575993069</v>
      </c>
      <c r="L9639" s="7">
        <v>1.8797697510124627</v>
      </c>
    </row>
    <row r="9640" spans="2:12" x14ac:dyDescent="0.25">
      <c r="B9640" s="4">
        <v>9637</v>
      </c>
      <c r="C9640" s="6">
        <v>13.662614526153458</v>
      </c>
      <c r="D9640" s="6">
        <v>1.5222678730697847</v>
      </c>
      <c r="E9640" s="6">
        <v>3</v>
      </c>
      <c r="F9640" s="6">
        <v>2.9391892706847971</v>
      </c>
      <c r="G9640" s="6">
        <v>3.4091354025483187</v>
      </c>
      <c r="H9640" s="6">
        <v>21.679037128253348</v>
      </c>
      <c r="I9640" s="6">
        <v>4.3794154679713504</v>
      </c>
      <c r="J9640" s="6">
        <v>2.4799433907191597</v>
      </c>
      <c r="K9640" s="7">
        <v>1.0170764359144451</v>
      </c>
      <c r="L9640" s="7">
        <v>0.35296628722943352</v>
      </c>
    </row>
    <row r="9641" spans="2:12" x14ac:dyDescent="0.25">
      <c r="B9641" s="4">
        <v>9638</v>
      </c>
      <c r="C9641" s="6">
        <v>7.092691741805571</v>
      </c>
      <c r="D9641" s="6">
        <v>1.8519246660802586</v>
      </c>
      <c r="E9641" s="6">
        <v>3</v>
      </c>
      <c r="F9641" s="6">
        <v>9.8071451808393935</v>
      </c>
      <c r="G9641" s="6">
        <v>0.48952864426282622</v>
      </c>
      <c r="H9641" s="6">
        <v>13.890701343937369</v>
      </c>
      <c r="I9641" s="6">
        <v>2.3549506854720206</v>
      </c>
      <c r="J9641" s="6">
        <v>2.8293135454227656</v>
      </c>
      <c r="K9641" s="7">
        <v>0.19228050016254508</v>
      </c>
      <c r="L9641" s="7">
        <v>0.24714961077851216</v>
      </c>
    </row>
    <row r="9642" spans="2:12" x14ac:dyDescent="0.25">
      <c r="B9642" s="4">
        <v>9639</v>
      </c>
      <c r="C9642" s="6">
        <v>15.169353691420355</v>
      </c>
      <c r="D9642" s="6">
        <v>1.5621463353564802</v>
      </c>
      <c r="E9642" s="6">
        <v>2</v>
      </c>
      <c r="F9642" s="6">
        <v>0.23574980118925823</v>
      </c>
      <c r="G9642" s="6">
        <v>1.0215887685796343</v>
      </c>
      <c r="H9642" s="6">
        <v>33.526809425016779</v>
      </c>
      <c r="I9642" s="6">
        <v>1.987841344364556</v>
      </c>
      <c r="J9642" s="6">
        <v>1.9174646968749514</v>
      </c>
      <c r="K9642" s="7">
        <v>2.6782132526515254</v>
      </c>
      <c r="L9642" s="7">
        <v>0.93783572518161051</v>
      </c>
    </row>
    <row r="9643" spans="2:12" x14ac:dyDescent="0.25">
      <c r="B9643" s="4">
        <v>9640</v>
      </c>
      <c r="C9643" s="6">
        <v>9.6720639225125566</v>
      </c>
      <c r="D9643" s="6">
        <v>1.7118573606256267</v>
      </c>
      <c r="E9643" s="6">
        <v>2</v>
      </c>
      <c r="F9643" s="6">
        <v>4.8314180452267443</v>
      </c>
      <c r="G9643" s="6">
        <v>0.68268119188591914</v>
      </c>
      <c r="H9643" s="6">
        <v>20.941766435998122</v>
      </c>
      <c r="I9643" s="6">
        <v>3.5722542010749807</v>
      </c>
      <c r="J9643" s="6">
        <v>3.9925335266576569</v>
      </c>
      <c r="K9643" s="7">
        <v>2.7289783592204548</v>
      </c>
      <c r="L9643" s="7">
        <v>0.27593649594322323</v>
      </c>
    </row>
    <row r="9644" spans="2:12" x14ac:dyDescent="0.25">
      <c r="B9644" s="4">
        <v>9641</v>
      </c>
      <c r="C9644" s="6">
        <v>8.5478836782009111</v>
      </c>
      <c r="D9644" s="6">
        <v>1.2226498563481856</v>
      </c>
      <c r="E9644" s="6">
        <v>2</v>
      </c>
      <c r="F9644" s="6">
        <v>4.9523129202742737</v>
      </c>
      <c r="G9644" s="6">
        <v>1.7763349523449372</v>
      </c>
      <c r="H9644" s="6">
        <v>24.055237140921385</v>
      </c>
      <c r="I9644" s="6">
        <v>2.4363572012279859</v>
      </c>
      <c r="J9644" s="6">
        <v>2.9145721720137381</v>
      </c>
      <c r="K9644" s="7">
        <v>4.9697283569971828</v>
      </c>
      <c r="L9644" s="7">
        <v>1.0072862450675428</v>
      </c>
    </row>
    <row r="9645" spans="2:12" x14ac:dyDescent="0.25">
      <c r="B9645" s="4">
        <v>9642</v>
      </c>
      <c r="C9645" s="6">
        <v>3.6997985920591745</v>
      </c>
      <c r="D9645" s="6">
        <v>1.3712785396394263</v>
      </c>
      <c r="E9645" s="6">
        <v>2</v>
      </c>
      <c r="F9645" s="6">
        <v>3.8441967795652898</v>
      </c>
      <c r="G9645" s="6">
        <v>1.4300362484918463</v>
      </c>
      <c r="H9645" s="6">
        <v>20.77777737554403</v>
      </c>
      <c r="I9645" s="6">
        <v>2.6840021306668675</v>
      </c>
      <c r="J9645" s="6">
        <v>3.7996050235235699</v>
      </c>
      <c r="K9645" s="7">
        <v>2.2171453592383439</v>
      </c>
      <c r="L9645" s="7">
        <v>0.65043309858316567</v>
      </c>
    </row>
    <row r="9646" spans="2:12" x14ac:dyDescent="0.25">
      <c r="B9646" s="4">
        <v>9643</v>
      </c>
      <c r="C9646" s="6">
        <v>3.777488545523207</v>
      </c>
      <c r="D9646" s="6">
        <v>1.6468653540663343</v>
      </c>
      <c r="E9646" s="6">
        <v>2</v>
      </c>
      <c r="F9646" s="6">
        <v>4.6649057954230972</v>
      </c>
      <c r="G9646" s="6">
        <v>1.0137109495953502</v>
      </c>
      <c r="H9646" s="6">
        <v>31.701230359923066</v>
      </c>
      <c r="I9646" s="6">
        <v>3.0855188763915486</v>
      </c>
      <c r="J9646" s="6">
        <v>1.0228550134977719</v>
      </c>
      <c r="K9646" s="7">
        <v>1.1849870627224492</v>
      </c>
      <c r="L9646" s="7">
        <v>7.0789078719027981E-2</v>
      </c>
    </row>
    <row r="9647" spans="2:12" x14ac:dyDescent="0.25">
      <c r="B9647" s="4">
        <v>9644</v>
      </c>
      <c r="C9647" s="6">
        <v>7.2373780742803007</v>
      </c>
      <c r="D9647" s="6">
        <v>1.3365998017898533</v>
      </c>
      <c r="E9647" s="6">
        <v>2</v>
      </c>
      <c r="F9647" s="6">
        <v>4.7906169036465176</v>
      </c>
      <c r="G9647" s="6">
        <v>0.90548041668938029</v>
      </c>
      <c r="H9647" s="6">
        <v>23.939325827655079</v>
      </c>
      <c r="I9647" s="6">
        <v>2.781371391902808</v>
      </c>
      <c r="J9647" s="6">
        <v>1.0613139048140028</v>
      </c>
      <c r="K9647" s="7">
        <v>1.8946142499732836</v>
      </c>
      <c r="L9647" s="7">
        <v>1.1174455383023614</v>
      </c>
    </row>
    <row r="9648" spans="2:12" x14ac:dyDescent="0.25">
      <c r="B9648" s="4">
        <v>9645</v>
      </c>
      <c r="C9648" s="6">
        <v>-3.4282412198348649</v>
      </c>
      <c r="D9648" s="6">
        <v>1.5088527466032347</v>
      </c>
      <c r="E9648" s="6">
        <v>1</v>
      </c>
      <c r="F9648" s="6">
        <v>13.269484916266427</v>
      </c>
      <c r="G9648" s="6">
        <v>1.4516243493295393</v>
      </c>
      <c r="H9648" s="6">
        <v>29.049515533299665</v>
      </c>
      <c r="I9648" s="6">
        <v>3.566644179196345</v>
      </c>
      <c r="J9648" s="6">
        <v>2.6080156453431953</v>
      </c>
      <c r="K9648" s="7">
        <v>2.1687169920214919</v>
      </c>
      <c r="L9648" s="7">
        <v>0.77774246933815394</v>
      </c>
    </row>
    <row r="9649" spans="2:12" x14ac:dyDescent="0.25">
      <c r="B9649" s="4">
        <v>9646</v>
      </c>
      <c r="C9649" s="6">
        <v>7.3640496907668993</v>
      </c>
      <c r="D9649" s="6">
        <v>1.6644847194900918</v>
      </c>
      <c r="E9649" s="6">
        <v>2</v>
      </c>
      <c r="F9649" s="6">
        <v>5.9439217339422248</v>
      </c>
      <c r="G9649" s="6">
        <v>0.96305838490495677</v>
      </c>
      <c r="H9649" s="6">
        <v>23.436400462708711</v>
      </c>
      <c r="I9649" s="6">
        <v>2.889221051852513</v>
      </c>
      <c r="J9649" s="6">
        <v>3.2854770101203634</v>
      </c>
      <c r="K9649" s="7">
        <v>0.50080932906436448</v>
      </c>
      <c r="L9649" s="7">
        <v>0.32422518096331693</v>
      </c>
    </row>
    <row r="9650" spans="2:12" x14ac:dyDescent="0.25">
      <c r="B9650" s="4">
        <v>9647</v>
      </c>
      <c r="C9650" s="6">
        <v>10.934888494257899</v>
      </c>
      <c r="D9650" s="6">
        <v>1.4880255796262067</v>
      </c>
      <c r="E9650" s="6">
        <v>3</v>
      </c>
      <c r="F9650" s="6">
        <v>2.3012420908039979</v>
      </c>
      <c r="G9650" s="6">
        <v>0.36777743008255975</v>
      </c>
      <c r="H9650" s="6">
        <v>27.281940704307651</v>
      </c>
      <c r="I9650" s="6">
        <v>2.5768038926052155</v>
      </c>
      <c r="J9650" s="6">
        <v>1.5721746293202712</v>
      </c>
      <c r="K9650" s="7">
        <v>0.36376152731755573</v>
      </c>
      <c r="L9650" s="7">
        <v>0.41687044899022219</v>
      </c>
    </row>
    <row r="9651" spans="2:12" x14ac:dyDescent="0.25">
      <c r="B9651" s="4">
        <v>9648</v>
      </c>
      <c r="C9651" s="6">
        <v>11.371665987619824</v>
      </c>
      <c r="D9651" s="6">
        <v>1.685808370635191</v>
      </c>
      <c r="E9651" s="6">
        <v>2</v>
      </c>
      <c r="F9651" s="6">
        <v>4.6411614117267002</v>
      </c>
      <c r="G9651" s="6">
        <v>2.2785437796399384</v>
      </c>
      <c r="H9651" s="6">
        <v>17.091638041308375</v>
      </c>
      <c r="I9651" s="6">
        <v>2.6975143162799697</v>
      </c>
      <c r="J9651" s="6">
        <v>4.6865643379464643</v>
      </c>
      <c r="K9651" s="7">
        <v>3.7234534044407779</v>
      </c>
      <c r="L9651" s="7">
        <v>1.0771944924373207</v>
      </c>
    </row>
    <row r="9652" spans="2:12" x14ac:dyDescent="0.25">
      <c r="B9652" s="4">
        <v>9649</v>
      </c>
      <c r="C9652" s="6">
        <v>11.848250250724439</v>
      </c>
      <c r="D9652" s="6">
        <v>1.5750056786778679</v>
      </c>
      <c r="E9652" s="6">
        <v>1</v>
      </c>
      <c r="F9652" s="6">
        <v>4.089152595095416</v>
      </c>
      <c r="G9652" s="6">
        <v>0.92038767388121312</v>
      </c>
      <c r="H9652" s="6">
        <v>12.537798385260928</v>
      </c>
      <c r="I9652" s="6">
        <v>2.5223433744126633</v>
      </c>
      <c r="J9652" s="6">
        <v>2.2228231458866796</v>
      </c>
      <c r="K9652" s="7">
        <v>5.1675300785740852</v>
      </c>
      <c r="L9652" s="7">
        <v>0.31997957019333773</v>
      </c>
    </row>
    <row r="9653" spans="2:12" x14ac:dyDescent="0.25">
      <c r="B9653" s="4">
        <v>9650</v>
      </c>
      <c r="C9653" s="6">
        <v>10.375621009522799</v>
      </c>
      <c r="D9653" s="6">
        <v>1.4568915481072209</v>
      </c>
      <c r="E9653" s="6">
        <v>1</v>
      </c>
      <c r="F9653" s="6">
        <v>8.2785756525519663</v>
      </c>
      <c r="G9653" s="6">
        <v>1.9810610036828078</v>
      </c>
      <c r="H9653" s="6">
        <v>25.309030799755472</v>
      </c>
      <c r="I9653" s="6">
        <v>2.9930923550225073</v>
      </c>
      <c r="J9653" s="6">
        <v>2.3228168277047585</v>
      </c>
      <c r="K9653" s="7">
        <v>3.4825540213402091</v>
      </c>
      <c r="L9653" s="7">
        <v>0.67708689253061838</v>
      </c>
    </row>
    <row r="9654" spans="2:12" x14ac:dyDescent="0.25">
      <c r="B9654" s="4">
        <v>9651</v>
      </c>
      <c r="C9654" s="6">
        <v>14.622801902975938</v>
      </c>
      <c r="D9654" s="6">
        <v>1.4895543397567146</v>
      </c>
      <c r="E9654" s="6">
        <v>1</v>
      </c>
      <c r="F9654" s="6">
        <v>1.3922002583144988</v>
      </c>
      <c r="G9654" s="6">
        <v>0.79365915856191549</v>
      </c>
      <c r="H9654" s="6">
        <v>17.873163923538954</v>
      </c>
      <c r="I9654" s="6">
        <v>3.1218790554823115</v>
      </c>
      <c r="J9654" s="6">
        <v>2.936847668536569</v>
      </c>
      <c r="K9654" s="7">
        <v>1.0970170763943703</v>
      </c>
      <c r="L9654" s="7">
        <v>0.35445587587921956</v>
      </c>
    </row>
    <row r="9655" spans="2:12" x14ac:dyDescent="0.25">
      <c r="B9655" s="4">
        <v>9652</v>
      </c>
      <c r="C9655" s="6">
        <v>14.83046928507426</v>
      </c>
      <c r="D9655" s="6">
        <v>1.5042259139259904</v>
      </c>
      <c r="E9655" s="6">
        <v>2</v>
      </c>
      <c r="F9655" s="6">
        <v>6.8100631166170222</v>
      </c>
      <c r="G9655" s="6">
        <v>1.2806176016326574</v>
      </c>
      <c r="H9655" s="6">
        <v>20.026120137352454</v>
      </c>
      <c r="I9655" s="6">
        <v>2.455817681012098</v>
      </c>
      <c r="J9655" s="6">
        <v>3.6128574824368798</v>
      </c>
      <c r="K9655" s="7">
        <v>4.028734265767647</v>
      </c>
      <c r="L9655" s="7">
        <v>1.0012576691531643</v>
      </c>
    </row>
    <row r="9656" spans="2:12" x14ac:dyDescent="0.25">
      <c r="B9656" s="4">
        <v>9653</v>
      </c>
      <c r="C9656" s="6">
        <v>15.76964585198192</v>
      </c>
      <c r="D9656" s="6">
        <v>1.5599986256053426</v>
      </c>
      <c r="E9656" s="6">
        <v>2</v>
      </c>
      <c r="F9656" s="6">
        <v>5.3674009986894724</v>
      </c>
      <c r="G9656" s="6">
        <v>0.46657869378055822</v>
      </c>
      <c r="H9656" s="6">
        <v>24.401107773661398</v>
      </c>
      <c r="I9656" s="6">
        <v>3.2661119229988298</v>
      </c>
      <c r="J9656" s="6">
        <v>2.3565296428181304</v>
      </c>
      <c r="K9656" s="7">
        <v>3.7011891681093161</v>
      </c>
      <c r="L9656" s="7">
        <v>0.87757786000339089</v>
      </c>
    </row>
    <row r="9657" spans="2:12" x14ac:dyDescent="0.25">
      <c r="B9657" s="4">
        <v>9654</v>
      </c>
      <c r="C9657" s="6">
        <v>12.178498220177378</v>
      </c>
      <c r="D9657" s="6">
        <v>1.3490186171359646</v>
      </c>
      <c r="E9657" s="6">
        <v>3</v>
      </c>
      <c r="F9657" s="6">
        <v>7.8089013295642209</v>
      </c>
      <c r="G9657" s="6">
        <v>0.96932207300987339</v>
      </c>
      <c r="H9657" s="6">
        <v>27.257508216527462</v>
      </c>
      <c r="I9657" s="6">
        <v>2.6311408447196127</v>
      </c>
      <c r="J9657" s="6">
        <v>2.1637191585432562</v>
      </c>
      <c r="K9657" s="7">
        <v>3.2647997258309203</v>
      </c>
      <c r="L9657" s="7">
        <v>1.0359800866737046</v>
      </c>
    </row>
    <row r="9658" spans="2:12" x14ac:dyDescent="0.25">
      <c r="B9658" s="4">
        <v>9655</v>
      </c>
      <c r="C9658" s="6">
        <v>6.847391469705336</v>
      </c>
      <c r="D9658" s="6">
        <v>1.6789533982367388</v>
      </c>
      <c r="E9658" s="6">
        <v>0</v>
      </c>
      <c r="F9658" s="6">
        <v>3.0992712155768771</v>
      </c>
      <c r="G9658" s="6">
        <v>0.96361054297994941</v>
      </c>
      <c r="H9658" s="6">
        <v>12.97147540240633</v>
      </c>
      <c r="I9658" s="6">
        <v>2.6181366819745522</v>
      </c>
      <c r="J9658" s="6">
        <v>3.654249588188673</v>
      </c>
      <c r="K9658" s="7">
        <v>2.7835694704487581</v>
      </c>
      <c r="L9658" s="7">
        <v>0.44070152034061627</v>
      </c>
    </row>
    <row r="9659" spans="2:12" x14ac:dyDescent="0.25">
      <c r="B9659" s="4">
        <v>9656</v>
      </c>
      <c r="C9659" s="6">
        <v>11.148594148232064</v>
      </c>
      <c r="D9659" s="6">
        <v>1.8563330687162851</v>
      </c>
      <c r="E9659" s="6">
        <v>3</v>
      </c>
      <c r="F9659" s="6">
        <v>0.82599307390000842</v>
      </c>
      <c r="G9659" s="6">
        <v>0.75383564145155901</v>
      </c>
      <c r="H9659" s="6">
        <v>33.150763631628308</v>
      </c>
      <c r="I9659" s="6">
        <v>3.2226043736359768</v>
      </c>
      <c r="J9659" s="6">
        <v>3.8276983636664559</v>
      </c>
      <c r="K9659" s="7">
        <v>0.18303981887514292</v>
      </c>
      <c r="L9659" s="7">
        <v>0.53271846747007001</v>
      </c>
    </row>
    <row r="9660" spans="2:12" x14ac:dyDescent="0.25">
      <c r="B9660" s="4">
        <v>9657</v>
      </c>
      <c r="C9660" s="6">
        <v>14.092981021608274</v>
      </c>
      <c r="D9660" s="6">
        <v>2.3706852859882899</v>
      </c>
      <c r="E9660" s="6">
        <v>1</v>
      </c>
      <c r="F9660" s="6">
        <v>1.0022463870676359</v>
      </c>
      <c r="G9660" s="6">
        <v>1.9993176266163726</v>
      </c>
      <c r="H9660" s="6">
        <v>26.974525719011005</v>
      </c>
      <c r="I9660" s="6">
        <v>4.5091660443938606</v>
      </c>
      <c r="J9660" s="6">
        <v>3.9849077944185094</v>
      </c>
      <c r="K9660" s="7">
        <v>1.471406991478321</v>
      </c>
      <c r="L9660" s="7">
        <v>1.5459728523598213</v>
      </c>
    </row>
    <row r="9661" spans="2:12" x14ac:dyDescent="0.25">
      <c r="B9661" s="4">
        <v>9658</v>
      </c>
      <c r="C9661" s="6">
        <v>8.9280283002516754</v>
      </c>
      <c r="D9661" s="6">
        <v>1.8731373583427551</v>
      </c>
      <c r="E9661" s="6">
        <v>2</v>
      </c>
      <c r="F9661" s="6">
        <v>4.3727134493864117</v>
      </c>
      <c r="G9661" s="6">
        <v>2.5879236106740251</v>
      </c>
      <c r="H9661" s="6">
        <v>22.605792185878887</v>
      </c>
      <c r="I9661" s="6">
        <v>2.7756377884142349</v>
      </c>
      <c r="J9661" s="6">
        <v>3.947573143407781</v>
      </c>
      <c r="K9661" s="7">
        <v>0.75696833869741031</v>
      </c>
      <c r="L9661" s="7">
        <v>0.95424276420040399</v>
      </c>
    </row>
    <row r="9662" spans="2:12" x14ac:dyDescent="0.25">
      <c r="B9662" s="4">
        <v>9659</v>
      </c>
      <c r="C9662" s="6">
        <v>8.0247252154422917</v>
      </c>
      <c r="D9662" s="6">
        <v>1.3854176256104251</v>
      </c>
      <c r="E9662" s="6">
        <v>2</v>
      </c>
      <c r="F9662" s="6">
        <v>0.74285347155564907</v>
      </c>
      <c r="G9662" s="6">
        <v>1.6714006905297698</v>
      </c>
      <c r="H9662" s="6">
        <v>27.269550887612006</v>
      </c>
      <c r="I9662" s="6">
        <v>2.6332408674846173</v>
      </c>
      <c r="J9662" s="6">
        <v>2.0184173262322491</v>
      </c>
      <c r="K9662" s="7">
        <v>0.55250834665851423</v>
      </c>
      <c r="L9662" s="7">
        <v>1.095150927279561</v>
      </c>
    </row>
    <row r="9663" spans="2:12" x14ac:dyDescent="0.25">
      <c r="B9663" s="4">
        <v>9660</v>
      </c>
      <c r="C9663" s="6">
        <v>9.8268589963905786</v>
      </c>
      <c r="D9663" s="6">
        <v>1.6256473179405178</v>
      </c>
      <c r="E9663" s="6">
        <v>1</v>
      </c>
      <c r="F9663" s="6">
        <v>3.5862891258748699</v>
      </c>
      <c r="G9663" s="6">
        <v>1.3317896231600088</v>
      </c>
      <c r="H9663" s="6">
        <v>33.132583217874398</v>
      </c>
      <c r="I9663" s="6">
        <v>3.4510497692689004</v>
      </c>
      <c r="J9663" s="6">
        <v>2.5904067243980675</v>
      </c>
      <c r="K9663" s="7">
        <v>3.069251477225496</v>
      </c>
      <c r="L9663" s="7">
        <v>1.0267414794851062</v>
      </c>
    </row>
    <row r="9664" spans="2:12" x14ac:dyDescent="0.25">
      <c r="B9664" s="4">
        <v>9661</v>
      </c>
      <c r="C9664" s="6">
        <v>11.277352098031592</v>
      </c>
      <c r="D9664" s="6">
        <v>1.4156354415132566</v>
      </c>
      <c r="E9664" s="6">
        <v>2</v>
      </c>
      <c r="F9664" s="6">
        <v>9.8487245161818198</v>
      </c>
      <c r="G9664" s="6">
        <v>1.0582281295203091</v>
      </c>
      <c r="H9664" s="6">
        <v>36.642774179790891</v>
      </c>
      <c r="I9664" s="6">
        <v>2.4508970777421695</v>
      </c>
      <c r="J9664" s="6">
        <v>3.5410557236970677</v>
      </c>
      <c r="K9664" s="7">
        <v>1.3554439524269104</v>
      </c>
      <c r="L9664" s="7">
        <v>1.9973552610298702</v>
      </c>
    </row>
    <row r="9665" spans="2:12" x14ac:dyDescent="0.25">
      <c r="B9665" s="4">
        <v>9662</v>
      </c>
      <c r="C9665" s="6">
        <v>12.832223929225005</v>
      </c>
      <c r="D9665" s="6">
        <v>1.850069289256099</v>
      </c>
      <c r="E9665" s="6">
        <v>3</v>
      </c>
      <c r="F9665" s="6">
        <v>4.1949326294411442</v>
      </c>
      <c r="G9665" s="6">
        <v>1.224080698313915</v>
      </c>
      <c r="H9665" s="6">
        <v>17.305060808395851</v>
      </c>
      <c r="I9665" s="6">
        <v>2.2923652266591943</v>
      </c>
      <c r="J9665" s="6">
        <v>3.4326477178076225</v>
      </c>
      <c r="K9665" s="7">
        <v>0.98099582181295553</v>
      </c>
      <c r="L9665" s="7">
        <v>0.60837466085975167</v>
      </c>
    </row>
    <row r="9666" spans="2:12" x14ac:dyDescent="0.25">
      <c r="B9666" s="4">
        <v>9663</v>
      </c>
      <c r="C9666" s="6">
        <v>11.550440709549987</v>
      </c>
      <c r="D9666" s="6">
        <v>1.6542636322956241</v>
      </c>
      <c r="E9666" s="6">
        <v>2</v>
      </c>
      <c r="F9666" s="6">
        <v>9.757432690414694</v>
      </c>
      <c r="G9666" s="6">
        <v>0.77702610816853268</v>
      </c>
      <c r="H9666" s="6">
        <v>32.617303234800112</v>
      </c>
      <c r="I9666" s="6">
        <v>2.7153236571523478</v>
      </c>
      <c r="J9666" s="6">
        <v>2.3917629901623108</v>
      </c>
      <c r="K9666" s="7">
        <v>0.33025979989470405</v>
      </c>
      <c r="L9666" s="7">
        <v>1.4220323119988756</v>
      </c>
    </row>
    <row r="9667" spans="2:12" x14ac:dyDescent="0.25">
      <c r="B9667" s="4">
        <v>9664</v>
      </c>
      <c r="C9667" s="6">
        <v>14.517095483308459</v>
      </c>
      <c r="D9667" s="6">
        <v>1.4874997851097342</v>
      </c>
      <c r="E9667" s="6">
        <v>2</v>
      </c>
      <c r="F9667" s="6">
        <v>2.2949043231062585</v>
      </c>
      <c r="G9667" s="6">
        <v>0.73148452097902339</v>
      </c>
      <c r="H9667" s="6">
        <v>20.686629266867147</v>
      </c>
      <c r="I9667" s="6">
        <v>3.7145654241404942</v>
      </c>
      <c r="J9667" s="6">
        <v>3.019160061055191</v>
      </c>
      <c r="K9667" s="7">
        <v>0.87557858603448946</v>
      </c>
      <c r="L9667" s="7">
        <v>0.24086242895353607</v>
      </c>
    </row>
    <row r="9668" spans="2:12" x14ac:dyDescent="0.25">
      <c r="B9668" s="4">
        <v>9665</v>
      </c>
      <c r="C9668" s="6">
        <v>13.245189780856572</v>
      </c>
      <c r="D9668" s="6">
        <v>1.3163052827750692</v>
      </c>
      <c r="E9668" s="6">
        <v>2</v>
      </c>
      <c r="F9668" s="6">
        <v>2.3220219354052234</v>
      </c>
      <c r="G9668" s="6">
        <v>1.0027784725157414</v>
      </c>
      <c r="H9668" s="6">
        <v>16.756894660244324</v>
      </c>
      <c r="I9668" s="6">
        <v>4.2462007790700431</v>
      </c>
      <c r="J9668" s="6">
        <v>2.8940763315872506</v>
      </c>
      <c r="K9668" s="7">
        <v>0.22806519435592773</v>
      </c>
      <c r="L9668" s="7">
        <v>0.47251619076208001</v>
      </c>
    </row>
    <row r="9669" spans="2:12" x14ac:dyDescent="0.25">
      <c r="B9669" s="4">
        <v>9666</v>
      </c>
      <c r="C9669" s="6">
        <v>3.2442512668352643</v>
      </c>
      <c r="D9669" s="6">
        <v>1.4719550041121203</v>
      </c>
      <c r="E9669" s="6">
        <v>2</v>
      </c>
      <c r="F9669" s="6">
        <v>11.199171605097389</v>
      </c>
      <c r="G9669" s="6">
        <v>0.59726627738987537</v>
      </c>
      <c r="H9669" s="6">
        <v>22.52995841443191</v>
      </c>
      <c r="I9669" s="6">
        <v>2.1865524754026571</v>
      </c>
      <c r="J9669" s="6">
        <v>2.4896442338265392</v>
      </c>
      <c r="K9669" s="7">
        <v>0.80316882591805072</v>
      </c>
      <c r="L9669" s="7">
        <v>0.60401093449969345</v>
      </c>
    </row>
    <row r="9670" spans="2:12" x14ac:dyDescent="0.25">
      <c r="B9670" s="4">
        <v>9667</v>
      </c>
      <c r="C9670" s="6">
        <v>7.5196456141324362</v>
      </c>
      <c r="D9670" s="6">
        <v>1.818724195644682</v>
      </c>
      <c r="E9670" s="6">
        <v>3</v>
      </c>
      <c r="F9670" s="6">
        <v>3.4194265518559721</v>
      </c>
      <c r="G9670" s="6">
        <v>0.96526608974850614</v>
      </c>
      <c r="H9670" s="6">
        <v>15.677781286844565</v>
      </c>
      <c r="I9670" s="6">
        <v>2.3636063028179137</v>
      </c>
      <c r="J9670" s="6">
        <v>3.3800749211886099</v>
      </c>
      <c r="K9670" s="7">
        <v>0.30374451450816337</v>
      </c>
      <c r="L9670" s="7">
        <v>1.0669501738684377</v>
      </c>
    </row>
    <row r="9671" spans="2:12" x14ac:dyDescent="0.25">
      <c r="B9671" s="4">
        <v>9668</v>
      </c>
      <c r="C9671" s="6">
        <v>3.1017726177159606</v>
      </c>
      <c r="D9671" s="6">
        <v>1.2713801494570984</v>
      </c>
      <c r="E9671" s="6">
        <v>1</v>
      </c>
      <c r="F9671" s="6">
        <v>1.4405238938545701</v>
      </c>
      <c r="G9671" s="6">
        <v>0.55803848689453095</v>
      </c>
      <c r="H9671" s="6">
        <v>14.967370985452739</v>
      </c>
      <c r="I9671" s="6">
        <v>2.552553308693037</v>
      </c>
      <c r="J9671" s="6">
        <v>4.5973047951645114</v>
      </c>
      <c r="K9671" s="7">
        <v>4.3989424589293931</v>
      </c>
      <c r="L9671" s="7">
        <v>8.3720907620642493E-2</v>
      </c>
    </row>
    <row r="9672" spans="2:12" x14ac:dyDescent="0.25">
      <c r="B9672" s="4">
        <v>9669</v>
      </c>
      <c r="C9672" s="6">
        <v>8.7151112597993734</v>
      </c>
      <c r="D9672" s="6">
        <v>1.5563827091717151</v>
      </c>
      <c r="E9672" s="6">
        <v>3</v>
      </c>
      <c r="F9672" s="6">
        <v>5.8704266668577567</v>
      </c>
      <c r="G9672" s="6">
        <v>0.5438335597453503</v>
      </c>
      <c r="H9672" s="6">
        <v>27.505833300265827</v>
      </c>
      <c r="I9672" s="6">
        <v>4.4068878891818217</v>
      </c>
      <c r="J9672" s="6">
        <v>4.0395401583939758</v>
      </c>
      <c r="K9672" s="7">
        <v>2.9780201811291853</v>
      </c>
      <c r="L9672" s="7">
        <v>0.98831141244494014</v>
      </c>
    </row>
    <row r="9673" spans="2:12" x14ac:dyDescent="0.25">
      <c r="B9673" s="4">
        <v>9670</v>
      </c>
      <c r="C9673" s="6">
        <v>17.269453837968456</v>
      </c>
      <c r="D9673" s="6">
        <v>1.6629905965657414</v>
      </c>
      <c r="E9673" s="6">
        <v>3</v>
      </c>
      <c r="F9673" s="6">
        <v>11.471909190691903</v>
      </c>
      <c r="G9673" s="6">
        <v>0.85617788174331777</v>
      </c>
      <c r="H9673" s="6">
        <v>25.122169374268701</v>
      </c>
      <c r="I9673" s="6">
        <v>1.0458069331067719</v>
      </c>
      <c r="J9673" s="6">
        <v>1.6357051771885469</v>
      </c>
      <c r="K9673" s="7">
        <v>3.5251516024783967</v>
      </c>
      <c r="L9673" s="7">
        <v>1.3549265736419061</v>
      </c>
    </row>
    <row r="9674" spans="2:12" x14ac:dyDescent="0.25">
      <c r="B9674" s="4">
        <v>9671</v>
      </c>
      <c r="C9674" s="6">
        <v>10.029545117809121</v>
      </c>
      <c r="D9674" s="6">
        <v>1.6949458010661671</v>
      </c>
      <c r="E9674" s="6">
        <v>1</v>
      </c>
      <c r="F9674" s="6">
        <v>4.362746704446689</v>
      </c>
      <c r="G9674" s="6">
        <v>1.0930989399833895</v>
      </c>
      <c r="H9674" s="6">
        <v>14.51046199218753</v>
      </c>
      <c r="I9674" s="6">
        <v>3.3578684887314227</v>
      </c>
      <c r="J9674" s="6">
        <v>0.72677658685382629</v>
      </c>
      <c r="K9674" s="7">
        <v>0.26268117545189135</v>
      </c>
      <c r="L9674" s="7">
        <v>0.74230711936119653</v>
      </c>
    </row>
    <row r="9675" spans="2:12" x14ac:dyDescent="0.25">
      <c r="B9675" s="4">
        <v>9672</v>
      </c>
      <c r="C9675" s="6">
        <v>14.590427873972233</v>
      </c>
      <c r="D9675" s="6">
        <v>1.4508728823825452</v>
      </c>
      <c r="E9675" s="6">
        <v>2</v>
      </c>
      <c r="F9675" s="6">
        <v>2.0195482891955789</v>
      </c>
      <c r="G9675" s="6">
        <v>0.77771341365303437</v>
      </c>
      <c r="H9675" s="6">
        <v>20.934623630856343</v>
      </c>
      <c r="I9675" s="6">
        <v>3.2991899753119824</v>
      </c>
      <c r="J9675" s="6">
        <v>2.1671884852978036</v>
      </c>
      <c r="K9675" s="7">
        <v>4.9299145128630313</v>
      </c>
      <c r="L9675" s="7">
        <v>0.52993726972568278</v>
      </c>
    </row>
    <row r="9676" spans="2:12" x14ac:dyDescent="0.25">
      <c r="B9676" s="4">
        <v>9673</v>
      </c>
      <c r="C9676" s="6">
        <v>14.425948739948142</v>
      </c>
      <c r="D9676" s="6">
        <v>1.84808909165103</v>
      </c>
      <c r="E9676" s="6">
        <v>3</v>
      </c>
      <c r="F9676" s="6">
        <v>0.49345811651740484</v>
      </c>
      <c r="G9676" s="6">
        <v>0.46056506698133459</v>
      </c>
      <c r="H9676" s="6">
        <v>34.966323521173187</v>
      </c>
      <c r="I9676" s="6">
        <v>3.5425375267172114</v>
      </c>
      <c r="J9676" s="6">
        <v>3.4960091293857696</v>
      </c>
      <c r="K9676" s="7">
        <v>0.25576516233785246</v>
      </c>
      <c r="L9676" s="7">
        <v>0.48656717124900173</v>
      </c>
    </row>
    <row r="9677" spans="2:12" x14ac:dyDescent="0.25">
      <c r="B9677" s="4">
        <v>9674</v>
      </c>
      <c r="C9677" s="6">
        <v>8.5747281745369008</v>
      </c>
      <c r="D9677" s="6">
        <v>1.5282561028999353</v>
      </c>
      <c r="E9677" s="6">
        <v>2</v>
      </c>
      <c r="F9677" s="6">
        <v>2.7979095157667726</v>
      </c>
      <c r="G9677" s="6">
        <v>1.2105220902457654</v>
      </c>
      <c r="H9677" s="6">
        <v>16.48174452642521</v>
      </c>
      <c r="I9677" s="6">
        <v>3.1002235099795885</v>
      </c>
      <c r="J9677" s="6">
        <v>1.4372452161811451</v>
      </c>
      <c r="K9677" s="7">
        <v>4.5175328294326826</v>
      </c>
      <c r="L9677" s="7">
        <v>0.65266474601176327</v>
      </c>
    </row>
    <row r="9678" spans="2:12" x14ac:dyDescent="0.25">
      <c r="B9678" s="4">
        <v>9675</v>
      </c>
      <c r="C9678" s="6">
        <v>7.8741614163363964</v>
      </c>
      <c r="D9678" s="6">
        <v>1.290487509233512</v>
      </c>
      <c r="E9678" s="6">
        <v>3</v>
      </c>
      <c r="F9678" s="6">
        <v>3.0623411971138115</v>
      </c>
      <c r="G9678" s="6">
        <v>1.0824933471096991</v>
      </c>
      <c r="H9678" s="6">
        <v>17.268869615518177</v>
      </c>
      <c r="I9678" s="6">
        <v>2.6047203831914945</v>
      </c>
      <c r="J9678" s="6">
        <v>2.987078693307204</v>
      </c>
      <c r="K9678" s="7">
        <v>0.21562182494195295</v>
      </c>
      <c r="L9678" s="7">
        <v>1.0632282580223009</v>
      </c>
    </row>
    <row r="9679" spans="2:12" x14ac:dyDescent="0.25">
      <c r="B9679" s="4">
        <v>9676</v>
      </c>
      <c r="C9679" s="6">
        <v>9.4634353837442564</v>
      </c>
      <c r="D9679" s="6">
        <v>1.8093423355311413</v>
      </c>
      <c r="E9679" s="6">
        <v>1</v>
      </c>
      <c r="F9679" s="6">
        <v>3.5711821885630419</v>
      </c>
      <c r="G9679" s="6">
        <v>0.64478097279962288</v>
      </c>
      <c r="H9679" s="6">
        <v>16.077921169941408</v>
      </c>
      <c r="I9679" s="6">
        <v>3.0737988096778519</v>
      </c>
      <c r="J9679" s="6">
        <v>2.1288304394827215</v>
      </c>
      <c r="K9679" s="7">
        <v>3.3567344800384507</v>
      </c>
      <c r="L9679" s="7">
        <v>0.31706219304446082</v>
      </c>
    </row>
    <row r="9680" spans="2:12" x14ac:dyDescent="0.25">
      <c r="B9680" s="4">
        <v>9677</v>
      </c>
      <c r="C9680" s="6">
        <v>7.8362029804414872</v>
      </c>
      <c r="D9680" s="6">
        <v>1.9653680135136511</v>
      </c>
      <c r="E9680" s="6">
        <v>2</v>
      </c>
      <c r="F9680" s="6">
        <v>2.3398112349700035</v>
      </c>
      <c r="G9680" s="6">
        <v>0.73762135800956585</v>
      </c>
      <c r="H9680" s="6">
        <v>18.750724633706454</v>
      </c>
      <c r="I9680" s="6">
        <v>3.1442128835215777</v>
      </c>
      <c r="J9680" s="6">
        <v>1.7393666787805386</v>
      </c>
      <c r="K9680" s="7">
        <v>0.5243373628289224</v>
      </c>
      <c r="L9680" s="7">
        <v>1.3260780202573674</v>
      </c>
    </row>
    <row r="9681" spans="2:12" x14ac:dyDescent="0.25">
      <c r="B9681" s="4">
        <v>9678</v>
      </c>
      <c r="C9681" s="6">
        <v>1.6835568822387756</v>
      </c>
      <c r="D9681" s="6">
        <v>1.7390652519228498</v>
      </c>
      <c r="E9681" s="6">
        <v>2</v>
      </c>
      <c r="F9681" s="6">
        <v>4.0837152841070967</v>
      </c>
      <c r="G9681" s="6">
        <v>3.3506181804147999</v>
      </c>
      <c r="H9681" s="6">
        <v>19.175827545220713</v>
      </c>
      <c r="I9681" s="6">
        <v>3.4569677743373597</v>
      </c>
      <c r="J9681" s="6">
        <v>3.0291212370266614</v>
      </c>
      <c r="K9681" s="7">
        <v>1.5259613692020215</v>
      </c>
      <c r="L9681" s="7">
        <v>1.3018297677018145</v>
      </c>
    </row>
    <row r="9682" spans="2:12" x14ac:dyDescent="0.25">
      <c r="B9682" s="4">
        <v>9679</v>
      </c>
      <c r="C9682" s="6">
        <v>11.108850238419842</v>
      </c>
      <c r="D9682" s="6">
        <v>1.2690979601953334</v>
      </c>
      <c r="E9682" s="6">
        <v>2</v>
      </c>
      <c r="F9682" s="6">
        <v>3.2536139053794018</v>
      </c>
      <c r="G9682" s="6">
        <v>2.1630860410431834</v>
      </c>
      <c r="H9682" s="6">
        <v>29.026461544786883</v>
      </c>
      <c r="I9682" s="6">
        <v>5.0096190918975161</v>
      </c>
      <c r="J9682" s="6">
        <v>2.8839384820540603</v>
      </c>
      <c r="K9682" s="7">
        <v>0.34066240746251619</v>
      </c>
      <c r="L9682" s="7">
        <v>0.33940964872932028</v>
      </c>
    </row>
    <row r="9683" spans="2:12" x14ac:dyDescent="0.25">
      <c r="B9683" s="4">
        <v>9680</v>
      </c>
      <c r="C9683" s="6">
        <v>19.661016983326718</v>
      </c>
      <c r="D9683" s="6">
        <v>1.5805034437448058</v>
      </c>
      <c r="E9683" s="6">
        <v>0</v>
      </c>
      <c r="F9683" s="6">
        <v>0.71508006217668374</v>
      </c>
      <c r="G9683" s="6">
        <v>0.53070340632089186</v>
      </c>
      <c r="H9683" s="6">
        <v>21.445914303412483</v>
      </c>
      <c r="I9683" s="6">
        <v>3.3532503633776289</v>
      </c>
      <c r="J9683" s="6">
        <v>1.3170386619821617</v>
      </c>
      <c r="K9683" s="7">
        <v>1.5496166144363883</v>
      </c>
      <c r="L9683" s="7">
        <v>0.5201363392120345</v>
      </c>
    </row>
    <row r="9684" spans="2:12" x14ac:dyDescent="0.25">
      <c r="B9684" s="4">
        <v>9681</v>
      </c>
      <c r="C9684" s="6">
        <v>14.166074871104858</v>
      </c>
      <c r="D9684" s="6">
        <v>1.5664188468459292</v>
      </c>
      <c r="E9684" s="6">
        <v>2</v>
      </c>
      <c r="F9684" s="6">
        <v>7.085366925193747</v>
      </c>
      <c r="G9684" s="6">
        <v>2.7790026982522265</v>
      </c>
      <c r="H9684" s="6">
        <v>28.282480663156093</v>
      </c>
      <c r="I9684" s="6">
        <v>2.1158731424625343</v>
      </c>
      <c r="J9684" s="6">
        <v>2.6175971542482945</v>
      </c>
      <c r="K9684" s="7">
        <v>7.3160425185297733</v>
      </c>
      <c r="L9684" s="7">
        <v>0.17583567447713594</v>
      </c>
    </row>
    <row r="9685" spans="2:12" x14ac:dyDescent="0.25">
      <c r="B9685" s="4">
        <v>9682</v>
      </c>
      <c r="C9685" s="6">
        <v>0.805112594855391</v>
      </c>
      <c r="D9685" s="6">
        <v>1.747311692171313</v>
      </c>
      <c r="E9685" s="6">
        <v>1</v>
      </c>
      <c r="F9685" s="6">
        <v>5.4123223106783689</v>
      </c>
      <c r="G9685" s="6">
        <v>0.82836707310423696</v>
      </c>
      <c r="H9685" s="6">
        <v>15.850815717036788</v>
      </c>
      <c r="I9685" s="6">
        <v>2.1800615456484835</v>
      </c>
      <c r="J9685" s="6">
        <v>3.1958179600186236</v>
      </c>
      <c r="K9685" s="7">
        <v>1.7337771311386162E-2</v>
      </c>
      <c r="L9685" s="7">
        <v>0.98064899852384357</v>
      </c>
    </row>
    <row r="9686" spans="2:12" x14ac:dyDescent="0.25">
      <c r="B9686" s="4">
        <v>9683</v>
      </c>
      <c r="C9686" s="6">
        <v>14.07953986352123</v>
      </c>
      <c r="D9686" s="6">
        <v>1.2538908181552495</v>
      </c>
      <c r="E9686" s="6">
        <v>3</v>
      </c>
      <c r="F9686" s="6">
        <v>7.615660260106818</v>
      </c>
      <c r="G9686" s="6">
        <v>0.63223130009544193</v>
      </c>
      <c r="H9686" s="6">
        <v>11.506915984725868</v>
      </c>
      <c r="I9686" s="6">
        <v>4.5156078820161616</v>
      </c>
      <c r="J9686" s="6">
        <v>0.93873257776132746</v>
      </c>
      <c r="K9686" s="7">
        <v>0.40611232114157014</v>
      </c>
      <c r="L9686" s="7">
        <v>0.65857384515999928</v>
      </c>
    </row>
    <row r="9687" spans="2:12" x14ac:dyDescent="0.25">
      <c r="B9687" s="4">
        <v>9684</v>
      </c>
      <c r="C9687" s="6">
        <v>17.256650083180574</v>
      </c>
      <c r="D9687" s="6">
        <v>1.5102447551308895</v>
      </c>
      <c r="E9687" s="6">
        <v>2</v>
      </c>
      <c r="F9687" s="6">
        <v>11.343519315845706</v>
      </c>
      <c r="G9687" s="6">
        <v>0.4494534431137362</v>
      </c>
      <c r="H9687" s="6">
        <v>34.623293293490704</v>
      </c>
      <c r="I9687" s="6">
        <v>2.4797314218185771</v>
      </c>
      <c r="J9687" s="6">
        <v>4.1172738930622543</v>
      </c>
      <c r="K9687" s="7">
        <v>3.6814712117610413</v>
      </c>
      <c r="L9687" s="7">
        <v>0.46190406950019408</v>
      </c>
    </row>
    <row r="9688" spans="2:12" x14ac:dyDescent="0.25">
      <c r="B9688" s="4">
        <v>9685</v>
      </c>
      <c r="C9688" s="6">
        <v>12.669764404506466</v>
      </c>
      <c r="D9688" s="6">
        <v>1.2237310731252034</v>
      </c>
      <c r="E9688" s="6">
        <v>2</v>
      </c>
      <c r="F9688" s="6">
        <v>3.4887403733777416</v>
      </c>
      <c r="G9688" s="6">
        <v>0.96615226407028265</v>
      </c>
      <c r="H9688" s="6">
        <v>21.435345602881881</v>
      </c>
      <c r="I9688" s="6">
        <v>3.5611193946482298</v>
      </c>
      <c r="J9688" s="6">
        <v>3.5915358356062619</v>
      </c>
      <c r="K9688" s="7">
        <v>0.39295969823447224</v>
      </c>
      <c r="L9688" s="7">
        <v>2.566071607768881</v>
      </c>
    </row>
    <row r="9689" spans="2:12" x14ac:dyDescent="0.25">
      <c r="B9689" s="4">
        <v>9686</v>
      </c>
      <c r="C9689" s="6">
        <v>8.3275075933689617</v>
      </c>
      <c r="D9689" s="6">
        <v>1.6574668244372768</v>
      </c>
      <c r="E9689" s="6">
        <v>3</v>
      </c>
      <c r="F9689" s="6">
        <v>4.5569191538997087</v>
      </c>
      <c r="G9689" s="6">
        <v>0.87611951055740878</v>
      </c>
      <c r="H9689" s="6">
        <v>33.946701785962546</v>
      </c>
      <c r="I9689" s="6">
        <v>2.939059511144313</v>
      </c>
      <c r="J9689" s="6">
        <v>1.6504883091762361</v>
      </c>
      <c r="K9689" s="7">
        <v>3.5963800504258661</v>
      </c>
      <c r="L9689" s="7">
        <v>0.79021448342675649</v>
      </c>
    </row>
    <row r="9690" spans="2:12" x14ac:dyDescent="0.25">
      <c r="B9690" s="4">
        <v>9687</v>
      </c>
      <c r="C9690" s="6">
        <v>11.382319149707058</v>
      </c>
      <c r="D9690" s="6">
        <v>1.8791698969015416</v>
      </c>
      <c r="E9690" s="6">
        <v>2</v>
      </c>
      <c r="F9690" s="6">
        <v>5.3190250509216668</v>
      </c>
      <c r="G9690" s="6">
        <v>0.64750377367606604</v>
      </c>
      <c r="H9690" s="6">
        <v>37.804367874179945</v>
      </c>
      <c r="I9690" s="6">
        <v>2.8962472008499205</v>
      </c>
      <c r="J9690" s="6">
        <v>1.6251753539162435</v>
      </c>
      <c r="K9690" s="7">
        <v>3.0839042907045862</v>
      </c>
      <c r="L9690" s="7">
        <v>1.6067255100591362</v>
      </c>
    </row>
    <row r="9691" spans="2:12" x14ac:dyDescent="0.25">
      <c r="B9691" s="4">
        <v>9688</v>
      </c>
      <c r="C9691" s="6">
        <v>18.006471968553029</v>
      </c>
      <c r="D9691" s="6">
        <v>1.3249708643019296</v>
      </c>
      <c r="E9691" s="6">
        <v>2</v>
      </c>
      <c r="F9691" s="6">
        <v>1.6915821972971714</v>
      </c>
      <c r="G9691" s="6">
        <v>1.3397920123222025</v>
      </c>
      <c r="H9691" s="6">
        <v>12.463291363334758</v>
      </c>
      <c r="I9691" s="6">
        <v>5.7974207365647947</v>
      </c>
      <c r="J9691" s="6">
        <v>2.4568428941767135</v>
      </c>
      <c r="K9691" s="7">
        <v>3.1648052817685697</v>
      </c>
      <c r="L9691" s="7">
        <v>1.22753223515308</v>
      </c>
    </row>
    <row r="9692" spans="2:12" x14ac:dyDescent="0.25">
      <c r="B9692" s="4">
        <v>9689</v>
      </c>
      <c r="C9692" s="6">
        <v>11.151077298278967</v>
      </c>
      <c r="D9692" s="6">
        <v>1.2947085141623291</v>
      </c>
      <c r="E9692" s="6">
        <v>1</v>
      </c>
      <c r="F9692" s="6">
        <v>2.661071530546733</v>
      </c>
      <c r="G9692" s="6">
        <v>0.41292436547828848</v>
      </c>
      <c r="H9692" s="6">
        <v>26.753272088071057</v>
      </c>
      <c r="I9692" s="6">
        <v>4.2498112403338526</v>
      </c>
      <c r="J9692" s="6">
        <v>3.2551528294780523</v>
      </c>
      <c r="K9692" s="7">
        <v>1.0491919900501034</v>
      </c>
      <c r="L9692" s="7">
        <v>2.0417622213592304</v>
      </c>
    </row>
    <row r="9693" spans="2:12" x14ac:dyDescent="0.25">
      <c r="B9693" s="4">
        <v>9690</v>
      </c>
      <c r="C9693" s="6">
        <v>8.7013994950332183</v>
      </c>
      <c r="D9693" s="6">
        <v>2.1205251545064523</v>
      </c>
      <c r="E9693" s="6">
        <v>2</v>
      </c>
      <c r="F9693" s="6">
        <v>2.3490513755602853</v>
      </c>
      <c r="G9693" s="6">
        <v>0.83278420100841499</v>
      </c>
      <c r="H9693" s="6">
        <v>34.287735658974704</v>
      </c>
      <c r="I9693" s="6">
        <v>3.8314396142716034</v>
      </c>
      <c r="J9693" s="6">
        <v>2.7741504760881952</v>
      </c>
      <c r="K9693" s="7">
        <v>0.13378337622905623</v>
      </c>
      <c r="L9693" s="7">
        <v>0.5964039766874355</v>
      </c>
    </row>
    <row r="9694" spans="2:12" x14ac:dyDescent="0.25">
      <c r="B9694" s="4">
        <v>9691</v>
      </c>
      <c r="C9694" s="6">
        <v>5.9822382899074746</v>
      </c>
      <c r="D9694" s="6">
        <v>1.9269193272439464</v>
      </c>
      <c r="E9694" s="6">
        <v>2</v>
      </c>
      <c r="F9694" s="6">
        <v>9.853201454495407</v>
      </c>
      <c r="G9694" s="6">
        <v>0.71766559766119031</v>
      </c>
      <c r="H9694" s="6">
        <v>28.300120289136551</v>
      </c>
      <c r="I9694" s="6">
        <v>2.6678212055747474</v>
      </c>
      <c r="J9694" s="6">
        <v>2.4376861614467011</v>
      </c>
      <c r="K9694" s="7">
        <v>8.9492211094471755E-3</v>
      </c>
      <c r="L9694" s="7">
        <v>0.3580297124616646</v>
      </c>
    </row>
    <row r="9695" spans="2:12" x14ac:dyDescent="0.25">
      <c r="B9695" s="4">
        <v>9692</v>
      </c>
      <c r="C9695" s="6">
        <v>5.6291588942508888</v>
      </c>
      <c r="D9695" s="6">
        <v>1.3734527558699108</v>
      </c>
      <c r="E9695" s="6">
        <v>3</v>
      </c>
      <c r="F9695" s="6">
        <v>2.3784319095884325</v>
      </c>
      <c r="G9695" s="6">
        <v>1.6922714423610385</v>
      </c>
      <c r="H9695" s="6">
        <v>28.346480922237625</v>
      </c>
      <c r="I9695" s="6">
        <v>2.6097913640690757</v>
      </c>
      <c r="J9695" s="6">
        <v>3.5756600064121025</v>
      </c>
      <c r="K9695" s="7">
        <v>0.43357972716250359</v>
      </c>
      <c r="L9695" s="7">
        <v>0.42548926511477381</v>
      </c>
    </row>
    <row r="9696" spans="2:12" x14ac:dyDescent="0.25">
      <c r="B9696" s="4">
        <v>9693</v>
      </c>
      <c r="C9696" s="6">
        <v>13.996940244865723</v>
      </c>
      <c r="D9696" s="6">
        <v>1.7472313595970079</v>
      </c>
      <c r="E9696" s="6">
        <v>2</v>
      </c>
      <c r="F9696" s="6">
        <v>8.2682469569315433</v>
      </c>
      <c r="G9696" s="6">
        <v>0.6331811714872605</v>
      </c>
      <c r="H9696" s="6">
        <v>11.358155016882494</v>
      </c>
      <c r="I9696" s="6">
        <v>1.499916870834058</v>
      </c>
      <c r="J9696" s="6">
        <v>2.7395518195373012</v>
      </c>
      <c r="K9696" s="7">
        <v>1.3625935665706359</v>
      </c>
      <c r="L9696" s="7">
        <v>3.1049404362043753</v>
      </c>
    </row>
    <row r="9697" spans="2:12" x14ac:dyDescent="0.25">
      <c r="B9697" s="4">
        <v>9694</v>
      </c>
      <c r="C9697" s="6">
        <v>10.301544851888847</v>
      </c>
      <c r="D9697" s="6">
        <v>1.8758550751080978</v>
      </c>
      <c r="E9697" s="6">
        <v>2</v>
      </c>
      <c r="F9697" s="6">
        <v>3.3849458561889874</v>
      </c>
      <c r="G9697" s="6">
        <v>1.3860847254713091</v>
      </c>
      <c r="H9697" s="6">
        <v>38.516414583437481</v>
      </c>
      <c r="I9697" s="6">
        <v>1.8633676685300344</v>
      </c>
      <c r="J9697" s="6">
        <v>2.502998088077542</v>
      </c>
      <c r="K9697" s="7">
        <v>0.97274362428514438</v>
      </c>
      <c r="L9697" s="7">
        <v>0.43577080630423953</v>
      </c>
    </row>
    <row r="9698" spans="2:12" x14ac:dyDescent="0.25">
      <c r="B9698" s="4">
        <v>9695</v>
      </c>
      <c r="C9698" s="6">
        <v>-2.6243912236629292</v>
      </c>
      <c r="D9698" s="6">
        <v>1.6963423906178945</v>
      </c>
      <c r="E9698" s="6">
        <v>1</v>
      </c>
      <c r="F9698" s="6">
        <v>1.2652509392975693</v>
      </c>
      <c r="G9698" s="6">
        <v>0.71982050192625169</v>
      </c>
      <c r="H9698" s="6">
        <v>24.544425967810319</v>
      </c>
      <c r="I9698" s="6">
        <v>3.0363150814404096</v>
      </c>
      <c r="J9698" s="6">
        <v>4.238938706840643</v>
      </c>
      <c r="K9698" s="7">
        <v>0.89932004694927292</v>
      </c>
      <c r="L9698" s="7">
        <v>3.217105798846259</v>
      </c>
    </row>
    <row r="9699" spans="2:12" x14ac:dyDescent="0.25">
      <c r="B9699" s="4">
        <v>9696</v>
      </c>
      <c r="C9699" s="6">
        <v>11.014502828237381</v>
      </c>
      <c r="D9699" s="6">
        <v>1.3789039226839026</v>
      </c>
      <c r="E9699" s="6">
        <v>1</v>
      </c>
      <c r="F9699" s="6">
        <v>5.3115133394193244</v>
      </c>
      <c r="G9699" s="6">
        <v>1.0918342379651678</v>
      </c>
      <c r="H9699" s="6">
        <v>33.694800164583334</v>
      </c>
      <c r="I9699" s="6">
        <v>3.6722642053315679</v>
      </c>
      <c r="J9699" s="6">
        <v>2.202784375018132</v>
      </c>
      <c r="K9699" s="7">
        <v>2.4187836457996283</v>
      </c>
      <c r="L9699" s="7">
        <v>0.66329127653896969</v>
      </c>
    </row>
    <row r="9700" spans="2:12" x14ac:dyDescent="0.25">
      <c r="B9700" s="4">
        <v>9697</v>
      </c>
      <c r="C9700" s="6">
        <v>14.946470180560942</v>
      </c>
      <c r="D9700" s="6">
        <v>1.3752165451246681</v>
      </c>
      <c r="E9700" s="6">
        <v>1</v>
      </c>
      <c r="F9700" s="6">
        <v>6.5638269346674196</v>
      </c>
      <c r="G9700" s="6">
        <v>1.3654782786719801</v>
      </c>
      <c r="H9700" s="6">
        <v>23.011660166766887</v>
      </c>
      <c r="I9700" s="6">
        <v>2.2475132124639803</v>
      </c>
      <c r="J9700" s="6">
        <v>4.5005484246938465</v>
      </c>
      <c r="K9700" s="7">
        <v>0.37663307550149661</v>
      </c>
      <c r="L9700" s="7">
        <v>0.54772993364794009</v>
      </c>
    </row>
    <row r="9701" spans="2:12" x14ac:dyDescent="0.25">
      <c r="B9701" s="4">
        <v>9698</v>
      </c>
      <c r="C9701" s="6">
        <v>20.159232014232238</v>
      </c>
      <c r="D9701" s="6">
        <v>1.4355596722205879</v>
      </c>
      <c r="E9701" s="6">
        <v>3</v>
      </c>
      <c r="F9701" s="6">
        <v>3.859098789372867</v>
      </c>
      <c r="G9701" s="6">
        <v>0.33982037342108445</v>
      </c>
      <c r="H9701" s="6">
        <v>18.247287000093156</v>
      </c>
      <c r="I9701" s="6">
        <v>1.7643737449022914</v>
      </c>
      <c r="J9701" s="6">
        <v>2.4154307617315958</v>
      </c>
      <c r="K9701" s="7">
        <v>1.2456101403741571</v>
      </c>
      <c r="L9701" s="7">
        <v>0.23962411480413609</v>
      </c>
    </row>
    <row r="9702" spans="2:12" x14ac:dyDescent="0.25">
      <c r="B9702" s="4">
        <v>9699</v>
      </c>
      <c r="C9702" s="6">
        <v>8.3505011778609273</v>
      </c>
      <c r="D9702" s="6">
        <v>1.8590838904685405</v>
      </c>
      <c r="E9702" s="6">
        <v>2</v>
      </c>
      <c r="F9702" s="6">
        <v>0.98302105713875831</v>
      </c>
      <c r="G9702" s="6">
        <v>1.0131978469541565</v>
      </c>
      <c r="H9702" s="6">
        <v>11.583134497052274</v>
      </c>
      <c r="I9702" s="6">
        <v>2.2235052373542339</v>
      </c>
      <c r="J9702" s="6">
        <v>2.9357608695925737</v>
      </c>
      <c r="K9702" s="7">
        <v>6.4791172220039117</v>
      </c>
      <c r="L9702" s="7">
        <v>1.1898224707477145</v>
      </c>
    </row>
    <row r="9703" spans="2:12" x14ac:dyDescent="0.25">
      <c r="B9703" s="4">
        <v>9700</v>
      </c>
      <c r="C9703" s="6">
        <v>7.3151460133528712</v>
      </c>
      <c r="D9703" s="6">
        <v>1.5953778101192595</v>
      </c>
      <c r="E9703" s="6">
        <v>2</v>
      </c>
      <c r="F9703" s="6">
        <v>2.4014382258064262</v>
      </c>
      <c r="G9703" s="6">
        <v>1.8636393490258625</v>
      </c>
      <c r="H9703" s="6">
        <v>11.507596357525419</v>
      </c>
      <c r="I9703" s="6">
        <v>2.8141393195295672</v>
      </c>
      <c r="J9703" s="6">
        <v>2.868643168308509</v>
      </c>
      <c r="K9703" s="7">
        <v>1.8734071349287367</v>
      </c>
      <c r="L9703" s="7">
        <v>0.73523946665400663</v>
      </c>
    </row>
    <row r="9704" spans="2:12" x14ac:dyDescent="0.25">
      <c r="B9704" s="4">
        <v>9701</v>
      </c>
      <c r="C9704" s="6">
        <v>7.0887228359177499</v>
      </c>
      <c r="D9704" s="6">
        <v>1.7924150957289213</v>
      </c>
      <c r="E9704" s="6">
        <v>0</v>
      </c>
      <c r="F9704" s="6">
        <v>10.34762276847529</v>
      </c>
      <c r="G9704" s="6">
        <v>1.0479654088536088</v>
      </c>
      <c r="H9704" s="6">
        <v>21.352078697280483</v>
      </c>
      <c r="I9704" s="6">
        <v>1.6155934159091652</v>
      </c>
      <c r="J9704" s="6">
        <v>1.9390867815189379</v>
      </c>
      <c r="K9704" s="7">
        <v>2.9748786707997974</v>
      </c>
      <c r="L9704" s="7">
        <v>0.38450248249477276</v>
      </c>
    </row>
    <row r="9705" spans="2:12" x14ac:dyDescent="0.25">
      <c r="B9705" s="4">
        <v>9702</v>
      </c>
      <c r="C9705" s="6">
        <v>9.7124042396346013</v>
      </c>
      <c r="D9705" s="6">
        <v>1.4944907140615857</v>
      </c>
      <c r="E9705" s="6">
        <v>2</v>
      </c>
      <c r="F9705" s="6">
        <v>1.6579205195493829</v>
      </c>
      <c r="G9705" s="6">
        <v>0.77167594555507879</v>
      </c>
      <c r="H9705" s="6">
        <v>16.281521493899721</v>
      </c>
      <c r="I9705" s="6">
        <v>4.2738733457039739</v>
      </c>
      <c r="J9705" s="6">
        <v>3.6732138708285706</v>
      </c>
      <c r="K9705" s="7">
        <v>0.22312552299172486</v>
      </c>
      <c r="L9705" s="7">
        <v>3.5528437502394321</v>
      </c>
    </row>
    <row r="9706" spans="2:12" x14ac:dyDescent="0.25">
      <c r="B9706" s="4">
        <v>9703</v>
      </c>
      <c r="C9706" s="6">
        <v>9.2604542200323365</v>
      </c>
      <c r="D9706" s="6">
        <v>1.527488410315945</v>
      </c>
      <c r="E9706" s="6">
        <v>2</v>
      </c>
      <c r="F9706" s="6">
        <v>1.73993827116188</v>
      </c>
      <c r="G9706" s="6">
        <v>0.47226148082631819</v>
      </c>
      <c r="H9706" s="6">
        <v>20.272020107934232</v>
      </c>
      <c r="I9706" s="6">
        <v>1.7875142344365249</v>
      </c>
      <c r="J9706" s="6">
        <v>2.5546636098640279</v>
      </c>
      <c r="K9706" s="7">
        <v>2.7078516011374671</v>
      </c>
      <c r="L9706" s="7">
        <v>0.63396842278494225</v>
      </c>
    </row>
    <row r="9707" spans="2:12" x14ac:dyDescent="0.25">
      <c r="B9707" s="4">
        <v>9704</v>
      </c>
      <c r="C9707" s="6">
        <v>13.918533244459148</v>
      </c>
      <c r="D9707" s="6">
        <v>1.2209795191052131</v>
      </c>
      <c r="E9707" s="6">
        <v>1</v>
      </c>
      <c r="F9707" s="6">
        <v>1.2987341537172441</v>
      </c>
      <c r="G9707" s="6">
        <v>1.2577732977077261</v>
      </c>
      <c r="H9707" s="6">
        <v>11.492520416476227</v>
      </c>
      <c r="I9707" s="6">
        <v>2.6620167760851334</v>
      </c>
      <c r="J9707" s="6">
        <v>2.3691264332957389</v>
      </c>
      <c r="K9707" s="7">
        <v>6.7365808329717974E-2</v>
      </c>
      <c r="L9707" s="7">
        <v>1.2531298881117945</v>
      </c>
    </row>
    <row r="9708" spans="2:12" x14ac:dyDescent="0.25">
      <c r="B9708" s="4">
        <v>9705</v>
      </c>
      <c r="C9708" s="6">
        <v>19.331356093687287</v>
      </c>
      <c r="D9708" s="6">
        <v>2.2502508188403887</v>
      </c>
      <c r="E9708" s="6">
        <v>3</v>
      </c>
      <c r="F9708" s="6">
        <v>6.6112627708288461</v>
      </c>
      <c r="G9708" s="6">
        <v>1.5156494291044258</v>
      </c>
      <c r="H9708" s="6">
        <v>28.514486608345699</v>
      </c>
      <c r="I9708" s="6">
        <v>2.3096178445496407</v>
      </c>
      <c r="J9708" s="6">
        <v>3.2601183260558306</v>
      </c>
      <c r="K9708" s="7">
        <v>0.70244230801118046</v>
      </c>
      <c r="L9708" s="7">
        <v>0.43490976779384882</v>
      </c>
    </row>
    <row r="9709" spans="2:12" x14ac:dyDescent="0.25">
      <c r="B9709" s="4">
        <v>9706</v>
      </c>
      <c r="C9709" s="6">
        <v>12.42422643750611</v>
      </c>
      <c r="D9709" s="6">
        <v>1.2820386446994751</v>
      </c>
      <c r="E9709" s="6">
        <v>1</v>
      </c>
      <c r="F9709" s="6">
        <v>1.5232045746709639</v>
      </c>
      <c r="G9709" s="6">
        <v>1.8202842938348864</v>
      </c>
      <c r="H9709" s="6">
        <v>10.705301294771035</v>
      </c>
      <c r="I9709" s="6">
        <v>3.0326404146234638</v>
      </c>
      <c r="J9709" s="6">
        <v>2.3237889695361948</v>
      </c>
      <c r="K9709" s="7">
        <v>1.063088943172519</v>
      </c>
      <c r="L9709" s="7">
        <v>1.8658549071409753E-2</v>
      </c>
    </row>
    <row r="9710" spans="2:12" x14ac:dyDescent="0.25">
      <c r="B9710" s="4">
        <v>9707</v>
      </c>
      <c r="C9710" s="6">
        <v>5.4756958562615203</v>
      </c>
      <c r="D9710" s="6">
        <v>1.9405021297315799</v>
      </c>
      <c r="E9710" s="6">
        <v>1</v>
      </c>
      <c r="F9710" s="6">
        <v>3.1524061278230242</v>
      </c>
      <c r="G9710" s="6">
        <v>1.2971502384483407</v>
      </c>
      <c r="H9710" s="6">
        <v>18.613629531200253</v>
      </c>
      <c r="I9710" s="6">
        <v>2.490153166719947</v>
      </c>
      <c r="J9710" s="6">
        <v>2.3621462185506652</v>
      </c>
      <c r="K9710" s="7">
        <v>1.1480583990557973</v>
      </c>
      <c r="L9710" s="7">
        <v>0.1653611411107791</v>
      </c>
    </row>
    <row r="9711" spans="2:12" x14ac:dyDescent="0.25">
      <c r="B9711" s="4">
        <v>9708</v>
      </c>
      <c r="C9711" s="6">
        <v>6.7602916203130352</v>
      </c>
      <c r="D9711" s="6">
        <v>1.3068906813012036</v>
      </c>
      <c r="E9711" s="6">
        <v>2</v>
      </c>
      <c r="F9711" s="6">
        <v>1.2333946825541457</v>
      </c>
      <c r="G9711" s="6">
        <v>0.88764841116796711</v>
      </c>
      <c r="H9711" s="6">
        <v>31.987327024789604</v>
      </c>
      <c r="I9711" s="6">
        <v>2.8919363399499072</v>
      </c>
      <c r="J9711" s="6">
        <v>2.3259735910016799</v>
      </c>
      <c r="K9711" s="7">
        <v>6.4609468600135278E-2</v>
      </c>
      <c r="L9711" s="7">
        <v>1.1184959306701983</v>
      </c>
    </row>
    <row r="9712" spans="2:12" x14ac:dyDescent="0.25">
      <c r="B9712" s="4">
        <v>9709</v>
      </c>
      <c r="C9712" s="6">
        <v>7.7887456255905922</v>
      </c>
      <c r="D9712" s="6">
        <v>1.9891543404957861</v>
      </c>
      <c r="E9712" s="6">
        <v>2</v>
      </c>
      <c r="F9712" s="6">
        <v>2.7847021011450983</v>
      </c>
      <c r="G9712" s="6">
        <v>0.82204905444805443</v>
      </c>
      <c r="H9712" s="6">
        <v>29.353773075604352</v>
      </c>
      <c r="I9712" s="6">
        <v>1.9828339891710514</v>
      </c>
      <c r="J9712" s="6">
        <v>2.9267610807013882</v>
      </c>
      <c r="K9712" s="7">
        <v>5.4300088143805976</v>
      </c>
      <c r="L9712" s="7">
        <v>0.62955037983835382</v>
      </c>
    </row>
    <row r="9713" spans="2:12" x14ac:dyDescent="0.25">
      <c r="B9713" s="4">
        <v>9710</v>
      </c>
      <c r="C9713" s="6">
        <v>11.371186328467402</v>
      </c>
      <c r="D9713" s="6">
        <v>1.6293533073431001</v>
      </c>
      <c r="E9713" s="6">
        <v>3</v>
      </c>
      <c r="F9713" s="6">
        <v>2.6543921277097473</v>
      </c>
      <c r="G9713" s="6">
        <v>1.0323644262457032</v>
      </c>
      <c r="H9713" s="6">
        <v>37.899367545607539</v>
      </c>
      <c r="I9713" s="6">
        <v>3.4494782614220196</v>
      </c>
      <c r="J9713" s="6">
        <v>3.2706186121007392</v>
      </c>
      <c r="K9713" s="7">
        <v>0.11004290998221004</v>
      </c>
      <c r="L9713" s="7">
        <v>0.28294217091676599</v>
      </c>
    </row>
    <row r="9714" spans="2:12" x14ac:dyDescent="0.25">
      <c r="B9714" s="4">
        <v>9711</v>
      </c>
      <c r="C9714" s="6">
        <v>7.1179622293925418</v>
      </c>
      <c r="D9714" s="6">
        <v>1.4066101266200544</v>
      </c>
      <c r="E9714" s="6">
        <v>0</v>
      </c>
      <c r="F9714" s="6">
        <v>2.5172546522305224</v>
      </c>
      <c r="G9714" s="6">
        <v>0.79511017050961119</v>
      </c>
      <c r="H9714" s="6">
        <v>22.684780360714917</v>
      </c>
      <c r="I9714" s="6">
        <v>2.2102477598391985</v>
      </c>
      <c r="J9714" s="6">
        <v>4.2075020161194088</v>
      </c>
      <c r="K9714" s="7">
        <v>0.75419942941641516</v>
      </c>
      <c r="L9714" s="7">
        <v>0.21989093970890175</v>
      </c>
    </row>
    <row r="9715" spans="2:12" x14ac:dyDescent="0.25">
      <c r="B9715" s="4">
        <v>9712</v>
      </c>
      <c r="C9715" s="6">
        <v>2.7004826666694939</v>
      </c>
      <c r="D9715" s="6">
        <v>1.431759009243637</v>
      </c>
      <c r="E9715" s="6">
        <v>1</v>
      </c>
      <c r="F9715" s="6">
        <v>2.9272638472162753</v>
      </c>
      <c r="G9715" s="6">
        <v>0.32065840951967028</v>
      </c>
      <c r="H9715" s="6">
        <v>15.259707060997881</v>
      </c>
      <c r="I9715" s="6">
        <v>2.3398696884624153</v>
      </c>
      <c r="J9715" s="6">
        <v>1.0079726451303261</v>
      </c>
      <c r="K9715" s="7">
        <v>2.58768373201125</v>
      </c>
      <c r="L9715" s="7">
        <v>0.89970649167636274</v>
      </c>
    </row>
    <row r="9716" spans="2:12" x14ac:dyDescent="0.25">
      <c r="B9716" s="4">
        <v>9713</v>
      </c>
      <c r="C9716" s="6">
        <v>3.6376435188679519</v>
      </c>
      <c r="D9716" s="6">
        <v>1.5417113130202456</v>
      </c>
      <c r="E9716" s="6">
        <v>1</v>
      </c>
      <c r="F9716" s="6">
        <v>2.3205414276167846</v>
      </c>
      <c r="G9716" s="6">
        <v>0.94032737189043591</v>
      </c>
      <c r="H9716" s="6">
        <v>30.14691497534967</v>
      </c>
      <c r="I9716" s="6">
        <v>3.7681729426285377</v>
      </c>
      <c r="J9716" s="6">
        <v>1.6666287837362814</v>
      </c>
      <c r="K9716" s="7">
        <v>3.2892245315905839</v>
      </c>
      <c r="L9716" s="7">
        <v>0.93920233096573391</v>
      </c>
    </row>
    <row r="9717" spans="2:12" x14ac:dyDescent="0.25">
      <c r="B9717" s="4">
        <v>9714</v>
      </c>
      <c r="C9717" s="6">
        <v>2.2880231498572279</v>
      </c>
      <c r="D9717" s="6">
        <v>1.6799669731288345</v>
      </c>
      <c r="E9717" s="6">
        <v>1</v>
      </c>
      <c r="F9717" s="6">
        <v>4.6417548681773217</v>
      </c>
      <c r="G9717" s="6">
        <v>1.348991641660388</v>
      </c>
      <c r="H9717" s="6">
        <v>22.996628975810566</v>
      </c>
      <c r="I9717" s="6">
        <v>2.4529345379402283</v>
      </c>
      <c r="J9717" s="6">
        <v>3.5901040228053085</v>
      </c>
      <c r="K9717" s="7">
        <v>0.32530806964895048</v>
      </c>
      <c r="L9717" s="7">
        <v>1.0159632575977569</v>
      </c>
    </row>
    <row r="9718" spans="2:12" x14ac:dyDescent="0.25">
      <c r="B9718" s="4">
        <v>9715</v>
      </c>
      <c r="C9718" s="6">
        <v>3.4380885163701098</v>
      </c>
      <c r="D9718" s="6">
        <v>1.3962056429502265</v>
      </c>
      <c r="E9718" s="6">
        <v>2</v>
      </c>
      <c r="F9718" s="6">
        <v>10.687245926628925</v>
      </c>
      <c r="G9718" s="6">
        <v>2.0453565273172272</v>
      </c>
      <c r="H9718" s="6">
        <v>13.195085375149985</v>
      </c>
      <c r="I9718" s="6">
        <v>3.5191123470186074</v>
      </c>
      <c r="J9718" s="6">
        <v>3.3271269622724455</v>
      </c>
      <c r="K9718" s="7">
        <v>3.3310006262776253</v>
      </c>
      <c r="L9718" s="7">
        <v>1.2920682683386344</v>
      </c>
    </row>
    <row r="9719" spans="2:12" x14ac:dyDescent="0.25">
      <c r="B9719" s="4">
        <v>9716</v>
      </c>
      <c r="C9719" s="6">
        <v>5.8703973797474527</v>
      </c>
      <c r="D9719" s="6">
        <v>1.2446370360731704</v>
      </c>
      <c r="E9719" s="6">
        <v>2</v>
      </c>
      <c r="F9719" s="6">
        <v>2.0674264659147239</v>
      </c>
      <c r="G9719" s="6">
        <v>1.0817137121479881</v>
      </c>
      <c r="H9719" s="6">
        <v>24.881555939113461</v>
      </c>
      <c r="I9719" s="6">
        <v>3.3040400049850169</v>
      </c>
      <c r="J9719" s="6">
        <v>2.877858012825957</v>
      </c>
      <c r="K9719" s="7">
        <v>0.95869445020860122</v>
      </c>
      <c r="L9719" s="7">
        <v>0.70911581812183067</v>
      </c>
    </row>
    <row r="9720" spans="2:12" x14ac:dyDescent="0.25">
      <c r="B9720" s="4">
        <v>9717</v>
      </c>
      <c r="C9720" s="6">
        <v>7.1877087336987469</v>
      </c>
      <c r="D9720" s="6">
        <v>1.5383327235076527</v>
      </c>
      <c r="E9720" s="6">
        <v>2</v>
      </c>
      <c r="F9720" s="6">
        <v>4.4614762684158515</v>
      </c>
      <c r="G9720" s="6">
        <v>1.1989991214955442</v>
      </c>
      <c r="H9720" s="6">
        <v>21.40859352813213</v>
      </c>
      <c r="I9720" s="6">
        <v>2.9679726162426063</v>
      </c>
      <c r="J9720" s="6">
        <v>4.1072597057362703</v>
      </c>
      <c r="K9720" s="7">
        <v>4.2961378801630365</v>
      </c>
      <c r="L9720" s="7">
        <v>0.47569586410383191</v>
      </c>
    </row>
    <row r="9721" spans="2:12" x14ac:dyDescent="0.25">
      <c r="B9721" s="4">
        <v>9718</v>
      </c>
      <c r="C9721" s="6">
        <v>18.846486702338389</v>
      </c>
      <c r="D9721" s="6">
        <v>1.7968869398767529</v>
      </c>
      <c r="E9721" s="6">
        <v>2</v>
      </c>
      <c r="F9721" s="6">
        <v>3.8269430402906859</v>
      </c>
      <c r="G9721" s="6">
        <v>1.7522988601038998</v>
      </c>
      <c r="H9721" s="6">
        <v>15.818775447358249</v>
      </c>
      <c r="I9721" s="6">
        <v>3.8266789810764954</v>
      </c>
      <c r="J9721" s="6">
        <v>2.7539131448371377</v>
      </c>
      <c r="K9721" s="7">
        <v>2.15056582724926</v>
      </c>
      <c r="L9721" s="7">
        <v>0.32518677200592916</v>
      </c>
    </row>
    <row r="9722" spans="2:12" x14ac:dyDescent="0.25">
      <c r="B9722" s="4">
        <v>9719</v>
      </c>
      <c r="C9722" s="6">
        <v>15.344123669734728</v>
      </c>
      <c r="D9722" s="6">
        <v>1.521898938583732</v>
      </c>
      <c r="E9722" s="6">
        <v>1</v>
      </c>
      <c r="F9722" s="6">
        <v>2.3654352151154585</v>
      </c>
      <c r="G9722" s="6">
        <v>1.6234893167687896</v>
      </c>
      <c r="H9722" s="6">
        <v>31.634065452005949</v>
      </c>
      <c r="I9722" s="6">
        <v>2.144438166850839</v>
      </c>
      <c r="J9722" s="6">
        <v>1.7664120075124015</v>
      </c>
      <c r="K9722" s="7">
        <v>0.22708619275484543</v>
      </c>
      <c r="L9722" s="7">
        <v>0.46373652736376353</v>
      </c>
    </row>
    <row r="9723" spans="2:12" x14ac:dyDescent="0.25">
      <c r="B9723" s="4">
        <v>9720</v>
      </c>
      <c r="C9723" s="6">
        <v>6.2346552052797186</v>
      </c>
      <c r="D9723" s="6">
        <v>1.4811162623646101</v>
      </c>
      <c r="E9723" s="6">
        <v>3</v>
      </c>
      <c r="F9723" s="6">
        <v>3.0879284609913995</v>
      </c>
      <c r="G9723" s="6">
        <v>0.49460813879528009</v>
      </c>
      <c r="H9723" s="6">
        <v>30.953137114088406</v>
      </c>
      <c r="I9723" s="6">
        <v>3.5766059944144413</v>
      </c>
      <c r="J9723" s="6">
        <v>1.9188846718204808</v>
      </c>
      <c r="K9723" s="7">
        <v>1.147725249899447</v>
      </c>
      <c r="L9723" s="7">
        <v>0.10067174816860473</v>
      </c>
    </row>
    <row r="9724" spans="2:12" x14ac:dyDescent="0.25">
      <c r="B9724" s="4">
        <v>9721</v>
      </c>
      <c r="C9724" s="6">
        <v>9.82738815208773</v>
      </c>
      <c r="D9724" s="6">
        <v>1.1051020195457253</v>
      </c>
      <c r="E9724" s="6">
        <v>3</v>
      </c>
      <c r="F9724" s="6">
        <v>3.1806037036562262</v>
      </c>
      <c r="G9724" s="6">
        <v>1.2137371581067042</v>
      </c>
      <c r="H9724" s="6">
        <v>15.692384536946353</v>
      </c>
      <c r="I9724" s="6">
        <v>2.0699895695972201</v>
      </c>
      <c r="J9724" s="6">
        <v>3.5716589335247146</v>
      </c>
      <c r="K9724" s="7">
        <v>3.4904369105952311</v>
      </c>
      <c r="L9724" s="7">
        <v>6.5083575665391769E-3</v>
      </c>
    </row>
    <row r="9725" spans="2:12" x14ac:dyDescent="0.25">
      <c r="B9725" s="4">
        <v>9722</v>
      </c>
      <c r="C9725" s="6">
        <v>17.556364085868822</v>
      </c>
      <c r="D9725" s="6">
        <v>1.6912733300540106</v>
      </c>
      <c r="E9725" s="6">
        <v>1</v>
      </c>
      <c r="F9725" s="6">
        <v>5.3355360876372444</v>
      </c>
      <c r="G9725" s="6">
        <v>1.5024563676216109</v>
      </c>
      <c r="H9725" s="6">
        <v>22.007385429179049</v>
      </c>
      <c r="I9725" s="6">
        <v>2.4193566920764602</v>
      </c>
      <c r="J9725" s="6">
        <v>4.1017541613673512</v>
      </c>
      <c r="K9725" s="7">
        <v>3.0635814529577585</v>
      </c>
      <c r="L9725" s="7">
        <v>0.1322750874291522</v>
      </c>
    </row>
    <row r="9726" spans="2:12" x14ac:dyDescent="0.25">
      <c r="B9726" s="4">
        <v>9723</v>
      </c>
      <c r="C9726" s="6">
        <v>10.927781681411011</v>
      </c>
      <c r="D9726" s="6">
        <v>1.587043279829363</v>
      </c>
      <c r="E9726" s="6">
        <v>2</v>
      </c>
      <c r="F9726" s="6">
        <v>3.9512922408493805</v>
      </c>
      <c r="G9726" s="6">
        <v>0.6055689658588882</v>
      </c>
      <c r="H9726" s="6">
        <v>25.57739484878444</v>
      </c>
      <c r="I9726" s="6">
        <v>3.1528966269417062</v>
      </c>
      <c r="J9726" s="6">
        <v>2.2322121669370287</v>
      </c>
      <c r="K9726" s="7">
        <v>0.55993461269136768</v>
      </c>
      <c r="L9726" s="7">
        <v>0.24934086453298132</v>
      </c>
    </row>
    <row r="9727" spans="2:12" x14ac:dyDescent="0.25">
      <c r="B9727" s="4">
        <v>9724</v>
      </c>
      <c r="C9727" s="6">
        <v>5.7369815150835271</v>
      </c>
      <c r="D9727" s="6">
        <v>1.3918277590258867</v>
      </c>
      <c r="E9727" s="6">
        <v>1</v>
      </c>
      <c r="F9727" s="6">
        <v>3.482976956813566</v>
      </c>
      <c r="G9727" s="6">
        <v>1.6763370715280348</v>
      </c>
      <c r="H9727" s="6">
        <v>13.764466987449843</v>
      </c>
      <c r="I9727" s="6">
        <v>3.8890131536081518</v>
      </c>
      <c r="J9727" s="6">
        <v>1.932951284994193</v>
      </c>
      <c r="K9727" s="7">
        <v>3.0366240816225023</v>
      </c>
      <c r="L9727" s="7">
        <v>1.6852021977223348</v>
      </c>
    </row>
    <row r="9728" spans="2:12" x14ac:dyDescent="0.25">
      <c r="B9728" s="4">
        <v>9725</v>
      </c>
      <c r="C9728" s="6">
        <v>12.582452117711302</v>
      </c>
      <c r="D9728" s="6">
        <v>1.6548765817255058</v>
      </c>
      <c r="E9728" s="6">
        <v>1</v>
      </c>
      <c r="F9728" s="6">
        <v>1.6363679798024686</v>
      </c>
      <c r="G9728" s="6">
        <v>0.71583419544850635</v>
      </c>
      <c r="H9728" s="6">
        <v>16.233330314967496</v>
      </c>
      <c r="I9728" s="6">
        <v>2.9543982008553802</v>
      </c>
      <c r="J9728" s="6">
        <v>0.39928852004707366</v>
      </c>
      <c r="K9728" s="7">
        <v>0.64359839287780818</v>
      </c>
      <c r="L9728" s="7">
        <v>1.0783767120418375</v>
      </c>
    </row>
    <row r="9729" spans="2:12" x14ac:dyDescent="0.25">
      <c r="B9729" s="4">
        <v>9726</v>
      </c>
      <c r="C9729" s="6">
        <v>13.100578182350771</v>
      </c>
      <c r="D9729" s="6">
        <v>1.4568447835192235</v>
      </c>
      <c r="E9729" s="6">
        <v>0</v>
      </c>
      <c r="F9729" s="6">
        <v>6.4335965344412847</v>
      </c>
      <c r="G9729" s="6">
        <v>1.2406075562072134</v>
      </c>
      <c r="H9729" s="6">
        <v>34.451910401469505</v>
      </c>
      <c r="I9729" s="6">
        <v>3.636881339403776</v>
      </c>
      <c r="J9729" s="6">
        <v>2.5351093809933687</v>
      </c>
      <c r="K9729" s="7">
        <v>6.2737190942570846</v>
      </c>
      <c r="L9729" s="7">
        <v>0.23230305774389798</v>
      </c>
    </row>
    <row r="9730" spans="2:12" x14ac:dyDescent="0.25">
      <c r="B9730" s="4">
        <v>9727</v>
      </c>
      <c r="C9730" s="6">
        <v>19.306566847874926</v>
      </c>
      <c r="D9730" s="6">
        <v>1.3773990311032516</v>
      </c>
      <c r="E9730" s="6">
        <v>1</v>
      </c>
      <c r="F9730" s="6">
        <v>0.89427007575232931</v>
      </c>
      <c r="G9730" s="6">
        <v>1.7879652307311049</v>
      </c>
      <c r="H9730" s="6">
        <v>28.703502819242701</v>
      </c>
      <c r="I9730" s="6">
        <v>2.014320412958257</v>
      </c>
      <c r="J9730" s="6">
        <v>0.78040348947476967</v>
      </c>
      <c r="K9730" s="7">
        <v>0.20085762686567582</v>
      </c>
      <c r="L9730" s="7">
        <v>0.86575854239321892</v>
      </c>
    </row>
    <row r="9731" spans="2:12" x14ac:dyDescent="0.25">
      <c r="B9731" s="4">
        <v>9728</v>
      </c>
      <c r="C9731" s="6">
        <v>9.2719464059516881</v>
      </c>
      <c r="D9731" s="6">
        <v>1.5684322544375728</v>
      </c>
      <c r="E9731" s="6">
        <v>2</v>
      </c>
      <c r="F9731" s="6">
        <v>3.0811170345718217</v>
      </c>
      <c r="G9731" s="6">
        <v>0.65005081063501513</v>
      </c>
      <c r="H9731" s="6">
        <v>33.631038921711919</v>
      </c>
      <c r="I9731" s="6">
        <v>2.2436967466150897</v>
      </c>
      <c r="J9731" s="6">
        <v>2.9094046097930555</v>
      </c>
      <c r="K9731" s="7">
        <v>3.1456448392876113</v>
      </c>
      <c r="L9731" s="7">
        <v>0.13954810910225215</v>
      </c>
    </row>
    <row r="9732" spans="2:12" x14ac:dyDescent="0.25">
      <c r="B9732" s="4">
        <v>9729</v>
      </c>
      <c r="C9732" s="6">
        <v>5.2491953485424299</v>
      </c>
      <c r="D9732" s="6">
        <v>1.4247999369086872</v>
      </c>
      <c r="E9732" s="6">
        <v>1</v>
      </c>
      <c r="F9732" s="6">
        <v>5.6475292328273454</v>
      </c>
      <c r="G9732" s="6">
        <v>0.80558198299149508</v>
      </c>
      <c r="H9732" s="6">
        <v>20.699344933273871</v>
      </c>
      <c r="I9732" s="6">
        <v>3.4859037351509912</v>
      </c>
      <c r="J9732" s="6">
        <v>1.0123205437594098</v>
      </c>
      <c r="K9732" s="7">
        <v>1.4208638752687446</v>
      </c>
      <c r="L9732" s="7">
        <v>0.10085067145223012</v>
      </c>
    </row>
    <row r="9733" spans="2:12" x14ac:dyDescent="0.25">
      <c r="B9733" s="4">
        <v>9730</v>
      </c>
      <c r="C9733" s="6">
        <v>4.7832382921934986</v>
      </c>
      <c r="D9733" s="6">
        <v>1.675814464759928</v>
      </c>
      <c r="E9733" s="6">
        <v>2</v>
      </c>
      <c r="F9733" s="6">
        <v>8.6477986053249403</v>
      </c>
      <c r="G9733" s="6">
        <v>1.4063333851522914</v>
      </c>
      <c r="H9733" s="6">
        <v>22.084671028692458</v>
      </c>
      <c r="I9733" s="6">
        <v>3.4690955284626499</v>
      </c>
      <c r="J9733" s="6">
        <v>1.4120989981953718</v>
      </c>
      <c r="K9733" s="7">
        <v>3.170452873626886</v>
      </c>
      <c r="L9733" s="7">
        <v>1.4894929874819594</v>
      </c>
    </row>
    <row r="9734" spans="2:12" x14ac:dyDescent="0.25">
      <c r="B9734" s="4">
        <v>9731</v>
      </c>
      <c r="C9734" s="6">
        <v>8.5081081417045699</v>
      </c>
      <c r="D9734" s="6">
        <v>1.6167687850443009</v>
      </c>
      <c r="E9734" s="6">
        <v>1</v>
      </c>
      <c r="F9734" s="6">
        <v>0.49971787474844453</v>
      </c>
      <c r="G9734" s="6">
        <v>1.7873808885877096</v>
      </c>
      <c r="H9734" s="6">
        <v>13.397838531937278</v>
      </c>
      <c r="I9734" s="6">
        <v>3.7008922128193005</v>
      </c>
      <c r="J9734" s="6">
        <v>2.6488012349886247</v>
      </c>
      <c r="K9734" s="7">
        <v>9.6059024160756259</v>
      </c>
      <c r="L9734" s="7">
        <v>3.2303195334657753E-2</v>
      </c>
    </row>
    <row r="9735" spans="2:12" x14ac:dyDescent="0.25">
      <c r="B9735" s="4">
        <v>9732</v>
      </c>
      <c r="C9735" s="6">
        <v>9.5893474686383371</v>
      </c>
      <c r="D9735" s="6">
        <v>1.5230457795174961</v>
      </c>
      <c r="E9735" s="6">
        <v>1</v>
      </c>
      <c r="F9735" s="6">
        <v>3.0449987209969454</v>
      </c>
      <c r="G9735" s="6">
        <v>0.25767971927226307</v>
      </c>
      <c r="H9735" s="6">
        <v>27.07852189361612</v>
      </c>
      <c r="I9735" s="6">
        <v>1.8584418899252868</v>
      </c>
      <c r="J9735" s="6">
        <v>2.5232706901534709</v>
      </c>
      <c r="K9735" s="7">
        <v>3.0965271233935692</v>
      </c>
      <c r="L9735" s="7">
        <v>1.7846689810359535</v>
      </c>
    </row>
    <row r="9736" spans="2:12" x14ac:dyDescent="0.25">
      <c r="B9736" s="4">
        <v>9733</v>
      </c>
      <c r="C9736" s="6">
        <v>3.481618982788099</v>
      </c>
      <c r="D9736" s="6">
        <v>1.9289090514774541</v>
      </c>
      <c r="E9736" s="6">
        <v>2</v>
      </c>
      <c r="F9736" s="6">
        <v>1.8445420330866864</v>
      </c>
      <c r="G9736" s="6">
        <v>0.88304890237664224</v>
      </c>
      <c r="H9736" s="6">
        <v>18.550376228634374</v>
      </c>
      <c r="I9736" s="6">
        <v>2.7758228287852265</v>
      </c>
      <c r="J9736" s="6">
        <v>2.3280498904959805</v>
      </c>
      <c r="K9736" s="7">
        <v>0.4403698703292151</v>
      </c>
      <c r="L9736" s="7">
        <v>1.8772981660518304E-2</v>
      </c>
    </row>
    <row r="9737" spans="2:12" x14ac:dyDescent="0.25">
      <c r="B9737" s="4">
        <v>9734</v>
      </c>
      <c r="C9737" s="6">
        <v>5.0116686858667761</v>
      </c>
      <c r="D9737" s="6">
        <v>1.7508378075333393</v>
      </c>
      <c r="E9737" s="6">
        <v>2</v>
      </c>
      <c r="F9737" s="6">
        <v>4.4371401941602464</v>
      </c>
      <c r="G9737" s="6">
        <v>0.74286724454977704</v>
      </c>
      <c r="H9737" s="6">
        <v>15.975089562437864</v>
      </c>
      <c r="I9737" s="6">
        <v>1.5267236828860911</v>
      </c>
      <c r="J9737" s="6">
        <v>2.7458905291318119</v>
      </c>
      <c r="K9737" s="7">
        <v>1.6619903023812672</v>
      </c>
      <c r="L9737" s="7">
        <v>0.69978905611799891</v>
      </c>
    </row>
    <row r="9738" spans="2:12" x14ac:dyDescent="0.25">
      <c r="B9738" s="4">
        <v>9735</v>
      </c>
      <c r="C9738" s="6">
        <v>3.9755691466051237</v>
      </c>
      <c r="D9738" s="6">
        <v>1.4195203693586376</v>
      </c>
      <c r="E9738" s="6">
        <v>2</v>
      </c>
      <c r="F9738" s="6">
        <v>2.5760321867404468</v>
      </c>
      <c r="G9738" s="6">
        <v>0.53042731468209803</v>
      </c>
      <c r="H9738" s="6">
        <v>38.530673847704676</v>
      </c>
      <c r="I9738" s="6">
        <v>2.5115755365521242</v>
      </c>
      <c r="J9738" s="6">
        <v>3.7568632974535623</v>
      </c>
      <c r="K9738" s="7">
        <v>3.4498997158197779</v>
      </c>
      <c r="L9738" s="7">
        <v>0.58444196293934902</v>
      </c>
    </row>
    <row r="9739" spans="2:12" x14ac:dyDescent="0.25">
      <c r="B9739" s="4">
        <v>9736</v>
      </c>
      <c r="C9739" s="6">
        <v>5.1400428425092919</v>
      </c>
      <c r="D9739" s="6">
        <v>1.2564885709055671</v>
      </c>
      <c r="E9739" s="6">
        <v>3</v>
      </c>
      <c r="F9739" s="6">
        <v>2.1724619965450556</v>
      </c>
      <c r="G9739" s="6">
        <v>1.3842606491912033</v>
      </c>
      <c r="H9739" s="6">
        <v>23.378729533149961</v>
      </c>
      <c r="I9739" s="6">
        <v>3.2423531202769706</v>
      </c>
      <c r="J9739" s="6">
        <v>2.564241985971893</v>
      </c>
      <c r="K9739" s="7">
        <v>0.44626406776419342</v>
      </c>
      <c r="L9739" s="7">
        <v>0.4745574268426791</v>
      </c>
    </row>
    <row r="9740" spans="2:12" x14ac:dyDescent="0.25">
      <c r="B9740" s="4">
        <v>9737</v>
      </c>
      <c r="C9740" s="6">
        <v>10.688563386673897</v>
      </c>
      <c r="D9740" s="6">
        <v>1.5524120305491138</v>
      </c>
      <c r="E9740" s="6">
        <v>2</v>
      </c>
      <c r="F9740" s="6">
        <v>3.761986586186941</v>
      </c>
      <c r="G9740" s="6">
        <v>2.281486548307528</v>
      </c>
      <c r="H9740" s="6">
        <v>20.223706563953581</v>
      </c>
      <c r="I9740" s="6">
        <v>3.1673645394754941</v>
      </c>
      <c r="J9740" s="6">
        <v>3.60002412764804</v>
      </c>
      <c r="K9740" s="7">
        <v>2.8594353562558532</v>
      </c>
      <c r="L9740" s="7">
        <v>1.1691786593286677</v>
      </c>
    </row>
    <row r="9741" spans="2:12" x14ac:dyDescent="0.25">
      <c r="B9741" s="4">
        <v>9738</v>
      </c>
      <c r="C9741" s="6">
        <v>17.731130945462759</v>
      </c>
      <c r="D9741" s="6">
        <v>1.242381256562993</v>
      </c>
      <c r="E9741" s="6">
        <v>3</v>
      </c>
      <c r="F9741" s="6">
        <v>7.1105745770037725</v>
      </c>
      <c r="G9741" s="6">
        <v>1.3878367545257178</v>
      </c>
      <c r="H9741" s="6">
        <v>17.453686255967298</v>
      </c>
      <c r="I9741" s="6">
        <v>3.6012601161336186</v>
      </c>
      <c r="J9741" s="6">
        <v>1.8998427874141091</v>
      </c>
      <c r="K9741" s="7">
        <v>0.39728697262240126</v>
      </c>
      <c r="L9741" s="7">
        <v>1.8289489336826892</v>
      </c>
    </row>
    <row r="9742" spans="2:12" x14ac:dyDescent="0.25">
      <c r="B9742" s="4">
        <v>9739</v>
      </c>
      <c r="C9742" s="6">
        <v>6.33183141744259</v>
      </c>
      <c r="D9742" s="6">
        <v>1.5457194077811303</v>
      </c>
      <c r="E9742" s="6">
        <v>2</v>
      </c>
      <c r="F9742" s="6">
        <v>11.590805061097537</v>
      </c>
      <c r="G9742" s="6">
        <v>0.60435538504484321</v>
      </c>
      <c r="H9742" s="6">
        <v>21.644249175740555</v>
      </c>
      <c r="I9742" s="6">
        <v>3.3336149340832826</v>
      </c>
      <c r="J9742" s="6">
        <v>3.9706721143036381</v>
      </c>
      <c r="K9742" s="7">
        <v>2.1511706997440236</v>
      </c>
      <c r="L9742" s="7">
        <v>1.2471404918376314</v>
      </c>
    </row>
    <row r="9743" spans="2:12" x14ac:dyDescent="0.25">
      <c r="B9743" s="4">
        <v>9740</v>
      </c>
      <c r="C9743" s="6">
        <v>15.052196223429066</v>
      </c>
      <c r="D9743" s="6">
        <v>1.3869456287618598</v>
      </c>
      <c r="E9743" s="6">
        <v>2</v>
      </c>
      <c r="F9743" s="6">
        <v>1.7644874622555109</v>
      </c>
      <c r="G9743" s="6">
        <v>2.2256044593563122</v>
      </c>
      <c r="H9743" s="6">
        <v>15.352061115744046</v>
      </c>
      <c r="I9743" s="6">
        <v>1.8107683484737394</v>
      </c>
      <c r="J9743" s="6">
        <v>0.57282107661476145</v>
      </c>
      <c r="K9743" s="7">
        <v>7.1950711914388181</v>
      </c>
      <c r="L9743" s="7">
        <v>0.35924472086602643</v>
      </c>
    </row>
    <row r="9744" spans="2:12" x14ac:dyDescent="0.25">
      <c r="B9744" s="4">
        <v>9741</v>
      </c>
      <c r="C9744" s="6">
        <v>15.364416583323962</v>
      </c>
      <c r="D9744" s="6">
        <v>1.3499961205517756</v>
      </c>
      <c r="E9744" s="6">
        <v>2</v>
      </c>
      <c r="F9744" s="6">
        <v>3.6132976368178089</v>
      </c>
      <c r="G9744" s="6">
        <v>0.97029923557522224</v>
      </c>
      <c r="H9744" s="6">
        <v>33.578710860787268</v>
      </c>
      <c r="I9744" s="6">
        <v>2.906243512843691</v>
      </c>
      <c r="J9744" s="6">
        <v>3.8109884459453811</v>
      </c>
      <c r="K9744" s="7">
        <v>1.6056022679333219</v>
      </c>
      <c r="L9744" s="7">
        <v>0.45214881480844288</v>
      </c>
    </row>
    <row r="9745" spans="2:12" x14ac:dyDescent="0.25">
      <c r="B9745" s="4">
        <v>9742</v>
      </c>
      <c r="C9745" s="6">
        <v>9.549386505402401</v>
      </c>
      <c r="D9745" s="6">
        <v>1.6572028992512644</v>
      </c>
      <c r="E9745" s="6">
        <v>0</v>
      </c>
      <c r="F9745" s="6">
        <v>1.9545134116015765</v>
      </c>
      <c r="G9745" s="6">
        <v>0.90758941076206134</v>
      </c>
      <c r="H9745" s="6">
        <v>23.985049393248541</v>
      </c>
      <c r="I9745" s="6">
        <v>2.7050986880546781</v>
      </c>
      <c r="J9745" s="6">
        <v>4.2194118113435284</v>
      </c>
      <c r="K9745" s="7">
        <v>3.8404878321231481</v>
      </c>
      <c r="L9745" s="7">
        <v>5.4776889653119998E-2</v>
      </c>
    </row>
    <row r="9746" spans="2:12" x14ac:dyDescent="0.25">
      <c r="B9746" s="4">
        <v>9743</v>
      </c>
      <c r="C9746" s="6">
        <v>3.8253043779824925</v>
      </c>
      <c r="D9746" s="6">
        <v>1.507997414690744</v>
      </c>
      <c r="E9746" s="6">
        <v>2</v>
      </c>
      <c r="F9746" s="6">
        <v>3.882470135580292</v>
      </c>
      <c r="G9746" s="6">
        <v>1.121113770561649</v>
      </c>
      <c r="H9746" s="6">
        <v>27.15824098685766</v>
      </c>
      <c r="I9746" s="6">
        <v>1.8789482949979384</v>
      </c>
      <c r="J9746" s="6">
        <v>1.923656431062488</v>
      </c>
      <c r="K9746" s="7">
        <v>0.16106406123026806</v>
      </c>
      <c r="L9746" s="7">
        <v>0.95752092162620273</v>
      </c>
    </row>
    <row r="9747" spans="2:12" x14ac:dyDescent="0.25">
      <c r="B9747" s="4">
        <v>9744</v>
      </c>
      <c r="C9747" s="6">
        <v>8.5656426925475806</v>
      </c>
      <c r="D9747" s="6">
        <v>1.4617997870551007</v>
      </c>
      <c r="E9747" s="6">
        <v>2</v>
      </c>
      <c r="F9747" s="6">
        <v>4.4516587262763903</v>
      </c>
      <c r="G9747" s="6">
        <v>0.91455576024257113</v>
      </c>
      <c r="H9747" s="6">
        <v>23.993080816608572</v>
      </c>
      <c r="I9747" s="6">
        <v>3.0657082485051221</v>
      </c>
      <c r="J9747" s="6">
        <v>1.4860187509896319</v>
      </c>
      <c r="K9747" s="7">
        <v>1.9420110658517415</v>
      </c>
      <c r="L9747" s="7">
        <v>0.35435961098993862</v>
      </c>
    </row>
    <row r="9748" spans="2:12" x14ac:dyDescent="0.25">
      <c r="B9748" s="4">
        <v>9745</v>
      </c>
      <c r="C9748" s="6">
        <v>9.649704103847677</v>
      </c>
      <c r="D9748" s="6">
        <v>1.5701989355961312</v>
      </c>
      <c r="E9748" s="6">
        <v>1</v>
      </c>
      <c r="F9748" s="6">
        <v>3.6556382601055462</v>
      </c>
      <c r="G9748" s="6">
        <v>1.9225549745592481</v>
      </c>
      <c r="H9748" s="6">
        <v>23.35002565644773</v>
      </c>
      <c r="I9748" s="6">
        <v>1.2651244615740516</v>
      </c>
      <c r="J9748" s="6">
        <v>0.97402078187306762</v>
      </c>
      <c r="K9748" s="7">
        <v>3.3245113309267493</v>
      </c>
      <c r="L9748" s="7">
        <v>1.3852236762898416</v>
      </c>
    </row>
    <row r="9749" spans="2:12" x14ac:dyDescent="0.25">
      <c r="B9749" s="4">
        <v>9746</v>
      </c>
      <c r="C9749" s="6">
        <v>12.113487503481609</v>
      </c>
      <c r="D9749" s="6">
        <v>1.3600288182653599</v>
      </c>
      <c r="E9749" s="6">
        <v>0</v>
      </c>
      <c r="F9749" s="6">
        <v>7.4857941517540061</v>
      </c>
      <c r="G9749" s="6">
        <v>0.71297792615694877</v>
      </c>
      <c r="H9749" s="6">
        <v>26.948088936789336</v>
      </c>
      <c r="I9749" s="6">
        <v>1.7858599158006501</v>
      </c>
      <c r="J9749" s="6">
        <v>4.1137037305066171</v>
      </c>
      <c r="K9749" s="7">
        <v>0.84733504617839139</v>
      </c>
      <c r="L9749" s="7">
        <v>0.99492221196618535</v>
      </c>
    </row>
    <row r="9750" spans="2:12" x14ac:dyDescent="0.25">
      <c r="B9750" s="4">
        <v>9747</v>
      </c>
      <c r="C9750" s="6">
        <v>15.227991184906678</v>
      </c>
      <c r="D9750" s="6">
        <v>1.2794775395837001</v>
      </c>
      <c r="E9750" s="6">
        <v>3</v>
      </c>
      <c r="F9750" s="6">
        <v>2.5858777057320204</v>
      </c>
      <c r="G9750" s="6">
        <v>0.50159524129609456</v>
      </c>
      <c r="H9750" s="6">
        <v>40.06345563732782</v>
      </c>
      <c r="I9750" s="6">
        <v>1.7364474383514679</v>
      </c>
      <c r="J9750" s="6">
        <v>4.8715583206891679</v>
      </c>
      <c r="K9750" s="7">
        <v>0.6194679132138835</v>
      </c>
      <c r="L9750" s="7">
        <v>0.22723068885480105</v>
      </c>
    </row>
    <row r="9751" spans="2:12" x14ac:dyDescent="0.25">
      <c r="B9751" s="4">
        <v>9748</v>
      </c>
      <c r="C9751" s="6">
        <v>0.8232059402423868</v>
      </c>
      <c r="D9751" s="6">
        <v>1.385115852587093</v>
      </c>
      <c r="E9751" s="6">
        <v>2</v>
      </c>
      <c r="F9751" s="6">
        <v>2.0789727230735249</v>
      </c>
      <c r="G9751" s="6">
        <v>1.4139698205058377</v>
      </c>
      <c r="H9751" s="6">
        <v>20.621634585063912</v>
      </c>
      <c r="I9751" s="6">
        <v>1.7955456287499076</v>
      </c>
      <c r="J9751" s="6">
        <v>2.2051351791611422</v>
      </c>
      <c r="K9751" s="7">
        <v>4.62066346265315</v>
      </c>
      <c r="L9751" s="7">
        <v>0.65557616601502022</v>
      </c>
    </row>
    <row r="9752" spans="2:12" x14ac:dyDescent="0.25">
      <c r="B9752" s="4">
        <v>9749</v>
      </c>
      <c r="C9752" s="6">
        <v>4.6873524844720782</v>
      </c>
      <c r="D9752" s="6">
        <v>1.3083043901739275</v>
      </c>
      <c r="E9752" s="6">
        <v>3</v>
      </c>
      <c r="F9752" s="6">
        <v>4.3089373582881834</v>
      </c>
      <c r="G9752" s="6">
        <v>2.4357595787046882</v>
      </c>
      <c r="H9752" s="6">
        <v>49.142466607794994</v>
      </c>
      <c r="I9752" s="6">
        <v>4.1571112460772532</v>
      </c>
      <c r="J9752" s="6">
        <v>3.3393756914909254</v>
      </c>
      <c r="K9752" s="7">
        <v>3.8782653018617883</v>
      </c>
      <c r="L9752" s="7">
        <v>1.1394341206546976</v>
      </c>
    </row>
    <row r="9753" spans="2:12" x14ac:dyDescent="0.25">
      <c r="B9753" s="4">
        <v>9750</v>
      </c>
      <c r="C9753" s="6">
        <v>14.791949998331829</v>
      </c>
      <c r="D9753" s="6">
        <v>1.5978946883894405</v>
      </c>
      <c r="E9753" s="6">
        <v>1</v>
      </c>
      <c r="F9753" s="6">
        <v>2.8237263408067466</v>
      </c>
      <c r="G9753" s="6">
        <v>0.58057467491524228</v>
      </c>
      <c r="H9753" s="6">
        <v>19.657274551668692</v>
      </c>
      <c r="I9753" s="6">
        <v>3.5443442608041247</v>
      </c>
      <c r="J9753" s="6">
        <v>3.6431813075222035</v>
      </c>
      <c r="K9753" s="7">
        <v>2.7450439179476507</v>
      </c>
      <c r="L9753" s="7">
        <v>0.86057929985211423</v>
      </c>
    </row>
    <row r="9754" spans="2:12" x14ac:dyDescent="0.25">
      <c r="B9754" s="4">
        <v>9751</v>
      </c>
      <c r="C9754" s="6">
        <v>6.0511309177977388</v>
      </c>
      <c r="D9754" s="6">
        <v>1.6216708059468863</v>
      </c>
      <c r="E9754" s="6">
        <v>2</v>
      </c>
      <c r="F9754" s="6">
        <v>1.900326532298404</v>
      </c>
      <c r="G9754" s="6">
        <v>0.48395243407068439</v>
      </c>
      <c r="H9754" s="6">
        <v>11.728797477390426</v>
      </c>
      <c r="I9754" s="6">
        <v>2.2084044605435582</v>
      </c>
      <c r="J9754" s="6">
        <v>2.3258617529113432</v>
      </c>
      <c r="K9754" s="7">
        <v>1.3158350245562318</v>
      </c>
      <c r="L9754" s="7">
        <v>1.3244022353698905</v>
      </c>
    </row>
    <row r="9755" spans="2:12" x14ac:dyDescent="0.25">
      <c r="B9755" s="4">
        <v>9752</v>
      </c>
      <c r="C9755" s="6">
        <v>13.130180100246882</v>
      </c>
      <c r="D9755" s="6">
        <v>1.199487049039315</v>
      </c>
      <c r="E9755" s="6">
        <v>2</v>
      </c>
      <c r="F9755" s="6">
        <v>3.4964635986791976</v>
      </c>
      <c r="G9755" s="6">
        <v>0.61974600824058601</v>
      </c>
      <c r="H9755" s="6">
        <v>22.064324665835048</v>
      </c>
      <c r="I9755" s="6">
        <v>2.5643181554234</v>
      </c>
      <c r="J9755" s="6">
        <v>2.518346263919951</v>
      </c>
      <c r="K9755" s="7">
        <v>0.48835427649340829</v>
      </c>
      <c r="L9755" s="7">
        <v>0.36469911384927645</v>
      </c>
    </row>
    <row r="9756" spans="2:12" x14ac:dyDescent="0.25">
      <c r="B9756" s="4">
        <v>9753</v>
      </c>
      <c r="C9756" s="6">
        <v>16.952414259720371</v>
      </c>
      <c r="D9756" s="6">
        <v>1.8662307744294151</v>
      </c>
      <c r="E9756" s="6">
        <v>2</v>
      </c>
      <c r="F9756" s="6">
        <v>1.3756079380133193</v>
      </c>
      <c r="G9756" s="6">
        <v>2.1246390656475072</v>
      </c>
      <c r="H9756" s="6">
        <v>17.654756958143381</v>
      </c>
      <c r="I9756" s="6">
        <v>1.8260316475173815</v>
      </c>
      <c r="J9756" s="6">
        <v>0.81649258343016196</v>
      </c>
      <c r="K9756" s="7">
        <v>3.2930810498333458</v>
      </c>
      <c r="L9756" s="7">
        <v>0.50422796298239647</v>
      </c>
    </row>
    <row r="9757" spans="2:12" x14ac:dyDescent="0.25">
      <c r="B9757" s="4">
        <v>9754</v>
      </c>
      <c r="C9757" s="6">
        <v>6.1262115964180595</v>
      </c>
      <c r="D9757" s="6">
        <v>1.6634719388328716</v>
      </c>
      <c r="E9757" s="6">
        <v>1</v>
      </c>
      <c r="F9757" s="6">
        <v>0.80921469098974208</v>
      </c>
      <c r="G9757" s="6">
        <v>1.175658764478678</v>
      </c>
      <c r="H9757" s="6">
        <v>27.25538582490292</v>
      </c>
      <c r="I9757" s="6">
        <v>2.9447655243917508</v>
      </c>
      <c r="J9757" s="6">
        <v>2.1741959505899628</v>
      </c>
      <c r="K9757" s="7">
        <v>0.70103074411060351</v>
      </c>
      <c r="L9757" s="7">
        <v>0.15489885986606611</v>
      </c>
    </row>
    <row r="9758" spans="2:12" x14ac:dyDescent="0.25">
      <c r="B9758" s="4">
        <v>9755</v>
      </c>
      <c r="C9758" s="6">
        <v>14.882376136678714</v>
      </c>
      <c r="D9758" s="6">
        <v>1.4436149652490173</v>
      </c>
      <c r="E9758" s="6">
        <v>2</v>
      </c>
      <c r="F9758" s="6">
        <v>1.3132690124163435</v>
      </c>
      <c r="G9758" s="6">
        <v>1.9789387360703639</v>
      </c>
      <c r="H9758" s="6">
        <v>15.242911309647075</v>
      </c>
      <c r="I9758" s="6">
        <v>2.8468461570849732</v>
      </c>
      <c r="J9758" s="6">
        <v>0.97359239501955419</v>
      </c>
      <c r="K9758" s="7">
        <v>4.7054485303203135</v>
      </c>
      <c r="L9758" s="7">
        <v>0.69950284784182903</v>
      </c>
    </row>
    <row r="9759" spans="2:12" x14ac:dyDescent="0.25">
      <c r="B9759" s="4">
        <v>9756</v>
      </c>
      <c r="C9759" s="6">
        <v>2.7273994892109341</v>
      </c>
      <c r="D9759" s="6">
        <v>1.232365374671109</v>
      </c>
      <c r="E9759" s="6">
        <v>0</v>
      </c>
      <c r="F9759" s="6">
        <v>0.87393623895281713</v>
      </c>
      <c r="G9759" s="6">
        <v>1.8086962640790734</v>
      </c>
      <c r="H9759" s="6">
        <v>48.831944094477507</v>
      </c>
      <c r="I9759" s="6">
        <v>2.5356463185814202</v>
      </c>
      <c r="J9759" s="6">
        <v>2.4867424401435283</v>
      </c>
      <c r="K9759" s="7">
        <v>5.9859708408722394</v>
      </c>
      <c r="L9759" s="7">
        <v>0.55266795843982441</v>
      </c>
    </row>
    <row r="9760" spans="2:12" x14ac:dyDescent="0.25">
      <c r="B9760" s="4">
        <v>9757</v>
      </c>
      <c r="C9760" s="6">
        <v>20.880515497546455</v>
      </c>
      <c r="D9760" s="6">
        <v>1.8369903647374224</v>
      </c>
      <c r="E9760" s="6">
        <v>0</v>
      </c>
      <c r="F9760" s="6">
        <v>3.4770572469821315</v>
      </c>
      <c r="G9760" s="6">
        <v>1.0832549742042443</v>
      </c>
      <c r="H9760" s="6">
        <v>21.004960165164668</v>
      </c>
      <c r="I9760" s="6">
        <v>2.036585572697851</v>
      </c>
      <c r="J9760" s="6">
        <v>1.405723959013546</v>
      </c>
      <c r="K9760" s="7">
        <v>2.0953284184456864</v>
      </c>
      <c r="L9760" s="7">
        <v>1.4355281894929446</v>
      </c>
    </row>
    <row r="9761" spans="2:12" x14ac:dyDescent="0.25">
      <c r="B9761" s="4">
        <v>9758</v>
      </c>
      <c r="C9761" s="6">
        <v>15.142958701379172</v>
      </c>
      <c r="D9761" s="6">
        <v>1.1946580532960365</v>
      </c>
      <c r="E9761" s="6">
        <v>3</v>
      </c>
      <c r="F9761" s="6">
        <v>6.8501271567424382</v>
      </c>
      <c r="G9761" s="6">
        <v>1.2928508848953655</v>
      </c>
      <c r="H9761" s="6">
        <v>30.386617993657115</v>
      </c>
      <c r="I9761" s="6">
        <v>3.0745257087670375</v>
      </c>
      <c r="J9761" s="6">
        <v>1.7206287391726447</v>
      </c>
      <c r="K9761" s="7">
        <v>2.0574497541584353</v>
      </c>
      <c r="L9761" s="7">
        <v>0.24981287306897582</v>
      </c>
    </row>
    <row r="9762" spans="2:12" x14ac:dyDescent="0.25">
      <c r="B9762" s="4">
        <v>9759</v>
      </c>
      <c r="C9762" s="6">
        <v>11.620071476696488</v>
      </c>
      <c r="D9762" s="6">
        <v>1.849379169525541</v>
      </c>
      <c r="E9762" s="6">
        <v>3</v>
      </c>
      <c r="F9762" s="6">
        <v>5.0803143015523053</v>
      </c>
      <c r="G9762" s="6">
        <v>1.2251923914423168</v>
      </c>
      <c r="H9762" s="6">
        <v>35.019480257624998</v>
      </c>
      <c r="I9762" s="6">
        <v>2.8061807452133212</v>
      </c>
      <c r="J9762" s="6">
        <v>2.1249502920216621</v>
      </c>
      <c r="K9762" s="7">
        <v>0.85299591737511005</v>
      </c>
      <c r="L9762" s="7">
        <v>3.7156587657028726</v>
      </c>
    </row>
    <row r="9763" spans="2:12" x14ac:dyDescent="0.25">
      <c r="B9763" s="4">
        <v>9760</v>
      </c>
      <c r="C9763" s="6">
        <v>9.026261468551219</v>
      </c>
      <c r="D9763" s="6">
        <v>1.3299451156924975</v>
      </c>
      <c r="E9763" s="6">
        <v>1</v>
      </c>
      <c r="F9763" s="6">
        <v>2.2510645520506913</v>
      </c>
      <c r="G9763" s="6">
        <v>1.0477298804185569</v>
      </c>
      <c r="H9763" s="6">
        <v>25.128985658223183</v>
      </c>
      <c r="I9763" s="6">
        <v>2.0315557426002875</v>
      </c>
      <c r="J9763" s="6">
        <v>1.4783656335902464</v>
      </c>
      <c r="K9763" s="7">
        <v>4.55241824842751</v>
      </c>
      <c r="L9763" s="7">
        <v>0.49956931375597274</v>
      </c>
    </row>
    <row r="9764" spans="2:12" x14ac:dyDescent="0.25">
      <c r="B9764" s="4">
        <v>9761</v>
      </c>
      <c r="C9764" s="6">
        <v>0.92206558042341058</v>
      </c>
      <c r="D9764" s="6">
        <v>1.1283549002200066</v>
      </c>
      <c r="E9764" s="6">
        <v>2</v>
      </c>
      <c r="F9764" s="6">
        <v>6.5120133618300251</v>
      </c>
      <c r="G9764" s="6">
        <v>0.75974552994130229</v>
      </c>
      <c r="H9764" s="6">
        <v>5.545729877223585</v>
      </c>
      <c r="I9764" s="6">
        <v>2.2356340292536561</v>
      </c>
      <c r="J9764" s="6">
        <v>2.2064899799131465</v>
      </c>
      <c r="K9764" s="7">
        <v>1.2965542261792362</v>
      </c>
      <c r="L9764" s="7">
        <v>9.6932277738144513E-4</v>
      </c>
    </row>
    <row r="9765" spans="2:12" x14ac:dyDescent="0.25">
      <c r="B9765" s="4">
        <v>9762</v>
      </c>
      <c r="C9765" s="6">
        <v>11.951196728858818</v>
      </c>
      <c r="D9765" s="6">
        <v>1.8558066763962744</v>
      </c>
      <c r="E9765" s="6">
        <v>2</v>
      </c>
      <c r="F9765" s="6">
        <v>1.0640863940519081</v>
      </c>
      <c r="G9765" s="6">
        <v>0.70139655362953923</v>
      </c>
      <c r="H9765" s="6">
        <v>22.303233763788562</v>
      </c>
      <c r="I9765" s="6">
        <v>2.0429366662665638</v>
      </c>
      <c r="J9765" s="6">
        <v>2.1970360784067897</v>
      </c>
      <c r="K9765" s="7">
        <v>1.5158048262650181E-4</v>
      </c>
      <c r="L9765" s="7">
        <v>6.5264856118817952E-2</v>
      </c>
    </row>
    <row r="9766" spans="2:12" x14ac:dyDescent="0.25">
      <c r="B9766" s="4">
        <v>9763</v>
      </c>
      <c r="C9766" s="6">
        <v>12.287783858137718</v>
      </c>
      <c r="D9766" s="6">
        <v>1.1993153333799969</v>
      </c>
      <c r="E9766" s="6">
        <v>3</v>
      </c>
      <c r="F9766" s="6">
        <v>4.0131257067023123</v>
      </c>
      <c r="G9766" s="6">
        <v>0.87942982190673302</v>
      </c>
      <c r="H9766" s="6">
        <v>25.933647653173153</v>
      </c>
      <c r="I9766" s="6">
        <v>2.3928250882594728</v>
      </c>
      <c r="J9766" s="6">
        <v>2.8870102480116668</v>
      </c>
      <c r="K9766" s="7">
        <v>0.31819529941165653</v>
      </c>
      <c r="L9766" s="7">
        <v>2.0158552744760492</v>
      </c>
    </row>
    <row r="9767" spans="2:12" x14ac:dyDescent="0.25">
      <c r="B9767" s="4">
        <v>9764</v>
      </c>
      <c r="C9767" s="6">
        <v>-0.25775922077536961</v>
      </c>
      <c r="D9767" s="6">
        <v>1.4507681115006039</v>
      </c>
      <c r="E9767" s="6">
        <v>1</v>
      </c>
      <c r="F9767" s="6">
        <v>4.3609329538639292</v>
      </c>
      <c r="G9767" s="6">
        <v>2.5858158556938307</v>
      </c>
      <c r="H9767" s="6">
        <v>25.399834843357766</v>
      </c>
      <c r="I9767" s="6">
        <v>1.5338800022457066</v>
      </c>
      <c r="J9767" s="6">
        <v>1.2207286325570372</v>
      </c>
      <c r="K9767" s="7">
        <v>1.1097760168197004</v>
      </c>
      <c r="L9767" s="7">
        <v>7.5829501906667179E-2</v>
      </c>
    </row>
    <row r="9768" spans="2:12" x14ac:dyDescent="0.25">
      <c r="B9768" s="4">
        <v>9765</v>
      </c>
      <c r="C9768" s="6">
        <v>8.8463991001035911</v>
      </c>
      <c r="D9768" s="6">
        <v>1.556940589298909</v>
      </c>
      <c r="E9768" s="6">
        <v>1</v>
      </c>
      <c r="F9768" s="6">
        <v>0.79030994812413202</v>
      </c>
      <c r="G9768" s="6">
        <v>0.79689675303074703</v>
      </c>
      <c r="H9768" s="6">
        <v>27.298580411842266</v>
      </c>
      <c r="I9768" s="6">
        <v>2.5161769771360194</v>
      </c>
      <c r="J9768" s="6">
        <v>2.0893432335305366</v>
      </c>
      <c r="K9768" s="7">
        <v>1.814159206431555</v>
      </c>
      <c r="L9768" s="7">
        <v>0.72867527900410045</v>
      </c>
    </row>
    <row r="9769" spans="2:12" x14ac:dyDescent="0.25">
      <c r="B9769" s="4">
        <v>9766</v>
      </c>
      <c r="C9769" s="6">
        <v>12.257949690311944</v>
      </c>
      <c r="D9769" s="6">
        <v>1.3928835842846206</v>
      </c>
      <c r="E9769" s="6">
        <v>3</v>
      </c>
      <c r="F9769" s="6">
        <v>3.4662024576834871</v>
      </c>
      <c r="G9769" s="6">
        <v>0.68349777915475163</v>
      </c>
      <c r="H9769" s="6">
        <v>16.835931059041947</v>
      </c>
      <c r="I9769" s="6">
        <v>2.1115467031519137</v>
      </c>
      <c r="J9769" s="6">
        <v>3.2325672060568262</v>
      </c>
      <c r="K9769" s="7">
        <v>0.16146178665859004</v>
      </c>
      <c r="L9769" s="7">
        <v>1.7695452613552838</v>
      </c>
    </row>
    <row r="9770" spans="2:12" x14ac:dyDescent="0.25">
      <c r="B9770" s="4">
        <v>9767</v>
      </c>
      <c r="C9770" s="6">
        <v>9.7623798389970808</v>
      </c>
      <c r="D9770" s="6">
        <v>2.019201439839073</v>
      </c>
      <c r="E9770" s="6">
        <v>2</v>
      </c>
      <c r="F9770" s="6">
        <v>2.1886119890062972</v>
      </c>
      <c r="G9770" s="6">
        <v>1.1985463611206306</v>
      </c>
      <c r="H9770" s="6">
        <v>35.547489269069409</v>
      </c>
      <c r="I9770" s="6">
        <v>2.7915759047224271</v>
      </c>
      <c r="J9770" s="6">
        <v>3.3527938852071957</v>
      </c>
      <c r="K9770" s="7">
        <v>1.2190862075195465</v>
      </c>
      <c r="L9770" s="7">
        <v>0.38763972769020416</v>
      </c>
    </row>
    <row r="9771" spans="2:12" x14ac:dyDescent="0.25">
      <c r="B9771" s="4">
        <v>9768</v>
      </c>
      <c r="C9771" s="6">
        <v>5.3930511702942558</v>
      </c>
      <c r="D9771" s="6">
        <v>1.7680571034613175</v>
      </c>
      <c r="E9771" s="6">
        <v>3</v>
      </c>
      <c r="F9771" s="6">
        <v>1.8000916280488144</v>
      </c>
      <c r="G9771" s="6">
        <v>1.3576059586858067</v>
      </c>
      <c r="H9771" s="6">
        <v>17.966488057940502</v>
      </c>
      <c r="I9771" s="6">
        <v>4.520025807076105</v>
      </c>
      <c r="J9771" s="6">
        <v>2.9100355553330437</v>
      </c>
      <c r="K9771" s="7">
        <v>1.8111651060579315</v>
      </c>
      <c r="L9771" s="7">
        <v>0.59499726421721821</v>
      </c>
    </row>
    <row r="9772" spans="2:12" x14ac:dyDescent="0.25">
      <c r="B9772" s="4">
        <v>9769</v>
      </c>
      <c r="C9772" s="6">
        <v>8.1464677820691342</v>
      </c>
      <c r="D9772" s="6">
        <v>1.5415767309248571</v>
      </c>
      <c r="E9772" s="6">
        <v>2</v>
      </c>
      <c r="F9772" s="6">
        <v>1.911742250481496</v>
      </c>
      <c r="G9772" s="6">
        <v>1.2765925569186356</v>
      </c>
      <c r="H9772" s="6">
        <v>36.206141715766762</v>
      </c>
      <c r="I9772" s="6">
        <v>2.5080677563381504</v>
      </c>
      <c r="J9772" s="6">
        <v>1.8801316810087454</v>
      </c>
      <c r="K9772" s="7">
        <v>4.136240570489349</v>
      </c>
      <c r="L9772" s="7">
        <v>1.9409417965574152</v>
      </c>
    </row>
    <row r="9773" spans="2:12" x14ac:dyDescent="0.25">
      <c r="B9773" s="4">
        <v>9770</v>
      </c>
      <c r="C9773" s="6">
        <v>12.37027256905621</v>
      </c>
      <c r="D9773" s="6">
        <v>1.9733851911296327</v>
      </c>
      <c r="E9773" s="6">
        <v>1</v>
      </c>
      <c r="F9773" s="6">
        <v>6.4216895626296679</v>
      </c>
      <c r="G9773" s="6">
        <v>0.82896509173842459</v>
      </c>
      <c r="H9773" s="6">
        <v>16.606581555323022</v>
      </c>
      <c r="I9773" s="6">
        <v>3.0648559020195512</v>
      </c>
      <c r="J9773" s="6">
        <v>3.0225189328865691</v>
      </c>
      <c r="K9773" s="7">
        <v>9.4137988375164969</v>
      </c>
      <c r="L9773" s="7">
        <v>1.1970107931145553</v>
      </c>
    </row>
    <row r="9774" spans="2:12" x14ac:dyDescent="0.25">
      <c r="B9774" s="4">
        <v>9771</v>
      </c>
      <c r="C9774" s="6">
        <v>9.2691725840778521</v>
      </c>
      <c r="D9774" s="6">
        <v>1.8394475261722096</v>
      </c>
      <c r="E9774" s="6">
        <v>2</v>
      </c>
      <c r="F9774" s="6">
        <v>4.8567665778852955</v>
      </c>
      <c r="G9774" s="6">
        <v>1.3965876410721128</v>
      </c>
      <c r="H9774" s="6">
        <v>16.953765379114895</v>
      </c>
      <c r="I9774" s="6">
        <v>2.9347261176937858</v>
      </c>
      <c r="J9774" s="6">
        <v>2.341336302858819</v>
      </c>
      <c r="K9774" s="7">
        <v>1.72497285979842</v>
      </c>
      <c r="L9774" s="7">
        <v>1.6980441790362988</v>
      </c>
    </row>
    <row r="9775" spans="2:12" x14ac:dyDescent="0.25">
      <c r="B9775" s="4">
        <v>9772</v>
      </c>
      <c r="C9775" s="6">
        <v>14.551146579575803</v>
      </c>
      <c r="D9775" s="6">
        <v>1.2802762363390356</v>
      </c>
      <c r="E9775" s="6">
        <v>2</v>
      </c>
      <c r="F9775" s="6">
        <v>1.633821234484073</v>
      </c>
      <c r="G9775" s="6">
        <v>1.5809238959432337</v>
      </c>
      <c r="H9775" s="6">
        <v>21.785502456313978</v>
      </c>
      <c r="I9775" s="6">
        <v>2.9307098373422287</v>
      </c>
      <c r="J9775" s="6">
        <v>1.4272800058761304</v>
      </c>
      <c r="K9775" s="7">
        <v>0.58404205864957792</v>
      </c>
      <c r="L9775" s="7">
        <v>2.0304140533761088</v>
      </c>
    </row>
    <row r="9776" spans="2:12" x14ac:dyDescent="0.25">
      <c r="B9776" s="4">
        <v>9773</v>
      </c>
      <c r="C9776" s="6">
        <v>2.5955487195199112</v>
      </c>
      <c r="D9776" s="6">
        <v>1.4235371469539737</v>
      </c>
      <c r="E9776" s="6">
        <v>1</v>
      </c>
      <c r="F9776" s="6">
        <v>4.0602493345511652</v>
      </c>
      <c r="G9776" s="6">
        <v>0.8441796742681652</v>
      </c>
      <c r="H9776" s="6">
        <v>15.570519026020353</v>
      </c>
      <c r="I9776" s="6">
        <v>1.9813698643275413</v>
      </c>
      <c r="J9776" s="6">
        <v>2.959949970088612</v>
      </c>
      <c r="K9776" s="7">
        <v>8.3019233580616127</v>
      </c>
      <c r="L9776" s="7">
        <v>8.155884086431861E-2</v>
      </c>
    </row>
    <row r="9777" spans="2:12" x14ac:dyDescent="0.25">
      <c r="B9777" s="4">
        <v>9774</v>
      </c>
      <c r="C9777" s="6">
        <v>3.8906727136603312</v>
      </c>
      <c r="D9777" s="6">
        <v>2.2316828238395088</v>
      </c>
      <c r="E9777" s="6">
        <v>2</v>
      </c>
      <c r="F9777" s="6">
        <v>1.2523117300378872</v>
      </c>
      <c r="G9777" s="6">
        <v>2.2577947264021589</v>
      </c>
      <c r="H9777" s="6">
        <v>16.390086059989116</v>
      </c>
      <c r="I9777" s="6">
        <v>1.9934622606454286</v>
      </c>
      <c r="J9777" s="6">
        <v>2.9508745923737005</v>
      </c>
      <c r="K9777" s="7">
        <v>0.66322645824559912</v>
      </c>
      <c r="L9777" s="7">
        <v>1.3098552802688816</v>
      </c>
    </row>
    <row r="9778" spans="2:12" x14ac:dyDescent="0.25">
      <c r="B9778" s="4">
        <v>9775</v>
      </c>
      <c r="C9778" s="6">
        <v>13.167008990863835</v>
      </c>
      <c r="D9778" s="6">
        <v>1.784937509360657</v>
      </c>
      <c r="E9778" s="6">
        <v>2</v>
      </c>
      <c r="F9778" s="6">
        <v>5.2952525057488185</v>
      </c>
      <c r="G9778" s="6">
        <v>2.1925224194077728</v>
      </c>
      <c r="H9778" s="6">
        <v>20.814447162138293</v>
      </c>
      <c r="I9778" s="6">
        <v>2.8223975995250514</v>
      </c>
      <c r="J9778" s="6">
        <v>4.4740137815239862</v>
      </c>
      <c r="K9778" s="7">
        <v>0.8731895633446275</v>
      </c>
      <c r="L9778" s="7">
        <v>1.2328950108774492</v>
      </c>
    </row>
    <row r="9779" spans="2:12" x14ac:dyDescent="0.25">
      <c r="B9779" s="4">
        <v>9776</v>
      </c>
      <c r="C9779" s="6">
        <v>14.843821295713301</v>
      </c>
      <c r="D9779" s="6">
        <v>1.7555836325373231</v>
      </c>
      <c r="E9779" s="6">
        <v>3</v>
      </c>
      <c r="F9779" s="6">
        <v>2.6304679208491528</v>
      </c>
      <c r="G9779" s="6">
        <v>2.4055482341118273</v>
      </c>
      <c r="H9779" s="6">
        <v>15.739920704851464</v>
      </c>
      <c r="I9779" s="6">
        <v>3.0530177619440169</v>
      </c>
      <c r="J9779" s="6">
        <v>3.2600947459816778</v>
      </c>
      <c r="K9779" s="7">
        <v>0.2115571728267362</v>
      </c>
      <c r="L9779" s="7">
        <v>0.42964336222833449</v>
      </c>
    </row>
    <row r="9780" spans="2:12" x14ac:dyDescent="0.25">
      <c r="B9780" s="4">
        <v>9777</v>
      </c>
      <c r="C9780" s="6">
        <v>7.1840851861420152</v>
      </c>
      <c r="D9780" s="6">
        <v>2.045277374906171</v>
      </c>
      <c r="E9780" s="6">
        <v>3</v>
      </c>
      <c r="F9780" s="6">
        <v>5.0940014326710026</v>
      </c>
      <c r="G9780" s="6">
        <v>0.64380749939968207</v>
      </c>
      <c r="H9780" s="6">
        <v>41.91709761816864</v>
      </c>
      <c r="I9780" s="6">
        <v>4.3580422672421992</v>
      </c>
      <c r="J9780" s="6">
        <v>2.7997994507153772</v>
      </c>
      <c r="K9780" s="7">
        <v>7.9254719594648027</v>
      </c>
      <c r="L9780" s="7">
        <v>1.2636750906292948</v>
      </c>
    </row>
    <row r="9781" spans="2:12" x14ac:dyDescent="0.25">
      <c r="B9781" s="4">
        <v>9778</v>
      </c>
      <c r="C9781" s="6">
        <v>20.567078345215624</v>
      </c>
      <c r="D9781" s="6">
        <v>1.9639825942177169</v>
      </c>
      <c r="E9781" s="6">
        <v>1</v>
      </c>
      <c r="F9781" s="6">
        <v>3.3801744904727138</v>
      </c>
      <c r="G9781" s="6">
        <v>1.609052056479322</v>
      </c>
      <c r="H9781" s="6">
        <v>25.49355390551198</v>
      </c>
      <c r="I9781" s="6">
        <v>1.9409843365094079</v>
      </c>
      <c r="J9781" s="6">
        <v>2.4027052446019264</v>
      </c>
      <c r="K9781" s="7">
        <v>0.36312106441637121</v>
      </c>
      <c r="L9781" s="7">
        <v>1.0664533282471658</v>
      </c>
    </row>
    <row r="9782" spans="2:12" x14ac:dyDescent="0.25">
      <c r="B9782" s="4">
        <v>9779</v>
      </c>
      <c r="C9782" s="6">
        <v>13.880501951139884</v>
      </c>
      <c r="D9782" s="6">
        <v>1.4284710110438084</v>
      </c>
      <c r="E9782" s="6">
        <v>2</v>
      </c>
      <c r="F9782" s="6">
        <v>7.7399492932664717</v>
      </c>
      <c r="G9782" s="6">
        <v>1.1427466980656329</v>
      </c>
      <c r="H9782" s="6">
        <v>11.58890799389053</v>
      </c>
      <c r="I9782" s="6">
        <v>3.2258544239056874</v>
      </c>
      <c r="J9782" s="6">
        <v>3.0380120871368423</v>
      </c>
      <c r="K9782" s="7">
        <v>0.21435384552674241</v>
      </c>
      <c r="L9782" s="7">
        <v>0.38607629416280725</v>
      </c>
    </row>
    <row r="9783" spans="2:12" x14ac:dyDescent="0.25">
      <c r="B9783" s="4">
        <v>9780</v>
      </c>
      <c r="C9783" s="6">
        <v>5.5405768682251466</v>
      </c>
      <c r="D9783" s="6">
        <v>1.3883388015052338</v>
      </c>
      <c r="E9783" s="6">
        <v>2</v>
      </c>
      <c r="F9783" s="6">
        <v>6.6565888484136835</v>
      </c>
      <c r="G9783" s="6">
        <v>0.83682535784751189</v>
      </c>
      <c r="H9783" s="6">
        <v>13.100024871731668</v>
      </c>
      <c r="I9783" s="6">
        <v>2.3820374340511772</v>
      </c>
      <c r="J9783" s="6">
        <v>1.4809356946213841</v>
      </c>
      <c r="K9783" s="7">
        <v>0.70202808915126946</v>
      </c>
      <c r="L9783" s="7">
        <v>3.9762254900112419E-2</v>
      </c>
    </row>
    <row r="9784" spans="2:12" x14ac:dyDescent="0.25">
      <c r="B9784" s="4">
        <v>9781</v>
      </c>
      <c r="C9784" s="6">
        <v>15.103088927531978</v>
      </c>
      <c r="D9784" s="6">
        <v>1.4605424183934566</v>
      </c>
      <c r="E9784" s="6">
        <v>1</v>
      </c>
      <c r="F9784" s="6">
        <v>0.92213570132997835</v>
      </c>
      <c r="G9784" s="6">
        <v>0.67490203293181039</v>
      </c>
      <c r="H9784" s="6">
        <v>16.846254969663285</v>
      </c>
      <c r="I9784" s="6">
        <v>2.866997763411562</v>
      </c>
      <c r="J9784" s="6">
        <v>2.8441664657165355</v>
      </c>
      <c r="K9784" s="7">
        <v>0.93947358927157487</v>
      </c>
      <c r="L9784" s="7">
        <v>0.77188556327742419</v>
      </c>
    </row>
    <row r="9785" spans="2:12" x14ac:dyDescent="0.25">
      <c r="B9785" s="4">
        <v>9782</v>
      </c>
      <c r="C9785" s="6">
        <v>12.866487147230426</v>
      </c>
      <c r="D9785" s="6">
        <v>1.8384923814126528</v>
      </c>
      <c r="E9785" s="6">
        <v>2</v>
      </c>
      <c r="F9785" s="6">
        <v>3.9768219824257285</v>
      </c>
      <c r="G9785" s="6">
        <v>0.6028369335442616</v>
      </c>
      <c r="H9785" s="6">
        <v>20.375951672862463</v>
      </c>
      <c r="I9785" s="6">
        <v>2.0986177897989435</v>
      </c>
      <c r="J9785" s="6">
        <v>0.46421957146475146</v>
      </c>
      <c r="K9785" s="7">
        <v>0.70491654973359763</v>
      </c>
      <c r="L9785" s="7">
        <v>1.5451805755341721</v>
      </c>
    </row>
    <row r="9786" spans="2:12" x14ac:dyDescent="0.25">
      <c r="B9786" s="4">
        <v>9783</v>
      </c>
      <c r="C9786" s="6">
        <v>-0.52435348513152391</v>
      </c>
      <c r="D9786" s="6">
        <v>1.199578172342505</v>
      </c>
      <c r="E9786" s="6">
        <v>1</v>
      </c>
      <c r="F9786" s="6">
        <v>3.6208849283241222</v>
      </c>
      <c r="G9786" s="6">
        <v>1.7821853580485449</v>
      </c>
      <c r="H9786" s="6">
        <v>37.484579704081156</v>
      </c>
      <c r="I9786" s="6">
        <v>2.3148882773910695</v>
      </c>
      <c r="J9786" s="6">
        <v>1.1870934234529731</v>
      </c>
      <c r="K9786" s="7">
        <v>0.20603837973099148</v>
      </c>
      <c r="L9786" s="7">
        <v>0.34546819198398171</v>
      </c>
    </row>
    <row r="9787" spans="2:12" x14ac:dyDescent="0.25">
      <c r="B9787" s="4">
        <v>9784</v>
      </c>
      <c r="C9787" s="6">
        <v>12.440997904040092</v>
      </c>
      <c r="D9787" s="6">
        <v>1.1203610044280672</v>
      </c>
      <c r="E9787" s="6">
        <v>3</v>
      </c>
      <c r="F9787" s="6">
        <v>3.6871651142380277</v>
      </c>
      <c r="G9787" s="6">
        <v>1.3930295429182493</v>
      </c>
      <c r="H9787" s="6">
        <v>13.565961172462419</v>
      </c>
      <c r="I9787" s="6">
        <v>2.3375903776642541</v>
      </c>
      <c r="J9787" s="6">
        <v>1.5341410686701058</v>
      </c>
      <c r="K9787" s="7">
        <v>11.273729912783212</v>
      </c>
      <c r="L9787" s="7">
        <v>1.1871946240343727</v>
      </c>
    </row>
    <row r="9788" spans="2:12" x14ac:dyDescent="0.25">
      <c r="B9788" s="4">
        <v>9785</v>
      </c>
      <c r="C9788" s="6">
        <v>8.7833015758243942</v>
      </c>
      <c r="D9788" s="6">
        <v>1.3679827081262059</v>
      </c>
      <c r="E9788" s="6">
        <v>1</v>
      </c>
      <c r="F9788" s="6">
        <v>6.0255224421047977</v>
      </c>
      <c r="G9788" s="6">
        <v>1.4325146005072702</v>
      </c>
      <c r="H9788" s="6">
        <v>21.444338586782543</v>
      </c>
      <c r="I9788" s="6">
        <v>3.5086235490405286</v>
      </c>
      <c r="J9788" s="6">
        <v>1.2888310714041804</v>
      </c>
      <c r="K9788" s="7">
        <v>0.63548215281826215</v>
      </c>
      <c r="L9788" s="7">
        <v>1.7245689233762038</v>
      </c>
    </row>
    <row r="9789" spans="2:12" x14ac:dyDescent="0.25">
      <c r="B9789" s="4">
        <v>9786</v>
      </c>
      <c r="C9789" s="6">
        <v>9.978137682105821</v>
      </c>
      <c r="D9789" s="6">
        <v>1.4704666252950058</v>
      </c>
      <c r="E9789" s="6">
        <v>3</v>
      </c>
      <c r="F9789" s="6">
        <v>5.376476604731228</v>
      </c>
      <c r="G9789" s="6">
        <v>1.6924353742863831</v>
      </c>
      <c r="H9789" s="6">
        <v>20.686775411292537</v>
      </c>
      <c r="I9789" s="6">
        <v>1.8882517967772188</v>
      </c>
      <c r="J9789" s="6">
        <v>3.9510303691998101</v>
      </c>
      <c r="K9789" s="7">
        <v>1.2405395481802548</v>
      </c>
      <c r="L9789" s="7">
        <v>1.3510202926736199</v>
      </c>
    </row>
    <row r="9790" spans="2:12" x14ac:dyDescent="0.25">
      <c r="B9790" s="4">
        <v>9787</v>
      </c>
      <c r="C9790" s="6">
        <v>18.008204807361604</v>
      </c>
      <c r="D9790" s="6">
        <v>1.7272978146530831</v>
      </c>
      <c r="E9790" s="6">
        <v>2</v>
      </c>
      <c r="F9790" s="6">
        <v>1.5936223459151513</v>
      </c>
      <c r="G9790" s="6">
        <v>1.6277866280517752</v>
      </c>
      <c r="H9790" s="6">
        <v>24.347815166700602</v>
      </c>
      <c r="I9790" s="6">
        <v>3.4208858183084998</v>
      </c>
      <c r="J9790" s="6">
        <v>2.8577769814337421</v>
      </c>
      <c r="K9790" s="7">
        <v>1.941916217616938</v>
      </c>
      <c r="L9790" s="7">
        <v>0.93881084342947851</v>
      </c>
    </row>
    <row r="9791" spans="2:12" x14ac:dyDescent="0.25">
      <c r="B9791" s="4">
        <v>9788</v>
      </c>
      <c r="C9791" s="6">
        <v>14.189528893268868</v>
      </c>
      <c r="D9791" s="6">
        <v>1.5236608075709424</v>
      </c>
      <c r="E9791" s="6">
        <v>2</v>
      </c>
      <c r="F9791" s="6">
        <v>3.8569813602088572</v>
      </c>
      <c r="G9791" s="6">
        <v>1.0375405219686078</v>
      </c>
      <c r="H9791" s="6">
        <v>21.89354172827338</v>
      </c>
      <c r="I9791" s="6">
        <v>2.8970580687737959</v>
      </c>
      <c r="J9791" s="6">
        <v>2.8675050939778775</v>
      </c>
      <c r="K9791" s="7">
        <v>0.59213923991693074</v>
      </c>
      <c r="L9791" s="7">
        <v>4.036161141980755</v>
      </c>
    </row>
    <row r="9792" spans="2:12" x14ac:dyDescent="0.25">
      <c r="B9792" s="4">
        <v>9789</v>
      </c>
      <c r="C9792" s="6">
        <v>5.0342596458403541</v>
      </c>
      <c r="D9792" s="6">
        <v>2.0996057251336762</v>
      </c>
      <c r="E9792" s="6">
        <v>2</v>
      </c>
      <c r="F9792" s="6">
        <v>2.0738300942212824</v>
      </c>
      <c r="G9792" s="6">
        <v>0.53781505363336868</v>
      </c>
      <c r="H9792" s="6">
        <v>19.309028955472279</v>
      </c>
      <c r="I9792" s="6">
        <v>5.932535637573257</v>
      </c>
      <c r="J9792" s="6">
        <v>4.5159384736085117</v>
      </c>
      <c r="K9792" s="7">
        <v>0.25572795248025587</v>
      </c>
      <c r="L9792" s="7">
        <v>0.73656646560535821</v>
      </c>
    </row>
    <row r="9793" spans="2:12" x14ac:dyDescent="0.25">
      <c r="B9793" s="4">
        <v>9790</v>
      </c>
      <c r="C9793" s="6">
        <v>13.206486560947019</v>
      </c>
      <c r="D9793" s="6">
        <v>2.2775770294907511</v>
      </c>
      <c r="E9793" s="6">
        <v>1</v>
      </c>
      <c r="F9793" s="6">
        <v>2.9985457832265081</v>
      </c>
      <c r="G9793" s="6">
        <v>1.6001846213966011</v>
      </c>
      <c r="H9793" s="6">
        <v>33.143591328035441</v>
      </c>
      <c r="I9793" s="6">
        <v>2.0370377890161553</v>
      </c>
      <c r="J9793" s="6">
        <v>3.4839971398395031</v>
      </c>
      <c r="K9793" s="7">
        <v>0.21423315014747124</v>
      </c>
      <c r="L9793" s="7">
        <v>2.0518235198342936</v>
      </c>
    </row>
    <row r="9794" spans="2:12" x14ac:dyDescent="0.25">
      <c r="B9794" s="4">
        <v>9791</v>
      </c>
      <c r="C9794" s="6">
        <v>17.638136555827874</v>
      </c>
      <c r="D9794" s="6">
        <v>1.3760762555552988</v>
      </c>
      <c r="E9794" s="6">
        <v>2</v>
      </c>
      <c r="F9794" s="6">
        <v>6.4611500209022834</v>
      </c>
      <c r="G9794" s="6">
        <v>1.8707110210651905</v>
      </c>
      <c r="H9794" s="6">
        <v>33.426451411944697</v>
      </c>
      <c r="I9794" s="6">
        <v>2.7160304275163445</v>
      </c>
      <c r="J9794" s="6">
        <v>1.884230812912203</v>
      </c>
      <c r="K9794" s="7">
        <v>0.19994429196643634</v>
      </c>
      <c r="L9794" s="7">
        <v>0.88131168544175742</v>
      </c>
    </row>
    <row r="9795" spans="2:12" x14ac:dyDescent="0.25">
      <c r="B9795" s="4">
        <v>9792</v>
      </c>
      <c r="C9795" s="6">
        <v>6.305278927742382</v>
      </c>
      <c r="D9795" s="6">
        <v>1.7959937434587852</v>
      </c>
      <c r="E9795" s="6">
        <v>1</v>
      </c>
      <c r="F9795" s="6">
        <v>0.62531467718752387</v>
      </c>
      <c r="G9795" s="6">
        <v>1.375682902983606</v>
      </c>
      <c r="H9795" s="6">
        <v>23.791105103874568</v>
      </c>
      <c r="I9795" s="6">
        <v>2.1107191496926085</v>
      </c>
      <c r="J9795" s="6">
        <v>3.0005869842029291</v>
      </c>
      <c r="K9795" s="7">
        <v>6.0810178067698697</v>
      </c>
      <c r="L9795" s="7">
        <v>1.1356281273683539</v>
      </c>
    </row>
    <row r="9796" spans="2:12" x14ac:dyDescent="0.25">
      <c r="B9796" s="4">
        <v>9793</v>
      </c>
      <c r="C9796" s="6">
        <v>8.9703287993539877</v>
      </c>
      <c r="D9796" s="6">
        <v>1.5822830782130226</v>
      </c>
      <c r="E9796" s="6">
        <v>1</v>
      </c>
      <c r="F9796" s="6">
        <v>3.7395143472955592</v>
      </c>
      <c r="G9796" s="6">
        <v>0.80159422006703029</v>
      </c>
      <c r="H9796" s="6">
        <v>30.362741426106282</v>
      </c>
      <c r="I9796" s="6">
        <v>3.263480627883844</v>
      </c>
      <c r="J9796" s="6">
        <v>2.7260243675748894</v>
      </c>
      <c r="K9796" s="7">
        <v>0.41536554311668406</v>
      </c>
      <c r="L9796" s="7">
        <v>1.1736943195286573</v>
      </c>
    </row>
    <row r="9797" spans="2:12" x14ac:dyDescent="0.25">
      <c r="B9797" s="4">
        <v>9794</v>
      </c>
      <c r="C9797" s="6">
        <v>9.1275243582841554</v>
      </c>
      <c r="D9797" s="6">
        <v>1.2601032875965636</v>
      </c>
      <c r="E9797" s="6">
        <v>0</v>
      </c>
      <c r="F9797" s="6">
        <v>3.9570188312292465</v>
      </c>
      <c r="G9797" s="6">
        <v>1.6516780056813634</v>
      </c>
      <c r="H9797" s="6">
        <v>42.055455462593926</v>
      </c>
      <c r="I9797" s="6">
        <v>3.8226353014919505</v>
      </c>
      <c r="J9797" s="6">
        <v>3.8913047803027108</v>
      </c>
      <c r="K9797" s="7">
        <v>0.96547664806990452</v>
      </c>
      <c r="L9797" s="7">
        <v>0.56162988710905626</v>
      </c>
    </row>
    <row r="9798" spans="2:12" x14ac:dyDescent="0.25">
      <c r="B9798" s="4">
        <v>9795</v>
      </c>
      <c r="C9798" s="6">
        <v>9.2687320080729787</v>
      </c>
      <c r="D9798" s="6">
        <v>1.5809107652464991</v>
      </c>
      <c r="E9798" s="6">
        <v>1</v>
      </c>
      <c r="F9798" s="6">
        <v>3.2507867517650673</v>
      </c>
      <c r="G9798" s="6">
        <v>0.59812343216864006</v>
      </c>
      <c r="H9798" s="6">
        <v>20.185722103328068</v>
      </c>
      <c r="I9798" s="6">
        <v>3.332406052893496</v>
      </c>
      <c r="J9798" s="6">
        <v>3.7595406359984187</v>
      </c>
      <c r="K9798" s="7">
        <v>1.8962959060522295</v>
      </c>
      <c r="L9798" s="7">
        <v>0.18469560073019375</v>
      </c>
    </row>
    <row r="9799" spans="2:12" x14ac:dyDescent="0.25">
      <c r="B9799" s="4">
        <v>9796</v>
      </c>
      <c r="C9799" s="6">
        <v>14.75774231721288</v>
      </c>
      <c r="D9799" s="6">
        <v>1.3806172039701001</v>
      </c>
      <c r="E9799" s="6">
        <v>0</v>
      </c>
      <c r="F9799" s="6">
        <v>2.7843646802690531</v>
      </c>
      <c r="G9799" s="6">
        <v>0.92276127609290548</v>
      </c>
      <c r="H9799" s="6">
        <v>17.715307526667306</v>
      </c>
      <c r="I9799" s="6">
        <v>4.5448558277181217</v>
      </c>
      <c r="J9799" s="6">
        <v>3.3442078178572117</v>
      </c>
      <c r="K9799" s="7">
        <v>0.42234479446446821</v>
      </c>
      <c r="L9799" s="7">
        <v>1.4204380243352319</v>
      </c>
    </row>
    <row r="9800" spans="2:12" x14ac:dyDescent="0.25">
      <c r="B9800" s="4">
        <v>9797</v>
      </c>
      <c r="C9800" s="6">
        <v>5.6237753376666477</v>
      </c>
      <c r="D9800" s="6">
        <v>1.3631879266483151</v>
      </c>
      <c r="E9800" s="6">
        <v>2</v>
      </c>
      <c r="F9800" s="6">
        <v>5.1661282982738745</v>
      </c>
      <c r="G9800" s="6">
        <v>1.8589832208627743</v>
      </c>
      <c r="H9800" s="6">
        <v>14.971287184646986</v>
      </c>
      <c r="I9800" s="6">
        <v>3.1997999417256002</v>
      </c>
      <c r="J9800" s="6">
        <v>3.2905987764546403</v>
      </c>
      <c r="K9800" s="7">
        <v>2.8391879661522128</v>
      </c>
      <c r="L9800" s="7">
        <v>5.8766978385624185E-3</v>
      </c>
    </row>
    <row r="9801" spans="2:12" x14ac:dyDescent="0.25">
      <c r="B9801" s="4">
        <v>9798</v>
      </c>
      <c r="C9801" s="6">
        <v>10.760670133649125</v>
      </c>
      <c r="D9801" s="6">
        <v>1.3467430695427827</v>
      </c>
      <c r="E9801" s="6">
        <v>2</v>
      </c>
      <c r="F9801" s="6">
        <v>2.1811390935978925</v>
      </c>
      <c r="G9801" s="6">
        <v>0.4889030370860159</v>
      </c>
      <c r="H9801" s="6">
        <v>15.66467622700757</v>
      </c>
      <c r="I9801" s="6">
        <v>2.4850028935416679</v>
      </c>
      <c r="J9801" s="6">
        <v>2.0970262547169018</v>
      </c>
      <c r="K9801" s="7">
        <v>0.46294317015176623</v>
      </c>
      <c r="L9801" s="7">
        <v>1.0700498755370522</v>
      </c>
    </row>
    <row r="9802" spans="2:12" x14ac:dyDescent="0.25">
      <c r="B9802" s="4">
        <v>9799</v>
      </c>
      <c r="C9802" s="6">
        <v>6.3892513651553422</v>
      </c>
      <c r="D9802" s="6">
        <v>1.965129821330373</v>
      </c>
      <c r="E9802" s="6">
        <v>2</v>
      </c>
      <c r="F9802" s="6">
        <v>3.1702920101774623</v>
      </c>
      <c r="G9802" s="6">
        <v>1.3597478549446038</v>
      </c>
      <c r="H9802" s="6">
        <v>11.332842401130723</v>
      </c>
      <c r="I9802" s="6">
        <v>1.7405824596528539</v>
      </c>
      <c r="J9802" s="6">
        <v>2.9095430411265837</v>
      </c>
      <c r="K9802" s="7">
        <v>2.4481127167775356</v>
      </c>
      <c r="L9802" s="7">
        <v>0.1482314857399738</v>
      </c>
    </row>
    <row r="9803" spans="2:12" x14ac:dyDescent="0.25">
      <c r="B9803" s="4">
        <v>9800</v>
      </c>
      <c r="C9803" s="6">
        <v>15.562319021270138</v>
      </c>
      <c r="D9803" s="6">
        <v>1.4201859195185302</v>
      </c>
      <c r="E9803" s="6">
        <v>2</v>
      </c>
      <c r="F9803" s="6">
        <v>11.543872326543177</v>
      </c>
      <c r="G9803" s="6">
        <v>1.3368020490370949</v>
      </c>
      <c r="H9803" s="6">
        <v>42.593325282559356</v>
      </c>
      <c r="I9803" s="6">
        <v>3.2126979043592883</v>
      </c>
      <c r="J9803" s="6">
        <v>3.5925229552710287</v>
      </c>
      <c r="K9803" s="7">
        <v>8.4012743794699443</v>
      </c>
      <c r="L9803" s="7">
        <v>1.4725588303496795</v>
      </c>
    </row>
    <row r="9804" spans="2:12" x14ac:dyDescent="0.25">
      <c r="B9804" s="4">
        <v>9801</v>
      </c>
      <c r="C9804" s="6">
        <v>5.8872704831343707</v>
      </c>
      <c r="D9804" s="6">
        <v>1.5364254455222737</v>
      </c>
      <c r="E9804" s="6">
        <v>0</v>
      </c>
      <c r="F9804" s="6">
        <v>2.7981028956035123</v>
      </c>
      <c r="G9804" s="6">
        <v>0.67359116504512284</v>
      </c>
      <c r="H9804" s="6">
        <v>21.504018937086606</v>
      </c>
      <c r="I9804" s="6">
        <v>2.951416231769973</v>
      </c>
      <c r="J9804" s="6">
        <v>4.0436074674083544</v>
      </c>
      <c r="K9804" s="7">
        <v>2.4664282929653525</v>
      </c>
      <c r="L9804" s="7">
        <v>1.1263965969326182</v>
      </c>
    </row>
    <row r="9805" spans="2:12" x14ac:dyDescent="0.25">
      <c r="B9805" s="4">
        <v>9802</v>
      </c>
      <c r="C9805" s="6">
        <v>13.393612210179233</v>
      </c>
      <c r="D9805" s="6">
        <v>1.4107352707644798</v>
      </c>
      <c r="E9805" s="6">
        <v>1</v>
      </c>
      <c r="F9805" s="6">
        <v>0.97940262010635204</v>
      </c>
      <c r="G9805" s="6">
        <v>1.2505580555113709</v>
      </c>
      <c r="H9805" s="6">
        <v>10.393135954163757</v>
      </c>
      <c r="I9805" s="6">
        <v>2.4250373759983024</v>
      </c>
      <c r="J9805" s="6">
        <v>1.7185540331667351</v>
      </c>
      <c r="K9805" s="7">
        <v>4.5176769906516299</v>
      </c>
      <c r="L9805" s="7">
        <v>2.9056389073457689</v>
      </c>
    </row>
    <row r="9806" spans="2:12" x14ac:dyDescent="0.25">
      <c r="B9806" s="4">
        <v>9803</v>
      </c>
      <c r="C9806" s="6">
        <v>10.284186000144913</v>
      </c>
      <c r="D9806" s="6">
        <v>1.2907738087625567</v>
      </c>
      <c r="E9806" s="6">
        <v>1</v>
      </c>
      <c r="F9806" s="6">
        <v>5.6927475602702069</v>
      </c>
      <c r="G9806" s="6">
        <v>1.4353433729641429</v>
      </c>
      <c r="H9806" s="6">
        <v>31.429829186128877</v>
      </c>
      <c r="I9806" s="6">
        <v>2.4624944499050092</v>
      </c>
      <c r="J9806" s="6">
        <v>2.1585030602848172</v>
      </c>
      <c r="K9806" s="7">
        <v>4.5746008673219389</v>
      </c>
      <c r="L9806" s="7">
        <v>1.8119721423151667</v>
      </c>
    </row>
    <row r="9807" spans="2:12" x14ac:dyDescent="0.25">
      <c r="B9807" s="4">
        <v>9804</v>
      </c>
      <c r="C9807" s="6">
        <v>7.0676785610903092</v>
      </c>
      <c r="D9807" s="6">
        <v>1.6282626880214666</v>
      </c>
      <c r="E9807" s="6">
        <v>1</v>
      </c>
      <c r="F9807" s="6">
        <v>3.9568398356387133</v>
      </c>
      <c r="G9807" s="6">
        <v>1.3802894714769289</v>
      </c>
      <c r="H9807" s="6">
        <v>18.656212863102425</v>
      </c>
      <c r="I9807" s="6">
        <v>2.6260830280252998</v>
      </c>
      <c r="J9807" s="6">
        <v>2.387780523690314</v>
      </c>
      <c r="K9807" s="7">
        <v>2.1203613066737264</v>
      </c>
      <c r="L9807" s="7">
        <v>0.70746040310358305</v>
      </c>
    </row>
    <row r="9808" spans="2:12" x14ac:dyDescent="0.25">
      <c r="B9808" s="4">
        <v>9805</v>
      </c>
      <c r="C9808" s="6">
        <v>15.974089572014407</v>
      </c>
      <c r="D9808" s="6">
        <v>2.0603770089644207</v>
      </c>
      <c r="E9808" s="6">
        <v>3</v>
      </c>
      <c r="F9808" s="6">
        <v>3.3500325230044687</v>
      </c>
      <c r="G9808" s="6">
        <v>0.6439703197429264</v>
      </c>
      <c r="H9808" s="6">
        <v>17.889138327661367</v>
      </c>
      <c r="I9808" s="6">
        <v>2.4046676764304542</v>
      </c>
      <c r="J9808" s="6">
        <v>3.4348704783653763</v>
      </c>
      <c r="K9808" s="7">
        <v>0.68879541421472457</v>
      </c>
      <c r="L9808" s="7">
        <v>0.48015469775581765</v>
      </c>
    </row>
    <row r="9809" spans="2:12" x14ac:dyDescent="0.25">
      <c r="B9809" s="4">
        <v>9806</v>
      </c>
      <c r="C9809" s="6">
        <v>6.9817870772918882</v>
      </c>
      <c r="D9809" s="6">
        <v>2.0713015995915023</v>
      </c>
      <c r="E9809" s="6">
        <v>2</v>
      </c>
      <c r="F9809" s="6">
        <v>3.4444741374590118</v>
      </c>
      <c r="G9809" s="6">
        <v>0.65443195184157044</v>
      </c>
      <c r="H9809" s="6">
        <v>20.448993755581338</v>
      </c>
      <c r="I9809" s="6">
        <v>3.3124237228371318</v>
      </c>
      <c r="J9809" s="6">
        <v>3.2304873771528477</v>
      </c>
      <c r="K9809" s="7">
        <v>4.1258988696465506</v>
      </c>
      <c r="L9809" s="7">
        <v>0.41550264368109829</v>
      </c>
    </row>
    <row r="9810" spans="2:12" x14ac:dyDescent="0.25">
      <c r="B9810" s="4">
        <v>9807</v>
      </c>
      <c r="C9810" s="6">
        <v>16.37195429766868</v>
      </c>
      <c r="D9810" s="6">
        <v>1.5674593869589601</v>
      </c>
      <c r="E9810" s="6">
        <v>3</v>
      </c>
      <c r="F9810" s="6">
        <v>0.87501565746191201</v>
      </c>
      <c r="G9810" s="6">
        <v>0.80417459291344351</v>
      </c>
      <c r="H9810" s="6">
        <v>34.326209939267756</v>
      </c>
      <c r="I9810" s="6">
        <v>3.8661565449675606</v>
      </c>
      <c r="J9810" s="6">
        <v>2.4687177575012398</v>
      </c>
      <c r="K9810" s="7">
        <v>2.422447983995927</v>
      </c>
      <c r="L9810" s="7">
        <v>1.093126848855573</v>
      </c>
    </row>
    <row r="9811" spans="2:12" x14ac:dyDescent="0.25">
      <c r="B9811" s="4">
        <v>9808</v>
      </c>
      <c r="C9811" s="6">
        <v>8.7248165991557407</v>
      </c>
      <c r="D9811" s="6">
        <v>1.2565929674875349</v>
      </c>
      <c r="E9811" s="6">
        <v>1</v>
      </c>
      <c r="F9811" s="6">
        <v>0.61899382718294926</v>
      </c>
      <c r="G9811" s="6">
        <v>1.1391497596596152</v>
      </c>
      <c r="H9811" s="6">
        <v>29.520258192858286</v>
      </c>
      <c r="I9811" s="6">
        <v>3.5430228933843284</v>
      </c>
      <c r="J9811" s="6">
        <v>1.3509947317179098</v>
      </c>
      <c r="K9811" s="7">
        <v>0.94977846409786282</v>
      </c>
      <c r="L9811" s="7">
        <v>0.43722766600197555</v>
      </c>
    </row>
    <row r="9812" spans="2:12" x14ac:dyDescent="0.25">
      <c r="B9812" s="4">
        <v>9809</v>
      </c>
      <c r="C9812" s="6">
        <v>-0.79006649858789402</v>
      </c>
      <c r="D9812" s="6">
        <v>1.5733029203255928</v>
      </c>
      <c r="E9812" s="6">
        <v>2</v>
      </c>
      <c r="F9812" s="6">
        <v>4.5386574469314445</v>
      </c>
      <c r="G9812" s="6">
        <v>0.50188191417610473</v>
      </c>
      <c r="H9812" s="6">
        <v>25.382205866731432</v>
      </c>
      <c r="I9812" s="6">
        <v>2.6159101751005016</v>
      </c>
      <c r="J9812" s="6">
        <v>2.0367637086923387</v>
      </c>
      <c r="K9812" s="7">
        <v>1.6879503864205061</v>
      </c>
      <c r="L9812" s="7">
        <v>1.4108926103166322</v>
      </c>
    </row>
    <row r="9813" spans="2:12" x14ac:dyDescent="0.25">
      <c r="B9813" s="4">
        <v>9810</v>
      </c>
      <c r="C9813" s="6">
        <v>3.4910619013092568</v>
      </c>
      <c r="D9813" s="6">
        <v>1.4741814139495</v>
      </c>
      <c r="E9813" s="6">
        <v>2</v>
      </c>
      <c r="F9813" s="6">
        <v>2.0901886426801468</v>
      </c>
      <c r="G9813" s="6">
        <v>1.3073705125030468</v>
      </c>
      <c r="H9813" s="6">
        <v>28.866219579119505</v>
      </c>
      <c r="I9813" s="6">
        <v>3.4467010571942778</v>
      </c>
      <c r="J9813" s="6">
        <v>3.2924144848102452</v>
      </c>
      <c r="K9813" s="7">
        <v>0.23085036845051082</v>
      </c>
      <c r="L9813" s="7">
        <v>5.1000574813904895E-2</v>
      </c>
    </row>
    <row r="9814" spans="2:12" x14ac:dyDescent="0.25">
      <c r="B9814" s="4">
        <v>9811</v>
      </c>
      <c r="C9814" s="6">
        <v>6.9124996235718861</v>
      </c>
      <c r="D9814" s="6">
        <v>1.4955888621657898</v>
      </c>
      <c r="E9814" s="6">
        <v>1</v>
      </c>
      <c r="F9814" s="6">
        <v>1.7744158334970399</v>
      </c>
      <c r="G9814" s="6">
        <v>0.62469802828923937</v>
      </c>
      <c r="H9814" s="6">
        <v>24.855014569708132</v>
      </c>
      <c r="I9814" s="6">
        <v>1.6156547776174723</v>
      </c>
      <c r="J9814" s="6">
        <v>2.046519022989588</v>
      </c>
      <c r="K9814" s="7">
        <v>2.8789386262100258</v>
      </c>
      <c r="L9814" s="7">
        <v>1.5123751388235227</v>
      </c>
    </row>
    <row r="9815" spans="2:12" x14ac:dyDescent="0.25">
      <c r="B9815" s="4">
        <v>9812</v>
      </c>
      <c r="C9815" s="6">
        <v>9.3952782783510091</v>
      </c>
      <c r="D9815" s="6">
        <v>1.4465186301652915</v>
      </c>
      <c r="E9815" s="6">
        <v>3</v>
      </c>
      <c r="F9815" s="6">
        <v>5.4483947704858249</v>
      </c>
      <c r="G9815" s="6">
        <v>1.3208915898089462</v>
      </c>
      <c r="H9815" s="6">
        <v>23.543956288801777</v>
      </c>
      <c r="I9815" s="6">
        <v>2.9917609234783034</v>
      </c>
      <c r="J9815" s="6">
        <v>3.0948597723949263</v>
      </c>
      <c r="K9815" s="7">
        <v>10.001121009074598</v>
      </c>
      <c r="L9815" s="7">
        <v>0.75590028667510989</v>
      </c>
    </row>
    <row r="9816" spans="2:12" x14ac:dyDescent="0.25">
      <c r="B9816" s="4">
        <v>9813</v>
      </c>
      <c r="C9816" s="6">
        <v>5.9172513990186273</v>
      </c>
      <c r="D9816" s="6">
        <v>1.2363164535276066</v>
      </c>
      <c r="E9816" s="6">
        <v>0</v>
      </c>
      <c r="F9816" s="6">
        <v>0.56617483397464574</v>
      </c>
      <c r="G9816" s="6">
        <v>1.0727585305676779</v>
      </c>
      <c r="H9816" s="6">
        <v>11.801296336875556</v>
      </c>
      <c r="I9816" s="6">
        <v>2.6449598314472555</v>
      </c>
      <c r="J9816" s="6">
        <v>3.2958379029941867</v>
      </c>
      <c r="K9816" s="7">
        <v>2.566940954861098</v>
      </c>
      <c r="L9816" s="7">
        <v>0.63488637937058023</v>
      </c>
    </row>
    <row r="9817" spans="2:12" x14ac:dyDescent="0.25">
      <c r="B9817" s="4">
        <v>9814</v>
      </c>
      <c r="C9817" s="6">
        <v>7.5196527540480478</v>
      </c>
      <c r="D9817" s="6">
        <v>1.7555936855836949</v>
      </c>
      <c r="E9817" s="6">
        <v>1</v>
      </c>
      <c r="F9817" s="6">
        <v>1.4532628106962264</v>
      </c>
      <c r="G9817" s="6">
        <v>1.4358798008467706</v>
      </c>
      <c r="H9817" s="6">
        <v>29.525877880358312</v>
      </c>
      <c r="I9817" s="6">
        <v>3.7731399133028454</v>
      </c>
      <c r="J9817" s="6">
        <v>3.8704350576129007</v>
      </c>
      <c r="K9817" s="7">
        <v>0.49002874974129496</v>
      </c>
      <c r="L9817" s="7">
        <v>1.0265052573267117</v>
      </c>
    </row>
    <row r="9818" spans="2:12" x14ac:dyDescent="0.25">
      <c r="B9818" s="4">
        <v>9815</v>
      </c>
      <c r="C9818" s="6">
        <v>8.7420754892903805</v>
      </c>
      <c r="D9818" s="6">
        <v>1.5465131717870391</v>
      </c>
      <c r="E9818" s="6">
        <v>1</v>
      </c>
      <c r="F9818" s="6">
        <v>1.4159125501084295</v>
      </c>
      <c r="G9818" s="6">
        <v>0.66017210859358755</v>
      </c>
      <c r="H9818" s="6">
        <v>26.199622520935407</v>
      </c>
      <c r="I9818" s="6">
        <v>3.2091964809036329</v>
      </c>
      <c r="J9818" s="6">
        <v>3.8673379976946638</v>
      </c>
      <c r="K9818" s="7">
        <v>3.0034215325907545</v>
      </c>
      <c r="L9818" s="7">
        <v>2.5680779567692888</v>
      </c>
    </row>
    <row r="9819" spans="2:12" x14ac:dyDescent="0.25">
      <c r="B9819" s="4">
        <v>9816</v>
      </c>
      <c r="C9819" s="6">
        <v>5.8694760352391082</v>
      </c>
      <c r="D9819" s="6">
        <v>1.3480818904917591</v>
      </c>
      <c r="E9819" s="6">
        <v>2</v>
      </c>
      <c r="F9819" s="6">
        <v>9.4313420159839971</v>
      </c>
      <c r="G9819" s="6">
        <v>1.5856627558541174</v>
      </c>
      <c r="H9819" s="6">
        <v>22.82595207653139</v>
      </c>
      <c r="I9819" s="6">
        <v>3.5648059239895722</v>
      </c>
      <c r="J9819" s="6">
        <v>1.8307729378701991</v>
      </c>
      <c r="K9819" s="7">
        <v>1.8296683720621598</v>
      </c>
      <c r="L9819" s="7">
        <v>0.9859323011287161</v>
      </c>
    </row>
    <row r="9820" spans="2:12" x14ac:dyDescent="0.25">
      <c r="B9820" s="4">
        <v>9817</v>
      </c>
      <c r="C9820" s="6">
        <v>-2.8015519966370395</v>
      </c>
      <c r="D9820" s="6">
        <v>1.4531367919879874</v>
      </c>
      <c r="E9820" s="6">
        <v>0</v>
      </c>
      <c r="F9820" s="6">
        <v>1.3377168932036687</v>
      </c>
      <c r="G9820" s="6">
        <v>1.4890563219500503</v>
      </c>
      <c r="H9820" s="6">
        <v>32.503696168340539</v>
      </c>
      <c r="I9820" s="6">
        <v>4.7943860179760334</v>
      </c>
      <c r="J9820" s="6">
        <v>2.0213352882828866</v>
      </c>
      <c r="K9820" s="7">
        <v>1.6876784392850404</v>
      </c>
      <c r="L9820" s="7">
        <v>1.7857800059141045</v>
      </c>
    </row>
    <row r="9821" spans="2:12" x14ac:dyDescent="0.25">
      <c r="B9821" s="4">
        <v>9818</v>
      </c>
      <c r="C9821" s="6">
        <v>10.711655434546271</v>
      </c>
      <c r="D9821" s="6">
        <v>1.3916926055690337</v>
      </c>
      <c r="E9821" s="6">
        <v>2</v>
      </c>
      <c r="F9821" s="6">
        <v>9.4126175463752908</v>
      </c>
      <c r="G9821" s="6">
        <v>0.79748662927485114</v>
      </c>
      <c r="H9821" s="6">
        <v>32.930179446469594</v>
      </c>
      <c r="I9821" s="6">
        <v>2.1887229396573473</v>
      </c>
      <c r="J9821" s="6">
        <v>3.4961011591709434</v>
      </c>
      <c r="K9821" s="7">
        <v>3.3959498257595531</v>
      </c>
      <c r="L9821" s="7">
        <v>3.0387310336104716</v>
      </c>
    </row>
    <row r="9822" spans="2:12" x14ac:dyDescent="0.25">
      <c r="B9822" s="4">
        <v>9819</v>
      </c>
      <c r="C9822" s="6">
        <v>15.061376992871097</v>
      </c>
      <c r="D9822" s="6">
        <v>1.3969446392653819</v>
      </c>
      <c r="E9822" s="6">
        <v>2</v>
      </c>
      <c r="F9822" s="6">
        <v>3.6886929827617143</v>
      </c>
      <c r="G9822" s="6">
        <v>0.89734151554451558</v>
      </c>
      <c r="H9822" s="6">
        <v>31.713356180509514</v>
      </c>
      <c r="I9822" s="6">
        <v>3.3912221168088372</v>
      </c>
      <c r="J9822" s="6">
        <v>4.8372167683520448</v>
      </c>
      <c r="K9822" s="7">
        <v>0.19287474781519073</v>
      </c>
      <c r="L9822" s="7">
        <v>0.9027352231155652</v>
      </c>
    </row>
    <row r="9823" spans="2:12" x14ac:dyDescent="0.25">
      <c r="B9823" s="4">
        <v>9820</v>
      </c>
      <c r="C9823" s="6">
        <v>12.475822099369259</v>
      </c>
      <c r="D9823" s="6">
        <v>1.4312323346043274</v>
      </c>
      <c r="E9823" s="6">
        <v>2</v>
      </c>
      <c r="F9823" s="6">
        <v>1.3170806064004315</v>
      </c>
      <c r="G9823" s="6">
        <v>0.64840983451661849</v>
      </c>
      <c r="H9823" s="6">
        <v>19.838971717108791</v>
      </c>
      <c r="I9823" s="6">
        <v>2.9343662585186312</v>
      </c>
      <c r="J9823" s="6">
        <v>3.7087957618786147</v>
      </c>
      <c r="K9823" s="7">
        <v>3.4633758918589067E-2</v>
      </c>
      <c r="L9823" s="7">
        <v>0.95613753048657246</v>
      </c>
    </row>
    <row r="9824" spans="2:12" x14ac:dyDescent="0.25">
      <c r="B9824" s="4">
        <v>9821</v>
      </c>
      <c r="C9824" s="6">
        <v>8.1496288272600772</v>
      </c>
      <c r="D9824" s="6">
        <v>1.4926959403269198</v>
      </c>
      <c r="E9824" s="6">
        <v>2</v>
      </c>
      <c r="F9824" s="6">
        <v>4.7700636234833587</v>
      </c>
      <c r="G9824" s="6">
        <v>2.0252975653654941</v>
      </c>
      <c r="H9824" s="6">
        <v>39.413400051158902</v>
      </c>
      <c r="I9824" s="6">
        <v>2.8499073502802457</v>
      </c>
      <c r="J9824" s="6">
        <v>1.947941231649539</v>
      </c>
      <c r="K9824" s="7">
        <v>3.7780889711904977</v>
      </c>
      <c r="L9824" s="7">
        <v>0.15313065645289825</v>
      </c>
    </row>
    <row r="9825" spans="2:12" x14ac:dyDescent="0.25">
      <c r="B9825" s="4">
        <v>9822</v>
      </c>
      <c r="C9825" s="6">
        <v>8.7249787451968732</v>
      </c>
      <c r="D9825" s="6">
        <v>1.6070587221167918</v>
      </c>
      <c r="E9825" s="6">
        <v>1</v>
      </c>
      <c r="F9825" s="6">
        <v>5.6404433957083322</v>
      </c>
      <c r="G9825" s="6">
        <v>2.6310285978121408</v>
      </c>
      <c r="H9825" s="6">
        <v>10.489647248982447</v>
      </c>
      <c r="I9825" s="6">
        <v>3.448887425001737</v>
      </c>
      <c r="J9825" s="6">
        <v>3.2827437768952823</v>
      </c>
      <c r="K9825" s="7">
        <v>0.44297402596267133</v>
      </c>
      <c r="L9825" s="7">
        <v>2.7614551102525966</v>
      </c>
    </row>
    <row r="9826" spans="2:12" x14ac:dyDescent="0.25">
      <c r="B9826" s="4">
        <v>9823</v>
      </c>
      <c r="C9826" s="6">
        <v>16.929268401956502</v>
      </c>
      <c r="D9826" s="6">
        <v>1.9059823857331375</v>
      </c>
      <c r="E9826" s="6">
        <v>1</v>
      </c>
      <c r="F9826" s="6">
        <v>2.4377860269136762</v>
      </c>
      <c r="G9826" s="6">
        <v>0.37772958533714446</v>
      </c>
      <c r="H9826" s="6">
        <v>30.541854238553878</v>
      </c>
      <c r="I9826" s="6">
        <v>3.088155024692282</v>
      </c>
      <c r="J9826" s="6">
        <v>2.8129780414723591</v>
      </c>
      <c r="K9826" s="7">
        <v>1.2625993792702601</v>
      </c>
      <c r="L9826" s="7">
        <v>0.11659962062736386</v>
      </c>
    </row>
    <row r="9827" spans="2:12" x14ac:dyDescent="0.25">
      <c r="B9827" s="4">
        <v>9824</v>
      </c>
      <c r="C9827" s="6">
        <v>4.4502351283028165</v>
      </c>
      <c r="D9827" s="6">
        <v>1.9032944143598256</v>
      </c>
      <c r="E9827" s="6">
        <v>1</v>
      </c>
      <c r="F9827" s="6">
        <v>0.73496720996934262</v>
      </c>
      <c r="G9827" s="6">
        <v>0.74485485360144243</v>
      </c>
      <c r="H9827" s="6">
        <v>41.509318969064964</v>
      </c>
      <c r="I9827" s="6">
        <v>3.4301968688942783</v>
      </c>
      <c r="J9827" s="6">
        <v>2.5687849597717181</v>
      </c>
      <c r="K9827" s="7">
        <v>1.4072857501131875</v>
      </c>
      <c r="L9827" s="7">
        <v>0.65760094167285155</v>
      </c>
    </row>
    <row r="9828" spans="2:12" x14ac:dyDescent="0.25">
      <c r="B9828" s="4">
        <v>9825</v>
      </c>
      <c r="C9828" s="6">
        <v>16.979035060421573</v>
      </c>
      <c r="D9828" s="6">
        <v>1.4815537028087595</v>
      </c>
      <c r="E9828" s="6">
        <v>2</v>
      </c>
      <c r="F9828" s="6">
        <v>8.0616757678545738</v>
      </c>
      <c r="G9828" s="6">
        <v>1.2646803574154153</v>
      </c>
      <c r="H9828" s="6">
        <v>14.369096735422959</v>
      </c>
      <c r="I9828" s="6">
        <v>4.9331519754998885</v>
      </c>
      <c r="J9828" s="6">
        <v>1.4933861054085793</v>
      </c>
      <c r="K9828" s="7">
        <v>0.30029419577483779</v>
      </c>
      <c r="L9828" s="7">
        <v>0.37361614211283622</v>
      </c>
    </row>
    <row r="9829" spans="2:12" x14ac:dyDescent="0.25">
      <c r="B9829" s="4">
        <v>9826</v>
      </c>
      <c r="C9829" s="6">
        <v>-10.474933508854317</v>
      </c>
      <c r="D9829" s="6">
        <v>1.7091216092885035</v>
      </c>
      <c r="E9829" s="6">
        <v>2</v>
      </c>
      <c r="F9829" s="6">
        <v>4.1463185654860064</v>
      </c>
      <c r="G9829" s="6">
        <v>3.5469062214059259</v>
      </c>
      <c r="H9829" s="6">
        <v>22.060089417978336</v>
      </c>
      <c r="I9829" s="6">
        <v>2.0550275420166715</v>
      </c>
      <c r="J9829" s="6">
        <v>0.77408831523209642</v>
      </c>
      <c r="K9829" s="7">
        <v>9.1908330342380509E-2</v>
      </c>
      <c r="L9829" s="7">
        <v>0.14397959815806879</v>
      </c>
    </row>
    <row r="9830" spans="2:12" x14ac:dyDescent="0.25">
      <c r="B9830" s="4">
        <v>9827</v>
      </c>
      <c r="C9830" s="6">
        <v>8.6569603034237144</v>
      </c>
      <c r="D9830" s="6">
        <v>1.4065241752672182</v>
      </c>
      <c r="E9830" s="6">
        <v>2</v>
      </c>
      <c r="F9830" s="6">
        <v>5.8100139246682501</v>
      </c>
      <c r="G9830" s="6">
        <v>0.53608468270204068</v>
      </c>
      <c r="H9830" s="6">
        <v>24.510945835005273</v>
      </c>
      <c r="I9830" s="6">
        <v>2.0802155234719977</v>
      </c>
      <c r="J9830" s="6">
        <v>1.9642843109560482</v>
      </c>
      <c r="K9830" s="7">
        <v>2.0686584214753982</v>
      </c>
      <c r="L9830" s="7">
        <v>0.79647825981950104</v>
      </c>
    </row>
    <row r="9831" spans="2:12" x14ac:dyDescent="0.25">
      <c r="B9831" s="4">
        <v>9828</v>
      </c>
      <c r="C9831" s="6">
        <v>10.711035630304982</v>
      </c>
      <c r="D9831" s="6">
        <v>2.1397724325971152</v>
      </c>
      <c r="E9831" s="6">
        <v>2</v>
      </c>
      <c r="F9831" s="6">
        <v>4.7201459848523832</v>
      </c>
      <c r="G9831" s="6">
        <v>0.73800065583270757</v>
      </c>
      <c r="H9831" s="6">
        <v>18.18868198494544</v>
      </c>
      <c r="I9831" s="6">
        <v>3.4173136016199974</v>
      </c>
      <c r="J9831" s="6">
        <v>2.1686009429594173</v>
      </c>
      <c r="K9831" s="7">
        <v>2.5547731778042628</v>
      </c>
      <c r="L9831" s="7">
        <v>0.37025978640556345</v>
      </c>
    </row>
    <row r="9832" spans="2:12" x14ac:dyDescent="0.25">
      <c r="B9832" s="4">
        <v>9829</v>
      </c>
      <c r="C9832" s="6">
        <v>3.4231337847705614</v>
      </c>
      <c r="D9832" s="6">
        <v>1.8360312468159565</v>
      </c>
      <c r="E9832" s="6">
        <v>2</v>
      </c>
      <c r="F9832" s="6">
        <v>2.8034751010659993</v>
      </c>
      <c r="G9832" s="6">
        <v>0.76761199196572794</v>
      </c>
      <c r="H9832" s="6">
        <v>22.522969114720677</v>
      </c>
      <c r="I9832" s="6">
        <v>2.7486484057451688</v>
      </c>
      <c r="J9832" s="6">
        <v>2.2988880608169944</v>
      </c>
      <c r="K9832" s="7">
        <v>2.1391523893557611</v>
      </c>
      <c r="L9832" s="7">
        <v>0.65297503204561258</v>
      </c>
    </row>
    <row r="9833" spans="2:12" x14ac:dyDescent="0.25">
      <c r="B9833" s="4">
        <v>9830</v>
      </c>
      <c r="C9833" s="6">
        <v>21.069978259004799</v>
      </c>
      <c r="D9833" s="6">
        <v>1.7101864016766062</v>
      </c>
      <c r="E9833" s="6">
        <v>0</v>
      </c>
      <c r="F9833" s="6">
        <v>7.6588258133644276</v>
      </c>
      <c r="G9833" s="6">
        <v>1.2964971984562539</v>
      </c>
      <c r="H9833" s="6">
        <v>17.945921571554607</v>
      </c>
      <c r="I9833" s="6">
        <v>3.2535714805574139</v>
      </c>
      <c r="J9833" s="6">
        <v>2.9444102542940334</v>
      </c>
      <c r="K9833" s="7">
        <v>1.0383933407588679</v>
      </c>
      <c r="L9833" s="7">
        <v>1.0348679240243484</v>
      </c>
    </row>
    <row r="9834" spans="2:12" x14ac:dyDescent="0.25">
      <c r="B9834" s="4">
        <v>9831</v>
      </c>
      <c r="C9834" s="6">
        <v>9.4549560854034986</v>
      </c>
      <c r="D9834" s="6">
        <v>1.2188493778384126</v>
      </c>
      <c r="E9834" s="6">
        <v>3</v>
      </c>
      <c r="F9834" s="6">
        <v>0.78096941797296482</v>
      </c>
      <c r="G9834" s="6">
        <v>1.1242690980350694</v>
      </c>
      <c r="H9834" s="6">
        <v>8.2462162085602273</v>
      </c>
      <c r="I9834" s="6">
        <v>4.2244001947019054</v>
      </c>
      <c r="J9834" s="6">
        <v>1.9582119789628292</v>
      </c>
      <c r="K9834" s="7">
        <v>0.21246299342382538</v>
      </c>
      <c r="L9834" s="7">
        <v>1.3313364416047249</v>
      </c>
    </row>
    <row r="9835" spans="2:12" x14ac:dyDescent="0.25">
      <c r="B9835" s="4">
        <v>9832</v>
      </c>
      <c r="C9835" s="6">
        <v>17.734387889092488</v>
      </c>
      <c r="D9835" s="6">
        <v>1.775909509627978</v>
      </c>
      <c r="E9835" s="6">
        <v>1</v>
      </c>
      <c r="F9835" s="6">
        <v>3.8966697985481087</v>
      </c>
      <c r="G9835" s="6">
        <v>0.99523702776731504</v>
      </c>
      <c r="H9835" s="6">
        <v>24.138825639186514</v>
      </c>
      <c r="I9835" s="6">
        <v>2.178787107519828</v>
      </c>
      <c r="J9835" s="6">
        <v>0.43861446698788403</v>
      </c>
      <c r="K9835" s="7">
        <v>1.1673792612444251</v>
      </c>
      <c r="L9835" s="7">
        <v>7.6635772371474592E-2</v>
      </c>
    </row>
    <row r="9836" spans="2:12" x14ac:dyDescent="0.25">
      <c r="B9836" s="4">
        <v>9833</v>
      </c>
      <c r="C9836" s="6">
        <v>13.998313599156523</v>
      </c>
      <c r="D9836" s="6">
        <v>1.8729271431056154</v>
      </c>
      <c r="E9836" s="6">
        <v>1</v>
      </c>
      <c r="F9836" s="6">
        <v>0.49314292068828586</v>
      </c>
      <c r="G9836" s="6">
        <v>1.6382768992691434</v>
      </c>
      <c r="H9836" s="6">
        <v>14.055068864579898</v>
      </c>
      <c r="I9836" s="6">
        <v>4.3142311533196693</v>
      </c>
      <c r="J9836" s="6">
        <v>4.0953476459701488</v>
      </c>
      <c r="K9836" s="7">
        <v>0.28303007269706959</v>
      </c>
      <c r="L9836" s="7">
        <v>1.6170464075780022</v>
      </c>
    </row>
    <row r="9837" spans="2:12" x14ac:dyDescent="0.25">
      <c r="B9837" s="4">
        <v>9834</v>
      </c>
      <c r="C9837" s="6">
        <v>17.692577550347444</v>
      </c>
      <c r="D9837" s="6">
        <v>1.3939813264143956</v>
      </c>
      <c r="E9837" s="6">
        <v>2</v>
      </c>
      <c r="F9837" s="6">
        <v>1.7553198733872131</v>
      </c>
      <c r="G9837" s="6">
        <v>3.2004376277912674</v>
      </c>
      <c r="H9837" s="6">
        <v>35.800430684783286</v>
      </c>
      <c r="I9837" s="6">
        <v>1.9418377293579612</v>
      </c>
      <c r="J9837" s="6">
        <v>1.9130384654101433</v>
      </c>
      <c r="K9837" s="7">
        <v>3.4458932516969782</v>
      </c>
      <c r="L9837" s="7">
        <v>0.69271081817283164</v>
      </c>
    </row>
    <row r="9838" spans="2:12" x14ac:dyDescent="0.25">
      <c r="B9838" s="4">
        <v>9835</v>
      </c>
      <c r="C9838" s="6">
        <v>3.3998068447364389</v>
      </c>
      <c r="D9838" s="6">
        <v>1.8765809056489005</v>
      </c>
      <c r="E9838" s="6">
        <v>1</v>
      </c>
      <c r="F9838" s="6">
        <v>3.6909454143707174</v>
      </c>
      <c r="G9838" s="6">
        <v>0.58364973632348982</v>
      </c>
      <c r="H9838" s="6">
        <v>25.585914811598165</v>
      </c>
      <c r="I9838" s="6">
        <v>2.6792275129025884</v>
      </c>
      <c r="J9838" s="6">
        <v>1.2233807500349134</v>
      </c>
      <c r="K9838" s="7">
        <v>2.6456510028343914</v>
      </c>
      <c r="L9838" s="7">
        <v>1.7075684311731045</v>
      </c>
    </row>
    <row r="9839" spans="2:12" x14ac:dyDescent="0.25">
      <c r="B9839" s="4">
        <v>9836</v>
      </c>
      <c r="C9839" s="6">
        <v>11.134035580361738</v>
      </c>
      <c r="D9839" s="6">
        <v>1.6957398962108097</v>
      </c>
      <c r="E9839" s="6">
        <v>3</v>
      </c>
      <c r="F9839" s="6">
        <v>0.31384537319532529</v>
      </c>
      <c r="G9839" s="6">
        <v>0.56570093864656168</v>
      </c>
      <c r="H9839" s="6">
        <v>21.954634248719302</v>
      </c>
      <c r="I9839" s="6">
        <v>2.870736148496337</v>
      </c>
      <c r="J9839" s="6">
        <v>3.9022110063671325</v>
      </c>
      <c r="K9839" s="7">
        <v>1.0687591656346183</v>
      </c>
      <c r="L9839" s="7">
        <v>0.25422129229087553</v>
      </c>
    </row>
    <row r="9840" spans="2:12" x14ac:dyDescent="0.25">
      <c r="B9840" s="4">
        <v>9837</v>
      </c>
      <c r="C9840" s="6">
        <v>12.209918704075692</v>
      </c>
      <c r="D9840" s="6">
        <v>1.6405978438628834</v>
      </c>
      <c r="E9840" s="6">
        <v>1</v>
      </c>
      <c r="F9840" s="6">
        <v>2.1382298242395188</v>
      </c>
      <c r="G9840" s="6">
        <v>0.95324836564942994</v>
      </c>
      <c r="H9840" s="6">
        <v>22.511901411074593</v>
      </c>
      <c r="I9840" s="6">
        <v>2.351344649351208</v>
      </c>
      <c r="J9840" s="6">
        <v>2.6241010295793945</v>
      </c>
      <c r="K9840" s="7">
        <v>0.63240523615383004</v>
      </c>
      <c r="L9840" s="7">
        <v>0.52646473085721579</v>
      </c>
    </row>
    <row r="9841" spans="2:12" x14ac:dyDescent="0.25">
      <c r="B9841" s="4">
        <v>9838</v>
      </c>
      <c r="C9841" s="6">
        <v>7.0433024542952793</v>
      </c>
      <c r="D9841" s="6">
        <v>1.688362625227446</v>
      </c>
      <c r="E9841" s="6">
        <v>3</v>
      </c>
      <c r="F9841" s="6">
        <v>2.7382140057227349</v>
      </c>
      <c r="G9841" s="6">
        <v>0.68776561803765612</v>
      </c>
      <c r="H9841" s="6">
        <v>15.025258814927508</v>
      </c>
      <c r="I9841" s="6">
        <v>2.0961278560548147</v>
      </c>
      <c r="J9841" s="6">
        <v>2.3822037699127065</v>
      </c>
      <c r="K9841" s="7">
        <v>0.64859713006232977</v>
      </c>
      <c r="L9841" s="7">
        <v>0.41704098797429606</v>
      </c>
    </row>
    <row r="9842" spans="2:12" x14ac:dyDescent="0.25">
      <c r="B9842" s="4">
        <v>9839</v>
      </c>
      <c r="C9842" s="6">
        <v>5.9591656622475337</v>
      </c>
      <c r="D9842" s="6">
        <v>1.5450135035542996</v>
      </c>
      <c r="E9842" s="6">
        <v>3</v>
      </c>
      <c r="F9842" s="6">
        <v>5.6682249422368756</v>
      </c>
      <c r="G9842" s="6">
        <v>0.54015376305554086</v>
      </c>
      <c r="H9842" s="6">
        <v>25.961316149546654</v>
      </c>
      <c r="I9842" s="6">
        <v>2.1424751262235104</v>
      </c>
      <c r="J9842" s="6">
        <v>2.6846525049702152</v>
      </c>
      <c r="K9842" s="7">
        <v>1.6529133764877735</v>
      </c>
      <c r="L9842" s="7">
        <v>0.88213905156543615</v>
      </c>
    </row>
    <row r="9843" spans="2:12" x14ac:dyDescent="0.25">
      <c r="B9843" s="4">
        <v>9840</v>
      </c>
      <c r="C9843" s="6">
        <v>1.453184834260572</v>
      </c>
      <c r="D9843" s="6">
        <v>1.3469021557934564</v>
      </c>
      <c r="E9843" s="6">
        <v>3</v>
      </c>
      <c r="F9843" s="6">
        <v>1.2811504595043235</v>
      </c>
      <c r="G9843" s="6">
        <v>0.54231239692866928</v>
      </c>
      <c r="H9843" s="6">
        <v>24.125766163462536</v>
      </c>
      <c r="I9843" s="6">
        <v>3.879365533051538</v>
      </c>
      <c r="J9843" s="6">
        <v>4.0783650837115042</v>
      </c>
      <c r="K9843" s="7">
        <v>1.6043878134231968</v>
      </c>
      <c r="L9843" s="7">
        <v>0.64400332866171417</v>
      </c>
    </row>
    <row r="9844" spans="2:12" x14ac:dyDescent="0.25">
      <c r="B9844" s="4">
        <v>9841</v>
      </c>
      <c r="C9844" s="6">
        <v>9.7091115869726679</v>
      </c>
      <c r="D9844" s="6">
        <v>1.5277530907492585</v>
      </c>
      <c r="E9844" s="6">
        <v>3</v>
      </c>
      <c r="F9844" s="6">
        <v>4.5852663910072664</v>
      </c>
      <c r="G9844" s="6">
        <v>0.4635642507233782</v>
      </c>
      <c r="H9844" s="6">
        <v>30.348275552806825</v>
      </c>
      <c r="I9844" s="6">
        <v>3.0787665460328411</v>
      </c>
      <c r="J9844" s="6">
        <v>3.7369210797202959</v>
      </c>
      <c r="K9844" s="7">
        <v>0.86493069133871492</v>
      </c>
      <c r="L9844" s="7">
        <v>1.4855265246800466</v>
      </c>
    </row>
    <row r="9845" spans="2:12" x14ac:dyDescent="0.25">
      <c r="B9845" s="4">
        <v>9842</v>
      </c>
      <c r="C9845" s="6">
        <v>6.9702739462121244</v>
      </c>
      <c r="D9845" s="6">
        <v>1.7171942163281675</v>
      </c>
      <c r="E9845" s="6">
        <v>2</v>
      </c>
      <c r="F9845" s="6">
        <v>6.8462196084700517</v>
      </c>
      <c r="G9845" s="6">
        <v>0.7836056228146655</v>
      </c>
      <c r="H9845" s="6">
        <v>11.405936241728222</v>
      </c>
      <c r="I9845" s="6">
        <v>1.8896199745830611</v>
      </c>
      <c r="J9845" s="6">
        <v>1.0301818664935631</v>
      </c>
      <c r="K9845" s="7">
        <v>3.2195738803217968</v>
      </c>
      <c r="L9845" s="7">
        <v>0.69869043750091353</v>
      </c>
    </row>
    <row r="9846" spans="2:12" x14ac:dyDescent="0.25">
      <c r="B9846" s="4">
        <v>9843</v>
      </c>
      <c r="C9846" s="6">
        <v>8.6832459348876512</v>
      </c>
      <c r="D9846" s="6">
        <v>1.3902715321028971</v>
      </c>
      <c r="E9846" s="6">
        <v>3</v>
      </c>
      <c r="F9846" s="6">
        <v>5.3368139009396058</v>
      </c>
      <c r="G9846" s="6">
        <v>0.67393608370304969</v>
      </c>
      <c r="H9846" s="6">
        <v>69.540651231532607</v>
      </c>
      <c r="I9846" s="6">
        <v>1.9622291885581227</v>
      </c>
      <c r="J9846" s="6">
        <v>3.7390443527575501</v>
      </c>
      <c r="K9846" s="7">
        <v>4.2127470144455712</v>
      </c>
      <c r="L9846" s="7">
        <v>0.54191844099556286</v>
      </c>
    </row>
    <row r="9847" spans="2:12" x14ac:dyDescent="0.25">
      <c r="B9847" s="4">
        <v>9844</v>
      </c>
      <c r="C9847" s="6">
        <v>9.6297444813884479</v>
      </c>
      <c r="D9847" s="6">
        <v>1.6608535059715137</v>
      </c>
      <c r="E9847" s="6">
        <v>1</v>
      </c>
      <c r="F9847" s="6">
        <v>7.7553701510686768</v>
      </c>
      <c r="G9847" s="6">
        <v>0.42203810337319925</v>
      </c>
      <c r="H9847" s="6">
        <v>36.449716580689497</v>
      </c>
      <c r="I9847" s="6">
        <v>1.6522846138845915</v>
      </c>
      <c r="J9847" s="6">
        <v>0.84275273595076827</v>
      </c>
      <c r="K9847" s="7">
        <v>5.3360181248751806</v>
      </c>
      <c r="L9847" s="7">
        <v>1.1502493480513987</v>
      </c>
    </row>
    <row r="9848" spans="2:12" x14ac:dyDescent="0.25">
      <c r="B9848" s="4">
        <v>9845</v>
      </c>
      <c r="C9848" s="6">
        <v>0.59289946351823986</v>
      </c>
      <c r="D9848" s="6">
        <v>1.9007474647664329</v>
      </c>
      <c r="E9848" s="6">
        <v>3</v>
      </c>
      <c r="F9848" s="6">
        <v>2.5584030722030469</v>
      </c>
      <c r="G9848" s="6">
        <v>1.617236061143343</v>
      </c>
      <c r="H9848" s="6">
        <v>27.126863316243742</v>
      </c>
      <c r="I9848" s="6">
        <v>2.6497668483178054</v>
      </c>
      <c r="J9848" s="6">
        <v>1.4143177263758384</v>
      </c>
      <c r="K9848" s="7">
        <v>1.0778801243652649</v>
      </c>
      <c r="L9848" s="7">
        <v>0.60364740289168228</v>
      </c>
    </row>
    <row r="9849" spans="2:12" x14ac:dyDescent="0.25">
      <c r="B9849" s="4">
        <v>9846</v>
      </c>
      <c r="C9849" s="6">
        <v>16.217557946378093</v>
      </c>
      <c r="D9849" s="6">
        <v>1.3937313303778747</v>
      </c>
      <c r="E9849" s="6">
        <v>1</v>
      </c>
      <c r="F9849" s="6">
        <v>3.6073237439223296</v>
      </c>
      <c r="G9849" s="6">
        <v>1.3303846195915312</v>
      </c>
      <c r="H9849" s="6">
        <v>28.326078495270437</v>
      </c>
      <c r="I9849" s="6">
        <v>2.2940623577923831</v>
      </c>
      <c r="J9849" s="6">
        <v>2.8785634720758755</v>
      </c>
      <c r="K9849" s="7">
        <v>8.0493484427969708</v>
      </c>
      <c r="L9849" s="7">
        <v>1.1071791294164066</v>
      </c>
    </row>
    <row r="9850" spans="2:12" x14ac:dyDescent="0.25">
      <c r="B9850" s="4">
        <v>9847</v>
      </c>
      <c r="C9850" s="6">
        <v>9.884135598055737</v>
      </c>
      <c r="D9850" s="6">
        <v>1.6291964932854455</v>
      </c>
      <c r="E9850" s="6">
        <v>2</v>
      </c>
      <c r="F9850" s="6">
        <v>1.1048982212700598</v>
      </c>
      <c r="G9850" s="6">
        <v>1.1515360674595743</v>
      </c>
      <c r="H9850" s="6">
        <v>24.020667739473048</v>
      </c>
      <c r="I9850" s="6">
        <v>3.527059983678706</v>
      </c>
      <c r="J9850" s="6">
        <v>3.8476129417791434</v>
      </c>
      <c r="K9850" s="7">
        <v>0.19366150727209427</v>
      </c>
      <c r="L9850" s="7">
        <v>0.75200855368399444</v>
      </c>
    </row>
    <row r="9851" spans="2:12" x14ac:dyDescent="0.25">
      <c r="B9851" s="4">
        <v>9848</v>
      </c>
      <c r="C9851" s="6">
        <v>19.771864413045208</v>
      </c>
      <c r="D9851" s="6">
        <v>1.1367941230620058</v>
      </c>
      <c r="E9851" s="6">
        <v>3</v>
      </c>
      <c r="F9851" s="6">
        <v>3.9366455273341674</v>
      </c>
      <c r="G9851" s="6">
        <v>1.5702445248317958</v>
      </c>
      <c r="H9851" s="6">
        <v>18.330493279436403</v>
      </c>
      <c r="I9851" s="6">
        <v>2.9980160591546938</v>
      </c>
      <c r="J9851" s="6">
        <v>2.806384140405036</v>
      </c>
      <c r="K9851" s="7">
        <v>1.088522310985345</v>
      </c>
      <c r="L9851" s="7">
        <v>1.7161688657302541</v>
      </c>
    </row>
    <row r="9852" spans="2:12" x14ac:dyDescent="0.25">
      <c r="B9852" s="4">
        <v>9849</v>
      </c>
      <c r="C9852" s="6">
        <v>9.467533316283232</v>
      </c>
      <c r="D9852" s="6">
        <v>1.6764636989870971</v>
      </c>
      <c r="E9852" s="6">
        <v>2</v>
      </c>
      <c r="F9852" s="6">
        <v>8.6985504681554993</v>
      </c>
      <c r="G9852" s="6">
        <v>2.0147582135522657</v>
      </c>
      <c r="H9852" s="6">
        <v>16.860774030351088</v>
      </c>
      <c r="I9852" s="6">
        <v>1.7541804215747685</v>
      </c>
      <c r="J9852" s="6">
        <v>1.8197964721286879</v>
      </c>
      <c r="K9852" s="7">
        <v>0.53851701417045539</v>
      </c>
      <c r="L9852" s="7">
        <v>0.42476468710946463</v>
      </c>
    </row>
    <row r="9853" spans="2:12" x14ac:dyDescent="0.25">
      <c r="B9853" s="4">
        <v>9850</v>
      </c>
      <c r="C9853" s="6">
        <v>1.8571066000321785</v>
      </c>
      <c r="D9853" s="6">
        <v>1.8730626986373964</v>
      </c>
      <c r="E9853" s="6">
        <v>2</v>
      </c>
      <c r="F9853" s="6">
        <v>1.8657422415891953</v>
      </c>
      <c r="G9853" s="6">
        <v>0.71649672602725556</v>
      </c>
      <c r="H9853" s="6">
        <v>16.786269682703853</v>
      </c>
      <c r="I9853" s="6">
        <v>4.8531381581079582</v>
      </c>
      <c r="J9853" s="6">
        <v>2.5089534643445868</v>
      </c>
      <c r="K9853" s="7">
        <v>2.0541825631809303</v>
      </c>
      <c r="L9853" s="7">
        <v>0.40659444871337164</v>
      </c>
    </row>
    <row r="9854" spans="2:12" x14ac:dyDescent="0.25">
      <c r="B9854" s="4">
        <v>9851</v>
      </c>
      <c r="C9854" s="6">
        <v>7.0366679893886737</v>
      </c>
      <c r="D9854" s="6">
        <v>1.8726014856834374</v>
      </c>
      <c r="E9854" s="6">
        <v>2</v>
      </c>
      <c r="F9854" s="6">
        <v>2.147832096557261</v>
      </c>
      <c r="G9854" s="6">
        <v>0.88714591396708453</v>
      </c>
      <c r="H9854" s="6">
        <v>17.421705586929129</v>
      </c>
      <c r="I9854" s="6">
        <v>1.9946997312321066</v>
      </c>
      <c r="J9854" s="6">
        <v>3.3105954137724667</v>
      </c>
      <c r="K9854" s="7">
        <v>1.4102009087676977</v>
      </c>
      <c r="L9854" s="7">
        <v>0.92348407198603222</v>
      </c>
    </row>
    <row r="9855" spans="2:12" x14ac:dyDescent="0.25">
      <c r="B9855" s="4">
        <v>9852</v>
      </c>
      <c r="C9855" s="6">
        <v>12.481157451552878</v>
      </c>
      <c r="D9855" s="6">
        <v>1.5072630692360933</v>
      </c>
      <c r="E9855" s="6">
        <v>0</v>
      </c>
      <c r="F9855" s="6">
        <v>0.89952881359093029</v>
      </c>
      <c r="G9855" s="6">
        <v>1.6804326872956097</v>
      </c>
      <c r="H9855" s="6">
        <v>23.956391550444838</v>
      </c>
      <c r="I9855" s="6">
        <v>3.4683221565319315</v>
      </c>
      <c r="J9855" s="6">
        <v>3.431459528801839</v>
      </c>
      <c r="K9855" s="7">
        <v>3.2818812313116568</v>
      </c>
      <c r="L9855" s="7">
        <v>0.32664607788071265</v>
      </c>
    </row>
    <row r="9856" spans="2:12" x14ac:dyDescent="0.25">
      <c r="B9856" s="4">
        <v>9853</v>
      </c>
      <c r="C9856" s="6">
        <v>14.857188101320869</v>
      </c>
      <c r="D9856" s="6">
        <v>1.2664542652159256</v>
      </c>
      <c r="E9856" s="6">
        <v>2</v>
      </c>
      <c r="F9856" s="6">
        <v>6.0720958078942768</v>
      </c>
      <c r="G9856" s="6">
        <v>1.3265369570112484</v>
      </c>
      <c r="H9856" s="6">
        <v>20.42662081453776</v>
      </c>
      <c r="I9856" s="6">
        <v>2.5694531500809106</v>
      </c>
      <c r="J9856" s="6">
        <v>2.037388409714918</v>
      </c>
      <c r="K9856" s="7">
        <v>1.626102824868993</v>
      </c>
      <c r="L9856" s="7">
        <v>0.22508108813961297</v>
      </c>
    </row>
    <row r="9857" spans="2:12" x14ac:dyDescent="0.25">
      <c r="B9857" s="4">
        <v>9854</v>
      </c>
      <c r="C9857" s="6">
        <v>9.9900065822269486</v>
      </c>
      <c r="D9857" s="6">
        <v>1.5074437939263226</v>
      </c>
      <c r="E9857" s="6">
        <v>2</v>
      </c>
      <c r="F9857" s="6">
        <v>4.7163564885585707</v>
      </c>
      <c r="G9857" s="6">
        <v>0.82299597621758491</v>
      </c>
      <c r="H9857" s="6">
        <v>38.755593068579643</v>
      </c>
      <c r="I9857" s="6">
        <v>3.4027436431773386</v>
      </c>
      <c r="J9857" s="6">
        <v>2.6464348102451396</v>
      </c>
      <c r="K9857" s="7">
        <v>1.0010614987610598</v>
      </c>
      <c r="L9857" s="7">
        <v>0.99307294505869703</v>
      </c>
    </row>
    <row r="9858" spans="2:12" x14ac:dyDescent="0.25">
      <c r="B9858" s="4">
        <v>9855</v>
      </c>
      <c r="C9858" s="6">
        <v>8.8022637093335661</v>
      </c>
      <c r="D9858" s="6">
        <v>1.3632722685708478</v>
      </c>
      <c r="E9858" s="6">
        <v>1</v>
      </c>
      <c r="F9858" s="6">
        <v>5.0178601234562139</v>
      </c>
      <c r="G9858" s="6">
        <v>0.67307298477329447</v>
      </c>
      <c r="H9858" s="6">
        <v>25.145074597522797</v>
      </c>
      <c r="I9858" s="6">
        <v>4.8240443681533778</v>
      </c>
      <c r="J9858" s="6">
        <v>2.8128063580030065</v>
      </c>
      <c r="K9858" s="7">
        <v>3.6434467090383817E-2</v>
      </c>
      <c r="L9858" s="7">
        <v>7.2364931127775603E-2</v>
      </c>
    </row>
    <row r="9859" spans="2:12" x14ac:dyDescent="0.25">
      <c r="B9859" s="4">
        <v>9856</v>
      </c>
      <c r="C9859" s="6">
        <v>5.0502793860808213</v>
      </c>
      <c r="D9859" s="6">
        <v>1.1857749429933504</v>
      </c>
      <c r="E9859" s="6">
        <v>2</v>
      </c>
      <c r="F9859" s="6">
        <v>0.96035258103042032</v>
      </c>
      <c r="G9859" s="6">
        <v>0.49487411670442649</v>
      </c>
      <c r="H9859" s="6">
        <v>32.705507943052162</v>
      </c>
      <c r="I9859" s="6">
        <v>4.2307469181431889</v>
      </c>
      <c r="J9859" s="6">
        <v>0.6821568828251483</v>
      </c>
      <c r="K9859" s="7">
        <v>0.74311861977634619</v>
      </c>
      <c r="L9859" s="7">
        <v>0.37920694492204449</v>
      </c>
    </row>
    <row r="9860" spans="2:12" x14ac:dyDescent="0.25">
      <c r="B9860" s="4">
        <v>9857</v>
      </c>
      <c r="C9860" s="6">
        <v>3.2249520514882555</v>
      </c>
      <c r="D9860" s="6">
        <v>1.5862619450520694</v>
      </c>
      <c r="E9860" s="6">
        <v>2</v>
      </c>
      <c r="F9860" s="6">
        <v>2.5871477990819156</v>
      </c>
      <c r="G9860" s="6">
        <v>0.66638348047040863</v>
      </c>
      <c r="H9860" s="6">
        <v>32.721821654315313</v>
      </c>
      <c r="I9860" s="6">
        <v>2.4810624742337479</v>
      </c>
      <c r="J9860" s="6">
        <v>1.6038450881950275</v>
      </c>
      <c r="K9860" s="7">
        <v>2.7137087450026267</v>
      </c>
      <c r="L9860" s="7">
        <v>0.8048912682683238</v>
      </c>
    </row>
    <row r="9861" spans="2:12" x14ac:dyDescent="0.25">
      <c r="B9861" s="4">
        <v>9858</v>
      </c>
      <c r="C9861" s="6">
        <v>8.114838970430446</v>
      </c>
      <c r="D9861" s="6">
        <v>1.483280852950823</v>
      </c>
      <c r="E9861" s="6">
        <v>1</v>
      </c>
      <c r="F9861" s="6">
        <v>1.7603531864684356</v>
      </c>
      <c r="G9861" s="6">
        <v>1.7641548421067936</v>
      </c>
      <c r="H9861" s="6">
        <v>11.076245606150934</v>
      </c>
      <c r="I9861" s="6">
        <v>2.7282776334881351</v>
      </c>
      <c r="J9861" s="6">
        <v>4.9731761500829483</v>
      </c>
      <c r="K9861" s="7">
        <v>0.92632478643008753</v>
      </c>
      <c r="L9861" s="7">
        <v>1.2952321688199864</v>
      </c>
    </row>
    <row r="9862" spans="2:12" x14ac:dyDescent="0.25">
      <c r="B9862" s="4">
        <v>9859</v>
      </c>
      <c r="C9862" s="6">
        <v>2.1157407742469765</v>
      </c>
      <c r="D9862" s="6">
        <v>1.5041666192430756</v>
      </c>
      <c r="E9862" s="6">
        <v>2</v>
      </c>
      <c r="F9862" s="6">
        <v>9.5887753145156172</v>
      </c>
      <c r="G9862" s="6">
        <v>0.59319187621208336</v>
      </c>
      <c r="H9862" s="6">
        <v>30.551654459779499</v>
      </c>
      <c r="I9862" s="6">
        <v>3.3958052760756514</v>
      </c>
      <c r="J9862" s="6">
        <v>3.5293712458806912</v>
      </c>
      <c r="K9862" s="7">
        <v>1.1403877393836113</v>
      </c>
      <c r="L9862" s="7">
        <v>0.50219794760955339</v>
      </c>
    </row>
    <row r="9863" spans="2:12" x14ac:dyDescent="0.25">
      <c r="B9863" s="4">
        <v>9860</v>
      </c>
      <c r="C9863" s="6">
        <v>11.090619703073207</v>
      </c>
      <c r="D9863" s="6">
        <v>1.7554346358582271</v>
      </c>
      <c r="E9863" s="6">
        <v>1</v>
      </c>
      <c r="F9863" s="6">
        <v>0.81170526644674912</v>
      </c>
      <c r="G9863" s="6">
        <v>0.77215488472654648</v>
      </c>
      <c r="H9863" s="6">
        <v>17.910236945647608</v>
      </c>
      <c r="I9863" s="6">
        <v>2.4575500603473768</v>
      </c>
      <c r="J9863" s="6">
        <v>3.2408643907584476</v>
      </c>
      <c r="K9863" s="7">
        <v>0.77055716561317766</v>
      </c>
      <c r="L9863" s="7">
        <v>0.42157119576644719</v>
      </c>
    </row>
    <row r="9864" spans="2:12" x14ac:dyDescent="0.25">
      <c r="B9864" s="4">
        <v>9861</v>
      </c>
      <c r="C9864" s="6">
        <v>8.7486807791329646</v>
      </c>
      <c r="D9864" s="6">
        <v>1.3162634610559796</v>
      </c>
      <c r="E9864" s="6">
        <v>1</v>
      </c>
      <c r="F9864" s="6">
        <v>1.0851074816776869</v>
      </c>
      <c r="G9864" s="6">
        <v>1.6868236249017137</v>
      </c>
      <c r="H9864" s="6">
        <v>28.831491076765325</v>
      </c>
      <c r="I9864" s="6">
        <v>3.7998781787803391</v>
      </c>
      <c r="J9864" s="6">
        <v>3.3414505647392412</v>
      </c>
      <c r="K9864" s="7">
        <v>1.6739790953596301</v>
      </c>
      <c r="L9864" s="7">
        <v>1.0922918903600367</v>
      </c>
    </row>
    <row r="9865" spans="2:12" x14ac:dyDescent="0.25">
      <c r="B9865" s="4">
        <v>9862</v>
      </c>
      <c r="C9865" s="6">
        <v>15.259678620100324</v>
      </c>
      <c r="D9865" s="6">
        <v>1.7934516266561153</v>
      </c>
      <c r="E9865" s="6">
        <v>1</v>
      </c>
      <c r="F9865" s="6">
        <v>0.56836508617339443</v>
      </c>
      <c r="G9865" s="6">
        <v>0.71056657197358009</v>
      </c>
      <c r="H9865" s="6">
        <v>34.877679316872374</v>
      </c>
      <c r="I9865" s="6">
        <v>3.8683575033045083</v>
      </c>
      <c r="J9865" s="6">
        <v>3.0331954536014685</v>
      </c>
      <c r="K9865" s="7">
        <v>2.4069978096139106</v>
      </c>
      <c r="L9865" s="7">
        <v>0.81380501035019748</v>
      </c>
    </row>
    <row r="9866" spans="2:12" x14ac:dyDescent="0.25">
      <c r="B9866" s="4">
        <v>9863</v>
      </c>
      <c r="C9866" s="6">
        <v>11.165431352268143</v>
      </c>
      <c r="D9866" s="6">
        <v>1.4967914017367341</v>
      </c>
      <c r="E9866" s="6">
        <v>2</v>
      </c>
      <c r="F9866" s="6">
        <v>0.68857199172424344</v>
      </c>
      <c r="G9866" s="6">
        <v>0.93333812515475556</v>
      </c>
      <c r="H9866" s="6">
        <v>19.793611055797982</v>
      </c>
      <c r="I9866" s="6">
        <v>2.4569532754771126</v>
      </c>
      <c r="J9866" s="6">
        <v>2.0780563700745605</v>
      </c>
      <c r="K9866" s="7">
        <v>1.5391360176763882</v>
      </c>
      <c r="L9866" s="7">
        <v>0.26195466479649626</v>
      </c>
    </row>
    <row r="9867" spans="2:12" x14ac:dyDescent="0.25">
      <c r="B9867" s="4">
        <v>9864</v>
      </c>
      <c r="C9867" s="6">
        <v>12.965449909350474</v>
      </c>
      <c r="D9867" s="6">
        <v>1.8694044084169452</v>
      </c>
      <c r="E9867" s="6">
        <v>2</v>
      </c>
      <c r="F9867" s="6">
        <v>7.5488964120869877</v>
      </c>
      <c r="G9867" s="6">
        <v>1.3563542400197914</v>
      </c>
      <c r="H9867" s="6">
        <v>17.145431426068996</v>
      </c>
      <c r="I9867" s="6">
        <v>1.8912957282397307</v>
      </c>
      <c r="J9867" s="6">
        <v>3.1394576033106478</v>
      </c>
      <c r="K9867" s="7">
        <v>2.7997210041535885</v>
      </c>
      <c r="L9867" s="7">
        <v>1.5160710025617441</v>
      </c>
    </row>
    <row r="9868" spans="2:12" x14ac:dyDescent="0.25">
      <c r="B9868" s="4">
        <v>9865</v>
      </c>
      <c r="C9868" s="6">
        <v>12.433055808291314</v>
      </c>
      <c r="D9868" s="6">
        <v>1.379447856623808</v>
      </c>
      <c r="E9868" s="6">
        <v>2</v>
      </c>
      <c r="F9868" s="6">
        <v>2.7910111268255657</v>
      </c>
      <c r="G9868" s="6">
        <v>0.71253357993984212</v>
      </c>
      <c r="H9868" s="6">
        <v>15.928337975707766</v>
      </c>
      <c r="I9868" s="6">
        <v>3.1979578801534685</v>
      </c>
      <c r="J9868" s="6">
        <v>2.6220927459203449</v>
      </c>
      <c r="K9868" s="7">
        <v>0.64354992935460298</v>
      </c>
      <c r="L9868" s="7">
        <v>2.0002099248101843</v>
      </c>
    </row>
    <row r="9869" spans="2:12" x14ac:dyDescent="0.25">
      <c r="B9869" s="4">
        <v>9866</v>
      </c>
      <c r="C9869" s="6">
        <v>7.8216155885554812</v>
      </c>
      <c r="D9869" s="6">
        <v>1.4251275350307131</v>
      </c>
      <c r="E9869" s="6">
        <v>2</v>
      </c>
      <c r="F9869" s="6">
        <v>3.0193502333630988</v>
      </c>
      <c r="G9869" s="6">
        <v>1.291273430193667</v>
      </c>
      <c r="H9869" s="6">
        <v>19.067247629121972</v>
      </c>
      <c r="I9869" s="6">
        <v>5.0158003740937707</v>
      </c>
      <c r="J9869" s="6">
        <v>2.4710043933327257</v>
      </c>
      <c r="K9869" s="7">
        <v>0.5698023324077417</v>
      </c>
      <c r="L9869" s="7">
        <v>0.16936523481635776</v>
      </c>
    </row>
    <row r="9870" spans="2:12" x14ac:dyDescent="0.25">
      <c r="B9870" s="4">
        <v>9867</v>
      </c>
      <c r="C9870" s="6">
        <v>6.8375075047172302</v>
      </c>
      <c r="D9870" s="6">
        <v>1.9648503969666813</v>
      </c>
      <c r="E9870" s="6">
        <v>2</v>
      </c>
      <c r="F9870" s="6">
        <v>9.6985084487076882</v>
      </c>
      <c r="G9870" s="6">
        <v>1.0175012033183162</v>
      </c>
      <c r="H9870" s="6">
        <v>23.407520304291623</v>
      </c>
      <c r="I9870" s="6">
        <v>5.881368649985677</v>
      </c>
      <c r="J9870" s="6">
        <v>2.9196052696217532</v>
      </c>
      <c r="K9870" s="7">
        <v>3.1415375452100225</v>
      </c>
      <c r="L9870" s="7">
        <v>1.7908125960488657</v>
      </c>
    </row>
    <row r="9871" spans="2:12" x14ac:dyDescent="0.25">
      <c r="B9871" s="4">
        <v>9868</v>
      </c>
      <c r="C9871" s="6">
        <v>16.227518491912498</v>
      </c>
      <c r="D9871" s="6">
        <v>1.403378387441744</v>
      </c>
      <c r="E9871" s="6">
        <v>0</v>
      </c>
      <c r="F9871" s="6">
        <v>12.021643629109141</v>
      </c>
      <c r="G9871" s="6">
        <v>0.70250629353868144</v>
      </c>
      <c r="H9871" s="6">
        <v>29.377622717074786</v>
      </c>
      <c r="I9871" s="6">
        <v>1.8021305109824037</v>
      </c>
      <c r="J9871" s="6">
        <v>2.9951375877468256</v>
      </c>
      <c r="K9871" s="7">
        <v>2.6556755915592158</v>
      </c>
      <c r="L9871" s="7">
        <v>1.9580521561532727</v>
      </c>
    </row>
    <row r="9872" spans="2:12" x14ac:dyDescent="0.25">
      <c r="B9872" s="4">
        <v>9869</v>
      </c>
      <c r="C9872" s="6">
        <v>-1.0350408833242426</v>
      </c>
      <c r="D9872" s="6">
        <v>1.3865133743267628</v>
      </c>
      <c r="E9872" s="6">
        <v>2</v>
      </c>
      <c r="F9872" s="6">
        <v>2.5080537607880493</v>
      </c>
      <c r="G9872" s="6">
        <v>0.56809436746523911</v>
      </c>
      <c r="H9872" s="6">
        <v>21.850981149978281</v>
      </c>
      <c r="I9872" s="6">
        <v>3.2696472380222676</v>
      </c>
      <c r="J9872" s="6">
        <v>2.6321703240194516</v>
      </c>
      <c r="K9872" s="7">
        <v>1.7097956982779452</v>
      </c>
      <c r="L9872" s="7">
        <v>5.2747033751953873</v>
      </c>
    </row>
    <row r="9873" spans="2:12" x14ac:dyDescent="0.25">
      <c r="B9873" s="4">
        <v>9870</v>
      </c>
      <c r="C9873" s="6">
        <v>16.037135111082218</v>
      </c>
      <c r="D9873" s="6">
        <v>1.3389447814836886</v>
      </c>
      <c r="E9873" s="6">
        <v>1</v>
      </c>
      <c r="F9873" s="6">
        <v>3.9389938988662632</v>
      </c>
      <c r="G9873" s="6">
        <v>1.5707848657369423</v>
      </c>
      <c r="H9873" s="6">
        <v>32.471352264991424</v>
      </c>
      <c r="I9873" s="6">
        <v>2.1728626007387253</v>
      </c>
      <c r="J9873" s="6">
        <v>2.1400451146700026</v>
      </c>
      <c r="K9873" s="7">
        <v>0.8668645936987609</v>
      </c>
      <c r="L9873" s="7">
        <v>0.67600773614333132</v>
      </c>
    </row>
    <row r="9874" spans="2:12" x14ac:dyDescent="0.25">
      <c r="B9874" s="4">
        <v>9871</v>
      </c>
      <c r="C9874" s="6">
        <v>11.88192483081586</v>
      </c>
      <c r="D9874" s="6">
        <v>1.7094607130243478</v>
      </c>
      <c r="E9874" s="6">
        <v>1</v>
      </c>
      <c r="F9874" s="6">
        <v>15.260288450613041</v>
      </c>
      <c r="G9874" s="6">
        <v>0.80020597727353848</v>
      </c>
      <c r="H9874" s="6">
        <v>21.942560199581067</v>
      </c>
      <c r="I9874" s="6">
        <v>4.4771415212871162</v>
      </c>
      <c r="J9874" s="6">
        <v>3.215823318186914</v>
      </c>
      <c r="K9874" s="7">
        <v>2.9789399414842288</v>
      </c>
      <c r="L9874" s="7">
        <v>0.37904095269677945</v>
      </c>
    </row>
    <row r="9875" spans="2:12" x14ac:dyDescent="0.25">
      <c r="B9875" s="4">
        <v>9872</v>
      </c>
      <c r="C9875" s="6">
        <v>15.359995771701129</v>
      </c>
      <c r="D9875" s="6">
        <v>1.4425736928397181</v>
      </c>
      <c r="E9875" s="6">
        <v>2</v>
      </c>
      <c r="F9875" s="6">
        <v>3.2483362389897668</v>
      </c>
      <c r="G9875" s="6">
        <v>0.88760688258800335</v>
      </c>
      <c r="H9875" s="6">
        <v>23.401091837550489</v>
      </c>
      <c r="I9875" s="6">
        <v>2.9387406865475616</v>
      </c>
      <c r="J9875" s="6">
        <v>2.6210707730928515</v>
      </c>
      <c r="K9875" s="7">
        <v>0.46199108308763775</v>
      </c>
      <c r="L9875" s="7">
        <v>2.5443089515498545</v>
      </c>
    </row>
    <row r="9876" spans="2:12" x14ac:dyDescent="0.25">
      <c r="B9876" s="4">
        <v>9873</v>
      </c>
      <c r="C9876" s="6">
        <v>5.595697438407937</v>
      </c>
      <c r="D9876" s="6">
        <v>1.339161953810863</v>
      </c>
      <c r="E9876" s="6">
        <v>2</v>
      </c>
      <c r="F9876" s="6">
        <v>12.433636983755882</v>
      </c>
      <c r="G9876" s="6">
        <v>0.43734738646055832</v>
      </c>
      <c r="H9876" s="6">
        <v>34.919665249750473</v>
      </c>
      <c r="I9876" s="6">
        <v>3.0189363145534021</v>
      </c>
      <c r="J9876" s="6">
        <v>4.48217616436078</v>
      </c>
      <c r="K9876" s="7">
        <v>0.30517080335682428</v>
      </c>
      <c r="L9876" s="7">
        <v>1.0110455347244249</v>
      </c>
    </row>
    <row r="9877" spans="2:12" x14ac:dyDescent="0.25">
      <c r="B9877" s="4">
        <v>9874</v>
      </c>
      <c r="C9877" s="6">
        <v>8.173574664736222</v>
      </c>
      <c r="D9877" s="6">
        <v>2.0544132319175192</v>
      </c>
      <c r="E9877" s="6">
        <v>3</v>
      </c>
      <c r="F9877" s="6">
        <v>0.65556567528692444</v>
      </c>
      <c r="G9877" s="6">
        <v>0.65782174342245292</v>
      </c>
      <c r="H9877" s="6">
        <v>17.734875739635552</v>
      </c>
      <c r="I9877" s="6">
        <v>2.7067992778205068</v>
      </c>
      <c r="J9877" s="6">
        <v>2.6169243502803736</v>
      </c>
      <c r="K9877" s="7">
        <v>0.28180265980789604</v>
      </c>
      <c r="L9877" s="7">
        <v>1.1350527600715177</v>
      </c>
    </row>
    <row r="9878" spans="2:12" x14ac:dyDescent="0.25">
      <c r="B9878" s="4">
        <v>9875</v>
      </c>
      <c r="C9878" s="6">
        <v>9.7500943508731126</v>
      </c>
      <c r="D9878" s="6">
        <v>2.2684735846766109</v>
      </c>
      <c r="E9878" s="6">
        <v>2</v>
      </c>
      <c r="F9878" s="6">
        <v>1.8504057417380386</v>
      </c>
      <c r="G9878" s="6">
        <v>1.1015380039993763</v>
      </c>
      <c r="H9878" s="6">
        <v>21.475973290714137</v>
      </c>
      <c r="I9878" s="6">
        <v>2.189029360530288</v>
      </c>
      <c r="J9878" s="6">
        <v>3.0610496082432208</v>
      </c>
      <c r="K9878" s="7">
        <v>2.8012210914188449</v>
      </c>
      <c r="L9878" s="7">
        <v>0.33626159627757457</v>
      </c>
    </row>
    <row r="9879" spans="2:12" x14ac:dyDescent="0.25">
      <c r="B9879" s="4">
        <v>9876</v>
      </c>
      <c r="C9879" s="6">
        <v>10.433201186145832</v>
      </c>
      <c r="D9879" s="6">
        <v>1.5269748306624347</v>
      </c>
      <c r="E9879" s="6">
        <v>1</v>
      </c>
      <c r="F9879" s="6">
        <v>2.310664507401647</v>
      </c>
      <c r="G9879" s="6">
        <v>1.8376971565543396</v>
      </c>
      <c r="H9879" s="6">
        <v>21.813115265334421</v>
      </c>
      <c r="I9879" s="6">
        <v>2.2741438548388273</v>
      </c>
      <c r="J9879" s="6">
        <v>3.0099369982702626</v>
      </c>
      <c r="K9879" s="7">
        <v>0.86161880778978872</v>
      </c>
      <c r="L9879" s="7">
        <v>1.2837108509912964</v>
      </c>
    </row>
    <row r="9880" spans="2:12" x14ac:dyDescent="0.25">
      <c r="B9880" s="4">
        <v>9877</v>
      </c>
      <c r="C9880" s="6">
        <v>10.78552954629971</v>
      </c>
      <c r="D9880" s="6">
        <v>1.5174399857788619</v>
      </c>
      <c r="E9880" s="6">
        <v>2</v>
      </c>
      <c r="F9880" s="6">
        <v>1.3876043267918718</v>
      </c>
      <c r="G9880" s="6">
        <v>0.87364706754183197</v>
      </c>
      <c r="H9880" s="6">
        <v>23.719958155032408</v>
      </c>
      <c r="I9880" s="6">
        <v>4.0737742075770864</v>
      </c>
      <c r="J9880" s="6">
        <v>3.8550827162266188</v>
      </c>
      <c r="K9880" s="7">
        <v>0.97732204901073105</v>
      </c>
      <c r="L9880" s="7">
        <v>0.75904899284468474</v>
      </c>
    </row>
    <row r="9881" spans="2:12" x14ac:dyDescent="0.25">
      <c r="B9881" s="4">
        <v>9878</v>
      </c>
      <c r="C9881" s="6">
        <v>4.9547111279713629</v>
      </c>
      <c r="D9881" s="6">
        <v>1.6601220540072037</v>
      </c>
      <c r="E9881" s="6">
        <v>3</v>
      </c>
      <c r="F9881" s="6">
        <v>2.7483759635549077</v>
      </c>
      <c r="G9881" s="6">
        <v>1.0934580920400034</v>
      </c>
      <c r="H9881" s="6">
        <v>28.33283394866481</v>
      </c>
      <c r="I9881" s="6">
        <v>2.4896729694254178</v>
      </c>
      <c r="J9881" s="6">
        <v>3.6247231172681977</v>
      </c>
      <c r="K9881" s="7">
        <v>0.23854854413977356</v>
      </c>
      <c r="L9881" s="7">
        <v>0.48521752649510164</v>
      </c>
    </row>
    <row r="9882" spans="2:12" x14ac:dyDescent="0.25">
      <c r="B9882" s="4">
        <v>9879</v>
      </c>
      <c r="C9882" s="6">
        <v>14.497666754591215</v>
      </c>
      <c r="D9882" s="6">
        <v>1.4452639268766716</v>
      </c>
      <c r="E9882" s="6">
        <v>2</v>
      </c>
      <c r="F9882" s="6">
        <v>6.1191981822051531</v>
      </c>
      <c r="G9882" s="6">
        <v>1.6942724341358819</v>
      </c>
      <c r="H9882" s="6">
        <v>21.016589140574197</v>
      </c>
      <c r="I9882" s="6">
        <v>3.4844661324275892</v>
      </c>
      <c r="J9882" s="6">
        <v>2.8005347888761309</v>
      </c>
      <c r="K9882" s="7">
        <v>3.6954767577560932</v>
      </c>
      <c r="L9882" s="7">
        <v>1.2351334992628096</v>
      </c>
    </row>
    <row r="9883" spans="2:12" x14ac:dyDescent="0.25">
      <c r="B9883" s="4">
        <v>9880</v>
      </c>
      <c r="C9883" s="6">
        <v>21.306856765563037</v>
      </c>
      <c r="D9883" s="6">
        <v>1.9092744137476649</v>
      </c>
      <c r="E9883" s="6">
        <v>2</v>
      </c>
      <c r="F9883" s="6">
        <v>3.2491347981524488</v>
      </c>
      <c r="G9883" s="6">
        <v>1.4418960675547461</v>
      </c>
      <c r="H9883" s="6">
        <v>26.717833613777756</v>
      </c>
      <c r="I9883" s="6">
        <v>2.6110112792895239</v>
      </c>
      <c r="J9883" s="6">
        <v>2.4203977659462379</v>
      </c>
      <c r="K9883" s="7">
        <v>0.46654997633881712</v>
      </c>
      <c r="L9883" s="7">
        <v>0.84785569351253398</v>
      </c>
    </row>
    <row r="9884" spans="2:12" x14ac:dyDescent="0.25">
      <c r="B9884" s="4">
        <v>9881</v>
      </c>
      <c r="C9884" s="6">
        <v>10.645236395134686</v>
      </c>
      <c r="D9884" s="6">
        <v>1.423894693133313</v>
      </c>
      <c r="E9884" s="6">
        <v>1</v>
      </c>
      <c r="F9884" s="6">
        <v>2.7832247356126891</v>
      </c>
      <c r="G9884" s="6">
        <v>0.83375297241268997</v>
      </c>
      <c r="H9884" s="6">
        <v>17.272880081954209</v>
      </c>
      <c r="I9884" s="6">
        <v>1.8142269227484682</v>
      </c>
      <c r="J9884" s="6">
        <v>2.4672898680564446</v>
      </c>
      <c r="K9884" s="7">
        <v>0.8420715214518768</v>
      </c>
      <c r="L9884" s="7">
        <v>0.50631514243243769</v>
      </c>
    </row>
    <row r="9885" spans="2:12" x14ac:dyDescent="0.25">
      <c r="B9885" s="4">
        <v>9882</v>
      </c>
      <c r="C9885" s="6">
        <v>9.945872675061926</v>
      </c>
      <c r="D9885" s="6">
        <v>1.7838696563389345</v>
      </c>
      <c r="E9885" s="6">
        <v>3</v>
      </c>
      <c r="F9885" s="6">
        <v>1.8886586236811078</v>
      </c>
      <c r="G9885" s="6">
        <v>1.2359755603559515</v>
      </c>
      <c r="H9885" s="6">
        <v>24.088649324745376</v>
      </c>
      <c r="I9885" s="6">
        <v>2.6432253150210649</v>
      </c>
      <c r="J9885" s="6">
        <v>2.0314074928061596</v>
      </c>
      <c r="K9885" s="7">
        <v>0.3169636326221395</v>
      </c>
      <c r="L9885" s="7">
        <v>0.22173644111911611</v>
      </c>
    </row>
    <row r="9886" spans="2:12" x14ac:dyDescent="0.25">
      <c r="B9886" s="4">
        <v>9883</v>
      </c>
      <c r="C9886" s="6">
        <v>10.229479304989454</v>
      </c>
      <c r="D9886" s="6">
        <v>1.8206563816219652</v>
      </c>
      <c r="E9886" s="6">
        <v>0</v>
      </c>
      <c r="F9886" s="6">
        <v>0.96757480757857561</v>
      </c>
      <c r="G9886" s="6">
        <v>0.46765572672427347</v>
      </c>
      <c r="H9886" s="6">
        <v>24.701249894954827</v>
      </c>
      <c r="I9886" s="6">
        <v>1.5017440191898861</v>
      </c>
      <c r="J9886" s="6">
        <v>4.3051487226527634</v>
      </c>
      <c r="K9886" s="7">
        <v>5.8851967919484398</v>
      </c>
      <c r="L9886" s="7">
        <v>0.83348647571356815</v>
      </c>
    </row>
    <row r="9887" spans="2:12" x14ac:dyDescent="0.25">
      <c r="B9887" s="4">
        <v>9884</v>
      </c>
      <c r="C9887" s="6">
        <v>16.262441930372468</v>
      </c>
      <c r="D9887" s="6">
        <v>1.678124092901113</v>
      </c>
      <c r="E9887" s="6">
        <v>1</v>
      </c>
      <c r="F9887" s="6">
        <v>7.1831909864823364</v>
      </c>
      <c r="G9887" s="6">
        <v>0.76389706444088457</v>
      </c>
      <c r="H9887" s="6">
        <v>13.939206026405568</v>
      </c>
      <c r="I9887" s="6">
        <v>4.0600362809177009</v>
      </c>
      <c r="J9887" s="6">
        <v>0.13267004243005648</v>
      </c>
      <c r="K9887" s="7">
        <v>0.70320227758607179</v>
      </c>
      <c r="L9887" s="7">
        <v>0.24929510144009154</v>
      </c>
    </row>
    <row r="9888" spans="2:12" x14ac:dyDescent="0.25">
      <c r="B9888" s="4">
        <v>9885</v>
      </c>
      <c r="C9888" s="6">
        <v>13.884678544330125</v>
      </c>
      <c r="D9888" s="6">
        <v>1.3316200495681432</v>
      </c>
      <c r="E9888" s="6">
        <v>3</v>
      </c>
      <c r="F9888" s="6">
        <v>13.92374471416184</v>
      </c>
      <c r="G9888" s="6">
        <v>0.8637762377918986</v>
      </c>
      <c r="H9888" s="6">
        <v>33.028058924815532</v>
      </c>
      <c r="I9888" s="6">
        <v>3.8084549576151909</v>
      </c>
      <c r="J9888" s="6">
        <v>3.2969324257729156</v>
      </c>
      <c r="K9888" s="7">
        <v>3.5197132122338264</v>
      </c>
      <c r="L9888" s="7">
        <v>0.8882869136836905</v>
      </c>
    </row>
    <row r="9889" spans="2:12" x14ac:dyDescent="0.25">
      <c r="B9889" s="4">
        <v>9886</v>
      </c>
      <c r="C9889" s="6">
        <v>3.5606800068638131</v>
      </c>
      <c r="D9889" s="6">
        <v>1.4836599679675628</v>
      </c>
      <c r="E9889" s="6">
        <v>2</v>
      </c>
      <c r="F9889" s="6">
        <v>7.8475179550022762</v>
      </c>
      <c r="G9889" s="6">
        <v>0.95476624053743819</v>
      </c>
      <c r="H9889" s="6">
        <v>20.442755456606832</v>
      </c>
      <c r="I9889" s="6">
        <v>2.31825863745917</v>
      </c>
      <c r="J9889" s="6">
        <v>4.3369994070323896</v>
      </c>
      <c r="K9889" s="7">
        <v>0.58394250776036871</v>
      </c>
      <c r="L9889" s="7">
        <v>2.7917261346189699</v>
      </c>
    </row>
    <row r="9890" spans="2:12" x14ac:dyDescent="0.25">
      <c r="B9890" s="4">
        <v>9887</v>
      </c>
      <c r="C9890" s="6">
        <v>13.257102008578666</v>
      </c>
      <c r="D9890" s="6">
        <v>1.3350259914326299</v>
      </c>
      <c r="E9890" s="6">
        <v>3</v>
      </c>
      <c r="F9890" s="6">
        <v>2.1852432339155095</v>
      </c>
      <c r="G9890" s="6">
        <v>1.4213192659079079</v>
      </c>
      <c r="H9890" s="6">
        <v>32.734317468202192</v>
      </c>
      <c r="I9890" s="6">
        <v>2.1723466375249281</v>
      </c>
      <c r="J9890" s="6">
        <v>4.0949528410736047</v>
      </c>
      <c r="K9890" s="7">
        <v>4.1090375806298143</v>
      </c>
      <c r="L9890" s="7">
        <v>0.45800073453491308</v>
      </c>
    </row>
    <row r="9891" spans="2:12" x14ac:dyDescent="0.25">
      <c r="B9891" s="4">
        <v>9888</v>
      </c>
      <c r="C9891" s="6">
        <v>9.8402707176960735</v>
      </c>
      <c r="D9891" s="6">
        <v>1.4232569523395087</v>
      </c>
      <c r="E9891" s="6">
        <v>3</v>
      </c>
      <c r="F9891" s="6">
        <v>1.1416044119519311</v>
      </c>
      <c r="G9891" s="6">
        <v>1.3406503464272437</v>
      </c>
      <c r="H9891" s="6">
        <v>34.229489579791817</v>
      </c>
      <c r="I9891" s="6">
        <v>1.4014303545466873</v>
      </c>
      <c r="J9891" s="6">
        <v>3.7680127404613026</v>
      </c>
      <c r="K9891" s="7">
        <v>7.6048340389954854</v>
      </c>
      <c r="L9891" s="7">
        <v>1.2050100218206954</v>
      </c>
    </row>
    <row r="9892" spans="2:12" x14ac:dyDescent="0.25">
      <c r="B9892" s="4">
        <v>9889</v>
      </c>
      <c r="C9892" s="6">
        <v>9.0807727741877891</v>
      </c>
      <c r="D9892" s="6">
        <v>1.457490077490361</v>
      </c>
      <c r="E9892" s="6">
        <v>1</v>
      </c>
      <c r="F9892" s="6">
        <v>2.0756787445048568</v>
      </c>
      <c r="G9892" s="6">
        <v>1.5561135305748097</v>
      </c>
      <c r="H9892" s="6">
        <v>27.287955923612579</v>
      </c>
      <c r="I9892" s="6">
        <v>3.2527823217853631</v>
      </c>
      <c r="J9892" s="6">
        <v>1.9563634045302314</v>
      </c>
      <c r="K9892" s="7">
        <v>0.33440061287150108</v>
      </c>
      <c r="L9892" s="7">
        <v>2.9808609398404382</v>
      </c>
    </row>
    <row r="9893" spans="2:12" x14ac:dyDescent="0.25">
      <c r="B9893" s="4">
        <v>9890</v>
      </c>
      <c r="C9893" s="6">
        <v>4.1156356975437731</v>
      </c>
      <c r="D9893" s="6">
        <v>1.5464110042422718</v>
      </c>
      <c r="E9893" s="6">
        <v>2</v>
      </c>
      <c r="F9893" s="6">
        <v>1.6069263764387247</v>
      </c>
      <c r="G9893" s="6">
        <v>0.4092634573658317</v>
      </c>
      <c r="H9893" s="6">
        <v>20.053430579326054</v>
      </c>
      <c r="I9893" s="6">
        <v>4.0825068661160042</v>
      </c>
      <c r="J9893" s="6">
        <v>2.2884632040474315</v>
      </c>
      <c r="K9893" s="7">
        <v>4.946582452162283</v>
      </c>
      <c r="L9893" s="7">
        <v>1.2437995299028677E-2</v>
      </c>
    </row>
    <row r="9894" spans="2:12" x14ac:dyDescent="0.25">
      <c r="B9894" s="4">
        <v>9891</v>
      </c>
      <c r="C9894" s="6">
        <v>-0.12014423974457955</v>
      </c>
      <c r="D9894" s="6">
        <v>1.3169393213941052</v>
      </c>
      <c r="E9894" s="6">
        <v>2</v>
      </c>
      <c r="F9894" s="6">
        <v>0.90967595391703515</v>
      </c>
      <c r="G9894" s="6">
        <v>0.52839542166360554</v>
      </c>
      <c r="H9894" s="6">
        <v>20.50633890031402</v>
      </c>
      <c r="I9894" s="6">
        <v>3.1538074277141117</v>
      </c>
      <c r="J9894" s="6">
        <v>2.8815924675279301</v>
      </c>
      <c r="K9894" s="7">
        <v>8.5150185165156866</v>
      </c>
      <c r="L9894" s="7">
        <v>5.4782701150101455E-2</v>
      </c>
    </row>
    <row r="9895" spans="2:12" x14ac:dyDescent="0.25">
      <c r="B9895" s="4">
        <v>9892</v>
      </c>
      <c r="C9895" s="6">
        <v>13.817032946357305</v>
      </c>
      <c r="D9895" s="6">
        <v>1.5223560467200086</v>
      </c>
      <c r="E9895" s="6">
        <v>3</v>
      </c>
      <c r="F9895" s="6">
        <v>4.29095935627375</v>
      </c>
      <c r="G9895" s="6">
        <v>1.4898612597464245</v>
      </c>
      <c r="H9895" s="6">
        <v>21.278186196862823</v>
      </c>
      <c r="I9895" s="6">
        <v>3.9072853584893692</v>
      </c>
      <c r="J9895" s="6">
        <v>2.9601226623932542</v>
      </c>
      <c r="K9895" s="7">
        <v>0.94786402504623235</v>
      </c>
      <c r="L9895" s="7">
        <v>0.1605716019777633</v>
      </c>
    </row>
    <row r="9896" spans="2:12" x14ac:dyDescent="0.25">
      <c r="B9896" s="4">
        <v>9893</v>
      </c>
      <c r="C9896" s="6">
        <v>5.8413429349849428</v>
      </c>
      <c r="D9896" s="6">
        <v>1.3142048076476815</v>
      </c>
      <c r="E9896" s="6">
        <v>3</v>
      </c>
      <c r="F9896" s="6">
        <v>5.5776694356061602</v>
      </c>
      <c r="G9896" s="6">
        <v>1.4291532972990679</v>
      </c>
      <c r="H9896" s="6">
        <v>34.370443782405303</v>
      </c>
      <c r="I9896" s="6">
        <v>2.7527422332718849</v>
      </c>
      <c r="J9896" s="6">
        <v>2.1667668156176387</v>
      </c>
      <c r="K9896" s="7">
        <v>2.9976164559323877</v>
      </c>
      <c r="L9896" s="7">
        <v>0.47234732263844248</v>
      </c>
    </row>
    <row r="9897" spans="2:12" x14ac:dyDescent="0.25">
      <c r="B9897" s="4">
        <v>9894</v>
      </c>
      <c r="C9897" s="6">
        <v>1.6839282947964875</v>
      </c>
      <c r="D9897" s="6">
        <v>1.2511266675785333</v>
      </c>
      <c r="E9897" s="6">
        <v>2</v>
      </c>
      <c r="F9897" s="6">
        <v>7.1061589221447194</v>
      </c>
      <c r="G9897" s="6">
        <v>0.69111295683621221</v>
      </c>
      <c r="H9897" s="6">
        <v>28.44697018144576</v>
      </c>
      <c r="I9897" s="6">
        <v>3.0186406104100136</v>
      </c>
      <c r="J9897" s="6">
        <v>2.7230151823366371</v>
      </c>
      <c r="K9897" s="7">
        <v>6.4778113571224913E-2</v>
      </c>
      <c r="L9897" s="7">
        <v>0.23091078254352179</v>
      </c>
    </row>
    <row r="9898" spans="2:12" x14ac:dyDescent="0.25">
      <c r="B9898" s="4">
        <v>9895</v>
      </c>
      <c r="C9898" s="6">
        <v>1.0526142803814675</v>
      </c>
      <c r="D9898" s="6">
        <v>1.4277396262394888</v>
      </c>
      <c r="E9898" s="6">
        <v>2</v>
      </c>
      <c r="F9898" s="6">
        <v>2.2679569925742076</v>
      </c>
      <c r="G9898" s="6">
        <v>1.3273214738818895</v>
      </c>
      <c r="H9898" s="6">
        <v>22.744366825222908</v>
      </c>
      <c r="I9898" s="6">
        <v>1.7058751848926692</v>
      </c>
      <c r="J9898" s="6">
        <v>4.2917505244579273</v>
      </c>
      <c r="K9898" s="7">
        <v>0.76331514415438273</v>
      </c>
      <c r="L9898" s="7">
        <v>0.32819736317168641</v>
      </c>
    </row>
    <row r="9899" spans="2:12" x14ac:dyDescent="0.25">
      <c r="B9899" s="4">
        <v>9896</v>
      </c>
      <c r="C9899" s="6">
        <v>10.137199011626628</v>
      </c>
      <c r="D9899" s="6">
        <v>2.1125031932067726</v>
      </c>
      <c r="E9899" s="6">
        <v>3</v>
      </c>
      <c r="F9899" s="6">
        <v>4.0675038144006237</v>
      </c>
      <c r="G9899" s="6">
        <v>2.0850646039766203</v>
      </c>
      <c r="H9899" s="6">
        <v>15.710280964802337</v>
      </c>
      <c r="I9899" s="6">
        <v>2.4762996987705583</v>
      </c>
      <c r="J9899" s="6">
        <v>2.5312890101057817</v>
      </c>
      <c r="K9899" s="7">
        <v>2.8999609509038087</v>
      </c>
      <c r="L9899" s="7">
        <v>0.1800861545041948</v>
      </c>
    </row>
    <row r="9900" spans="2:12" x14ac:dyDescent="0.25">
      <c r="B9900" s="4">
        <v>9897</v>
      </c>
      <c r="C9900" s="6">
        <v>10.094617343523398</v>
      </c>
      <c r="D9900" s="6">
        <v>1.8693220199340892</v>
      </c>
      <c r="E9900" s="6">
        <v>3</v>
      </c>
      <c r="F9900" s="6">
        <v>2.8995649056585986</v>
      </c>
      <c r="G9900" s="6">
        <v>0.56250606221895927</v>
      </c>
      <c r="H9900" s="6">
        <v>27.55348377588987</v>
      </c>
      <c r="I9900" s="6">
        <v>4.2123112699768823</v>
      </c>
      <c r="J9900" s="6">
        <v>3.1290679314087644</v>
      </c>
      <c r="K9900" s="7">
        <v>4.6669028157618682</v>
      </c>
      <c r="L9900" s="7">
        <v>0.80195463988428883</v>
      </c>
    </row>
    <row r="9901" spans="2:12" x14ac:dyDescent="0.25">
      <c r="B9901" s="4">
        <v>9898</v>
      </c>
      <c r="C9901" s="6">
        <v>9.5244538205471745</v>
      </c>
      <c r="D9901" s="6">
        <v>1.600049056256091</v>
      </c>
      <c r="E9901" s="6">
        <v>1</v>
      </c>
      <c r="F9901" s="6">
        <v>1.7194652815571589</v>
      </c>
      <c r="G9901" s="6">
        <v>0.78421630243689733</v>
      </c>
      <c r="H9901" s="6">
        <v>13.808658526615993</v>
      </c>
      <c r="I9901" s="6">
        <v>2.3076700349986821</v>
      </c>
      <c r="J9901" s="6">
        <v>2.6489649835798508</v>
      </c>
      <c r="K9901" s="7">
        <v>1.0981816576742485</v>
      </c>
      <c r="L9901" s="7">
        <v>1.4278094849078768</v>
      </c>
    </row>
    <row r="9902" spans="2:12" x14ac:dyDescent="0.25">
      <c r="B9902" s="4">
        <v>9899</v>
      </c>
      <c r="C9902" s="6">
        <v>8.1383787229682465</v>
      </c>
      <c r="D9902" s="6">
        <v>1.4016983202005577</v>
      </c>
      <c r="E9902" s="6">
        <v>1</v>
      </c>
      <c r="F9902" s="6">
        <v>0.83722292493559536</v>
      </c>
      <c r="G9902" s="6">
        <v>2.0576537499570873</v>
      </c>
      <c r="H9902" s="6">
        <v>25.97627925929325</v>
      </c>
      <c r="I9902" s="6">
        <v>2.8102213098081177</v>
      </c>
      <c r="J9902" s="6">
        <v>3.2234257838950895</v>
      </c>
      <c r="K9902" s="7">
        <v>0.49542679470511264</v>
      </c>
      <c r="L9902" s="7">
        <v>1.1957488423472435</v>
      </c>
    </row>
    <row r="9903" spans="2:12" x14ac:dyDescent="0.25">
      <c r="B9903" s="4">
        <v>9900</v>
      </c>
      <c r="C9903" s="6">
        <v>4.8771509419818848</v>
      </c>
      <c r="D9903" s="6">
        <v>1.6617133467194034</v>
      </c>
      <c r="E9903" s="6">
        <v>1</v>
      </c>
      <c r="F9903" s="6">
        <v>1.6075562849118525</v>
      </c>
      <c r="G9903" s="6">
        <v>0.72996796057165758</v>
      </c>
      <c r="H9903" s="6">
        <v>19.207555778596831</v>
      </c>
      <c r="I9903" s="6">
        <v>2.2116876364119493</v>
      </c>
      <c r="J9903" s="6">
        <v>2.7330288302214742</v>
      </c>
      <c r="K9903" s="7">
        <v>3.8921541086009288</v>
      </c>
      <c r="L9903" s="7">
        <v>0.70785656135451525</v>
      </c>
    </row>
    <row r="9904" spans="2:12" x14ac:dyDescent="0.25">
      <c r="B9904" s="4">
        <v>9901</v>
      </c>
      <c r="C9904" s="6">
        <v>4.9065900896138439</v>
      </c>
      <c r="D9904" s="6">
        <v>1.2342854912952759</v>
      </c>
      <c r="E9904" s="6">
        <v>3</v>
      </c>
      <c r="F9904" s="6">
        <v>5.1115974910864717</v>
      </c>
      <c r="G9904" s="6">
        <v>1.2234368834673435</v>
      </c>
      <c r="H9904" s="6">
        <v>17.100038409762245</v>
      </c>
      <c r="I9904" s="6">
        <v>2.1033271515012628</v>
      </c>
      <c r="J9904" s="6">
        <v>3.1672694758868922</v>
      </c>
      <c r="K9904" s="7">
        <v>0.72279243171108043</v>
      </c>
      <c r="L9904" s="7">
        <v>1.0816157600782044</v>
      </c>
    </row>
    <row r="9905" spans="2:12" x14ac:dyDescent="0.25">
      <c r="B9905" s="4">
        <v>9902</v>
      </c>
      <c r="C9905" s="6">
        <v>8.7495197147358326</v>
      </c>
      <c r="D9905" s="6">
        <v>1.6568467929536006</v>
      </c>
      <c r="E9905" s="6">
        <v>3</v>
      </c>
      <c r="F9905" s="6">
        <v>0.98607748082991054</v>
      </c>
      <c r="G9905" s="6">
        <v>0.79384776142265334</v>
      </c>
      <c r="H9905" s="6">
        <v>20.012283959595308</v>
      </c>
      <c r="I9905" s="6">
        <v>2.8776439148772108</v>
      </c>
      <c r="J9905" s="6">
        <v>4.1983049521348024</v>
      </c>
      <c r="K9905" s="7">
        <v>7.9327277570013806</v>
      </c>
      <c r="L9905" s="7">
        <v>2.6601899235155084</v>
      </c>
    </row>
    <row r="9906" spans="2:12" x14ac:dyDescent="0.25">
      <c r="B9906" s="4">
        <v>9903</v>
      </c>
      <c r="C9906" s="6">
        <v>10.618905168362211</v>
      </c>
      <c r="D9906" s="6">
        <v>1.8361524917647563</v>
      </c>
      <c r="E9906" s="6">
        <v>2</v>
      </c>
      <c r="F9906" s="6">
        <v>6.5075790684523227</v>
      </c>
      <c r="G9906" s="6">
        <v>0.43875177116774028</v>
      </c>
      <c r="H9906" s="6">
        <v>26.686079878294599</v>
      </c>
      <c r="I9906" s="6">
        <v>2.0920979280804475</v>
      </c>
      <c r="J9906" s="6">
        <v>2.9386185235908919</v>
      </c>
      <c r="K9906" s="7">
        <v>2.2686809646230999</v>
      </c>
      <c r="L9906" s="7">
        <v>2.1776095984403074</v>
      </c>
    </row>
    <row r="9907" spans="2:12" x14ac:dyDescent="0.25">
      <c r="B9907" s="4">
        <v>9904</v>
      </c>
      <c r="C9907" s="6">
        <v>14.922221799502537</v>
      </c>
      <c r="D9907" s="6">
        <v>2.2271348145555607</v>
      </c>
      <c r="E9907" s="6">
        <v>3</v>
      </c>
      <c r="F9907" s="6">
        <v>0.41163117092352719</v>
      </c>
      <c r="G9907" s="6">
        <v>1.0553315311193867</v>
      </c>
      <c r="H9907" s="6">
        <v>13.179074824542376</v>
      </c>
      <c r="I9907" s="6">
        <v>3.4347753573880784</v>
      </c>
      <c r="J9907" s="6">
        <v>4.1357559971449289</v>
      </c>
      <c r="K9907" s="7">
        <v>3.4886021350587382</v>
      </c>
      <c r="L9907" s="7">
        <v>9.643482562342888E-2</v>
      </c>
    </row>
    <row r="9908" spans="2:12" x14ac:dyDescent="0.25">
      <c r="B9908" s="4">
        <v>9905</v>
      </c>
      <c r="C9908" s="6">
        <v>8.8821653646823702</v>
      </c>
      <c r="D9908" s="6">
        <v>1.8153339965730304</v>
      </c>
      <c r="E9908" s="6">
        <v>3</v>
      </c>
      <c r="F9908" s="6">
        <v>0.75395721489470691</v>
      </c>
      <c r="G9908" s="6">
        <v>1.0100099351229315</v>
      </c>
      <c r="H9908" s="6">
        <v>30.261845270054536</v>
      </c>
      <c r="I9908" s="6">
        <v>3.0597399167061643</v>
      </c>
      <c r="J9908" s="6">
        <v>3.388324679438325</v>
      </c>
      <c r="K9908" s="7">
        <v>1.7537670127085221</v>
      </c>
      <c r="L9908" s="7">
        <v>0.58185557273390875</v>
      </c>
    </row>
    <row r="9909" spans="2:12" x14ac:dyDescent="0.25">
      <c r="B9909" s="4">
        <v>9906</v>
      </c>
      <c r="C9909" s="6">
        <v>11.222118991547053</v>
      </c>
      <c r="D9909" s="6">
        <v>1.6847349035183241</v>
      </c>
      <c r="E9909" s="6">
        <v>3</v>
      </c>
      <c r="F9909" s="6">
        <v>4.6947065352290389</v>
      </c>
      <c r="G9909" s="6">
        <v>0.67364383201865108</v>
      </c>
      <c r="H9909" s="6">
        <v>17.282589753307359</v>
      </c>
      <c r="I9909" s="6">
        <v>2.2879585544755083</v>
      </c>
      <c r="J9909" s="6">
        <v>2.2251251857689884</v>
      </c>
      <c r="K9909" s="7">
        <v>0.35853599796698837</v>
      </c>
      <c r="L9909" s="7">
        <v>1.1250785514765544</v>
      </c>
    </row>
    <row r="9910" spans="2:12" x14ac:dyDescent="0.25">
      <c r="B9910" s="4">
        <v>9907</v>
      </c>
      <c r="C9910" s="6">
        <v>16.607424372093043</v>
      </c>
      <c r="D9910" s="6">
        <v>1.90979113526815</v>
      </c>
      <c r="E9910" s="6">
        <v>2</v>
      </c>
      <c r="F9910" s="6">
        <v>8.5528563294353699</v>
      </c>
      <c r="G9910" s="6">
        <v>3.6387030102939102</v>
      </c>
      <c r="H9910" s="6">
        <v>19.25550584122881</v>
      </c>
      <c r="I9910" s="6">
        <v>1.4651802601127102</v>
      </c>
      <c r="J9910" s="6">
        <v>2.032597732281836</v>
      </c>
      <c r="K9910" s="7">
        <v>1.5356645854438835</v>
      </c>
      <c r="L9910" s="7">
        <v>0.64106908591583911</v>
      </c>
    </row>
    <row r="9911" spans="2:12" x14ac:dyDescent="0.25">
      <c r="B9911" s="4">
        <v>9908</v>
      </c>
      <c r="C9911" s="6">
        <v>5.7718071094687566</v>
      </c>
      <c r="D9911" s="6">
        <v>1.8104360061327225</v>
      </c>
      <c r="E9911" s="6">
        <v>1</v>
      </c>
      <c r="F9911" s="6">
        <v>4.5364689246635823</v>
      </c>
      <c r="G9911" s="6">
        <v>0.42584976970782445</v>
      </c>
      <c r="H9911" s="6">
        <v>31.053224765651905</v>
      </c>
      <c r="I9911" s="6">
        <v>2.3855079927205738</v>
      </c>
      <c r="J9911" s="6">
        <v>3.4234607328957143</v>
      </c>
      <c r="K9911" s="7">
        <v>4.799982687254988</v>
      </c>
      <c r="L9911" s="7">
        <v>0.74693621173521607</v>
      </c>
    </row>
    <row r="9912" spans="2:12" x14ac:dyDescent="0.25">
      <c r="B9912" s="4">
        <v>9909</v>
      </c>
      <c r="C9912" s="6">
        <v>18.912729583728066</v>
      </c>
      <c r="D9912" s="6">
        <v>1.3572404940918192</v>
      </c>
      <c r="E9912" s="6">
        <v>2</v>
      </c>
      <c r="F9912" s="6">
        <v>2.4606833277604885</v>
      </c>
      <c r="G9912" s="6">
        <v>0.62128983892088052</v>
      </c>
      <c r="H9912" s="6">
        <v>17.763582476753555</v>
      </c>
      <c r="I9912" s="6">
        <v>3.4740937409437258</v>
      </c>
      <c r="J9912" s="6">
        <v>1.8612169992736793</v>
      </c>
      <c r="K9912" s="7">
        <v>1.0503633672812476</v>
      </c>
      <c r="L9912" s="7">
        <v>0.15138412496730577</v>
      </c>
    </row>
    <row r="9913" spans="2:12" x14ac:dyDescent="0.25">
      <c r="B9913" s="4">
        <v>9910</v>
      </c>
      <c r="C9913" s="6">
        <v>5.7720322673308457</v>
      </c>
      <c r="D9913" s="6">
        <v>1.3872783319104336</v>
      </c>
      <c r="E9913" s="6">
        <v>2</v>
      </c>
      <c r="F9913" s="6">
        <v>1.7010497074709789</v>
      </c>
      <c r="G9913" s="6">
        <v>1.1009506745942415</v>
      </c>
      <c r="H9913" s="6">
        <v>41.122130641450312</v>
      </c>
      <c r="I9913" s="6">
        <v>1.4289382249713141</v>
      </c>
      <c r="J9913" s="6">
        <v>1.6029498152086898</v>
      </c>
      <c r="K9913" s="7">
        <v>0.16833645857607685</v>
      </c>
      <c r="L9913" s="7">
        <v>0.1012577158473978</v>
      </c>
    </row>
    <row r="9914" spans="2:12" x14ac:dyDescent="0.25">
      <c r="B9914" s="4">
        <v>9911</v>
      </c>
      <c r="C9914" s="6">
        <v>11.632398928140319</v>
      </c>
      <c r="D9914" s="6">
        <v>1.3366009406428632</v>
      </c>
      <c r="E9914" s="6">
        <v>2</v>
      </c>
      <c r="F9914" s="6">
        <v>2.0631065676232478</v>
      </c>
      <c r="G9914" s="6">
        <v>1.4500421797083887</v>
      </c>
      <c r="H9914" s="6">
        <v>26.674905872904837</v>
      </c>
      <c r="I9914" s="6">
        <v>3.9021364941984258</v>
      </c>
      <c r="J9914" s="6">
        <v>1.8857661930349383</v>
      </c>
      <c r="K9914" s="7">
        <v>1.9850546219825103</v>
      </c>
      <c r="L9914" s="7">
        <v>0.17233881054667477</v>
      </c>
    </row>
    <row r="9915" spans="2:12" x14ac:dyDescent="0.25">
      <c r="B9915" s="4">
        <v>9912</v>
      </c>
      <c r="C9915" s="6">
        <v>12.001563857807783</v>
      </c>
      <c r="D9915" s="6">
        <v>1.6588073653649613</v>
      </c>
      <c r="E9915" s="6">
        <v>3</v>
      </c>
      <c r="F9915" s="6">
        <v>1.3063390726807123</v>
      </c>
      <c r="G9915" s="6">
        <v>1.2616053189131735</v>
      </c>
      <c r="H9915" s="6">
        <v>17.106580040289742</v>
      </c>
      <c r="I9915" s="6">
        <v>3.0050739241906488</v>
      </c>
      <c r="J9915" s="6">
        <v>1.0912823941550283</v>
      </c>
      <c r="K9915" s="7">
        <v>0.88236965077134655</v>
      </c>
      <c r="L9915" s="7">
        <v>1.4535438407665817</v>
      </c>
    </row>
    <row r="9916" spans="2:12" x14ac:dyDescent="0.25">
      <c r="B9916" s="4">
        <v>9913</v>
      </c>
      <c r="C9916" s="6">
        <v>8.325188343289577</v>
      </c>
      <c r="D9916" s="6">
        <v>1.3731167478662059</v>
      </c>
      <c r="E9916" s="6">
        <v>1</v>
      </c>
      <c r="F9916" s="6">
        <v>6.2109957406165677</v>
      </c>
      <c r="G9916" s="6">
        <v>1.7069871281725071</v>
      </c>
      <c r="H9916" s="6">
        <v>23.855362503480428</v>
      </c>
      <c r="I9916" s="6">
        <v>2.2366844359923799</v>
      </c>
      <c r="J9916" s="6">
        <v>2.7585374263495126</v>
      </c>
      <c r="K9916" s="7">
        <v>3.4632397468902258</v>
      </c>
      <c r="L9916" s="7">
        <v>0.78253533650775808</v>
      </c>
    </row>
    <row r="9917" spans="2:12" x14ac:dyDescent="0.25">
      <c r="B9917" s="4">
        <v>9914</v>
      </c>
      <c r="C9917" s="6">
        <v>7.392477325803954</v>
      </c>
      <c r="D9917" s="6">
        <v>1.3590660461612538</v>
      </c>
      <c r="E9917" s="6">
        <v>2</v>
      </c>
      <c r="F9917" s="6">
        <v>7.6101273916078345</v>
      </c>
      <c r="G9917" s="6">
        <v>0.58705834351259412</v>
      </c>
      <c r="H9917" s="6">
        <v>30.755636749020706</v>
      </c>
      <c r="I9917" s="6">
        <v>1.5326216464111591</v>
      </c>
      <c r="J9917" s="6">
        <v>2.1385820848714783</v>
      </c>
      <c r="K9917" s="7">
        <v>0.24468421306610336</v>
      </c>
      <c r="L9917" s="7">
        <v>3.5114724558570161</v>
      </c>
    </row>
    <row r="9918" spans="2:12" x14ac:dyDescent="0.25">
      <c r="B9918" s="4">
        <v>9915</v>
      </c>
      <c r="C9918" s="6">
        <v>7.8639564758488625</v>
      </c>
      <c r="D9918" s="6">
        <v>1.344268548284085</v>
      </c>
      <c r="E9918" s="6">
        <v>3</v>
      </c>
      <c r="F9918" s="6">
        <v>3.5921390575732612</v>
      </c>
      <c r="G9918" s="6">
        <v>0.81516931808331095</v>
      </c>
      <c r="H9918" s="6">
        <v>14.036846266183986</v>
      </c>
      <c r="I9918" s="6">
        <v>1.5968940556986535</v>
      </c>
      <c r="J9918" s="6">
        <v>2.0847097324286628</v>
      </c>
      <c r="K9918" s="7">
        <v>1.1065287966538004</v>
      </c>
      <c r="L9918" s="7">
        <v>1.6127562417725829</v>
      </c>
    </row>
    <row r="9919" spans="2:12" x14ac:dyDescent="0.25">
      <c r="B9919" s="4">
        <v>9916</v>
      </c>
      <c r="C9919" s="6">
        <v>13.006830808231705</v>
      </c>
      <c r="D9919" s="6">
        <v>1.3968561501682477</v>
      </c>
      <c r="E9919" s="6">
        <v>1</v>
      </c>
      <c r="F9919" s="6">
        <v>3.2491652410945235</v>
      </c>
      <c r="G9919" s="6">
        <v>0.89115143155371446</v>
      </c>
      <c r="H9919" s="6">
        <v>19.676470726880702</v>
      </c>
      <c r="I9919" s="6">
        <v>4.2503571057162262</v>
      </c>
      <c r="J9919" s="6">
        <v>0.79551605991281626</v>
      </c>
      <c r="K9919" s="7">
        <v>7.0709803261498241E-2</v>
      </c>
      <c r="L9919" s="7">
        <v>0.22377622416996276</v>
      </c>
    </row>
    <row r="9920" spans="2:12" x14ac:dyDescent="0.25">
      <c r="B9920" s="4">
        <v>9917</v>
      </c>
      <c r="C9920" s="6">
        <v>11.004922483249656</v>
      </c>
      <c r="D9920" s="6">
        <v>1.6507889918835656</v>
      </c>
      <c r="E9920" s="6">
        <v>1</v>
      </c>
      <c r="F9920" s="6">
        <v>5.4230224980725428</v>
      </c>
      <c r="G9920" s="6">
        <v>1.195330469071</v>
      </c>
      <c r="H9920" s="6">
        <v>15.840694951582055</v>
      </c>
      <c r="I9920" s="6">
        <v>4.1036173035306645</v>
      </c>
      <c r="J9920" s="6">
        <v>3.5887707181474493</v>
      </c>
      <c r="K9920" s="7">
        <v>0.92138545807316297</v>
      </c>
      <c r="L9920" s="7">
        <v>0.27082115262773865</v>
      </c>
    </row>
    <row r="9921" spans="2:12" x14ac:dyDescent="0.25">
      <c r="B9921" s="4">
        <v>9918</v>
      </c>
      <c r="C9921" s="6">
        <v>7.7976213692199678</v>
      </c>
      <c r="D9921" s="6">
        <v>1.397332341584572</v>
      </c>
      <c r="E9921" s="6">
        <v>1</v>
      </c>
      <c r="F9921" s="6">
        <v>1.7533037779484417</v>
      </c>
      <c r="G9921" s="6">
        <v>1.4390745847289923</v>
      </c>
      <c r="H9921" s="6">
        <v>30.511825068833858</v>
      </c>
      <c r="I9921" s="6">
        <v>2.0849542181403136</v>
      </c>
      <c r="J9921" s="6">
        <v>1.8236297950305038</v>
      </c>
      <c r="K9921" s="7">
        <v>1.7662572169381456</v>
      </c>
      <c r="L9921" s="7">
        <v>0.54856817427337468</v>
      </c>
    </row>
    <row r="9922" spans="2:12" x14ac:dyDescent="0.25">
      <c r="B9922" s="4">
        <v>9919</v>
      </c>
      <c r="C9922" s="6">
        <v>7.4836410818159482</v>
      </c>
      <c r="D9922" s="6">
        <v>1.4613009774567747</v>
      </c>
      <c r="E9922" s="6">
        <v>2</v>
      </c>
      <c r="F9922" s="6">
        <v>5.726126785571962</v>
      </c>
      <c r="G9922" s="6">
        <v>1.2845190873944272</v>
      </c>
      <c r="H9922" s="6">
        <v>11.804669799505774</v>
      </c>
      <c r="I9922" s="6">
        <v>3.7891046006773665</v>
      </c>
      <c r="J9922" s="6">
        <v>2.7937686840755527</v>
      </c>
      <c r="K9922" s="7">
        <v>2.2692780256091796</v>
      </c>
      <c r="L9922" s="7">
        <v>1.2975225603030138</v>
      </c>
    </row>
    <row r="9923" spans="2:12" x14ac:dyDescent="0.25">
      <c r="B9923" s="4">
        <v>9920</v>
      </c>
      <c r="C9923" s="6">
        <v>8.2997461990911461</v>
      </c>
      <c r="D9923" s="6">
        <v>1.3165212901708934</v>
      </c>
      <c r="E9923" s="6">
        <v>1</v>
      </c>
      <c r="F9923" s="6">
        <v>0.31287421909776386</v>
      </c>
      <c r="G9923" s="6">
        <v>0.71273644489655996</v>
      </c>
      <c r="H9923" s="6">
        <v>22.971674016744064</v>
      </c>
      <c r="I9923" s="6">
        <v>3.9437891239769169</v>
      </c>
      <c r="J9923" s="6">
        <v>2.7733367363726926</v>
      </c>
      <c r="K9923" s="7">
        <v>2.6725386254391967</v>
      </c>
      <c r="L9923" s="7">
        <v>1.239281681232332</v>
      </c>
    </row>
    <row r="9924" spans="2:12" x14ac:dyDescent="0.25">
      <c r="B9924" s="4">
        <v>9921</v>
      </c>
      <c r="C9924" s="6">
        <v>-1.3747441150225832</v>
      </c>
      <c r="D9924" s="6">
        <v>1.5945500420848147</v>
      </c>
      <c r="E9924" s="6">
        <v>2</v>
      </c>
      <c r="F9924" s="6">
        <v>1.5699263493427345</v>
      </c>
      <c r="G9924" s="6">
        <v>0.49240394255297609</v>
      </c>
      <c r="H9924" s="6">
        <v>37.261519515203787</v>
      </c>
      <c r="I9924" s="6">
        <v>3.4346507147314238</v>
      </c>
      <c r="J9924" s="6">
        <v>3.1330646747467199</v>
      </c>
      <c r="K9924" s="7">
        <v>0.49136418064911785</v>
      </c>
      <c r="L9924" s="7">
        <v>0.50714784063741614</v>
      </c>
    </row>
    <row r="9925" spans="2:12" x14ac:dyDescent="0.25">
      <c r="B9925" s="4">
        <v>9922</v>
      </c>
      <c r="C9925" s="6">
        <v>0.49335506012759822</v>
      </c>
      <c r="D9925" s="6">
        <v>1.7450818059080417</v>
      </c>
      <c r="E9925" s="6">
        <v>2</v>
      </c>
      <c r="F9925" s="6">
        <v>6.4976251563550154</v>
      </c>
      <c r="G9925" s="6">
        <v>0.961890079542293</v>
      </c>
      <c r="H9925" s="6">
        <v>29.472493511386812</v>
      </c>
      <c r="I9925" s="6">
        <v>1.8389134441452117</v>
      </c>
      <c r="J9925" s="6">
        <v>3.8234532739277274</v>
      </c>
      <c r="K9925" s="7">
        <v>3.9680240036924079</v>
      </c>
      <c r="L9925" s="7">
        <v>0.15493475670065973</v>
      </c>
    </row>
    <row r="9926" spans="2:12" x14ac:dyDescent="0.25">
      <c r="B9926" s="4">
        <v>9923</v>
      </c>
      <c r="C9926" s="6">
        <v>15.550755358647779</v>
      </c>
      <c r="D9926" s="6">
        <v>1.7426738710651672</v>
      </c>
      <c r="E9926" s="6">
        <v>1</v>
      </c>
      <c r="F9926" s="6">
        <v>2.2078039570155377</v>
      </c>
      <c r="G9926" s="6">
        <v>2.0030032464529444</v>
      </c>
      <c r="H9926" s="6">
        <v>21.194673247598782</v>
      </c>
      <c r="I9926" s="6">
        <v>2.186627694276964</v>
      </c>
      <c r="J9926" s="6">
        <v>3.1517980236110836</v>
      </c>
      <c r="K9926" s="7">
        <v>0.2641634388242205</v>
      </c>
      <c r="L9926" s="7">
        <v>1.2774743372590187</v>
      </c>
    </row>
    <row r="9927" spans="2:12" x14ac:dyDescent="0.25">
      <c r="B9927" s="4">
        <v>9924</v>
      </c>
      <c r="C9927" s="6">
        <v>8.7616112537920898</v>
      </c>
      <c r="D9927" s="6">
        <v>1.9272274715065931</v>
      </c>
      <c r="E9927" s="6">
        <v>2</v>
      </c>
      <c r="F9927" s="6">
        <v>1.5968258810069416</v>
      </c>
      <c r="G9927" s="6">
        <v>2.2920800388802536</v>
      </c>
      <c r="H9927" s="6">
        <v>11.252625806400268</v>
      </c>
      <c r="I9927" s="6">
        <v>1.9479292945923099</v>
      </c>
      <c r="J9927" s="6">
        <v>1.651514951355699</v>
      </c>
      <c r="K9927" s="7">
        <v>1.1399937083446303</v>
      </c>
      <c r="L9927" s="7">
        <v>1.1296347512914906</v>
      </c>
    </row>
    <row r="9928" spans="2:12" x14ac:dyDescent="0.25">
      <c r="B9928" s="4">
        <v>9925</v>
      </c>
      <c r="C9928" s="6">
        <v>12.376664015610364</v>
      </c>
      <c r="D9928" s="6">
        <v>1.3263781786659259</v>
      </c>
      <c r="E9928" s="6">
        <v>1</v>
      </c>
      <c r="F9928" s="6">
        <v>0.31143532436090143</v>
      </c>
      <c r="G9928" s="6">
        <v>2.1465389223661258</v>
      </c>
      <c r="H9928" s="6">
        <v>26.098504517780064</v>
      </c>
      <c r="I9928" s="6">
        <v>3.2504532323433302</v>
      </c>
      <c r="J9928" s="6">
        <v>2.1290421411100131</v>
      </c>
      <c r="K9928" s="7">
        <v>1.7820692569753058</v>
      </c>
      <c r="L9928" s="7">
        <v>1.0096875877193874</v>
      </c>
    </row>
    <row r="9929" spans="2:12" x14ac:dyDescent="0.25">
      <c r="B9929" s="4">
        <v>9926</v>
      </c>
      <c r="C9929" s="6">
        <v>14.936727935472938</v>
      </c>
      <c r="D9929" s="6">
        <v>1.3734823945160124</v>
      </c>
      <c r="E9929" s="6">
        <v>3</v>
      </c>
      <c r="F9929" s="6">
        <v>9.4712582626540058</v>
      </c>
      <c r="G9929" s="6">
        <v>1.3417703151642788</v>
      </c>
      <c r="H9929" s="6">
        <v>23.502729617051212</v>
      </c>
      <c r="I9929" s="6">
        <v>2.1259761987759993</v>
      </c>
      <c r="J9929" s="6">
        <v>2.3361454845898013</v>
      </c>
      <c r="K9929" s="7">
        <v>0.65670274204785428</v>
      </c>
      <c r="L9929" s="7">
        <v>0.7837848879350473</v>
      </c>
    </row>
    <row r="9930" spans="2:12" x14ac:dyDescent="0.25">
      <c r="B9930" s="4">
        <v>9927</v>
      </c>
      <c r="C9930" s="6">
        <v>11.662956465662679</v>
      </c>
      <c r="D9930" s="6">
        <v>1.3963985541211359</v>
      </c>
      <c r="E9930" s="6">
        <v>0</v>
      </c>
      <c r="F9930" s="6">
        <v>4.4615676761785412</v>
      </c>
      <c r="G9930" s="6">
        <v>1.8555942345811098</v>
      </c>
      <c r="H9930" s="6">
        <v>29.412503546731351</v>
      </c>
      <c r="I9930" s="6">
        <v>1.9012594900920146</v>
      </c>
      <c r="J9930" s="6">
        <v>0.84906985051757811</v>
      </c>
      <c r="K9930" s="7">
        <v>6.1983477119287489</v>
      </c>
      <c r="L9930" s="7">
        <v>0.18686968998991788</v>
      </c>
    </row>
    <row r="9931" spans="2:12" x14ac:dyDescent="0.25">
      <c r="B9931" s="4">
        <v>9928</v>
      </c>
      <c r="C9931" s="6">
        <v>9.3448493390095901</v>
      </c>
      <c r="D9931" s="6">
        <v>1.2730168300291136</v>
      </c>
      <c r="E9931" s="6">
        <v>2</v>
      </c>
      <c r="F9931" s="6">
        <v>2.0270461757757166</v>
      </c>
      <c r="G9931" s="6">
        <v>1.0549599418701234</v>
      </c>
      <c r="H9931" s="6">
        <v>20.736842680301976</v>
      </c>
      <c r="I9931" s="6">
        <v>2.180843191810002</v>
      </c>
      <c r="J9931" s="6">
        <v>3.5177547570637229</v>
      </c>
      <c r="K9931" s="7">
        <v>4.6911079875595281</v>
      </c>
      <c r="L9931" s="7">
        <v>0.11817317989418036</v>
      </c>
    </row>
    <row r="9932" spans="2:12" x14ac:dyDescent="0.25">
      <c r="B9932" s="4">
        <v>9929</v>
      </c>
      <c r="C9932" s="6">
        <v>4.4065050128442627</v>
      </c>
      <c r="D9932" s="6">
        <v>1.3589602078238481</v>
      </c>
      <c r="E9932" s="6">
        <v>1</v>
      </c>
      <c r="F9932" s="6">
        <v>0.58794929561742693</v>
      </c>
      <c r="G9932" s="6">
        <v>1.4451132537769149</v>
      </c>
      <c r="H9932" s="6">
        <v>26.188745122575625</v>
      </c>
      <c r="I9932" s="6">
        <v>2.3370548235537223</v>
      </c>
      <c r="J9932" s="6">
        <v>1.2952660446128836</v>
      </c>
      <c r="K9932" s="7">
        <v>0.24060011549516228</v>
      </c>
      <c r="L9932" s="7">
        <v>0.68215340590391482</v>
      </c>
    </row>
    <row r="9933" spans="2:12" x14ac:dyDescent="0.25">
      <c r="B9933" s="4">
        <v>9930</v>
      </c>
      <c r="C9933" s="6">
        <v>11.784751757514746</v>
      </c>
      <c r="D9933" s="6">
        <v>1.4363135598284835</v>
      </c>
      <c r="E9933" s="6">
        <v>3</v>
      </c>
      <c r="F9933" s="6">
        <v>1.1738381873292951</v>
      </c>
      <c r="G9933" s="6">
        <v>0.29979048604188419</v>
      </c>
      <c r="H9933" s="6">
        <v>37.680817550155346</v>
      </c>
      <c r="I9933" s="6">
        <v>3.1998640432294749</v>
      </c>
      <c r="J9933" s="6">
        <v>4.029826508101455</v>
      </c>
      <c r="K9933" s="7">
        <v>0.19671398389908293</v>
      </c>
      <c r="L9933" s="7">
        <v>1.6201084982023175</v>
      </c>
    </row>
    <row r="9934" spans="2:12" x14ac:dyDescent="0.25">
      <c r="B9934" s="4">
        <v>9931</v>
      </c>
      <c r="C9934" s="6">
        <v>19.11601004073421</v>
      </c>
      <c r="D9934" s="6">
        <v>1.9111610585951957</v>
      </c>
      <c r="E9934" s="6">
        <v>3</v>
      </c>
      <c r="F9934" s="6">
        <v>3.0915057192145015</v>
      </c>
      <c r="G9934" s="6">
        <v>0.64685781950494203</v>
      </c>
      <c r="H9934" s="6">
        <v>24.527158569227598</v>
      </c>
      <c r="I9934" s="6">
        <v>6.0931226200620401</v>
      </c>
      <c r="J9934" s="6">
        <v>1.3607346768193018</v>
      </c>
      <c r="K9934" s="7">
        <v>1.7920938732162401</v>
      </c>
      <c r="L9934" s="7">
        <v>0.35942111979426705</v>
      </c>
    </row>
    <row r="9935" spans="2:12" x14ac:dyDescent="0.25">
      <c r="B9935" s="4">
        <v>9932</v>
      </c>
      <c r="C9935" s="6">
        <v>14.063168587868461</v>
      </c>
      <c r="D9935" s="6">
        <v>1.5683333392082215</v>
      </c>
      <c r="E9935" s="6">
        <v>3</v>
      </c>
      <c r="F9935" s="6">
        <v>3.8590509560574544</v>
      </c>
      <c r="G9935" s="6">
        <v>1.2925455441330469</v>
      </c>
      <c r="H9935" s="6">
        <v>37.102649747370606</v>
      </c>
      <c r="I9935" s="6">
        <v>2.6907215402018294</v>
      </c>
      <c r="J9935" s="6">
        <v>4.1113583504798044</v>
      </c>
      <c r="K9935" s="7">
        <v>0.70447849304190124</v>
      </c>
      <c r="L9935" s="7">
        <v>6.38090257972386E-2</v>
      </c>
    </row>
    <row r="9936" spans="2:12" x14ac:dyDescent="0.25">
      <c r="B9936" s="4">
        <v>9933</v>
      </c>
      <c r="C9936" s="6">
        <v>15.153513282567207</v>
      </c>
      <c r="D9936" s="6">
        <v>1.472747046435676</v>
      </c>
      <c r="E9936" s="6">
        <v>3</v>
      </c>
      <c r="F9936" s="6">
        <v>4.1479981450046326</v>
      </c>
      <c r="G9936" s="6">
        <v>1.0890823327638819</v>
      </c>
      <c r="H9936" s="6">
        <v>33.905044582652373</v>
      </c>
      <c r="I9936" s="6">
        <v>5.880411088586853</v>
      </c>
      <c r="J9936" s="6">
        <v>2.406842672930837</v>
      </c>
      <c r="K9936" s="7">
        <v>1.1044064629771497</v>
      </c>
      <c r="L9936" s="7">
        <v>0.80908010478102244</v>
      </c>
    </row>
    <row r="9937" spans="2:12" x14ac:dyDescent="0.25">
      <c r="B9937" s="4">
        <v>9934</v>
      </c>
      <c r="C9937" s="6">
        <v>16.366117548980096</v>
      </c>
      <c r="D9937" s="6">
        <v>1.890348953733554</v>
      </c>
      <c r="E9937" s="6">
        <v>2</v>
      </c>
      <c r="F9937" s="6">
        <v>3.7400493386366365</v>
      </c>
      <c r="G9937" s="6">
        <v>1.2626227589881864</v>
      </c>
      <c r="H9937" s="6">
        <v>26.35453312153853</v>
      </c>
      <c r="I9937" s="6">
        <v>2.3989039174924658</v>
      </c>
      <c r="J9937" s="6">
        <v>3.3956574426488504</v>
      </c>
      <c r="K9937" s="7">
        <v>0.41465782888361219</v>
      </c>
      <c r="L9937" s="7">
        <v>0.35426221504173994</v>
      </c>
    </row>
    <row r="9938" spans="2:12" x14ac:dyDescent="0.25">
      <c r="B9938" s="4">
        <v>9935</v>
      </c>
      <c r="C9938" s="6">
        <v>8.675921448722546</v>
      </c>
      <c r="D9938" s="6">
        <v>1.3365653050337511</v>
      </c>
      <c r="E9938" s="6">
        <v>2</v>
      </c>
      <c r="F9938" s="6">
        <v>2.0421449975311625</v>
      </c>
      <c r="G9938" s="6">
        <v>0.75401437329163656</v>
      </c>
      <c r="H9938" s="6">
        <v>19.993365333512177</v>
      </c>
      <c r="I9938" s="6">
        <v>3.1855276322891641</v>
      </c>
      <c r="J9938" s="6">
        <v>2.6259487765150991</v>
      </c>
      <c r="K9938" s="7">
        <v>0.50300706261003925</v>
      </c>
      <c r="L9938" s="7">
        <v>0.64019421165142587</v>
      </c>
    </row>
    <row r="9939" spans="2:12" x14ac:dyDescent="0.25">
      <c r="B9939" s="4">
        <v>9936</v>
      </c>
      <c r="C9939" s="6">
        <v>8.3697075118544948</v>
      </c>
      <c r="D9939" s="6">
        <v>1.3776784924921444</v>
      </c>
      <c r="E9939" s="6">
        <v>0</v>
      </c>
      <c r="F9939" s="6">
        <v>2.7221401970296148</v>
      </c>
      <c r="G9939" s="6">
        <v>0.70465058000862335</v>
      </c>
      <c r="H9939" s="6">
        <v>20.386931980155914</v>
      </c>
      <c r="I9939" s="6">
        <v>5.1361529331877405</v>
      </c>
      <c r="J9939" s="6">
        <v>2.8267470814906952</v>
      </c>
      <c r="K9939" s="7">
        <v>0.65379810112591108</v>
      </c>
      <c r="L9939" s="7">
        <v>0.23600703904852371</v>
      </c>
    </row>
    <row r="9940" spans="2:12" x14ac:dyDescent="0.25">
      <c r="B9940" s="4">
        <v>9937</v>
      </c>
      <c r="C9940" s="6">
        <v>7.6135446900197552</v>
      </c>
      <c r="D9940" s="6">
        <v>1.8850737728150317</v>
      </c>
      <c r="E9940" s="6">
        <v>2</v>
      </c>
      <c r="F9940" s="6">
        <v>14.609659989028717</v>
      </c>
      <c r="G9940" s="6">
        <v>1.5197211681674401</v>
      </c>
      <c r="H9940" s="6">
        <v>24.613872236292135</v>
      </c>
      <c r="I9940" s="6">
        <v>3.1069356821444316</v>
      </c>
      <c r="J9940" s="6">
        <v>3.9154782936795125</v>
      </c>
      <c r="K9940" s="7">
        <v>2.2006182265503069</v>
      </c>
      <c r="L9940" s="7">
        <v>0.26816303747337561</v>
      </c>
    </row>
    <row r="9941" spans="2:12" x14ac:dyDescent="0.25">
      <c r="B9941" s="4">
        <v>9938</v>
      </c>
      <c r="C9941" s="6">
        <v>12.299928218995706</v>
      </c>
      <c r="D9941" s="6">
        <v>1.6811224877437221</v>
      </c>
      <c r="E9941" s="6">
        <v>2</v>
      </c>
      <c r="F9941" s="6">
        <v>4.1042492073750374</v>
      </c>
      <c r="G9941" s="6">
        <v>4.1581300960252987</v>
      </c>
      <c r="H9941" s="6">
        <v>26.594127001152685</v>
      </c>
      <c r="I9941" s="6">
        <v>2.09610073792041</v>
      </c>
      <c r="J9941" s="6">
        <v>2.593980071630468</v>
      </c>
      <c r="K9941" s="7">
        <v>1.0018366528628733</v>
      </c>
      <c r="L9941" s="7">
        <v>0.31800764175261925</v>
      </c>
    </row>
    <row r="9942" spans="2:12" x14ac:dyDescent="0.25">
      <c r="B9942" s="4">
        <v>9939</v>
      </c>
      <c r="C9942" s="6">
        <v>6.3743450415395628</v>
      </c>
      <c r="D9942" s="6">
        <v>1.651467041803768</v>
      </c>
      <c r="E9942" s="6">
        <v>1</v>
      </c>
      <c r="F9942" s="6">
        <v>5.281522164493432</v>
      </c>
      <c r="G9942" s="6">
        <v>0.76237467722461838</v>
      </c>
      <c r="H9942" s="6">
        <v>22.496490276015528</v>
      </c>
      <c r="I9942" s="6">
        <v>1.7962387359284828</v>
      </c>
      <c r="J9942" s="6">
        <v>4.2177299362727583</v>
      </c>
      <c r="K9942" s="7">
        <v>0.14478892726687848</v>
      </c>
      <c r="L9942" s="7">
        <v>0.63927699928168935</v>
      </c>
    </row>
    <row r="9943" spans="2:12" x14ac:dyDescent="0.25">
      <c r="B9943" s="4">
        <v>9940</v>
      </c>
      <c r="C9943" s="6">
        <v>3.7024308094637064</v>
      </c>
      <c r="D9943" s="6">
        <v>1.6638186203372913</v>
      </c>
      <c r="E9943" s="6">
        <v>1</v>
      </c>
      <c r="F9943" s="6">
        <v>1.0690596127715175</v>
      </c>
      <c r="G9943" s="6">
        <v>0.53378129922081519</v>
      </c>
      <c r="H9943" s="6">
        <v>12.226902800689048</v>
      </c>
      <c r="I9943" s="6">
        <v>1.9945330834392947</v>
      </c>
      <c r="J9943" s="6">
        <v>3.3382286735606304</v>
      </c>
      <c r="K9943" s="7">
        <v>1.7582064353984042</v>
      </c>
      <c r="L9943" s="7">
        <v>2.012666533436378</v>
      </c>
    </row>
    <row r="9944" spans="2:12" x14ac:dyDescent="0.25">
      <c r="B9944" s="4">
        <v>9941</v>
      </c>
      <c r="C9944" s="6">
        <v>8.6055702433509378</v>
      </c>
      <c r="D9944" s="6">
        <v>1.4642464617558568</v>
      </c>
      <c r="E9944" s="6">
        <v>2</v>
      </c>
      <c r="F9944" s="6">
        <v>1.6926280964851337</v>
      </c>
      <c r="G9944" s="6">
        <v>0.87031669498990905</v>
      </c>
      <c r="H9944" s="6">
        <v>27.164328242306677</v>
      </c>
      <c r="I9944" s="6">
        <v>1.9652560199799489</v>
      </c>
      <c r="J9944" s="6">
        <v>4.5065496985754177</v>
      </c>
      <c r="K9944" s="7">
        <v>0.19438720048828903</v>
      </c>
      <c r="L9944" s="7">
        <v>1.1990987712200318</v>
      </c>
    </row>
    <row r="9945" spans="2:12" x14ac:dyDescent="0.25">
      <c r="B9945" s="4">
        <v>9942</v>
      </c>
      <c r="C9945" s="6">
        <v>4.0221818210946294</v>
      </c>
      <c r="D9945" s="6">
        <v>1.6696900564922854</v>
      </c>
      <c r="E9945" s="6">
        <v>1</v>
      </c>
      <c r="F9945" s="6">
        <v>5.557892670637461</v>
      </c>
      <c r="G9945" s="6">
        <v>0.44898381482903776</v>
      </c>
      <c r="H9945" s="6">
        <v>11.79811831225731</v>
      </c>
      <c r="I9945" s="6">
        <v>4.1965665885247443</v>
      </c>
      <c r="J9945" s="6">
        <v>3.4570739389230525</v>
      </c>
      <c r="K9945" s="7">
        <v>0.88019509356992476</v>
      </c>
      <c r="L9945" s="7">
        <v>0.79111344095821834</v>
      </c>
    </row>
    <row r="9946" spans="2:12" x14ac:dyDescent="0.25">
      <c r="B9946" s="4">
        <v>9943</v>
      </c>
      <c r="C9946" s="6">
        <v>16.358447110114529</v>
      </c>
      <c r="D9946" s="6">
        <v>1.3879450060659297</v>
      </c>
      <c r="E9946" s="6">
        <v>2</v>
      </c>
      <c r="F9946" s="6">
        <v>6.9257230777739798</v>
      </c>
      <c r="G9946" s="6">
        <v>0.796083103008564</v>
      </c>
      <c r="H9946" s="6">
        <v>30.275551606252534</v>
      </c>
      <c r="I9946" s="6">
        <v>2.1168631628821606</v>
      </c>
      <c r="J9946" s="6">
        <v>2.8737659451902196</v>
      </c>
      <c r="K9946" s="7">
        <v>6.8001113482861832</v>
      </c>
      <c r="L9946" s="7">
        <v>0.10425740107135789</v>
      </c>
    </row>
    <row r="9947" spans="2:12" x14ac:dyDescent="0.25">
      <c r="B9947" s="4">
        <v>9944</v>
      </c>
      <c r="C9947" s="6">
        <v>10.332665480342989</v>
      </c>
      <c r="D9947" s="6">
        <v>1.3137188545462306</v>
      </c>
      <c r="E9947" s="6">
        <v>2</v>
      </c>
      <c r="F9947" s="6">
        <v>2.4439541255952828</v>
      </c>
      <c r="G9947" s="6">
        <v>0.37065619832747271</v>
      </c>
      <c r="H9947" s="6">
        <v>21.661686051155485</v>
      </c>
      <c r="I9947" s="6">
        <v>2.3096310732410883</v>
      </c>
      <c r="J9947" s="6">
        <v>1.7467019466497309</v>
      </c>
      <c r="K9947" s="7">
        <v>0.9750388451604336</v>
      </c>
      <c r="L9947" s="7">
        <v>0.7471805872598527</v>
      </c>
    </row>
    <row r="9948" spans="2:12" x14ac:dyDescent="0.25">
      <c r="B9948" s="4">
        <v>9945</v>
      </c>
      <c r="C9948" s="6">
        <v>8.9690682674434008</v>
      </c>
      <c r="D9948" s="6">
        <v>1.2823139384790851</v>
      </c>
      <c r="E9948" s="6">
        <v>0</v>
      </c>
      <c r="F9948" s="6">
        <v>1.7042399783016786</v>
      </c>
      <c r="G9948" s="6">
        <v>1.1527908835696536</v>
      </c>
      <c r="H9948" s="6">
        <v>47.237198193152203</v>
      </c>
      <c r="I9948" s="6">
        <v>1.7678579084722972</v>
      </c>
      <c r="J9948" s="6">
        <v>3.0678892723380216</v>
      </c>
      <c r="K9948" s="7">
        <v>1.3713082039558375</v>
      </c>
      <c r="L9948" s="7">
        <v>0.49652548353672066</v>
      </c>
    </row>
    <row r="9949" spans="2:12" x14ac:dyDescent="0.25">
      <c r="B9949" s="4">
        <v>9946</v>
      </c>
      <c r="C9949" s="6">
        <v>5.2185073915810927</v>
      </c>
      <c r="D9949" s="6">
        <v>1.4990134525939696</v>
      </c>
      <c r="E9949" s="6">
        <v>2</v>
      </c>
      <c r="F9949" s="6">
        <v>5.7441151786372195</v>
      </c>
      <c r="G9949" s="6">
        <v>0.94593945778553423</v>
      </c>
      <c r="H9949" s="6">
        <v>20.42637015791394</v>
      </c>
      <c r="I9949" s="6">
        <v>5.0425520063750007</v>
      </c>
      <c r="J9949" s="6">
        <v>3.7321974931501702</v>
      </c>
      <c r="K9949" s="7">
        <v>6.6793520087344493</v>
      </c>
      <c r="L9949" s="7">
        <v>0.23065807054834653</v>
      </c>
    </row>
    <row r="9950" spans="2:12" x14ac:dyDescent="0.25">
      <c r="B9950" s="4">
        <v>9947</v>
      </c>
      <c r="C9950" s="6">
        <v>10.064743987366905</v>
      </c>
      <c r="D9950" s="6">
        <v>1.4250014430490268</v>
      </c>
      <c r="E9950" s="6">
        <v>2</v>
      </c>
      <c r="F9950" s="6">
        <v>3.3197477580055654</v>
      </c>
      <c r="G9950" s="6">
        <v>1.4790993303388873</v>
      </c>
      <c r="H9950" s="6">
        <v>26.537913213444703</v>
      </c>
      <c r="I9950" s="6">
        <v>1.6808549985162857</v>
      </c>
      <c r="J9950" s="6">
        <v>2.0506477084276495</v>
      </c>
      <c r="K9950" s="7">
        <v>0.10232857563734478</v>
      </c>
      <c r="L9950" s="7">
        <v>0.28049440082031446</v>
      </c>
    </row>
    <row r="9951" spans="2:12" x14ac:dyDescent="0.25">
      <c r="B9951" s="4">
        <v>9948</v>
      </c>
      <c r="C9951" s="6">
        <v>12.168355649164225</v>
      </c>
      <c r="D9951" s="6">
        <v>1.7322486777182355</v>
      </c>
      <c r="E9951" s="6">
        <v>1</v>
      </c>
      <c r="F9951" s="6">
        <v>5.906441193251136</v>
      </c>
      <c r="G9951" s="6">
        <v>0.9751561071666649</v>
      </c>
      <c r="H9951" s="6">
        <v>20.339147976093315</v>
      </c>
      <c r="I9951" s="6">
        <v>2.2643513149867558</v>
      </c>
      <c r="J9951" s="6">
        <v>4.6171832379500444</v>
      </c>
      <c r="K9951" s="7">
        <v>1.7645153709317853</v>
      </c>
      <c r="L9951" s="7">
        <v>0.88757949164955996</v>
      </c>
    </row>
    <row r="9952" spans="2:12" x14ac:dyDescent="0.25">
      <c r="B9952" s="4">
        <v>9949</v>
      </c>
      <c r="C9952" s="6">
        <v>6.742320555647737</v>
      </c>
      <c r="D9952" s="6">
        <v>1.6344245903144348</v>
      </c>
      <c r="E9952" s="6">
        <v>3</v>
      </c>
      <c r="F9952" s="6">
        <v>1.4830856104700487</v>
      </c>
      <c r="G9952" s="6">
        <v>0.5325248522902386</v>
      </c>
      <c r="H9952" s="6">
        <v>18.798222214742989</v>
      </c>
      <c r="I9952" s="6">
        <v>2.8085297035631833</v>
      </c>
      <c r="J9952" s="6">
        <v>2.3366792104755909</v>
      </c>
      <c r="K9952" s="7">
        <v>1.1014993060999976</v>
      </c>
      <c r="L9952" s="7">
        <v>0.60553289699149704</v>
      </c>
    </row>
    <row r="9953" spans="2:12" x14ac:dyDescent="0.25">
      <c r="B9953" s="4">
        <v>9950</v>
      </c>
      <c r="C9953" s="6">
        <v>6.5921176371516825</v>
      </c>
      <c r="D9953" s="6">
        <v>1.7827380195803848</v>
      </c>
      <c r="E9953" s="6">
        <v>1</v>
      </c>
      <c r="F9953" s="6">
        <v>3.7468943219736683</v>
      </c>
      <c r="G9953" s="6">
        <v>0.94127966917323513</v>
      </c>
      <c r="H9953" s="6">
        <v>26.064195879273321</v>
      </c>
      <c r="I9953" s="6">
        <v>3.9050838681222686</v>
      </c>
      <c r="J9953" s="6">
        <v>3.2848429811291235</v>
      </c>
      <c r="K9953" s="7">
        <v>2.5698448279197782E-2</v>
      </c>
      <c r="L9953" s="7">
        <v>0.3802615551455491</v>
      </c>
    </row>
    <row r="9954" spans="2:12" x14ac:dyDescent="0.25">
      <c r="B9954" s="4">
        <v>9951</v>
      </c>
      <c r="C9954" s="6">
        <v>13.113400921670443</v>
      </c>
      <c r="D9954" s="6">
        <v>1.7396249723146351</v>
      </c>
      <c r="E9954" s="6">
        <v>1</v>
      </c>
      <c r="F9954" s="6">
        <v>11.893865953220441</v>
      </c>
      <c r="G9954" s="6">
        <v>1.9733145230928233</v>
      </c>
      <c r="H9954" s="6">
        <v>31.818957221875898</v>
      </c>
      <c r="I9954" s="6">
        <v>2.9862422179970882</v>
      </c>
      <c r="J9954" s="6">
        <v>2.7340584448548886</v>
      </c>
      <c r="K9954" s="7">
        <v>1.1856596084048809</v>
      </c>
      <c r="L9954" s="7">
        <v>2.1650510492604753</v>
      </c>
    </row>
    <row r="9955" spans="2:12" x14ac:dyDescent="0.25">
      <c r="B9955" s="4">
        <v>9952</v>
      </c>
      <c r="C9955" s="6">
        <v>5.5998355738312835</v>
      </c>
      <c r="D9955" s="6">
        <v>1.2804750113525134</v>
      </c>
      <c r="E9955" s="6">
        <v>3</v>
      </c>
      <c r="F9955" s="6">
        <v>2.8217065137230182</v>
      </c>
      <c r="G9955" s="6">
        <v>0.76582140073502269</v>
      </c>
      <c r="H9955" s="6">
        <v>13.232284997124776</v>
      </c>
      <c r="I9955" s="6">
        <v>2.3822014006435879</v>
      </c>
      <c r="J9955" s="6">
        <v>0.93287944750898688</v>
      </c>
      <c r="K9955" s="7">
        <v>2.96532604378325</v>
      </c>
      <c r="L9955" s="7">
        <v>1.8251796262622903E-2</v>
      </c>
    </row>
    <row r="9956" spans="2:12" x14ac:dyDescent="0.25">
      <c r="B9956" s="4">
        <v>9953</v>
      </c>
      <c r="C9956" s="6">
        <v>8.4459662158139555</v>
      </c>
      <c r="D9956" s="6">
        <v>1.5075712340457241</v>
      </c>
      <c r="E9956" s="6">
        <v>3</v>
      </c>
      <c r="F9956" s="6">
        <v>1.1856395868514651</v>
      </c>
      <c r="G9956" s="6">
        <v>1.3209922539827974</v>
      </c>
      <c r="H9956" s="6">
        <v>22.629034435277916</v>
      </c>
      <c r="I9956" s="6">
        <v>3.4418389315864317</v>
      </c>
      <c r="J9956" s="6">
        <v>3.1061935438529247</v>
      </c>
      <c r="K9956" s="7">
        <v>2.4506270860237063</v>
      </c>
      <c r="L9956" s="7">
        <v>2.2570434099376837</v>
      </c>
    </row>
    <row r="9957" spans="2:12" x14ac:dyDescent="0.25">
      <c r="B9957" s="4">
        <v>9954</v>
      </c>
      <c r="C9957" s="6">
        <v>12.666434917577359</v>
      </c>
      <c r="D9957" s="6">
        <v>1.5550332564212228</v>
      </c>
      <c r="E9957" s="6">
        <v>2</v>
      </c>
      <c r="F9957" s="6">
        <v>0.80377193119100288</v>
      </c>
      <c r="G9957" s="6">
        <v>0.67586280525390097</v>
      </c>
      <c r="H9957" s="6">
        <v>12.105040437036733</v>
      </c>
      <c r="I9957" s="6">
        <v>2.2077000288497119</v>
      </c>
      <c r="J9957" s="6">
        <v>1.7955818129650061</v>
      </c>
      <c r="K9957" s="7">
        <v>5.4980382902100491</v>
      </c>
      <c r="L9957" s="7">
        <v>5.4425177701365894E-2</v>
      </c>
    </row>
    <row r="9958" spans="2:12" x14ac:dyDescent="0.25">
      <c r="B9958" s="4">
        <v>9955</v>
      </c>
      <c r="C9958" s="6">
        <v>11.050105391191638</v>
      </c>
      <c r="D9958" s="6">
        <v>1.7771291651154428</v>
      </c>
      <c r="E9958" s="6">
        <v>1</v>
      </c>
      <c r="F9958" s="6">
        <v>5.9735576038042817</v>
      </c>
      <c r="G9958" s="6">
        <v>0.81352992473656061</v>
      </c>
      <c r="H9958" s="6">
        <v>16.468172033310314</v>
      </c>
      <c r="I9958" s="6">
        <v>2.7564451510556469</v>
      </c>
      <c r="J9958" s="6">
        <v>3.6930608602886759</v>
      </c>
      <c r="K9958" s="7">
        <v>9.3075937861427995</v>
      </c>
      <c r="L9958" s="7">
        <v>2.1407509880399047</v>
      </c>
    </row>
    <row r="9959" spans="2:12" x14ac:dyDescent="0.25">
      <c r="B9959" s="4">
        <v>9956</v>
      </c>
      <c r="C9959" s="6">
        <v>9.3324542861035766</v>
      </c>
      <c r="D9959" s="6">
        <v>1.5119464496697383</v>
      </c>
      <c r="E9959" s="6">
        <v>1</v>
      </c>
      <c r="F9959" s="6">
        <v>2.5355773712749854</v>
      </c>
      <c r="G9959" s="6">
        <v>2.0525955785949299</v>
      </c>
      <c r="H9959" s="6">
        <v>30.786108905910581</v>
      </c>
      <c r="I9959" s="6">
        <v>2.8002128744986465</v>
      </c>
      <c r="J9959" s="6">
        <v>2.1682467609577492</v>
      </c>
      <c r="K9959" s="7">
        <v>2.364591442064067</v>
      </c>
      <c r="L9959" s="7">
        <v>0.36107399646334182</v>
      </c>
    </row>
    <row r="9960" spans="2:12" x14ac:dyDescent="0.25">
      <c r="B9960" s="4">
        <v>9957</v>
      </c>
      <c r="C9960" s="6">
        <v>8.9554332607834759</v>
      </c>
      <c r="D9960" s="6">
        <v>1.8867867105919389</v>
      </c>
      <c r="E9960" s="6">
        <v>1</v>
      </c>
      <c r="F9960" s="6">
        <v>0.6553688762131783</v>
      </c>
      <c r="G9960" s="6">
        <v>1.3020193094093622</v>
      </c>
      <c r="H9960" s="6">
        <v>28.807320695148508</v>
      </c>
      <c r="I9960" s="6">
        <v>1.6927943132513052</v>
      </c>
      <c r="J9960" s="6">
        <v>2.0629588340675129</v>
      </c>
      <c r="K9960" s="7">
        <v>3.492620130346888</v>
      </c>
      <c r="L9960" s="7">
        <v>1.7749999512092633</v>
      </c>
    </row>
    <row r="9961" spans="2:12" x14ac:dyDescent="0.25">
      <c r="B9961" s="4">
        <v>9958</v>
      </c>
      <c r="C9961" s="6">
        <v>-0.67951357788604838</v>
      </c>
      <c r="D9961" s="6">
        <v>1.956450967727186</v>
      </c>
      <c r="E9961" s="6">
        <v>2</v>
      </c>
      <c r="F9961" s="6">
        <v>8.535275253070548</v>
      </c>
      <c r="G9961" s="6">
        <v>0.37077666206093862</v>
      </c>
      <c r="H9961" s="6">
        <v>18.206928526561164</v>
      </c>
      <c r="I9961" s="6">
        <v>4.285486929214005</v>
      </c>
      <c r="J9961" s="6">
        <v>3.026098141655218</v>
      </c>
      <c r="K9961" s="7">
        <v>1.1561021763401607</v>
      </c>
      <c r="L9961" s="7">
        <v>0.73176753665408545</v>
      </c>
    </row>
    <row r="9962" spans="2:12" x14ac:dyDescent="0.25">
      <c r="B9962" s="4">
        <v>9959</v>
      </c>
      <c r="C9962" s="6">
        <v>15.324499356583853</v>
      </c>
      <c r="D9962" s="6">
        <v>1.45534088127794</v>
      </c>
      <c r="E9962" s="6">
        <v>3</v>
      </c>
      <c r="F9962" s="6">
        <v>2.9756727805320771</v>
      </c>
      <c r="G9962" s="6">
        <v>0.7677994737387428</v>
      </c>
      <c r="H9962" s="6">
        <v>13.392523888273105</v>
      </c>
      <c r="I9962" s="6">
        <v>4.3331192035919974</v>
      </c>
      <c r="J9962" s="6">
        <v>0.63805315130585205</v>
      </c>
      <c r="K9962" s="7">
        <v>1.6726810622767037</v>
      </c>
      <c r="L9962" s="7">
        <v>0.42221556312332992</v>
      </c>
    </row>
    <row r="9963" spans="2:12" x14ac:dyDescent="0.25">
      <c r="B9963" s="4">
        <v>9960</v>
      </c>
      <c r="C9963" s="6">
        <v>6.8559447610768753</v>
      </c>
      <c r="D9963" s="6">
        <v>1.5082670195962624</v>
      </c>
      <c r="E9963" s="6">
        <v>2</v>
      </c>
      <c r="F9963" s="6">
        <v>0.50079690826629919</v>
      </c>
      <c r="G9963" s="6">
        <v>1.5852140943426234</v>
      </c>
      <c r="H9963" s="6">
        <v>27.028681519372348</v>
      </c>
      <c r="I9963" s="6">
        <v>4.0069396878458878</v>
      </c>
      <c r="J9963" s="6">
        <v>3.536643701872126</v>
      </c>
      <c r="K9963" s="7">
        <v>1.0637655069627021</v>
      </c>
      <c r="L9963" s="7">
        <v>0.65665975455444681</v>
      </c>
    </row>
    <row r="9964" spans="2:12" x14ac:dyDescent="0.25">
      <c r="B9964" s="4">
        <v>9961</v>
      </c>
      <c r="C9964" s="6">
        <v>12.332428158876258</v>
      </c>
      <c r="D9964" s="6">
        <v>1.5657870634792015</v>
      </c>
      <c r="E9964" s="6">
        <v>3</v>
      </c>
      <c r="F9964" s="6">
        <v>8.018537986143242</v>
      </c>
      <c r="G9964" s="6">
        <v>0.80612948147053831</v>
      </c>
      <c r="H9964" s="6">
        <v>28.139149305615469</v>
      </c>
      <c r="I9964" s="6">
        <v>3.2089738274734718</v>
      </c>
      <c r="J9964" s="6">
        <v>3.4393501917017231</v>
      </c>
      <c r="K9964" s="7">
        <v>0.16938239360805835</v>
      </c>
      <c r="L9964" s="7">
        <v>3.1547457443776667</v>
      </c>
    </row>
    <row r="9965" spans="2:12" x14ac:dyDescent="0.25">
      <c r="B9965" s="4">
        <v>9962</v>
      </c>
      <c r="C9965" s="6">
        <v>2.3588894885163718</v>
      </c>
      <c r="D9965" s="6">
        <v>1.3868277149166357</v>
      </c>
      <c r="E9965" s="6">
        <v>2</v>
      </c>
      <c r="F9965" s="6">
        <v>2.8246053880807107</v>
      </c>
      <c r="G9965" s="6">
        <v>0.49005640155907776</v>
      </c>
      <c r="H9965" s="6">
        <v>37.83141610930128</v>
      </c>
      <c r="I9965" s="6">
        <v>3.0869843877052743</v>
      </c>
      <c r="J9965" s="6">
        <v>4.0392777542824758</v>
      </c>
      <c r="K9965" s="7">
        <v>1.0510959485968625</v>
      </c>
      <c r="L9965" s="7">
        <v>0.4501593491600463</v>
      </c>
    </row>
    <row r="9966" spans="2:12" x14ac:dyDescent="0.25">
      <c r="B9966" s="4">
        <v>9963</v>
      </c>
      <c r="C9966" s="6">
        <v>4.8729344306475033</v>
      </c>
      <c r="D9966" s="6">
        <v>1.6383514043642666</v>
      </c>
      <c r="E9966" s="6">
        <v>2</v>
      </c>
      <c r="F9966" s="6">
        <v>2.1984881255053756</v>
      </c>
      <c r="G9966" s="6">
        <v>0.75853202794428698</v>
      </c>
      <c r="H9966" s="6">
        <v>18.320632514632269</v>
      </c>
      <c r="I9966" s="6">
        <v>4.7189313790989145</v>
      </c>
      <c r="J9966" s="6">
        <v>1.4239161685069899</v>
      </c>
      <c r="K9966" s="7">
        <v>1.1063955927383493</v>
      </c>
      <c r="L9966" s="7">
        <v>1.2852265237540688</v>
      </c>
    </row>
    <row r="9967" spans="2:12" x14ac:dyDescent="0.25">
      <c r="B9967" s="4">
        <v>9964</v>
      </c>
      <c r="C9967" s="6">
        <v>10.348012579895485</v>
      </c>
      <c r="D9967" s="6">
        <v>1.5962962546201593</v>
      </c>
      <c r="E9967" s="6">
        <v>1</v>
      </c>
      <c r="F9967" s="6">
        <v>10.435285319727509</v>
      </c>
      <c r="G9967" s="6">
        <v>1.162481555503899</v>
      </c>
      <c r="H9967" s="6">
        <v>19.469825414482735</v>
      </c>
      <c r="I9967" s="6">
        <v>2.2592246087007992</v>
      </c>
      <c r="J9967" s="6">
        <v>1.5616101732556442</v>
      </c>
      <c r="K9967" s="7">
        <v>0.99764106020447252</v>
      </c>
      <c r="L9967" s="7">
        <v>0.86095622454857923</v>
      </c>
    </row>
    <row r="9968" spans="2:12" x14ac:dyDescent="0.25">
      <c r="B9968" s="4">
        <v>9965</v>
      </c>
      <c r="C9968" s="6">
        <v>15.661723035811933</v>
      </c>
      <c r="D9968" s="6">
        <v>1.7063595095107906</v>
      </c>
      <c r="E9968" s="6">
        <v>2</v>
      </c>
      <c r="F9968" s="6">
        <v>5.0202639345951416</v>
      </c>
      <c r="G9968" s="6">
        <v>0.79400622725202885</v>
      </c>
      <c r="H9968" s="6">
        <v>37.063329514958554</v>
      </c>
      <c r="I9968" s="6">
        <v>2.473519422177008</v>
      </c>
      <c r="J9968" s="6">
        <v>3.4754025109731197</v>
      </c>
      <c r="K9968" s="7">
        <v>0.70957069438954612</v>
      </c>
      <c r="L9968" s="7">
        <v>1.232563209568645</v>
      </c>
    </row>
    <row r="9969" spans="2:12" x14ac:dyDescent="0.25">
      <c r="B9969" s="4">
        <v>9966</v>
      </c>
      <c r="C9969" s="6">
        <v>11.416055999217907</v>
      </c>
      <c r="D9969" s="6">
        <v>1.4651402908105795</v>
      </c>
      <c r="E9969" s="6">
        <v>2</v>
      </c>
      <c r="F9969" s="6">
        <v>7.9216254377052744</v>
      </c>
      <c r="G9969" s="6">
        <v>0.48199391892174304</v>
      </c>
      <c r="H9969" s="6">
        <v>19.160165896418036</v>
      </c>
      <c r="I9969" s="6">
        <v>3.4005860442129405</v>
      </c>
      <c r="J9969" s="6">
        <v>2.3069196744327103</v>
      </c>
      <c r="K9969" s="7">
        <v>0.3826772047867405</v>
      </c>
      <c r="L9969" s="7">
        <v>1.1841512826172249</v>
      </c>
    </row>
    <row r="9970" spans="2:12" x14ac:dyDescent="0.25">
      <c r="B9970" s="4">
        <v>9967</v>
      </c>
      <c r="C9970" s="6">
        <v>12.622231215754997</v>
      </c>
      <c r="D9970" s="6">
        <v>1.2166248080032029</v>
      </c>
      <c r="E9970" s="6">
        <v>1</v>
      </c>
      <c r="F9970" s="6">
        <v>1.4582860458788247</v>
      </c>
      <c r="G9970" s="6">
        <v>0.89337420588558114</v>
      </c>
      <c r="H9970" s="6">
        <v>15.743852617870434</v>
      </c>
      <c r="I9970" s="6">
        <v>3.070599787294134</v>
      </c>
      <c r="J9970" s="6">
        <v>2.9060890448224974</v>
      </c>
      <c r="K9970" s="7">
        <v>2.3574087838046136</v>
      </c>
      <c r="L9970" s="7">
        <v>0.83867130176253502</v>
      </c>
    </row>
    <row r="9971" spans="2:12" x14ac:dyDescent="0.25">
      <c r="B9971" s="4">
        <v>9968</v>
      </c>
      <c r="C9971" s="6">
        <v>5.1535259839706766</v>
      </c>
      <c r="D9971" s="6">
        <v>1.4115607402900676</v>
      </c>
      <c r="E9971" s="6">
        <v>2</v>
      </c>
      <c r="F9971" s="6">
        <v>1.2591107017498091</v>
      </c>
      <c r="G9971" s="6">
        <v>1.1235863865729865</v>
      </c>
      <c r="H9971" s="6">
        <v>8.0675609003816735</v>
      </c>
      <c r="I9971" s="6">
        <v>4.0490949665813964</v>
      </c>
      <c r="J9971" s="6">
        <v>1.2490211211812843</v>
      </c>
      <c r="K9971" s="7">
        <v>0.76225992101657891</v>
      </c>
      <c r="L9971" s="7">
        <v>0.33495675057561114</v>
      </c>
    </row>
    <row r="9972" spans="2:12" x14ac:dyDescent="0.25">
      <c r="B9972" s="4">
        <v>9969</v>
      </c>
      <c r="C9972" s="6">
        <v>2.0038695138319991</v>
      </c>
      <c r="D9972" s="6">
        <v>1.7234900841021539</v>
      </c>
      <c r="E9972" s="6">
        <v>2</v>
      </c>
      <c r="F9972" s="6">
        <v>2.900697135093016</v>
      </c>
      <c r="G9972" s="6">
        <v>0.22212069507700122</v>
      </c>
      <c r="H9972" s="6">
        <v>14.167656234676794</v>
      </c>
      <c r="I9972" s="6">
        <v>1.3435899726334946</v>
      </c>
      <c r="J9972" s="6">
        <v>4.3997103724655231</v>
      </c>
      <c r="K9972" s="7">
        <v>0.43062245845656461</v>
      </c>
      <c r="L9972" s="7">
        <v>5.3485542606477265</v>
      </c>
    </row>
    <row r="9973" spans="2:12" x14ac:dyDescent="0.25">
      <c r="B9973" s="4">
        <v>9970</v>
      </c>
      <c r="C9973" s="6">
        <v>13.050593123483791</v>
      </c>
      <c r="D9973" s="6">
        <v>1.538847045260642</v>
      </c>
      <c r="E9973" s="6">
        <v>3</v>
      </c>
      <c r="F9973" s="6">
        <v>3.7759557105452695</v>
      </c>
      <c r="G9973" s="6">
        <v>0.88823722987346176</v>
      </c>
      <c r="H9973" s="6">
        <v>19.231849247099362</v>
      </c>
      <c r="I9973" s="6">
        <v>2.264772241519009</v>
      </c>
      <c r="J9973" s="6">
        <v>2.2404839121483815</v>
      </c>
      <c r="K9973" s="7">
        <v>0.56329898060773209</v>
      </c>
      <c r="L9973" s="7">
        <v>0.29419269126904091</v>
      </c>
    </row>
    <row r="9974" spans="2:12" x14ac:dyDescent="0.25">
      <c r="B9974" s="4">
        <v>9971</v>
      </c>
      <c r="C9974" s="6">
        <v>8.6429653648554066</v>
      </c>
      <c r="D9974" s="6">
        <v>1.500631877663837</v>
      </c>
      <c r="E9974" s="6">
        <v>3</v>
      </c>
      <c r="F9974" s="6">
        <v>6.5003999614440389</v>
      </c>
      <c r="G9974" s="6">
        <v>1.7944833040227552</v>
      </c>
      <c r="H9974" s="6">
        <v>22.719032760494876</v>
      </c>
      <c r="I9974" s="6">
        <v>3.8696668074655585</v>
      </c>
      <c r="J9974" s="6">
        <v>2.9851122348292169</v>
      </c>
      <c r="K9974" s="7">
        <v>0.22126328176474064</v>
      </c>
      <c r="L9974" s="7">
        <v>8.6134415122247704E-2</v>
      </c>
    </row>
    <row r="9975" spans="2:12" x14ac:dyDescent="0.25">
      <c r="B9975" s="4">
        <v>9972</v>
      </c>
      <c r="C9975" s="6">
        <v>10.0365131444933</v>
      </c>
      <c r="D9975" s="6">
        <v>1.8317360654096866</v>
      </c>
      <c r="E9975" s="6">
        <v>1</v>
      </c>
      <c r="F9975" s="6">
        <v>4.0592561245197842</v>
      </c>
      <c r="G9975" s="6">
        <v>2.7195223973343499</v>
      </c>
      <c r="H9975" s="6">
        <v>27.157842218350964</v>
      </c>
      <c r="I9975" s="6">
        <v>2.6268862681183753</v>
      </c>
      <c r="J9975" s="6">
        <v>2.4299143225180329</v>
      </c>
      <c r="K9975" s="7">
        <v>1.9948350993896895</v>
      </c>
      <c r="L9975" s="7">
        <v>1.1376048465747075</v>
      </c>
    </row>
    <row r="9976" spans="2:12" x14ac:dyDescent="0.25">
      <c r="B9976" s="4">
        <v>9973</v>
      </c>
      <c r="C9976" s="6">
        <v>12.940641206708554</v>
      </c>
      <c r="D9976" s="6">
        <v>1.5031513405969585</v>
      </c>
      <c r="E9976" s="6">
        <v>1</v>
      </c>
      <c r="F9976" s="6">
        <v>5.4139323651970432</v>
      </c>
      <c r="G9976" s="6">
        <v>0.7781674489831637</v>
      </c>
      <c r="H9976" s="6">
        <v>29.968031844321033</v>
      </c>
      <c r="I9976" s="6">
        <v>2.9415434180929432</v>
      </c>
      <c r="J9976" s="6">
        <v>2.5793100882481039</v>
      </c>
      <c r="K9976" s="7">
        <v>2.8449182390531251</v>
      </c>
      <c r="L9976" s="7">
        <v>0.36265729669964469</v>
      </c>
    </row>
    <row r="9977" spans="2:12" x14ac:dyDescent="0.25">
      <c r="B9977" s="4">
        <v>9974</v>
      </c>
      <c r="C9977" s="6">
        <v>11.171058415409242</v>
      </c>
      <c r="D9977" s="6">
        <v>1.2637474200797207</v>
      </c>
      <c r="E9977" s="6">
        <v>2</v>
      </c>
      <c r="F9977" s="6">
        <v>3.6917842084774399</v>
      </c>
      <c r="G9977" s="6">
        <v>0.64918499376671157</v>
      </c>
      <c r="H9977" s="6">
        <v>24.611211270437309</v>
      </c>
      <c r="I9977" s="6">
        <v>2.1838876063015555</v>
      </c>
      <c r="J9977" s="6">
        <v>1.6891518658968818</v>
      </c>
      <c r="K9977" s="7">
        <v>0.14361165920361402</v>
      </c>
      <c r="L9977" s="7">
        <v>1.0336501975623462</v>
      </c>
    </row>
    <row r="9978" spans="2:12" x14ac:dyDescent="0.25">
      <c r="B9978" s="4">
        <v>9975</v>
      </c>
      <c r="C9978" s="6">
        <v>15.115213599747612</v>
      </c>
      <c r="D9978" s="6">
        <v>1.6496275759634296</v>
      </c>
      <c r="E9978" s="6">
        <v>2</v>
      </c>
      <c r="F9978" s="6">
        <v>5.1885391397250746</v>
      </c>
      <c r="G9978" s="6">
        <v>0.46475516673077194</v>
      </c>
      <c r="H9978" s="6">
        <v>23.164428336798018</v>
      </c>
      <c r="I9978" s="6">
        <v>3.4233900542981566</v>
      </c>
      <c r="J9978" s="6">
        <v>4.0298612375351572</v>
      </c>
      <c r="K9978" s="7">
        <v>1.4389790646429774</v>
      </c>
      <c r="L9978" s="7">
        <v>2.6690392239314926</v>
      </c>
    </row>
    <row r="9979" spans="2:12" x14ac:dyDescent="0.25">
      <c r="B9979" s="4">
        <v>9976</v>
      </c>
      <c r="C9979" s="6">
        <v>12.396922249970197</v>
      </c>
      <c r="D9979" s="6">
        <v>1.4302925992348696</v>
      </c>
      <c r="E9979" s="6">
        <v>2</v>
      </c>
      <c r="F9979" s="6">
        <v>6.0204186361033631</v>
      </c>
      <c r="G9979" s="6">
        <v>2.1518829147728629</v>
      </c>
      <c r="H9979" s="6">
        <v>23.531187110834779</v>
      </c>
      <c r="I9979" s="6">
        <v>1.9226619525907851</v>
      </c>
      <c r="J9979" s="6">
        <v>2.6383145675607782</v>
      </c>
      <c r="K9979" s="7">
        <v>0.4257063123999153</v>
      </c>
      <c r="L9979" s="7">
        <v>0.18166488666195998</v>
      </c>
    </row>
    <row r="9980" spans="2:12" x14ac:dyDescent="0.25">
      <c r="B9980" s="4">
        <v>9977</v>
      </c>
      <c r="C9980" s="6">
        <v>8.198788969327035</v>
      </c>
      <c r="D9980" s="6">
        <v>1.3076433187528282</v>
      </c>
      <c r="E9980" s="6">
        <v>1</v>
      </c>
      <c r="F9980" s="6">
        <v>1.0713945243858538</v>
      </c>
      <c r="G9980" s="6">
        <v>1.5404275114523349</v>
      </c>
      <c r="H9980" s="6">
        <v>30.888321690032917</v>
      </c>
      <c r="I9980" s="6">
        <v>2.703488981536045</v>
      </c>
      <c r="J9980" s="6">
        <v>2.3034626360571799</v>
      </c>
      <c r="K9980" s="7">
        <v>2.060127254009509</v>
      </c>
      <c r="L9980" s="7">
        <v>1.3250478341324099</v>
      </c>
    </row>
    <row r="9981" spans="2:12" x14ac:dyDescent="0.25">
      <c r="B9981" s="4">
        <v>9978</v>
      </c>
      <c r="C9981" s="6">
        <v>0.98684932608608378</v>
      </c>
      <c r="D9981" s="6">
        <v>1.9065759751351263</v>
      </c>
      <c r="E9981" s="6">
        <v>2</v>
      </c>
      <c r="F9981" s="6">
        <v>2.3240124568822091</v>
      </c>
      <c r="G9981" s="6">
        <v>1.1326841981349756</v>
      </c>
      <c r="H9981" s="6">
        <v>27.0381006637909</v>
      </c>
      <c r="I9981" s="6">
        <v>2.4666423778527147</v>
      </c>
      <c r="J9981" s="6">
        <v>2.3329101985835377</v>
      </c>
      <c r="K9981" s="7">
        <v>0.40771069035884111</v>
      </c>
      <c r="L9981" s="7">
        <v>1.2175181319356487</v>
      </c>
    </row>
    <row r="9982" spans="2:12" x14ac:dyDescent="0.25">
      <c r="B9982" s="4">
        <v>9979</v>
      </c>
      <c r="C9982" s="6">
        <v>13.508760347948144</v>
      </c>
      <c r="D9982" s="6">
        <v>1.4042259408572644</v>
      </c>
      <c r="E9982" s="6">
        <v>0</v>
      </c>
      <c r="F9982" s="6">
        <v>1.7410334505725815</v>
      </c>
      <c r="G9982" s="6">
        <v>0.990298039879978</v>
      </c>
      <c r="H9982" s="6">
        <v>21.288427562737279</v>
      </c>
      <c r="I9982" s="6">
        <v>3.3255279738946553</v>
      </c>
      <c r="J9982" s="6">
        <v>3.3680867239120538</v>
      </c>
      <c r="K9982" s="7">
        <v>2.5916075152174156</v>
      </c>
      <c r="L9982" s="7">
        <v>6.4066981513299259E-2</v>
      </c>
    </row>
    <row r="9983" spans="2:12" x14ac:dyDescent="0.25">
      <c r="B9983" s="4">
        <v>9980</v>
      </c>
      <c r="C9983" s="6">
        <v>7.619256525660929</v>
      </c>
      <c r="D9983" s="6">
        <v>1.4416712172870541</v>
      </c>
      <c r="E9983" s="6">
        <v>2</v>
      </c>
      <c r="F9983" s="6">
        <v>1.905337696647275</v>
      </c>
      <c r="G9983" s="6">
        <v>1.6185418819060347</v>
      </c>
      <c r="H9983" s="6">
        <v>20.493209148059087</v>
      </c>
      <c r="I9983" s="6">
        <v>2.4681764160121538</v>
      </c>
      <c r="J9983" s="6">
        <v>2.884700984650916</v>
      </c>
      <c r="K9983" s="7">
        <v>3.9964680206328729</v>
      </c>
      <c r="L9983" s="7">
        <v>0.76729056308583932</v>
      </c>
    </row>
    <row r="9984" spans="2:12" x14ac:dyDescent="0.25">
      <c r="B9984" s="4">
        <v>9981</v>
      </c>
      <c r="C9984" s="6">
        <v>9.7306005882857534</v>
      </c>
      <c r="D9984" s="6">
        <v>1.5487511815043811</v>
      </c>
      <c r="E9984" s="6">
        <v>1</v>
      </c>
      <c r="F9984" s="6">
        <v>3.2163156771707824</v>
      </c>
      <c r="G9984" s="6">
        <v>0.89755429066793491</v>
      </c>
      <c r="H9984" s="6">
        <v>43.403614600772102</v>
      </c>
      <c r="I9984" s="6">
        <v>3.2587755029930534</v>
      </c>
      <c r="J9984" s="6">
        <v>2.4347989719492258</v>
      </c>
      <c r="K9984" s="7">
        <v>8.7496664079099826E-2</v>
      </c>
      <c r="L9984" s="7">
        <v>0.44187188494986041</v>
      </c>
    </row>
    <row r="9985" spans="2:12" x14ac:dyDescent="0.25">
      <c r="B9985" s="4">
        <v>9982</v>
      </c>
      <c r="C9985" s="6">
        <v>-0.44305523376612932</v>
      </c>
      <c r="D9985" s="6">
        <v>1.6037792366208066</v>
      </c>
      <c r="E9985" s="6">
        <v>3</v>
      </c>
      <c r="F9985" s="6">
        <v>1.6158154132795057</v>
      </c>
      <c r="G9985" s="6">
        <v>0.87592822558562522</v>
      </c>
      <c r="H9985" s="6">
        <v>21.229427963193896</v>
      </c>
      <c r="I9985" s="6">
        <v>2.8090535197754418</v>
      </c>
      <c r="J9985" s="6">
        <v>1.9649428625011063</v>
      </c>
      <c r="K9985" s="7">
        <v>0.39320075128962084</v>
      </c>
      <c r="L9985" s="7">
        <v>0.66942641642951084</v>
      </c>
    </row>
    <row r="9986" spans="2:12" x14ac:dyDescent="0.25">
      <c r="B9986" s="4">
        <v>9983</v>
      </c>
      <c r="C9986" s="6">
        <v>22.361543620072581</v>
      </c>
      <c r="D9986" s="6">
        <v>1.3441185184015527</v>
      </c>
      <c r="E9986" s="6">
        <v>3</v>
      </c>
      <c r="F9986" s="6">
        <v>2.6912860755308325</v>
      </c>
      <c r="G9986" s="6">
        <v>0.91756891162360277</v>
      </c>
      <c r="H9986" s="6">
        <v>20.633807990040914</v>
      </c>
      <c r="I9986" s="6">
        <v>2.174514026352028</v>
      </c>
      <c r="J9986" s="6">
        <v>4.0520918601901439</v>
      </c>
      <c r="K9986" s="7">
        <v>4.6417318686504123E-2</v>
      </c>
      <c r="L9986" s="7">
        <v>2.287307456115272</v>
      </c>
    </row>
    <row r="9987" spans="2:12" x14ac:dyDescent="0.25">
      <c r="B9987" s="4">
        <v>9984</v>
      </c>
      <c r="C9987" s="6">
        <v>18.146493440469452</v>
      </c>
      <c r="D9987" s="6">
        <v>1.6112806448975154</v>
      </c>
      <c r="E9987" s="6">
        <v>2</v>
      </c>
      <c r="F9987" s="6">
        <v>4.3831052102679235</v>
      </c>
      <c r="G9987" s="6">
        <v>0.73533940571752621</v>
      </c>
      <c r="H9987" s="6">
        <v>10.726633751586778</v>
      </c>
      <c r="I9987" s="6">
        <v>2.5042729323161308</v>
      </c>
      <c r="J9987" s="6">
        <v>2.7237960916492483</v>
      </c>
      <c r="K9987" s="7">
        <v>3.1574526869549695</v>
      </c>
      <c r="L9987" s="7">
        <v>0.24554538798267914</v>
      </c>
    </row>
    <row r="9988" spans="2:12" x14ac:dyDescent="0.25">
      <c r="B9988" s="4">
        <v>9985</v>
      </c>
      <c r="C9988" s="6">
        <v>10.973640168758566</v>
      </c>
      <c r="D9988" s="6">
        <v>1.553816019267358</v>
      </c>
      <c r="E9988" s="6">
        <v>2</v>
      </c>
      <c r="F9988" s="6">
        <v>5.3267427997536307</v>
      </c>
      <c r="G9988" s="6">
        <v>0.5347617393321803</v>
      </c>
      <c r="H9988" s="6">
        <v>12.685847757181893</v>
      </c>
      <c r="I9988" s="6">
        <v>3.2862292806458671</v>
      </c>
      <c r="J9988" s="6">
        <v>2.3482677854872827</v>
      </c>
      <c r="K9988" s="7">
        <v>0.55864856231666449</v>
      </c>
      <c r="L9988" s="7">
        <v>8.2797114582882456E-2</v>
      </c>
    </row>
    <row r="9989" spans="2:12" x14ac:dyDescent="0.25">
      <c r="B9989" s="4">
        <v>9986</v>
      </c>
      <c r="C9989" s="6">
        <v>21.840492417081691</v>
      </c>
      <c r="D9989" s="6">
        <v>2.0556083274340797</v>
      </c>
      <c r="E9989" s="6">
        <v>2</v>
      </c>
      <c r="F9989" s="6">
        <v>3.8122100724661516</v>
      </c>
      <c r="G9989" s="6">
        <v>0.86843032443607682</v>
      </c>
      <c r="H9989" s="6">
        <v>23.515440146023181</v>
      </c>
      <c r="I9989" s="6">
        <v>2.9071125482022526</v>
      </c>
      <c r="J9989" s="6">
        <v>4.638297100802026</v>
      </c>
      <c r="K9989" s="7">
        <v>1.3423427595342989</v>
      </c>
      <c r="L9989" s="7">
        <v>3.7003995816532298E-2</v>
      </c>
    </row>
    <row r="9990" spans="2:12" x14ac:dyDescent="0.25">
      <c r="B9990" s="4">
        <v>9987</v>
      </c>
      <c r="C9990" s="6">
        <v>6.9253702003495681</v>
      </c>
      <c r="D9990" s="6">
        <v>1.5293520717532256</v>
      </c>
      <c r="E9990" s="6">
        <v>1</v>
      </c>
      <c r="F9990" s="6">
        <v>3.3773224170490335</v>
      </c>
      <c r="G9990" s="6">
        <v>0.7693301624797102</v>
      </c>
      <c r="H9990" s="6">
        <v>21.54105875535047</v>
      </c>
      <c r="I9990" s="6">
        <v>2.2513019285382927</v>
      </c>
      <c r="J9990" s="6">
        <v>3.031559959616307</v>
      </c>
      <c r="K9990" s="7">
        <v>1.8055645525282475</v>
      </c>
      <c r="L9990" s="7">
        <v>0.17627740274225148</v>
      </c>
    </row>
    <row r="9991" spans="2:12" x14ac:dyDescent="0.25">
      <c r="B9991" s="4">
        <v>9988</v>
      </c>
      <c r="C9991" s="6">
        <v>12.20134605184022</v>
      </c>
      <c r="D9991" s="6">
        <v>1.353089095437787</v>
      </c>
      <c r="E9991" s="6">
        <v>3</v>
      </c>
      <c r="F9991" s="6">
        <v>3.6114671144626058</v>
      </c>
      <c r="G9991" s="6">
        <v>1.1182863918651877</v>
      </c>
      <c r="H9991" s="6">
        <v>34.03549051576875</v>
      </c>
      <c r="I9991" s="6">
        <v>2.9188962229844724</v>
      </c>
      <c r="J9991" s="6">
        <v>1.9131423553289986</v>
      </c>
      <c r="K9991" s="7">
        <v>1.912343982179544</v>
      </c>
      <c r="L9991" s="7">
        <v>1.888617176174322</v>
      </c>
    </row>
    <row r="9992" spans="2:12" x14ac:dyDescent="0.25">
      <c r="B9992" s="4">
        <v>9989</v>
      </c>
      <c r="C9992" s="6">
        <v>2.316158274797024</v>
      </c>
      <c r="D9992" s="6">
        <v>1.4082704196901488</v>
      </c>
      <c r="E9992" s="6">
        <v>1</v>
      </c>
      <c r="F9992" s="6">
        <v>4.0385127134742209</v>
      </c>
      <c r="G9992" s="6">
        <v>0.69714000399267417</v>
      </c>
      <c r="H9992" s="6">
        <v>23.88018675605198</v>
      </c>
      <c r="I9992" s="6">
        <v>3.4262708318480088</v>
      </c>
      <c r="J9992" s="6">
        <v>3.9906928626796052</v>
      </c>
      <c r="K9992" s="7">
        <v>2.294813914499362</v>
      </c>
      <c r="L9992" s="7">
        <v>0.40679587921931581</v>
      </c>
    </row>
    <row r="9993" spans="2:12" x14ac:dyDescent="0.25">
      <c r="B9993" s="4">
        <v>9990</v>
      </c>
      <c r="C9993" s="6">
        <v>2.2233453824670857</v>
      </c>
      <c r="D9993" s="6">
        <v>1.7161305890786949</v>
      </c>
      <c r="E9993" s="6">
        <v>2</v>
      </c>
      <c r="F9993" s="6">
        <v>4.9955294318648722</v>
      </c>
      <c r="G9993" s="6">
        <v>0.71893826613893419</v>
      </c>
      <c r="H9993" s="6">
        <v>18.872637107513526</v>
      </c>
      <c r="I9993" s="6">
        <v>2.3277207724342182</v>
      </c>
      <c r="J9993" s="6">
        <v>3.5748242718280352</v>
      </c>
      <c r="K9993" s="7">
        <v>1.4090843460575575</v>
      </c>
      <c r="L9993" s="7">
        <v>0.47716466582602257</v>
      </c>
    </row>
    <row r="9994" spans="2:12" x14ac:dyDescent="0.25">
      <c r="B9994" s="4">
        <v>9991</v>
      </c>
      <c r="C9994" s="6">
        <v>13.154989522719728</v>
      </c>
      <c r="D9994" s="6">
        <v>1.4112893478140476</v>
      </c>
      <c r="E9994" s="6">
        <v>1</v>
      </c>
      <c r="F9994" s="6">
        <v>6.3210197401111685</v>
      </c>
      <c r="G9994" s="6">
        <v>1.4659092519850139</v>
      </c>
      <c r="H9994" s="6">
        <v>17.539792579840366</v>
      </c>
      <c r="I9994" s="6">
        <v>2.2594658216853318</v>
      </c>
      <c r="J9994" s="6">
        <v>2.6263644399918462</v>
      </c>
      <c r="K9994" s="7">
        <v>4.0040455544830351</v>
      </c>
      <c r="L9994" s="7">
        <v>0.24663311437312183</v>
      </c>
    </row>
    <row r="9995" spans="2:12" x14ac:dyDescent="0.25">
      <c r="B9995" s="4">
        <v>9992</v>
      </c>
      <c r="C9995" s="6">
        <v>6.7725812651751696</v>
      </c>
      <c r="D9995" s="6">
        <v>1.6938108396195899</v>
      </c>
      <c r="E9995" s="6">
        <v>3</v>
      </c>
      <c r="F9995" s="6">
        <v>4.2228382997705927</v>
      </c>
      <c r="G9995" s="6">
        <v>1.9973641549347068</v>
      </c>
      <c r="H9995" s="6">
        <v>24.241659901797906</v>
      </c>
      <c r="I9995" s="6">
        <v>1.4676295378510678</v>
      </c>
      <c r="J9995" s="6">
        <v>3.1556228407149565</v>
      </c>
      <c r="K9995" s="7">
        <v>0.12949348619875861</v>
      </c>
      <c r="L9995" s="7">
        <v>0.62244091484408826</v>
      </c>
    </row>
    <row r="9996" spans="2:12" x14ac:dyDescent="0.25">
      <c r="B9996" s="4">
        <v>9993</v>
      </c>
      <c r="C9996" s="6">
        <v>14.224535910335341</v>
      </c>
      <c r="D9996" s="6">
        <v>1.2107624965697177</v>
      </c>
      <c r="E9996" s="6">
        <v>3</v>
      </c>
      <c r="F9996" s="6">
        <v>1.4937224358815677</v>
      </c>
      <c r="G9996" s="6">
        <v>0.88320564610137842</v>
      </c>
      <c r="H9996" s="6">
        <v>17.787082893634505</v>
      </c>
      <c r="I9996" s="6">
        <v>2.7724290322715146</v>
      </c>
      <c r="J9996" s="6">
        <v>3.4645185473841176</v>
      </c>
      <c r="K9996" s="7">
        <v>0.5558771572104404</v>
      </c>
      <c r="L9996" s="7">
        <v>1.5076285676924841</v>
      </c>
    </row>
    <row r="9997" spans="2:12" x14ac:dyDescent="0.25">
      <c r="B9997" s="4">
        <v>9994</v>
      </c>
      <c r="C9997" s="6">
        <v>9.169022941564565</v>
      </c>
      <c r="D9997" s="6">
        <v>2.0370845370661366</v>
      </c>
      <c r="E9997" s="6">
        <v>2</v>
      </c>
      <c r="F9997" s="6">
        <v>1.7838167135875433</v>
      </c>
      <c r="G9997" s="6">
        <v>0.29025044594775412</v>
      </c>
      <c r="H9997" s="6">
        <v>35.368040880110932</v>
      </c>
      <c r="I9997" s="6">
        <v>3.4797335851006372</v>
      </c>
      <c r="J9997" s="6">
        <v>3.6929285976933048</v>
      </c>
      <c r="K9997" s="7">
        <v>0.91608253352078184</v>
      </c>
      <c r="L9997" s="7">
        <v>2.3000851475276748E-2</v>
      </c>
    </row>
    <row r="9998" spans="2:12" x14ac:dyDescent="0.25">
      <c r="B9998" s="4">
        <v>9995</v>
      </c>
      <c r="C9998" s="6">
        <v>8.7516209321630996</v>
      </c>
      <c r="D9998" s="6">
        <v>1.7362455209205656</v>
      </c>
      <c r="E9998" s="6">
        <v>2</v>
      </c>
      <c r="F9998" s="6">
        <v>6.2338223440107958</v>
      </c>
      <c r="G9998" s="6">
        <v>1.1574607899328937</v>
      </c>
      <c r="H9998" s="6">
        <v>14.742259875412287</v>
      </c>
      <c r="I9998" s="6">
        <v>1.299746846050803</v>
      </c>
      <c r="J9998" s="6">
        <v>4.2871532447319387</v>
      </c>
      <c r="K9998" s="7">
        <v>0.48071968827105194</v>
      </c>
      <c r="L9998" s="7">
        <v>1.4287521140554476</v>
      </c>
    </row>
    <row r="9999" spans="2:12" x14ac:dyDescent="0.25">
      <c r="B9999" s="4">
        <v>9996</v>
      </c>
      <c r="C9999" s="6">
        <v>14.330428913627362</v>
      </c>
      <c r="D9999" s="6">
        <v>1.3882019146455471</v>
      </c>
      <c r="E9999" s="6">
        <v>1</v>
      </c>
      <c r="F9999" s="6">
        <v>1.5266552555909165</v>
      </c>
      <c r="G9999" s="6">
        <v>1.5811083460295454</v>
      </c>
      <c r="H9999" s="6">
        <v>48.6254290696765</v>
      </c>
      <c r="I9999" s="6">
        <v>2.9492643263047862</v>
      </c>
      <c r="J9999" s="6">
        <v>1.5489552667766089</v>
      </c>
      <c r="K9999" s="7">
        <v>4.6488857862054438</v>
      </c>
      <c r="L9999" s="7">
        <v>0.31277862247728883</v>
      </c>
    </row>
    <row r="10000" spans="2:12" x14ac:dyDescent="0.25">
      <c r="B10000" s="4">
        <v>9997</v>
      </c>
      <c r="C10000" s="6">
        <v>4.0388849111457867</v>
      </c>
      <c r="D10000" s="6">
        <v>1.6155145304335528</v>
      </c>
      <c r="E10000" s="6">
        <v>1</v>
      </c>
      <c r="F10000" s="6">
        <v>2.1022995403209213</v>
      </c>
      <c r="G10000" s="6">
        <v>0.77375415167355865</v>
      </c>
      <c r="H10000" s="6">
        <v>40.330603099176031</v>
      </c>
      <c r="I10000" s="6">
        <v>2.657873653566627</v>
      </c>
      <c r="J10000" s="6">
        <v>3.4867827993604781</v>
      </c>
      <c r="K10000" s="7">
        <v>0.21809043802412356</v>
      </c>
      <c r="L10000" s="7">
        <v>1.5560286081131487</v>
      </c>
    </row>
    <row r="10001" spans="2:12" x14ac:dyDescent="0.25">
      <c r="B10001" s="4">
        <v>9998</v>
      </c>
      <c r="C10001" s="6">
        <v>8.5692649773472915</v>
      </c>
      <c r="D10001" s="6">
        <v>1.5961825567625627</v>
      </c>
      <c r="E10001" s="6">
        <v>1</v>
      </c>
      <c r="F10001" s="6">
        <v>4.9013335805088385</v>
      </c>
      <c r="G10001" s="6">
        <v>0.86593999219049944</v>
      </c>
      <c r="H10001" s="6">
        <v>30.164780054365693</v>
      </c>
      <c r="I10001" s="6">
        <v>1.9425344330291721</v>
      </c>
      <c r="J10001" s="6">
        <v>2.3345542372439283</v>
      </c>
      <c r="K10001" s="7">
        <v>1.2491634880759988</v>
      </c>
      <c r="L10001" s="7">
        <v>0.21415251971462543</v>
      </c>
    </row>
    <row r="10002" spans="2:12" x14ac:dyDescent="0.25">
      <c r="B10002" s="4">
        <v>9999</v>
      </c>
      <c r="C10002" s="6">
        <v>3.8444648272646509</v>
      </c>
      <c r="D10002" s="6">
        <v>1.348425581358438</v>
      </c>
      <c r="E10002" s="6">
        <v>2</v>
      </c>
      <c r="F10002" s="6">
        <v>9.1885666510692179</v>
      </c>
      <c r="G10002" s="6">
        <v>0.60055897278990567</v>
      </c>
      <c r="H10002" s="6">
        <v>23.159853089728973</v>
      </c>
      <c r="I10002" s="6">
        <v>3.0373053857666932</v>
      </c>
      <c r="J10002" s="6">
        <v>1.4585170692994462</v>
      </c>
      <c r="K10002" s="7">
        <v>5.633186718928787</v>
      </c>
      <c r="L10002" s="7">
        <v>0.6675860983020635</v>
      </c>
    </row>
    <row r="10003" spans="2:12" x14ac:dyDescent="0.25">
      <c r="B10003" s="5">
        <v>10000</v>
      </c>
      <c r="C10003" s="8">
        <v>8.2308924677077933</v>
      </c>
      <c r="D10003" s="8">
        <v>1.4697500024303991</v>
      </c>
      <c r="E10003" s="8">
        <v>0</v>
      </c>
      <c r="F10003" s="8">
        <v>5.5938999195345689</v>
      </c>
      <c r="G10003" s="8">
        <v>0.94639462812159958</v>
      </c>
      <c r="H10003" s="8">
        <v>25.956611480570619</v>
      </c>
      <c r="I10003" s="8">
        <v>3.2529641321075471</v>
      </c>
      <c r="J10003" s="8">
        <v>1.961908380234004</v>
      </c>
      <c r="K10003" s="9">
        <v>1.1049112333039437</v>
      </c>
      <c r="L10003" s="9">
        <v>0.68693450503412556</v>
      </c>
    </row>
    <row r="10005" spans="2:12" x14ac:dyDescent="0.25">
      <c r="C10005">
        <f>MAX( Normal )</f>
        <v>28.79176455472124</v>
      </c>
      <c r="D10005">
        <f>MAX( Beta )</f>
        <v>2.599253286373381</v>
      </c>
      <c r="E10005">
        <f>MAX( Binomial )</f>
        <v>3</v>
      </c>
      <c r="F10005">
        <f>MAX( Chisquare )</f>
        <v>21.946007617850814</v>
      </c>
      <c r="G10005">
        <f>MAX( F_DISTRIB )</f>
        <v>5.1688899332109264</v>
      </c>
      <c r="H10005">
        <f>MAX( Gamma )</f>
        <v>69.540651231532607</v>
      </c>
      <c r="I10005">
        <f>MAX( Lognormal )</f>
        <v>8.715915178196143</v>
      </c>
      <c r="J10005">
        <f>MAX( Triangular )</f>
        <v>4.9731761500829483</v>
      </c>
      <c r="K10005">
        <f>MAX( Exponential )</f>
        <v>25.953045362206652</v>
      </c>
      <c r="L10005">
        <f>MAX( T_DISTRIB )</f>
        <v>10.603489677681743</v>
      </c>
    </row>
    <row r="10006" spans="2:12" x14ac:dyDescent="0.25">
      <c r="C10006">
        <f>( $C$10005 - $C$10007 ) / 20</f>
        <v>1.9633349031787781</v>
      </c>
      <c r="D10006">
        <f>( $D$10005 - $D$10007 ) / 20</f>
        <v>7.7157616688327421E-2</v>
      </c>
      <c r="E10006">
        <f>( $E$10005 - $E$10007 ) / 20</f>
        <v>0.15</v>
      </c>
      <c r="F10006">
        <f>( $F$10005 - $F$10007 ) / 20</f>
        <v>1.0964727511093646</v>
      </c>
      <c r="G10006">
        <f>( $G$10005 - $G$10007 ) / 20</f>
        <v>0.25092829683985085</v>
      </c>
      <c r="H10006">
        <f>( $H$10005 - $H$10007 ) / 20</f>
        <v>3.2971381928033687</v>
      </c>
      <c r="I10006">
        <f>( $I$10005 - $I$10007 ) / 20</f>
        <v>0.39589869640048608</v>
      </c>
      <c r="J10006">
        <f>( $J$10005 - $J$10007 ) / 20</f>
        <v>0.24705494841441006</v>
      </c>
      <c r="K10006">
        <f>( $K$10005 - $K$10007 ) / 20</f>
        <v>1.2976446890862012</v>
      </c>
      <c r="L10006">
        <f>( $L$10005 - $L$10007 ) / 20</f>
        <v>0.53017238056498539</v>
      </c>
    </row>
    <row r="10007" spans="2:12" x14ac:dyDescent="0.25">
      <c r="C10007">
        <f>MIN( Normal )</f>
        <v>-10.474933508854317</v>
      </c>
      <c r="D10007">
        <f>MIN( Beta )</f>
        <v>1.0561009526068326</v>
      </c>
      <c r="E10007">
        <f>MIN( Binomial )</f>
        <v>0</v>
      </c>
      <c r="F10007">
        <f>MIN( Chisquare )</f>
        <v>1.6552595663521318E-2</v>
      </c>
      <c r="G10007">
        <f>MIN( F_DISTRIB )</f>
        <v>0.15032399641391014</v>
      </c>
      <c r="H10007">
        <f>MIN( Gamma )</f>
        <v>3.5978873754652292</v>
      </c>
      <c r="I10007">
        <f>MIN( Lognormal )</f>
        <v>0.79794125018642148</v>
      </c>
      <c r="J10007">
        <f>MIN( Triangular )</f>
        <v>3.2077181794747181E-2</v>
      </c>
      <c r="K10007">
        <f>MIN( Exponential )</f>
        <v>1.5158048262650181E-4</v>
      </c>
      <c r="L10007">
        <f>MIN( T_DISTRIB )</f>
        <v>4.2066382034641667E-5</v>
      </c>
    </row>
    <row r="10008" spans="2:12" x14ac:dyDescent="0.25">
      <c r="C10008">
        <f>$C$10007 + $C$10006</f>
        <v>-8.5115986056755393</v>
      </c>
      <c r="D10008">
        <f>$D$10007 + $D$10006</f>
        <v>1.13325856929516</v>
      </c>
      <c r="E10008">
        <f>$E$10007 + $E$10006</f>
        <v>0.15</v>
      </c>
      <c r="F10008">
        <f>$F$10007 + $F$10006</f>
        <v>1.1130253467728859</v>
      </c>
      <c r="G10008">
        <f>$G$10007 + $G$10006</f>
        <v>0.40125229325376099</v>
      </c>
      <c r="H10008">
        <f>$H$10007 + $H$10006</f>
        <v>6.8950255682685979</v>
      </c>
      <c r="I10008">
        <f>$I$10007 + $I$10006</f>
        <v>1.1938399465869076</v>
      </c>
      <c r="J10008">
        <f>$J$10007 + $J$10006</f>
        <v>0.27913213020915723</v>
      </c>
      <c r="K10008">
        <f>$K$10007 + $K$10006</f>
        <v>1.2977962695688277</v>
      </c>
      <c r="L10008">
        <f>$L$10007 + $L$10006</f>
        <v>0.53021444694702002</v>
      </c>
    </row>
    <row r="10009" spans="2:12" x14ac:dyDescent="0.25">
      <c r="C10009">
        <f>$C$10008 + $C$10006</f>
        <v>-6.5482637024967616</v>
      </c>
      <c r="D10009">
        <f>$D$10008 + $D$10006</f>
        <v>1.2104161859834874</v>
      </c>
      <c r="E10009">
        <f>$E$10008 + $E$10006</f>
        <v>0.3</v>
      </c>
      <c r="F10009">
        <f>$F$10008 + $F$10006</f>
        <v>2.2094980978822507</v>
      </c>
      <c r="G10009">
        <f>$G$10008 + $G$10006</f>
        <v>0.65218059009361184</v>
      </c>
      <c r="H10009">
        <f>$H$10008 + $H$10006</f>
        <v>10.192163761071967</v>
      </c>
      <c r="I10009">
        <f>$I$10008 + $I$10006</f>
        <v>1.5897386429873936</v>
      </c>
      <c r="J10009">
        <f>$J$10008 + $J$10006</f>
        <v>0.52618707862356728</v>
      </c>
      <c r="K10009">
        <f>$K$10008 + $K$10006</f>
        <v>2.5954409586550291</v>
      </c>
      <c r="L10009">
        <f>$L$10008 + $L$10006</f>
        <v>1.0603868275120054</v>
      </c>
    </row>
    <row r="10010" spans="2:12" x14ac:dyDescent="0.25">
      <c r="C10010">
        <f>$C$10009 + $C$10006</f>
        <v>-4.5849287993179839</v>
      </c>
      <c r="D10010">
        <f>$D$10009 + $D$10006</f>
        <v>1.2875738026718149</v>
      </c>
      <c r="E10010">
        <f>$E$10009 + $E$10006</f>
        <v>0.44999999999999996</v>
      </c>
      <c r="F10010">
        <f>$F$10009 + $F$10006</f>
        <v>3.3059708489916151</v>
      </c>
      <c r="G10010">
        <f>$G$10009 + $G$10006</f>
        <v>0.9031088869334627</v>
      </c>
      <c r="H10010">
        <f>$H$10009 + $H$10006</f>
        <v>13.489301953875335</v>
      </c>
      <c r="I10010">
        <f>$I$10009 + $I$10006</f>
        <v>1.9856373393878797</v>
      </c>
      <c r="J10010">
        <f>$J$10009 + $J$10006</f>
        <v>0.7732420270379774</v>
      </c>
      <c r="K10010">
        <f>$K$10009 + $K$10006</f>
        <v>3.8930856477412306</v>
      </c>
      <c r="L10010">
        <f>$L$10009 + $L$10006</f>
        <v>1.5905592080769908</v>
      </c>
    </row>
    <row r="10011" spans="2:12" x14ac:dyDescent="0.25">
      <c r="C10011">
        <f>$C$10010 + $C$10006</f>
        <v>-2.6215938961392058</v>
      </c>
      <c r="D10011">
        <f>$D$10010 + $D$10006</f>
        <v>1.3647314193601423</v>
      </c>
      <c r="E10011">
        <f>$E$10010 + $E$10006</f>
        <v>0.6</v>
      </c>
      <c r="F10011">
        <f>$F$10010 + $F$10006</f>
        <v>4.4024436001009795</v>
      </c>
      <c r="G10011">
        <f>$G$10010 + $G$10006</f>
        <v>1.1540371837733137</v>
      </c>
      <c r="H10011">
        <f>$H$10010 + $H$10006</f>
        <v>16.786440146678704</v>
      </c>
      <c r="I10011">
        <f>$I$10010 + $I$10006</f>
        <v>2.3815360357883657</v>
      </c>
      <c r="J10011">
        <f>$J$10010 + $J$10006</f>
        <v>1.0202969754523874</v>
      </c>
      <c r="K10011">
        <f>$K$10010 + $K$10006</f>
        <v>5.190730336827432</v>
      </c>
      <c r="L10011">
        <f>$L$10010 + $L$10006</f>
        <v>2.1207315886419762</v>
      </c>
    </row>
    <row r="10012" spans="2:12" x14ac:dyDescent="0.25">
      <c r="C10012">
        <f>$C$10011 + $C$10006</f>
        <v>-0.65825899296042767</v>
      </c>
      <c r="D10012">
        <f>$D$10011 + $D$10006</f>
        <v>1.4418890360484697</v>
      </c>
      <c r="E10012">
        <f>$E$10011 + $E$10006</f>
        <v>0.75</v>
      </c>
      <c r="F10012">
        <f>$F$10011 + $F$10006</f>
        <v>5.4989163512103438</v>
      </c>
      <c r="G10012">
        <f>$G$10011 + $G$10006</f>
        <v>1.4049654806131646</v>
      </c>
      <c r="H10012">
        <f>$H$10011 + $H$10006</f>
        <v>20.083578339482074</v>
      </c>
      <c r="I10012">
        <f>$I$10011 + $I$10006</f>
        <v>2.7774347321888517</v>
      </c>
      <c r="J10012">
        <f>$J$10011 + $J$10006</f>
        <v>1.2673519238667974</v>
      </c>
      <c r="K10012">
        <f>$K$10011 + $K$10006</f>
        <v>6.4883750259136335</v>
      </c>
      <c r="L10012">
        <f>$L$10011 + $L$10006</f>
        <v>2.6509039692069614</v>
      </c>
    </row>
    <row r="10013" spans="2:12" x14ac:dyDescent="0.25">
      <c r="C10013">
        <f>$C$10012 + $C$10006</f>
        <v>1.3050759102183505</v>
      </c>
      <c r="D10013">
        <f>$D$10012 + $D$10006</f>
        <v>1.5190466527367972</v>
      </c>
      <c r="E10013">
        <f>$E$10012 + $E$10006</f>
        <v>0.9</v>
      </c>
      <c r="F10013">
        <f>$F$10012 + $F$10006</f>
        <v>6.5953891023197082</v>
      </c>
      <c r="G10013">
        <f>$G$10012 + $G$10006</f>
        <v>1.6558937774530156</v>
      </c>
      <c r="H10013">
        <f>$H$10012 + $H$10006</f>
        <v>23.380716532285444</v>
      </c>
      <c r="I10013">
        <f>$I$10012 + $I$10006</f>
        <v>3.1733334285893378</v>
      </c>
      <c r="J10013">
        <f>$J$10012 + $J$10006</f>
        <v>1.5144068722812074</v>
      </c>
      <c r="K10013">
        <f>$K$10012 + $K$10006</f>
        <v>7.7860197149998349</v>
      </c>
      <c r="L10013">
        <f>$L$10012 + $L$10006</f>
        <v>3.1810763497719465</v>
      </c>
    </row>
    <row r="10014" spans="2:12" x14ac:dyDescent="0.25">
      <c r="C10014">
        <f>$C$10013 + $C$10006</f>
        <v>3.2684108133971286</v>
      </c>
      <c r="D10014">
        <f>$D$10013 + $D$10006</f>
        <v>1.5962042694251246</v>
      </c>
      <c r="E10014">
        <f>$E$10013 + $E$10006</f>
        <v>1.05</v>
      </c>
      <c r="F10014">
        <f>$F$10013 + $F$10006</f>
        <v>7.6918618534290726</v>
      </c>
      <c r="G10014">
        <f>$G$10013 + $G$10006</f>
        <v>1.9068220742928665</v>
      </c>
      <c r="H10014">
        <f>$H$10013 + $H$10006</f>
        <v>26.677854725088814</v>
      </c>
      <c r="I10014">
        <f>$I$10013 + $I$10006</f>
        <v>3.5692321249898238</v>
      </c>
      <c r="J10014">
        <f>$J$10013 + $J$10006</f>
        <v>1.7614618206956174</v>
      </c>
      <c r="K10014">
        <f>$K$10013 + $K$10006</f>
        <v>9.0836644040860364</v>
      </c>
      <c r="L10014">
        <f>$L$10013 + $L$10006</f>
        <v>3.7112487303369317</v>
      </c>
    </row>
    <row r="10015" spans="2:12" x14ac:dyDescent="0.25">
      <c r="C10015">
        <f>$C$10014 + $C$10006</f>
        <v>5.2317457165759063</v>
      </c>
      <c r="D10015">
        <f>$D$10014 + $D$10006</f>
        <v>1.673361886113452</v>
      </c>
      <c r="E10015">
        <f>$E$10014 + $E$10006</f>
        <v>1.2</v>
      </c>
      <c r="F10015">
        <f>$F$10014 + $F$10006</f>
        <v>8.7883346045384378</v>
      </c>
      <c r="G10015">
        <f>$G$10014 + $G$10006</f>
        <v>2.1577503711327175</v>
      </c>
      <c r="H10015">
        <f>$H$10014 + $H$10006</f>
        <v>29.974992917892184</v>
      </c>
      <c r="I10015">
        <f>$I$10014 + $I$10006</f>
        <v>3.9651308213903098</v>
      </c>
      <c r="J10015">
        <f>$J$10014 + $J$10006</f>
        <v>2.0085167691100274</v>
      </c>
      <c r="K10015">
        <f>$K$10014 + $K$10006</f>
        <v>10.381309093172238</v>
      </c>
      <c r="L10015">
        <f>$L$10014 + $L$10006</f>
        <v>4.2414211109019169</v>
      </c>
    </row>
    <row r="10016" spans="2:12" x14ac:dyDescent="0.25">
      <c r="C10016">
        <f>$C$10015 + $C$10006</f>
        <v>7.1950806197546839</v>
      </c>
      <c r="D10016">
        <f>$D$10015 + $D$10006</f>
        <v>1.7505195028017795</v>
      </c>
      <c r="E10016">
        <f>$E$10015 + $E$10006</f>
        <v>1.3499999999999999</v>
      </c>
      <c r="F10016">
        <f>$F$10015 + $F$10006</f>
        <v>9.8848073556478031</v>
      </c>
      <c r="G10016">
        <f>$G$10015 + $G$10006</f>
        <v>2.4086786679725685</v>
      </c>
      <c r="H10016">
        <f>$H$10015 + $H$10006</f>
        <v>33.272131110695554</v>
      </c>
      <c r="I10016">
        <f>$I$10015 + $I$10006</f>
        <v>4.3610295177907963</v>
      </c>
      <c r="J10016">
        <f>$J$10015 + $J$10006</f>
        <v>2.2555717175244374</v>
      </c>
      <c r="K10016">
        <f>$K$10015 + $K$10006</f>
        <v>11.678953782258439</v>
      </c>
      <c r="L10016">
        <f>$L$10015 + $L$10006</f>
        <v>4.771593491466902</v>
      </c>
    </row>
    <row r="10017" spans="3:12" x14ac:dyDescent="0.25">
      <c r="C10017">
        <f>$C$10016 + $C$10006</f>
        <v>9.1584155229334616</v>
      </c>
      <c r="D10017">
        <f>$D$10016 + $D$10006</f>
        <v>1.8276771194901069</v>
      </c>
      <c r="E10017">
        <f>$E$10016 + $E$10006</f>
        <v>1.4999999999999998</v>
      </c>
      <c r="F10017">
        <f>$F$10016 + $F$10006</f>
        <v>10.981280106757168</v>
      </c>
      <c r="G10017">
        <f>$G$10016 + $G$10006</f>
        <v>2.6596069648124194</v>
      </c>
      <c r="H10017">
        <f>$H$10016 + $H$10006</f>
        <v>36.56926930349892</v>
      </c>
      <c r="I10017">
        <f>$I$10016 + $I$10006</f>
        <v>4.7569282141912828</v>
      </c>
      <c r="J10017">
        <f>$J$10016 + $J$10006</f>
        <v>2.5026266659388474</v>
      </c>
      <c r="K10017">
        <f>$K$10016 + $K$10006</f>
        <v>12.976598471344641</v>
      </c>
      <c r="L10017">
        <f>$L$10016 + $L$10006</f>
        <v>5.3017658720318872</v>
      </c>
    </row>
    <row r="10018" spans="3:12" x14ac:dyDescent="0.25">
      <c r="C10018">
        <f>$C$10017 + $C$10006</f>
        <v>11.121750426112239</v>
      </c>
      <c r="D10018">
        <f>$D$10017 + $D$10006</f>
        <v>1.9048347361784344</v>
      </c>
      <c r="E10018">
        <f>$E$10017 + $E$10006</f>
        <v>1.6499999999999997</v>
      </c>
      <c r="F10018">
        <f>$F$10017 + $F$10006</f>
        <v>12.077752857866534</v>
      </c>
      <c r="G10018">
        <f>$G$10017 + $G$10006</f>
        <v>2.9105352616522704</v>
      </c>
      <c r="H10018">
        <f>$H$10017 + $H$10006</f>
        <v>39.866407496302287</v>
      </c>
      <c r="I10018">
        <f>$I$10017 + $I$10006</f>
        <v>5.1528269105917692</v>
      </c>
      <c r="J10018">
        <f>$J$10017 + $J$10006</f>
        <v>2.7496816143532574</v>
      </c>
      <c r="K10018">
        <f>$K$10017 + $K$10006</f>
        <v>14.274243160430842</v>
      </c>
      <c r="L10018">
        <f>$L$10017 + $L$10006</f>
        <v>5.8319382525968724</v>
      </c>
    </row>
    <row r="10019" spans="3:12" x14ac:dyDescent="0.25">
      <c r="C10019">
        <f>$C$10018 + $C$10006</f>
        <v>13.085085329291017</v>
      </c>
      <c r="D10019">
        <f>$D$10018 + $D$10006</f>
        <v>1.9819923528667618</v>
      </c>
      <c r="E10019">
        <f>$E$10018 + $E$10006</f>
        <v>1.7999999999999996</v>
      </c>
      <c r="F10019">
        <f>$F$10018 + $F$10006</f>
        <v>13.174225608975899</v>
      </c>
      <c r="G10019">
        <f>$G$10018 + $G$10006</f>
        <v>3.1614635584921214</v>
      </c>
      <c r="H10019">
        <f>$H$10018 + $H$10006</f>
        <v>43.163545689105653</v>
      </c>
      <c r="I10019">
        <f>$I$10018 + $I$10006</f>
        <v>5.5487256069922557</v>
      </c>
      <c r="J10019">
        <f>$J$10018 + $J$10006</f>
        <v>2.9967365627676674</v>
      </c>
      <c r="K10019">
        <f>$K$10018 + $K$10006</f>
        <v>15.571887849517044</v>
      </c>
      <c r="L10019">
        <f>$L$10018 + $L$10006</f>
        <v>6.3621106331618575</v>
      </c>
    </row>
    <row r="10020" spans="3:12" x14ac:dyDescent="0.25">
      <c r="C10020">
        <f>$C$10019 + $C$10006</f>
        <v>15.048420232469795</v>
      </c>
      <c r="D10020">
        <f>$D$10019 + $D$10006</f>
        <v>2.0591499695550892</v>
      </c>
      <c r="E10020">
        <f>$E$10019 + $E$10006</f>
        <v>1.9499999999999995</v>
      </c>
      <c r="F10020">
        <f>$F$10019 + $F$10006</f>
        <v>14.270698360085264</v>
      </c>
      <c r="G10020">
        <f>$G$10019 + $G$10006</f>
        <v>3.4123918553319723</v>
      </c>
      <c r="H10020">
        <f>$H$10019 + $H$10006</f>
        <v>46.46068388190902</v>
      </c>
      <c r="I10020">
        <f>$I$10019 + $I$10006</f>
        <v>5.9446243033927422</v>
      </c>
      <c r="J10020">
        <f>$J$10019 + $J$10006</f>
        <v>3.2437915111820774</v>
      </c>
      <c r="K10020">
        <f>$K$10019 + $K$10006</f>
        <v>16.869532538603245</v>
      </c>
      <c r="L10020">
        <f>$L$10019 + $L$10006</f>
        <v>6.8922830137268427</v>
      </c>
    </row>
    <row r="10021" spans="3:12" x14ac:dyDescent="0.25">
      <c r="C10021">
        <f>$C$10020 + $C$10006</f>
        <v>17.011755135648574</v>
      </c>
      <c r="D10021">
        <f>$D$10020 + $D$10006</f>
        <v>2.1363075862434164</v>
      </c>
      <c r="E10021">
        <f>$E$10020 + $E$10006</f>
        <v>2.0999999999999996</v>
      </c>
      <c r="F10021">
        <f>$F$10020 + $F$10006</f>
        <v>15.367171111194629</v>
      </c>
      <c r="G10021">
        <f>$G$10020 + $G$10006</f>
        <v>3.6633201521718233</v>
      </c>
      <c r="H10021">
        <f>$H$10020 + $H$10006</f>
        <v>49.757822074712386</v>
      </c>
      <c r="I10021">
        <f>$I$10020 + $I$10006</f>
        <v>6.3405229997932286</v>
      </c>
      <c r="J10021">
        <f>$J$10020 + $J$10006</f>
        <v>3.4908464595964874</v>
      </c>
      <c r="K10021">
        <f>$K$10020 + $K$10006</f>
        <v>18.167177227689447</v>
      </c>
      <c r="L10021">
        <f>$L$10020 + $L$10006</f>
        <v>7.4224553942918279</v>
      </c>
    </row>
    <row r="10022" spans="3:12" x14ac:dyDescent="0.25">
      <c r="C10022">
        <f>$C$10021 + $C$10006</f>
        <v>18.975090038827354</v>
      </c>
      <c r="D10022">
        <f>$D$10021 + $D$10006</f>
        <v>2.2134652029317436</v>
      </c>
      <c r="E10022">
        <f>$E$10021 + $E$10006</f>
        <v>2.2499999999999996</v>
      </c>
      <c r="F10022">
        <f>$F$10021 + $F$10006</f>
        <v>16.463643862303993</v>
      </c>
      <c r="G10022">
        <f>$G$10021 + $G$10006</f>
        <v>3.9142484490116742</v>
      </c>
      <c r="H10022">
        <f>$H$10021 + $H$10006</f>
        <v>53.054960267515753</v>
      </c>
      <c r="I10022">
        <f>$I$10021 + $I$10006</f>
        <v>6.7364216961937151</v>
      </c>
      <c r="J10022">
        <f>$J$10021 + $J$10006</f>
        <v>3.7379014080108974</v>
      </c>
      <c r="K10022">
        <f>$K$10021 + $K$10006</f>
        <v>19.464821916775648</v>
      </c>
      <c r="L10022">
        <f>$L$10021 + $L$10006</f>
        <v>7.952627774856813</v>
      </c>
    </row>
    <row r="10023" spans="3:12" x14ac:dyDescent="0.25">
      <c r="C10023">
        <f>$C$10022 + $C$10006</f>
        <v>20.938424942006133</v>
      </c>
      <c r="D10023">
        <f>$D$10022 + $D$10006</f>
        <v>2.2906228196200709</v>
      </c>
      <c r="E10023">
        <f>$E$10022 + $E$10006</f>
        <v>2.3999999999999995</v>
      </c>
      <c r="F10023">
        <f>$F$10022 + $F$10006</f>
        <v>17.560116613413356</v>
      </c>
      <c r="G10023">
        <f>$G$10022 + $G$10006</f>
        <v>4.1651767458515252</v>
      </c>
      <c r="H10023">
        <f>$H$10022 + $H$10006</f>
        <v>56.35209846031912</v>
      </c>
      <c r="I10023">
        <f>$I$10022 + $I$10006</f>
        <v>7.1323203925942016</v>
      </c>
      <c r="J10023">
        <f>$J$10022 + $J$10006</f>
        <v>3.9849563564253074</v>
      </c>
      <c r="K10023">
        <f>$K$10022 + $K$10006</f>
        <v>20.762466605861849</v>
      </c>
      <c r="L10023">
        <f>$L$10022 + $L$10006</f>
        <v>8.4828001554217991</v>
      </c>
    </row>
    <row r="10024" spans="3:12" x14ac:dyDescent="0.25">
      <c r="C10024">
        <f>$C$10023 + $C$10006</f>
        <v>22.901759845184912</v>
      </c>
      <c r="D10024">
        <f>$D$10023 + $D$10006</f>
        <v>2.3677804363083981</v>
      </c>
      <c r="E10024">
        <f>$E$10023 + $E$10006</f>
        <v>2.5499999999999994</v>
      </c>
      <c r="F10024">
        <f>$F$10023 + $F$10006</f>
        <v>18.65658936452272</v>
      </c>
      <c r="G10024">
        <f>$G$10023 + $G$10006</f>
        <v>4.4161050426913757</v>
      </c>
      <c r="H10024">
        <f>$H$10023 + $H$10006</f>
        <v>59.649236653122486</v>
      </c>
      <c r="I10024">
        <f>$I$10023 + $I$10006</f>
        <v>7.5282190889946881</v>
      </c>
      <c r="J10024">
        <f>$J$10023 + $J$10006</f>
        <v>4.2320113048397179</v>
      </c>
      <c r="K10024">
        <f>$K$10023 + $K$10006</f>
        <v>22.060111294948051</v>
      </c>
      <c r="L10024">
        <f>$L$10023 + $L$10006</f>
        <v>9.0129725359867852</v>
      </c>
    </row>
    <row r="10025" spans="3:12" x14ac:dyDescent="0.25">
      <c r="C10025">
        <f>$C$10024 + $C$10006</f>
        <v>24.865094748363692</v>
      </c>
      <c r="D10025">
        <f>$D$10024 + $D$10006</f>
        <v>2.4449380529967253</v>
      </c>
      <c r="E10025">
        <f>$E$10024 + $E$10006</f>
        <v>2.6999999999999993</v>
      </c>
      <c r="F10025">
        <f>$F$10024 + $F$10006</f>
        <v>19.753062115632083</v>
      </c>
      <c r="G10025">
        <f>$G$10024 + $G$10006</f>
        <v>4.6670333395312262</v>
      </c>
      <c r="H10025">
        <f>$H$10024 + $H$10006</f>
        <v>62.946374845925853</v>
      </c>
      <c r="I10025">
        <f>$I$10024 + $I$10006</f>
        <v>7.9241177853951745</v>
      </c>
      <c r="J10025">
        <f>$J$10024 + $J$10006</f>
        <v>4.4790662532541283</v>
      </c>
      <c r="K10025">
        <f>$K$10024 + $K$10006</f>
        <v>23.357755984034252</v>
      </c>
      <c r="L10025">
        <f>$L$10024 + $L$10006</f>
        <v>9.5431449165517712</v>
      </c>
    </row>
    <row r="10026" spans="3:12" x14ac:dyDescent="0.25">
      <c r="C10026">
        <f>$C$10025 + $C$10006</f>
        <v>26.828429651542471</v>
      </c>
      <c r="D10026">
        <f>$D$10025 + $D$10006</f>
        <v>2.5220956696850525</v>
      </c>
      <c r="E10026">
        <f>$E$10025 + $E$10006</f>
        <v>2.8499999999999992</v>
      </c>
      <c r="F10026">
        <f>$F$10025 + $F$10006</f>
        <v>20.849534866741447</v>
      </c>
      <c r="G10026">
        <f>$G$10025 + $G$10006</f>
        <v>4.9179616363710768</v>
      </c>
      <c r="H10026">
        <f>$H$10025 + $H$10006</f>
        <v>66.243513038729219</v>
      </c>
      <c r="I10026">
        <f>$I$10025 + $I$10006</f>
        <v>8.3200164817956601</v>
      </c>
      <c r="J10026">
        <f>$J$10025 + $J$10006</f>
        <v>4.7261212016685388</v>
      </c>
      <c r="K10026">
        <f>$K$10025 + $K$10006</f>
        <v>24.655400673120454</v>
      </c>
      <c r="L10026">
        <f>$L$10025 + $L$10006</f>
        <v>10.073317297116757</v>
      </c>
    </row>
    <row r="10028" spans="3:12" x14ac:dyDescent="0.25">
      <c r="C10028">
        <f t="array" ref="C10028:C10047">FREQUENCY( Normal, Normal_bins ) / 10000</f>
        <v>2.0000000000000001E-4</v>
      </c>
      <c r="D10028">
        <f t="array" ref="D10028:D10047">FREQUENCY( Beta, Beta_bins ) / 10000</f>
        <v>8.9999999999999993E-3</v>
      </c>
      <c r="E10028">
        <f t="array" ref="E10028:E10047">FREQUENCY( Binomial, Binomial_bins ) / 10000</f>
        <v>6.5799999999999997E-2</v>
      </c>
      <c r="F10028">
        <f t="array" ref="F10028:F10047">FREQUENCY( Chisquare, Chisquare_bins ) / 10000</f>
        <v>0.1053</v>
      </c>
      <c r="G10028">
        <f t="array" ref="G10028:G10047">FREQUENCY( F_DISTRIB, F_DISTRIB_bins ) / 10000</f>
        <v>3.61E-2</v>
      </c>
      <c r="H10028">
        <f t="array" ref="H10028:H10047">FREQUENCY( Gamma, Gamma_bins ) / 10000</f>
        <v>2.7000000000000001E-3</v>
      </c>
      <c r="I10028">
        <f t="array" ref="I10028:I10047">FREQUENCY( Lognormal, Lognormal_bins ) / 10000</f>
        <v>2.3E-3</v>
      </c>
      <c r="J10028">
        <f t="array" ref="J10028:J10047">FREQUENCY( Triangular, Triangular_bins ) / 10000</f>
        <v>5.7000000000000002E-3</v>
      </c>
      <c r="K10028">
        <f t="array" ref="K10028:K10047">FREQUENCY( Exponential, Exponential_bins ) / 10000</f>
        <v>0.4819</v>
      </c>
      <c r="L10028">
        <f t="array" ref="L10028:L10047">FREQUENCY( T_DISTRIB, T_DISTRIB_bins ) / 10000</f>
        <v>0.3896</v>
      </c>
    </row>
    <row r="10029" spans="3:12" x14ac:dyDescent="0.25">
      <c r="C10029">
        <v>2.0000000000000001E-4</v>
      </c>
      <c r="D10029">
        <v>3.0499999999999999E-2</v>
      </c>
      <c r="E10029">
        <v>0</v>
      </c>
      <c r="F10029">
        <v>0.1988</v>
      </c>
      <c r="G10029">
        <v>0.15870000000000001</v>
      </c>
      <c r="H10029">
        <v>1.95E-2</v>
      </c>
      <c r="I10029">
        <v>3.44E-2</v>
      </c>
      <c r="J10029">
        <v>1.2200000000000001E-2</v>
      </c>
      <c r="K10029">
        <v>0.24410000000000001</v>
      </c>
      <c r="L10029">
        <v>0.27689999999999998</v>
      </c>
    </row>
    <row r="10030" spans="3:12" x14ac:dyDescent="0.25">
      <c r="C10030">
        <v>5.9999999999999995E-4</v>
      </c>
      <c r="D10030">
        <v>6.7900000000000002E-2</v>
      </c>
      <c r="E10030">
        <v>0</v>
      </c>
      <c r="F10030">
        <v>0.19270000000000001</v>
      </c>
      <c r="G10030">
        <v>0.23710000000000001</v>
      </c>
      <c r="H10030">
        <v>6.5799999999999997E-2</v>
      </c>
      <c r="I10030">
        <v>0.1027</v>
      </c>
      <c r="J10030">
        <v>1.95E-2</v>
      </c>
      <c r="K10030">
        <v>0.128</v>
      </c>
      <c r="L10030">
        <v>0.16880000000000001</v>
      </c>
    </row>
    <row r="10031" spans="3:12" x14ac:dyDescent="0.25">
      <c r="C10031">
        <v>4.3E-3</v>
      </c>
      <c r="D10031">
        <v>9.5100000000000004E-2</v>
      </c>
      <c r="E10031">
        <v>0</v>
      </c>
      <c r="F10031">
        <v>0.156</v>
      </c>
      <c r="G10031">
        <v>0.2072</v>
      </c>
      <c r="H10031">
        <v>0.1119</v>
      </c>
      <c r="I10031">
        <v>0.186</v>
      </c>
      <c r="J10031">
        <v>3.1399999999999997E-2</v>
      </c>
      <c r="K10031">
        <v>7.3300000000000004E-2</v>
      </c>
      <c r="L10031">
        <v>8.5599999999999996E-2</v>
      </c>
    </row>
    <row r="10032" spans="3:12" x14ac:dyDescent="0.25">
      <c r="C10032">
        <v>1.18E-2</v>
      </c>
      <c r="D10032">
        <v>0.12759999999999999</v>
      </c>
      <c r="E10032">
        <v>0</v>
      </c>
      <c r="F10032">
        <v>0.10920000000000001</v>
      </c>
      <c r="G10032">
        <v>0.13370000000000001</v>
      </c>
      <c r="H10032">
        <v>0.1535</v>
      </c>
      <c r="I10032">
        <v>0.19700000000000001</v>
      </c>
      <c r="J10032">
        <v>3.7499999999999999E-2</v>
      </c>
      <c r="K10032">
        <v>3.3500000000000002E-2</v>
      </c>
      <c r="L10032">
        <v>3.95E-2</v>
      </c>
    </row>
    <row r="10033" spans="3:12" x14ac:dyDescent="0.25">
      <c r="C10033">
        <v>2.3900000000000001E-2</v>
      </c>
      <c r="D10033">
        <v>0.12520000000000001</v>
      </c>
      <c r="E10033">
        <v>0</v>
      </c>
      <c r="F10033">
        <v>8.2100000000000006E-2</v>
      </c>
      <c r="G10033">
        <v>8.9399999999999993E-2</v>
      </c>
      <c r="H10033">
        <v>0.16070000000000001</v>
      </c>
      <c r="I10033">
        <v>0.16880000000000001</v>
      </c>
      <c r="J10033">
        <v>4.5400000000000003E-2</v>
      </c>
      <c r="K10033">
        <v>1.95E-2</v>
      </c>
      <c r="L10033">
        <v>2.0400000000000001E-2</v>
      </c>
    </row>
    <row r="10034" spans="3:12" x14ac:dyDescent="0.25">
      <c r="C10034">
        <v>5.21E-2</v>
      </c>
      <c r="D10034">
        <v>0.1211</v>
      </c>
      <c r="E10034">
        <v>0.28210000000000002</v>
      </c>
      <c r="F10034">
        <v>5.62E-2</v>
      </c>
      <c r="G10034">
        <v>5.6000000000000001E-2</v>
      </c>
      <c r="H10034">
        <v>0.1459</v>
      </c>
      <c r="I10034">
        <v>0.1244</v>
      </c>
      <c r="J10034">
        <v>5.2900000000000003E-2</v>
      </c>
      <c r="K10034">
        <v>9.1000000000000004E-3</v>
      </c>
      <c r="L10034">
        <v>9.5999999999999992E-3</v>
      </c>
    </row>
    <row r="10035" spans="3:12" x14ac:dyDescent="0.25">
      <c r="C10035">
        <v>8.2900000000000001E-2</v>
      </c>
      <c r="D10035">
        <v>0.1133</v>
      </c>
      <c r="E10035">
        <v>0</v>
      </c>
      <c r="F10035">
        <v>3.5099999999999999E-2</v>
      </c>
      <c r="G10035">
        <v>3.4299999999999997E-2</v>
      </c>
      <c r="H10035">
        <v>0.11799999999999999</v>
      </c>
      <c r="I10035">
        <v>7.7600000000000002E-2</v>
      </c>
      <c r="J10035">
        <v>6.3E-2</v>
      </c>
      <c r="K10035">
        <v>5.7000000000000002E-3</v>
      </c>
      <c r="L10035">
        <v>4.7000000000000002E-3</v>
      </c>
    </row>
    <row r="10036" spans="3:12" x14ac:dyDescent="0.25">
      <c r="C10036">
        <v>0.1074</v>
      </c>
      <c r="D10036">
        <v>9.3799999999999994E-2</v>
      </c>
      <c r="E10036">
        <v>0</v>
      </c>
      <c r="F10036">
        <v>2.2200000000000001E-2</v>
      </c>
      <c r="G10036">
        <v>1.7999999999999999E-2</v>
      </c>
      <c r="H10036">
        <v>8.6300000000000002E-2</v>
      </c>
      <c r="I10036">
        <v>4.82E-2</v>
      </c>
      <c r="J10036">
        <v>6.9699999999999998E-2</v>
      </c>
      <c r="K10036">
        <v>2.3E-3</v>
      </c>
      <c r="L10036">
        <v>2.3E-3</v>
      </c>
    </row>
    <row r="10037" spans="3:12" x14ac:dyDescent="0.25">
      <c r="C10037">
        <v>0.1416</v>
      </c>
      <c r="D10037">
        <v>7.3099999999999998E-2</v>
      </c>
      <c r="E10037">
        <v>0</v>
      </c>
      <c r="F10037">
        <v>1.47E-2</v>
      </c>
      <c r="G10037">
        <v>1.15E-2</v>
      </c>
      <c r="H10037">
        <v>5.6500000000000002E-2</v>
      </c>
      <c r="I10037">
        <v>2.6200000000000001E-2</v>
      </c>
      <c r="J10037">
        <v>8.4000000000000005E-2</v>
      </c>
      <c r="K10037">
        <v>8.0000000000000004E-4</v>
      </c>
      <c r="L10037">
        <v>1.1000000000000001E-3</v>
      </c>
    </row>
    <row r="10038" spans="3:12" x14ac:dyDescent="0.25">
      <c r="C10038">
        <v>0.1552</v>
      </c>
      <c r="D10038">
        <v>5.4199999999999998E-2</v>
      </c>
      <c r="E10038">
        <v>0</v>
      </c>
      <c r="F10038">
        <v>1.0800000000000001E-2</v>
      </c>
      <c r="G10038">
        <v>6.7999999999999996E-3</v>
      </c>
      <c r="H10038">
        <v>3.3099999999999997E-2</v>
      </c>
      <c r="I10038">
        <v>1.4800000000000001E-2</v>
      </c>
      <c r="J10038">
        <v>8.0199999999999994E-2</v>
      </c>
      <c r="K10038">
        <v>5.0000000000000001E-4</v>
      </c>
      <c r="L10038">
        <v>5.9999999999999995E-4</v>
      </c>
    </row>
    <row r="10039" spans="3:12" x14ac:dyDescent="0.25">
      <c r="C10039">
        <v>0.1419</v>
      </c>
      <c r="D10039">
        <v>3.8899999999999997E-2</v>
      </c>
      <c r="E10039">
        <v>0</v>
      </c>
      <c r="F10039">
        <v>6.4999999999999997E-3</v>
      </c>
      <c r="G10039">
        <v>4.1999999999999997E-3</v>
      </c>
      <c r="H10039">
        <v>2.2499999999999999E-2</v>
      </c>
      <c r="I10039">
        <v>8.8000000000000005E-3</v>
      </c>
      <c r="J10039">
        <v>9.1600000000000001E-2</v>
      </c>
      <c r="K10039">
        <v>8.9999999999999998E-4</v>
      </c>
      <c r="L10039">
        <v>5.0000000000000001E-4</v>
      </c>
    </row>
    <row r="10040" spans="3:12" x14ac:dyDescent="0.25">
      <c r="C10040">
        <v>0.1188</v>
      </c>
      <c r="D10040">
        <v>2.18E-2</v>
      </c>
      <c r="E10040">
        <v>0</v>
      </c>
      <c r="F10040">
        <v>4.4000000000000003E-3</v>
      </c>
      <c r="G10040">
        <v>2.3999999999999998E-3</v>
      </c>
      <c r="H10040">
        <v>9.2999999999999992E-3</v>
      </c>
      <c r="I10040">
        <v>3.5000000000000001E-3</v>
      </c>
      <c r="J10040">
        <v>9.1600000000000001E-2</v>
      </c>
      <c r="K10040">
        <v>2.0000000000000001E-4</v>
      </c>
      <c r="L10040">
        <v>0</v>
      </c>
    </row>
    <row r="10041" spans="3:12" x14ac:dyDescent="0.25">
      <c r="C10041">
        <v>7.6499999999999999E-2</v>
      </c>
      <c r="D10041">
        <v>1.29E-2</v>
      </c>
      <c r="E10041">
        <v>0.42880000000000001</v>
      </c>
      <c r="F10041">
        <v>2.3999999999999998E-3</v>
      </c>
      <c r="G10041">
        <v>1.2999999999999999E-3</v>
      </c>
      <c r="H10041">
        <v>6.3E-3</v>
      </c>
      <c r="I10041">
        <v>2.5000000000000001E-3</v>
      </c>
      <c r="J10041">
        <v>8.5900000000000004E-2</v>
      </c>
      <c r="K10041">
        <v>0</v>
      </c>
      <c r="L10041">
        <v>1E-4</v>
      </c>
    </row>
    <row r="10042" spans="3:12" x14ac:dyDescent="0.25">
      <c r="C10042">
        <v>4.5400000000000003E-2</v>
      </c>
      <c r="D10042">
        <v>8.8000000000000005E-3</v>
      </c>
      <c r="E10042">
        <v>0</v>
      </c>
      <c r="F10042">
        <v>1.6000000000000001E-3</v>
      </c>
      <c r="G10042">
        <v>1.1999999999999999E-3</v>
      </c>
      <c r="H10042">
        <v>3.5999999999999999E-3</v>
      </c>
      <c r="I10042">
        <v>8.9999999999999998E-4</v>
      </c>
      <c r="J10042">
        <v>6.9500000000000006E-2</v>
      </c>
      <c r="K10042">
        <v>1E-4</v>
      </c>
      <c r="L10042">
        <v>1E-4</v>
      </c>
    </row>
    <row r="10043" spans="3:12" x14ac:dyDescent="0.25">
      <c r="C10043">
        <v>2.1100000000000001E-2</v>
      </c>
      <c r="D10043">
        <v>4.4000000000000003E-3</v>
      </c>
      <c r="E10043">
        <v>0</v>
      </c>
      <c r="F10043">
        <v>1.1000000000000001E-3</v>
      </c>
      <c r="G10043">
        <v>5.9999999999999995E-4</v>
      </c>
      <c r="H10043">
        <v>2.3E-3</v>
      </c>
      <c r="I10043">
        <v>1.2999999999999999E-3</v>
      </c>
      <c r="J10043">
        <v>5.6500000000000002E-2</v>
      </c>
      <c r="K10043">
        <v>0</v>
      </c>
      <c r="L10043">
        <v>0</v>
      </c>
    </row>
    <row r="10044" spans="3:12" x14ac:dyDescent="0.25">
      <c r="C10044">
        <v>1.0800000000000001E-2</v>
      </c>
      <c r="D10044">
        <v>1.2999999999999999E-3</v>
      </c>
      <c r="E10044">
        <v>0</v>
      </c>
      <c r="F10044">
        <v>2.0000000000000001E-4</v>
      </c>
      <c r="G10044">
        <v>5.9999999999999995E-4</v>
      </c>
      <c r="H10044">
        <v>8.9999999999999998E-4</v>
      </c>
      <c r="I10044">
        <v>4.0000000000000002E-4</v>
      </c>
      <c r="J10044">
        <v>4.4299999999999999E-2</v>
      </c>
      <c r="K10044">
        <v>0</v>
      </c>
      <c r="L10044">
        <v>0</v>
      </c>
    </row>
    <row r="10045" spans="3:12" x14ac:dyDescent="0.25">
      <c r="C10045">
        <v>3.7000000000000002E-3</v>
      </c>
      <c r="D10045">
        <v>5.9999999999999995E-4</v>
      </c>
      <c r="E10045">
        <v>0</v>
      </c>
      <c r="F10045">
        <v>2.9999999999999997E-4</v>
      </c>
      <c r="G10045">
        <v>2.9999999999999997E-4</v>
      </c>
      <c r="H10045">
        <v>8.9999999999999998E-4</v>
      </c>
      <c r="I10045">
        <v>0</v>
      </c>
      <c r="J10045">
        <v>3.2899999999999999E-2</v>
      </c>
      <c r="K10045">
        <v>0</v>
      </c>
      <c r="L10045">
        <v>1E-4</v>
      </c>
    </row>
    <row r="10046" spans="3:12" x14ac:dyDescent="0.25">
      <c r="C10046">
        <v>1.2999999999999999E-3</v>
      </c>
      <c r="D10046">
        <v>2.9999999999999997E-4</v>
      </c>
      <c r="E10046">
        <v>0</v>
      </c>
      <c r="F10046">
        <v>1E-4</v>
      </c>
      <c r="G10046">
        <v>2.0000000000000001E-4</v>
      </c>
      <c r="H10046">
        <v>1E-4</v>
      </c>
      <c r="I10046">
        <v>0</v>
      </c>
      <c r="J10046">
        <v>1.8499999999999999E-2</v>
      </c>
      <c r="K10046">
        <v>0</v>
      </c>
      <c r="L10046">
        <v>0</v>
      </c>
    </row>
    <row r="10047" spans="3:12" x14ac:dyDescent="0.25">
      <c r="C10047">
        <v>2.9999999999999997E-4</v>
      </c>
      <c r="D10047">
        <v>2.0000000000000001E-4</v>
      </c>
      <c r="E10047">
        <v>0.2233</v>
      </c>
      <c r="F10047">
        <v>2.9999999999999997E-4</v>
      </c>
      <c r="G10047">
        <v>4.0000000000000002E-4</v>
      </c>
      <c r="H10047">
        <v>2.0000000000000001E-4</v>
      </c>
      <c r="I10047">
        <v>2.0000000000000001E-4</v>
      </c>
      <c r="J10047">
        <v>7.7000000000000002E-3</v>
      </c>
      <c r="K10047">
        <v>1E-4</v>
      </c>
      <c r="L10047">
        <v>1E-4</v>
      </c>
    </row>
    <row r="10049" spans="3:12" x14ac:dyDescent="0.25">
      <c r="C10049">
        <f t="shared" ref="C10049:K10049" si="0">C10028</f>
        <v>2.0000000000000001E-4</v>
      </c>
      <c r="D10049">
        <f t="shared" si="0"/>
        <v>8.9999999999999993E-3</v>
      </c>
      <c r="E10049">
        <f t="shared" si="0"/>
        <v>6.5799999999999997E-2</v>
      </c>
      <c r="F10049">
        <f t="shared" si="0"/>
        <v>0.1053</v>
      </c>
      <c r="G10049">
        <f t="shared" si="0"/>
        <v>3.61E-2</v>
      </c>
      <c r="H10049">
        <f t="shared" si="0"/>
        <v>2.7000000000000001E-3</v>
      </c>
      <c r="I10049">
        <f t="shared" si="0"/>
        <v>2.3E-3</v>
      </c>
      <c r="J10049">
        <f t="shared" si="0"/>
        <v>5.7000000000000002E-3</v>
      </c>
      <c r="K10049">
        <f t="shared" si="0"/>
        <v>0.4819</v>
      </c>
      <c r="L10049">
        <f>L10028</f>
        <v>0.3896</v>
      </c>
    </row>
    <row r="10050" spans="3:12" x14ac:dyDescent="0.25">
      <c r="C10050">
        <f t="shared" ref="C10050:C10068" si="1">C10049 + C10029</f>
        <v>4.0000000000000002E-4</v>
      </c>
      <c r="D10050">
        <f t="shared" ref="D10050:D10068" si="2">D10049 + D10029</f>
        <v>3.95E-2</v>
      </c>
      <c r="E10050">
        <f t="shared" ref="E10050:E10068" si="3">E10049 + E10029</f>
        <v>6.5799999999999997E-2</v>
      </c>
      <c r="F10050">
        <f t="shared" ref="F10050:F10068" si="4">F10049 + F10029</f>
        <v>0.30410000000000004</v>
      </c>
      <c r="G10050">
        <f t="shared" ref="G10050:G10068" si="5">G10049 + G10029</f>
        <v>0.1948</v>
      </c>
      <c r="H10050">
        <f t="shared" ref="H10050:H10068" si="6">H10049 + H10029</f>
        <v>2.2200000000000001E-2</v>
      </c>
      <c r="I10050">
        <f t="shared" ref="I10050:I10068" si="7">I10049 + I10029</f>
        <v>3.6699999999999997E-2</v>
      </c>
      <c r="J10050">
        <f t="shared" ref="J10050:J10068" si="8">J10049 + J10029</f>
        <v>1.7899999999999999E-2</v>
      </c>
      <c r="K10050">
        <f t="shared" ref="K10050:K10068" si="9">K10049 + K10029</f>
        <v>0.72599999999999998</v>
      </c>
      <c r="L10050">
        <f t="shared" ref="L10050:L10068" si="10">L10049 + L10029</f>
        <v>0.66649999999999998</v>
      </c>
    </row>
    <row r="10051" spans="3:12" x14ac:dyDescent="0.25">
      <c r="C10051">
        <f t="shared" si="1"/>
        <v>1E-3</v>
      </c>
      <c r="D10051">
        <f t="shared" si="2"/>
        <v>0.1074</v>
      </c>
      <c r="E10051">
        <f t="shared" si="3"/>
        <v>6.5799999999999997E-2</v>
      </c>
      <c r="F10051">
        <f t="shared" si="4"/>
        <v>0.49680000000000002</v>
      </c>
      <c r="G10051">
        <f t="shared" si="5"/>
        <v>0.43190000000000001</v>
      </c>
      <c r="H10051">
        <f t="shared" si="6"/>
        <v>8.7999999999999995E-2</v>
      </c>
      <c r="I10051">
        <f t="shared" si="7"/>
        <v>0.1394</v>
      </c>
      <c r="J10051">
        <f t="shared" si="8"/>
        <v>3.7400000000000003E-2</v>
      </c>
      <c r="K10051">
        <f t="shared" si="9"/>
        <v>0.85399999999999998</v>
      </c>
      <c r="L10051">
        <f t="shared" si="10"/>
        <v>0.83529999999999993</v>
      </c>
    </row>
    <row r="10052" spans="3:12" x14ac:dyDescent="0.25">
      <c r="C10052">
        <f t="shared" si="1"/>
        <v>5.3E-3</v>
      </c>
      <c r="D10052">
        <f t="shared" si="2"/>
        <v>0.20250000000000001</v>
      </c>
      <c r="E10052">
        <f t="shared" si="3"/>
        <v>6.5799999999999997E-2</v>
      </c>
      <c r="F10052">
        <f t="shared" si="4"/>
        <v>0.65280000000000005</v>
      </c>
      <c r="G10052">
        <f t="shared" si="5"/>
        <v>0.6391</v>
      </c>
      <c r="H10052">
        <f t="shared" si="6"/>
        <v>0.19989999999999999</v>
      </c>
      <c r="I10052">
        <f t="shared" si="7"/>
        <v>0.32540000000000002</v>
      </c>
      <c r="J10052">
        <f t="shared" si="8"/>
        <v>6.88E-2</v>
      </c>
      <c r="K10052">
        <f t="shared" si="9"/>
        <v>0.92730000000000001</v>
      </c>
      <c r="L10052">
        <f t="shared" si="10"/>
        <v>0.92089999999999994</v>
      </c>
    </row>
    <row r="10053" spans="3:12" x14ac:dyDescent="0.25">
      <c r="C10053">
        <f t="shared" si="1"/>
        <v>1.7100000000000001E-2</v>
      </c>
      <c r="D10053">
        <f t="shared" si="2"/>
        <v>0.3301</v>
      </c>
      <c r="E10053">
        <f t="shared" si="3"/>
        <v>6.5799999999999997E-2</v>
      </c>
      <c r="F10053">
        <f t="shared" si="4"/>
        <v>0.76200000000000001</v>
      </c>
      <c r="G10053">
        <f t="shared" si="5"/>
        <v>0.77280000000000004</v>
      </c>
      <c r="H10053">
        <f t="shared" si="6"/>
        <v>0.35339999999999999</v>
      </c>
      <c r="I10053">
        <f t="shared" si="7"/>
        <v>0.52239999999999998</v>
      </c>
      <c r="J10053">
        <f t="shared" si="8"/>
        <v>0.10630000000000001</v>
      </c>
      <c r="K10053">
        <f t="shared" si="9"/>
        <v>0.96079999999999999</v>
      </c>
      <c r="L10053">
        <f t="shared" si="10"/>
        <v>0.96039999999999992</v>
      </c>
    </row>
    <row r="10054" spans="3:12" x14ac:dyDescent="0.25">
      <c r="C10054">
        <f t="shared" si="1"/>
        <v>4.1000000000000002E-2</v>
      </c>
      <c r="D10054">
        <f t="shared" si="2"/>
        <v>0.45530000000000004</v>
      </c>
      <c r="E10054">
        <f t="shared" si="3"/>
        <v>6.5799999999999997E-2</v>
      </c>
      <c r="F10054">
        <f t="shared" si="4"/>
        <v>0.84410000000000007</v>
      </c>
      <c r="G10054">
        <f t="shared" si="5"/>
        <v>0.86220000000000008</v>
      </c>
      <c r="H10054">
        <f t="shared" si="6"/>
        <v>0.5141</v>
      </c>
      <c r="I10054">
        <f t="shared" si="7"/>
        <v>0.69120000000000004</v>
      </c>
      <c r="J10054">
        <f t="shared" si="8"/>
        <v>0.1517</v>
      </c>
      <c r="K10054">
        <f t="shared" si="9"/>
        <v>0.98029999999999995</v>
      </c>
      <c r="L10054">
        <f t="shared" si="10"/>
        <v>0.98079999999999989</v>
      </c>
    </row>
    <row r="10055" spans="3:12" x14ac:dyDescent="0.25">
      <c r="C10055">
        <f t="shared" si="1"/>
        <v>9.3100000000000002E-2</v>
      </c>
      <c r="D10055">
        <f t="shared" si="2"/>
        <v>0.57640000000000002</v>
      </c>
      <c r="E10055">
        <f t="shared" si="3"/>
        <v>0.34789999999999999</v>
      </c>
      <c r="F10055">
        <f t="shared" si="4"/>
        <v>0.9003000000000001</v>
      </c>
      <c r="G10055">
        <f t="shared" si="5"/>
        <v>0.91820000000000013</v>
      </c>
      <c r="H10055">
        <f t="shared" si="6"/>
        <v>0.66</v>
      </c>
      <c r="I10055">
        <f t="shared" si="7"/>
        <v>0.81559999999999999</v>
      </c>
      <c r="J10055">
        <f t="shared" si="8"/>
        <v>0.2046</v>
      </c>
      <c r="K10055">
        <f t="shared" si="9"/>
        <v>0.98939999999999995</v>
      </c>
      <c r="L10055">
        <f t="shared" si="10"/>
        <v>0.99039999999999995</v>
      </c>
    </row>
    <row r="10056" spans="3:12" x14ac:dyDescent="0.25">
      <c r="C10056">
        <f t="shared" si="1"/>
        <v>0.17599999999999999</v>
      </c>
      <c r="D10056">
        <f t="shared" si="2"/>
        <v>0.68969999999999998</v>
      </c>
      <c r="E10056">
        <f t="shared" si="3"/>
        <v>0.34789999999999999</v>
      </c>
      <c r="F10056">
        <f t="shared" si="4"/>
        <v>0.93540000000000012</v>
      </c>
      <c r="G10056">
        <f t="shared" si="5"/>
        <v>0.95250000000000012</v>
      </c>
      <c r="H10056">
        <f t="shared" si="6"/>
        <v>0.77800000000000002</v>
      </c>
      <c r="I10056">
        <f t="shared" si="7"/>
        <v>0.89319999999999999</v>
      </c>
      <c r="J10056">
        <f t="shared" si="8"/>
        <v>0.2676</v>
      </c>
      <c r="K10056">
        <f t="shared" si="9"/>
        <v>0.99509999999999998</v>
      </c>
      <c r="L10056">
        <f t="shared" si="10"/>
        <v>0.99509999999999998</v>
      </c>
    </row>
    <row r="10057" spans="3:12" x14ac:dyDescent="0.25">
      <c r="C10057">
        <f t="shared" si="1"/>
        <v>0.28339999999999999</v>
      </c>
      <c r="D10057">
        <f t="shared" si="2"/>
        <v>0.78349999999999997</v>
      </c>
      <c r="E10057">
        <f t="shared" si="3"/>
        <v>0.34789999999999999</v>
      </c>
      <c r="F10057">
        <f t="shared" si="4"/>
        <v>0.95760000000000012</v>
      </c>
      <c r="G10057">
        <f t="shared" si="5"/>
        <v>0.97050000000000014</v>
      </c>
      <c r="H10057">
        <f t="shared" si="6"/>
        <v>0.86430000000000007</v>
      </c>
      <c r="I10057">
        <f t="shared" si="7"/>
        <v>0.94140000000000001</v>
      </c>
      <c r="J10057">
        <f t="shared" si="8"/>
        <v>0.33729999999999999</v>
      </c>
      <c r="K10057">
        <f t="shared" si="9"/>
        <v>0.99739999999999995</v>
      </c>
      <c r="L10057">
        <f t="shared" si="10"/>
        <v>0.99739999999999995</v>
      </c>
    </row>
    <row r="10058" spans="3:12" x14ac:dyDescent="0.25">
      <c r="C10058">
        <f t="shared" si="1"/>
        <v>0.42499999999999999</v>
      </c>
      <c r="D10058">
        <f t="shared" si="2"/>
        <v>0.85660000000000003</v>
      </c>
      <c r="E10058">
        <f t="shared" si="3"/>
        <v>0.34789999999999999</v>
      </c>
      <c r="F10058">
        <f t="shared" si="4"/>
        <v>0.97230000000000016</v>
      </c>
      <c r="G10058">
        <f t="shared" si="5"/>
        <v>0.9820000000000001</v>
      </c>
      <c r="H10058">
        <f t="shared" si="6"/>
        <v>0.92080000000000006</v>
      </c>
      <c r="I10058">
        <f t="shared" si="7"/>
        <v>0.96760000000000002</v>
      </c>
      <c r="J10058">
        <f t="shared" si="8"/>
        <v>0.42130000000000001</v>
      </c>
      <c r="K10058">
        <f t="shared" si="9"/>
        <v>0.99819999999999998</v>
      </c>
      <c r="L10058">
        <f t="shared" si="10"/>
        <v>0.99849999999999994</v>
      </c>
    </row>
    <row r="10059" spans="3:12" x14ac:dyDescent="0.25">
      <c r="C10059">
        <f t="shared" si="1"/>
        <v>0.58020000000000005</v>
      </c>
      <c r="D10059">
        <f t="shared" si="2"/>
        <v>0.91080000000000005</v>
      </c>
      <c r="E10059">
        <f t="shared" si="3"/>
        <v>0.34789999999999999</v>
      </c>
      <c r="F10059">
        <f t="shared" si="4"/>
        <v>0.9831000000000002</v>
      </c>
      <c r="G10059">
        <f t="shared" si="5"/>
        <v>0.98880000000000012</v>
      </c>
      <c r="H10059">
        <f t="shared" si="6"/>
        <v>0.95390000000000008</v>
      </c>
      <c r="I10059">
        <f t="shared" si="7"/>
        <v>0.98240000000000005</v>
      </c>
      <c r="J10059">
        <f t="shared" si="8"/>
        <v>0.50150000000000006</v>
      </c>
      <c r="K10059">
        <f t="shared" si="9"/>
        <v>0.99869999999999992</v>
      </c>
      <c r="L10059">
        <f t="shared" si="10"/>
        <v>0.99909999999999999</v>
      </c>
    </row>
    <row r="10060" spans="3:12" x14ac:dyDescent="0.25">
      <c r="C10060">
        <f t="shared" si="1"/>
        <v>0.72210000000000008</v>
      </c>
      <c r="D10060">
        <f t="shared" si="2"/>
        <v>0.9497000000000001</v>
      </c>
      <c r="E10060">
        <f t="shared" si="3"/>
        <v>0.34789999999999999</v>
      </c>
      <c r="F10060">
        <f t="shared" si="4"/>
        <v>0.98960000000000015</v>
      </c>
      <c r="G10060">
        <f t="shared" si="5"/>
        <v>0.9930000000000001</v>
      </c>
      <c r="H10060">
        <f t="shared" si="6"/>
        <v>0.97640000000000005</v>
      </c>
      <c r="I10060">
        <f t="shared" si="7"/>
        <v>0.99120000000000008</v>
      </c>
      <c r="J10060">
        <f t="shared" si="8"/>
        <v>0.59310000000000007</v>
      </c>
      <c r="K10060">
        <f t="shared" si="9"/>
        <v>0.99959999999999993</v>
      </c>
      <c r="L10060">
        <f t="shared" si="10"/>
        <v>0.99959999999999993</v>
      </c>
    </row>
    <row r="10061" spans="3:12" x14ac:dyDescent="0.25">
      <c r="C10061">
        <f t="shared" si="1"/>
        <v>0.84090000000000009</v>
      </c>
      <c r="D10061">
        <f t="shared" si="2"/>
        <v>0.97150000000000014</v>
      </c>
      <c r="E10061">
        <f t="shared" si="3"/>
        <v>0.34789999999999999</v>
      </c>
      <c r="F10061">
        <f t="shared" si="4"/>
        <v>0.99400000000000011</v>
      </c>
      <c r="G10061">
        <f t="shared" si="5"/>
        <v>0.99540000000000006</v>
      </c>
      <c r="H10061">
        <f t="shared" si="6"/>
        <v>0.98570000000000002</v>
      </c>
      <c r="I10061">
        <f t="shared" si="7"/>
        <v>0.99470000000000003</v>
      </c>
      <c r="J10061">
        <f t="shared" si="8"/>
        <v>0.68470000000000009</v>
      </c>
      <c r="K10061">
        <f t="shared" si="9"/>
        <v>0.99979999999999991</v>
      </c>
      <c r="L10061">
        <f t="shared" si="10"/>
        <v>0.99959999999999993</v>
      </c>
    </row>
    <row r="10062" spans="3:12" x14ac:dyDescent="0.25">
      <c r="C10062">
        <f t="shared" si="1"/>
        <v>0.9174000000000001</v>
      </c>
      <c r="D10062">
        <f t="shared" si="2"/>
        <v>0.98440000000000016</v>
      </c>
      <c r="E10062">
        <f t="shared" si="3"/>
        <v>0.77669999999999995</v>
      </c>
      <c r="F10062">
        <f t="shared" si="4"/>
        <v>0.99640000000000006</v>
      </c>
      <c r="G10062">
        <f t="shared" si="5"/>
        <v>0.99670000000000003</v>
      </c>
      <c r="H10062">
        <f t="shared" si="6"/>
        <v>0.99199999999999999</v>
      </c>
      <c r="I10062">
        <f t="shared" si="7"/>
        <v>0.99719999999999998</v>
      </c>
      <c r="J10062">
        <f t="shared" si="8"/>
        <v>0.77060000000000006</v>
      </c>
      <c r="K10062">
        <f t="shared" si="9"/>
        <v>0.99979999999999991</v>
      </c>
      <c r="L10062">
        <f t="shared" si="10"/>
        <v>0.99969999999999992</v>
      </c>
    </row>
    <row r="10063" spans="3:12" x14ac:dyDescent="0.25">
      <c r="C10063">
        <f t="shared" si="1"/>
        <v>0.9628000000000001</v>
      </c>
      <c r="D10063">
        <f t="shared" si="2"/>
        <v>0.99320000000000019</v>
      </c>
      <c r="E10063">
        <f t="shared" si="3"/>
        <v>0.77669999999999995</v>
      </c>
      <c r="F10063">
        <f t="shared" si="4"/>
        <v>0.99800000000000011</v>
      </c>
      <c r="G10063">
        <f t="shared" si="5"/>
        <v>0.99790000000000001</v>
      </c>
      <c r="H10063">
        <f t="shared" si="6"/>
        <v>0.99560000000000004</v>
      </c>
      <c r="I10063">
        <f t="shared" si="7"/>
        <v>0.99809999999999999</v>
      </c>
      <c r="J10063">
        <f t="shared" si="8"/>
        <v>0.84010000000000007</v>
      </c>
      <c r="K10063">
        <f t="shared" si="9"/>
        <v>0.9998999999999999</v>
      </c>
      <c r="L10063">
        <f t="shared" si="10"/>
        <v>0.99979999999999991</v>
      </c>
    </row>
    <row r="10064" spans="3:12" x14ac:dyDescent="0.25">
      <c r="C10064">
        <f t="shared" si="1"/>
        <v>0.98390000000000011</v>
      </c>
      <c r="D10064">
        <f t="shared" si="2"/>
        <v>0.99760000000000015</v>
      </c>
      <c r="E10064">
        <f t="shared" si="3"/>
        <v>0.77669999999999995</v>
      </c>
      <c r="F10064">
        <f t="shared" si="4"/>
        <v>0.9991000000000001</v>
      </c>
      <c r="G10064">
        <f t="shared" si="5"/>
        <v>0.99850000000000005</v>
      </c>
      <c r="H10064">
        <f t="shared" si="6"/>
        <v>0.99790000000000001</v>
      </c>
      <c r="I10064">
        <f t="shared" si="7"/>
        <v>0.99939999999999996</v>
      </c>
      <c r="J10064">
        <f t="shared" si="8"/>
        <v>0.89660000000000006</v>
      </c>
      <c r="K10064">
        <f t="shared" si="9"/>
        <v>0.9998999999999999</v>
      </c>
      <c r="L10064">
        <f t="shared" si="10"/>
        <v>0.99979999999999991</v>
      </c>
    </row>
    <row r="10065" spans="3:12" x14ac:dyDescent="0.25">
      <c r="C10065">
        <f t="shared" si="1"/>
        <v>0.99470000000000014</v>
      </c>
      <c r="D10065">
        <f t="shared" si="2"/>
        <v>0.99890000000000012</v>
      </c>
      <c r="E10065">
        <f t="shared" si="3"/>
        <v>0.77669999999999995</v>
      </c>
      <c r="F10065">
        <f t="shared" si="4"/>
        <v>0.99930000000000008</v>
      </c>
      <c r="G10065">
        <f t="shared" si="5"/>
        <v>0.9991000000000001</v>
      </c>
      <c r="H10065">
        <f t="shared" si="6"/>
        <v>0.99880000000000002</v>
      </c>
      <c r="I10065">
        <f t="shared" si="7"/>
        <v>0.99979999999999991</v>
      </c>
      <c r="J10065">
        <f t="shared" si="8"/>
        <v>0.94090000000000007</v>
      </c>
      <c r="K10065">
        <f t="shared" si="9"/>
        <v>0.9998999999999999</v>
      </c>
      <c r="L10065">
        <f t="shared" si="10"/>
        <v>0.99979999999999991</v>
      </c>
    </row>
    <row r="10066" spans="3:12" x14ac:dyDescent="0.25">
      <c r="C10066">
        <f t="shared" si="1"/>
        <v>0.99840000000000018</v>
      </c>
      <c r="D10066">
        <f t="shared" si="2"/>
        <v>0.99950000000000017</v>
      </c>
      <c r="E10066">
        <f t="shared" si="3"/>
        <v>0.77669999999999995</v>
      </c>
      <c r="F10066">
        <f t="shared" si="4"/>
        <v>0.99960000000000004</v>
      </c>
      <c r="G10066">
        <f t="shared" si="5"/>
        <v>0.99940000000000007</v>
      </c>
      <c r="H10066">
        <f t="shared" si="6"/>
        <v>0.99970000000000003</v>
      </c>
      <c r="I10066">
        <f t="shared" si="7"/>
        <v>0.99979999999999991</v>
      </c>
      <c r="J10066">
        <f t="shared" si="8"/>
        <v>0.97380000000000011</v>
      </c>
      <c r="K10066">
        <f t="shared" si="9"/>
        <v>0.9998999999999999</v>
      </c>
      <c r="L10066">
        <f t="shared" si="10"/>
        <v>0.9998999999999999</v>
      </c>
    </row>
    <row r="10067" spans="3:12" x14ac:dyDescent="0.25">
      <c r="C10067">
        <f t="shared" si="1"/>
        <v>0.99970000000000014</v>
      </c>
      <c r="D10067">
        <f t="shared" si="2"/>
        <v>0.99980000000000013</v>
      </c>
      <c r="E10067">
        <f t="shared" si="3"/>
        <v>0.77669999999999995</v>
      </c>
      <c r="F10067">
        <f t="shared" si="4"/>
        <v>0.99970000000000003</v>
      </c>
      <c r="G10067">
        <f t="shared" si="5"/>
        <v>0.99960000000000004</v>
      </c>
      <c r="H10067">
        <f t="shared" si="6"/>
        <v>0.99980000000000002</v>
      </c>
      <c r="I10067">
        <f t="shared" si="7"/>
        <v>0.99979999999999991</v>
      </c>
      <c r="J10067">
        <f t="shared" si="8"/>
        <v>0.99230000000000007</v>
      </c>
      <c r="K10067">
        <f t="shared" si="9"/>
        <v>0.9998999999999999</v>
      </c>
      <c r="L10067">
        <f t="shared" si="10"/>
        <v>0.9998999999999999</v>
      </c>
    </row>
    <row r="10068" spans="3:12" x14ac:dyDescent="0.25">
      <c r="C10068">
        <f t="shared" si="1"/>
        <v>1.0000000000000002</v>
      </c>
      <c r="D10068">
        <f t="shared" si="2"/>
        <v>1.0000000000000002</v>
      </c>
      <c r="E10068">
        <f t="shared" si="3"/>
        <v>1</v>
      </c>
      <c r="F10068">
        <f t="shared" si="4"/>
        <v>1</v>
      </c>
      <c r="G10068">
        <f t="shared" si="5"/>
        <v>1</v>
      </c>
      <c r="H10068">
        <f t="shared" si="6"/>
        <v>1</v>
      </c>
      <c r="I10068">
        <f t="shared" si="7"/>
        <v>0.99999999999999989</v>
      </c>
      <c r="J10068">
        <f t="shared" si="8"/>
        <v>1</v>
      </c>
      <c r="K10068">
        <f t="shared" si="9"/>
        <v>0.99999999999999989</v>
      </c>
      <c r="L10068">
        <f t="shared" si="10"/>
        <v>0.99999999999999989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41</vt:i4>
      </vt:variant>
    </vt:vector>
  </HeadingPairs>
  <TitlesOfParts>
    <vt:vector size="43" baseType="lpstr">
      <vt:lpstr>Random Variates</vt:lpstr>
      <vt:lpstr>PMTable</vt:lpstr>
      <vt:lpstr>Beta</vt:lpstr>
      <vt:lpstr>Beta_bins</vt:lpstr>
      <vt:lpstr>Beta_cume</vt:lpstr>
      <vt:lpstr>Beta_freq</vt:lpstr>
      <vt:lpstr>Binomial</vt:lpstr>
      <vt:lpstr>Binomial_bins</vt:lpstr>
      <vt:lpstr>Binomial_cume</vt:lpstr>
      <vt:lpstr>Binomial_freq</vt:lpstr>
      <vt:lpstr>Chisquare</vt:lpstr>
      <vt:lpstr>Chisquare_bins</vt:lpstr>
      <vt:lpstr>Chisquare_cume</vt:lpstr>
      <vt:lpstr>Chisquare_freq</vt:lpstr>
      <vt:lpstr>Exponential</vt:lpstr>
      <vt:lpstr>Exponential_bins</vt:lpstr>
      <vt:lpstr>Exponential_cume</vt:lpstr>
      <vt:lpstr>Exponential_freq</vt:lpstr>
      <vt:lpstr>F_DISTRIB</vt:lpstr>
      <vt:lpstr>F_DISTRIB_bins</vt:lpstr>
      <vt:lpstr>F_DISTRIB_cume</vt:lpstr>
      <vt:lpstr>F_DISTRIB_freq</vt:lpstr>
      <vt:lpstr>Gamma</vt:lpstr>
      <vt:lpstr>Gamma_bins</vt:lpstr>
      <vt:lpstr>Gamma_cume</vt:lpstr>
      <vt:lpstr>Gamma_freq</vt:lpstr>
      <vt:lpstr>Lognormal</vt:lpstr>
      <vt:lpstr>Lognormal_bins</vt:lpstr>
      <vt:lpstr>Lognormal_cume</vt:lpstr>
      <vt:lpstr>Lognormal_freq</vt:lpstr>
      <vt:lpstr>Normal</vt:lpstr>
      <vt:lpstr>Normal_bins</vt:lpstr>
      <vt:lpstr>Normal_cume</vt:lpstr>
      <vt:lpstr>Normal_freq</vt:lpstr>
      <vt:lpstr>PM_Index</vt:lpstr>
      <vt:lpstr>T_DISTRIB</vt:lpstr>
      <vt:lpstr>T_DISTRIB_bins</vt:lpstr>
      <vt:lpstr>T_DISTRIB_cume</vt:lpstr>
      <vt:lpstr>T_DISTRIB_freq</vt:lpstr>
      <vt:lpstr>Triangular</vt:lpstr>
      <vt:lpstr>Triangular_bins</vt:lpstr>
      <vt:lpstr>Triangular_cume</vt:lpstr>
      <vt:lpstr>Triangular_freq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Savage</dc:creator>
  <cp:lastModifiedBy>Sam Savage</cp:lastModifiedBy>
  <dcterms:created xsi:type="dcterms:W3CDTF">2012-09-12T23:42:06Z</dcterms:created>
  <dcterms:modified xsi:type="dcterms:W3CDTF">2013-01-27T21:15:58Z</dcterms:modified>
</cp:coreProperties>
</file>