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130" windowHeight="7890"/>
  </bookViews>
  <sheets>
    <sheet name="Sheet1" sheetId="1" r:id="rId1"/>
    <sheet name="PMTable" sheetId="2" r:id="rId2"/>
  </sheets>
  <externalReferences>
    <externalReference r:id="rId3"/>
  </externalReferences>
  <definedNames>
    <definedName name="library_file_name">"Assets Library.xlsx"</definedName>
    <definedName name="local_library">FALSE</definedName>
    <definedName name="PM_Index">PMTable!$A$1</definedName>
    <definedName name="Port1">PMTable!$C$4:$C$1003</definedName>
    <definedName name="Port1_bins">PMTable!$C$1008:$C$1016</definedName>
    <definedName name="Port1_cume">PMTable!$C$1029:$C$1038</definedName>
    <definedName name="Port1_freq">PMTable!$C$1018:$C$1027</definedName>
    <definedName name="Port2">PMTable!$D$4:$D$1003</definedName>
    <definedName name="Port2_bins">PMTable!$D$1008:$D$1016</definedName>
    <definedName name="Port2_cume">PMTable!$D$1029:$D$1038</definedName>
    <definedName name="Port2_freq">PMTable!$D$1018:$D$1027</definedName>
    <definedName name="Port3">PMTable!$E$4:$E$1003</definedName>
    <definedName name="Port3_bins">PMTable!$E$1008:$E$1016</definedName>
    <definedName name="Port3_cume">PMTable!$E$1029:$E$1038</definedName>
    <definedName name="Port3_freq">PMTable!$E$1018:$E$1027</definedName>
    <definedName name="Port4">PMTable!$F$4:$F$1003</definedName>
    <definedName name="Port4_bins">PMTable!$F$1008:$F$1016</definedName>
    <definedName name="Port4_cume">PMTable!$F$1029:$F$1038</definedName>
    <definedName name="Port4_freq">PMTable!$F$1018:$F$1027</definedName>
    <definedName name="Port5">PMTable!$G$4:$G$1003</definedName>
    <definedName name="Port5_bins">PMTable!$G$1008:$G$1016</definedName>
    <definedName name="Port5_cume">PMTable!$G$1029:$G$1038</definedName>
    <definedName name="Port5_freq">PMTable!$G$1018:$G$1027</definedName>
  </definedNames>
  <calcPr calcId="145621"/>
</workbook>
</file>

<file path=xl/calcChain.xml><?xml version="1.0" encoding="utf-8"?>
<calcChain xmlns="http://schemas.openxmlformats.org/spreadsheetml/2006/main">
  <c r="B9" i="1" l="1"/>
  <c r="H13" i="1"/>
  <c r="H12" i="1"/>
  <c r="G13" i="1"/>
  <c r="G12" i="1"/>
  <c r="F13" i="1"/>
  <c r="F12" i="1"/>
  <c r="E13" i="1"/>
  <c r="E12" i="1"/>
  <c r="D13" i="1"/>
  <c r="D12" i="1"/>
  <c r="G1005" i="2"/>
  <c r="G1007" i="2"/>
  <c r="F1005" i="2"/>
  <c r="F1007" i="2"/>
  <c r="E1005" i="2"/>
  <c r="E1007" i="2"/>
  <c r="D1005" i="2"/>
  <c r="D1007" i="2"/>
  <c r="C1005" i="2"/>
  <c r="C1007" i="2"/>
  <c r="E3" i="1"/>
  <c r="F3" i="1"/>
  <c r="G3" i="1"/>
  <c r="H3" i="1"/>
  <c r="D3" i="1"/>
  <c r="C6" i="1"/>
  <c r="C5" i="1"/>
  <c r="C4" i="1"/>
  <c r="C3" i="1"/>
  <c r="D1006" i="2" l="1"/>
  <c r="D1008" i="2" s="1"/>
  <c r="E1006" i="2"/>
  <c r="E1008" i="2" s="1"/>
  <c r="F1006" i="2"/>
  <c r="F1008" i="2" s="1"/>
  <c r="E1018" i="2" a="1"/>
  <c r="E1018" i="2" s="1"/>
  <c r="E1029" i="2" s="1"/>
  <c r="E1009" i="2"/>
  <c r="E1010" i="2" s="1"/>
  <c r="E1011" i="2" s="1"/>
  <c r="E1012" i="2" s="1"/>
  <c r="E1013" i="2" s="1"/>
  <c r="E1014" i="2" s="1"/>
  <c r="E1015" i="2" s="1"/>
  <c r="E1016" i="2" s="1"/>
  <c r="D1009" i="2"/>
  <c r="D1010" i="2" s="1"/>
  <c r="D1011" i="2" s="1"/>
  <c r="D1012" i="2" s="1"/>
  <c r="D1013" i="2" s="1"/>
  <c r="D1014" i="2" s="1"/>
  <c r="D1015" i="2" s="1"/>
  <c r="D1016" i="2" s="1"/>
  <c r="F1009" i="2"/>
  <c r="F1010" i="2" s="1"/>
  <c r="F1011" i="2" s="1"/>
  <c r="F1012" i="2" s="1"/>
  <c r="F1013" i="2" s="1"/>
  <c r="F1014" i="2" s="1"/>
  <c r="F1015" i="2" s="1"/>
  <c r="F1016" i="2" s="1"/>
  <c r="G1006" i="2"/>
  <c r="G1008" i="2" s="1"/>
  <c r="C1006" i="2"/>
  <c r="C1008" i="2" s="1"/>
  <c r="E7" i="1"/>
  <c r="D3" i="2" s="1"/>
  <c r="H7" i="1"/>
  <c r="G3" i="2" s="1"/>
  <c r="F7" i="1"/>
  <c r="E3" i="2" s="1"/>
  <c r="D7" i="1"/>
  <c r="C3" i="2" s="1"/>
  <c r="G7" i="1"/>
  <c r="F3" i="2" s="1"/>
  <c r="E1024" i="2" l="1"/>
  <c r="E1023" i="2"/>
  <c r="E1020" i="2"/>
  <c r="E1019" i="2"/>
  <c r="E1027" i="2"/>
  <c r="F1018" i="2" a="1"/>
  <c r="F1018" i="2" s="1"/>
  <c r="F1029" i="2" s="1"/>
  <c r="D1018" i="2" a="1"/>
  <c r="G1009" i="2"/>
  <c r="G1010" i="2" s="1"/>
  <c r="G1011" i="2" s="1"/>
  <c r="G1012" i="2" s="1"/>
  <c r="G1013" i="2" s="1"/>
  <c r="G1014" i="2" s="1"/>
  <c r="G1015" i="2" s="1"/>
  <c r="G1016" i="2" s="1"/>
  <c r="G1018" i="2" s="1" a="1"/>
  <c r="C1009" i="2"/>
  <c r="C1010" i="2" s="1"/>
  <c r="C1011" i="2" s="1"/>
  <c r="C1012" i="2" s="1"/>
  <c r="C1013" i="2" s="1"/>
  <c r="C1014" i="2" s="1"/>
  <c r="C1015" i="2" s="1"/>
  <c r="C1016" i="2" s="1"/>
  <c r="D1020" i="2"/>
  <c r="D1024" i="2"/>
  <c r="D1019" i="2"/>
  <c r="D1023" i="2"/>
  <c r="D1027" i="2"/>
  <c r="E1022" i="2"/>
  <c r="E1026" i="2"/>
  <c r="E1021" i="2"/>
  <c r="E1025" i="2"/>
  <c r="F1020" i="2"/>
  <c r="F1019" i="2"/>
  <c r="F1030" i="2" s="1"/>
  <c r="F1031" i="2" s="1"/>
  <c r="E1030" i="2"/>
  <c r="E1031" i="2" s="1"/>
  <c r="F1027" i="2" l="1"/>
  <c r="E1032" i="2"/>
  <c r="E1033" i="2" s="1"/>
  <c r="E1034" i="2" s="1"/>
  <c r="E1035" i="2" s="1"/>
  <c r="E1036" i="2" s="1"/>
  <c r="E1037" i="2" s="1"/>
  <c r="E1038" i="2" s="1"/>
  <c r="F1023" i="2"/>
  <c r="F1024" i="2"/>
  <c r="F1025" i="2"/>
  <c r="F1026" i="2"/>
  <c r="F1021" i="2"/>
  <c r="F1032" i="2" s="1"/>
  <c r="F1022" i="2"/>
  <c r="D1018" i="2"/>
  <c r="D1029" i="2" s="1"/>
  <c r="D1030" i="2" s="1"/>
  <c r="D1031" i="2" s="1"/>
  <c r="D1021" i="2"/>
  <c r="D1022" i="2"/>
  <c r="D1025" i="2"/>
  <c r="D1026" i="2"/>
  <c r="G1018" i="2"/>
  <c r="G1029" i="2" s="1"/>
  <c r="G1025" i="2"/>
  <c r="G1021" i="2"/>
  <c r="G1026" i="2"/>
  <c r="G1022" i="2"/>
  <c r="G1027" i="2"/>
  <c r="G1023" i="2"/>
  <c r="G1019" i="2"/>
  <c r="G1024" i="2"/>
  <c r="G1020" i="2"/>
  <c r="C1018" i="2" a="1"/>
  <c r="D1032" i="2" l="1"/>
  <c r="F1033" i="2"/>
  <c r="F1034" i="2" s="1"/>
  <c r="F1035" i="2" s="1"/>
  <c r="F1036" i="2" s="1"/>
  <c r="F1037" i="2" s="1"/>
  <c r="F1038" i="2" s="1"/>
  <c r="D1033" i="2"/>
  <c r="D1034" i="2" s="1"/>
  <c r="D1035" i="2" s="1"/>
  <c r="D1036" i="2" s="1"/>
  <c r="D1037" i="2" s="1"/>
  <c r="D1038" i="2" s="1"/>
  <c r="G1030" i="2"/>
  <c r="G1031" i="2" s="1"/>
  <c r="G1032" i="2" s="1"/>
  <c r="G1033" i="2" s="1"/>
  <c r="G1034" i="2" s="1"/>
  <c r="G1035" i="2" s="1"/>
  <c r="G1036" i="2" s="1"/>
  <c r="G1037" i="2" s="1"/>
  <c r="G1038" i="2" s="1"/>
  <c r="C1018" i="2"/>
  <c r="C1029" i="2" s="1"/>
  <c r="C1025" i="2"/>
  <c r="C1021" i="2"/>
  <c r="C1026" i="2"/>
  <c r="C1022" i="2"/>
  <c r="C1027" i="2"/>
  <c r="C1023" i="2"/>
  <c r="C1019" i="2"/>
  <c r="C1024" i="2"/>
  <c r="C1020" i="2"/>
  <c r="C1030" i="2" l="1"/>
  <c r="C1031" i="2" s="1"/>
  <c r="C1032" i="2" s="1"/>
  <c r="C1033" i="2" s="1"/>
  <c r="C1034" i="2" s="1"/>
  <c r="C1035" i="2" s="1"/>
  <c r="C1036" i="2" s="1"/>
  <c r="C1037" i="2" s="1"/>
  <c r="C1038" i="2" s="1"/>
</calcChain>
</file>

<file path=xl/sharedStrings.xml><?xml version="1.0" encoding="utf-8"?>
<sst xmlns="http://schemas.openxmlformats.org/spreadsheetml/2006/main" count="16" uniqueCount="11">
  <si>
    <t>Index</t>
  </si>
  <si>
    <t>Values</t>
  </si>
  <si>
    <t>Cash</t>
  </si>
  <si>
    <t>Large_Cap</t>
  </si>
  <si>
    <t>Multi_Cap</t>
  </si>
  <si>
    <t>Small_Cap</t>
  </si>
  <si>
    <t>Port1</t>
  </si>
  <si>
    <t>Port2</t>
  </si>
  <si>
    <t>Port3</t>
  </si>
  <si>
    <t>Port4</t>
  </si>
  <si>
    <t>Port5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</si>
</sst>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Sheet1!$D$12:$H$12</c:f>
              <c:numCache>
                <c:formatCode>General</c:formatCode>
                <c:ptCount val="5"/>
                <c:pt idx="0">
                  <c:v>1.8952813166993513E-5</c:v>
                </c:pt>
                <c:pt idx="1">
                  <c:v>4.7752346557033342E-3</c:v>
                </c:pt>
                <c:pt idx="2">
                  <c:v>1.5214237206144442E-2</c:v>
                </c:pt>
                <c:pt idx="3">
                  <c:v>2.9647285813643155E-2</c:v>
                </c:pt>
                <c:pt idx="4">
                  <c:v>4.0844864419906965E-2</c:v>
                </c:pt>
              </c:numCache>
            </c:numRef>
          </c:xVal>
          <c:yVal>
            <c:numRef>
              <c:f>Sheet1!$D$13:$H$13</c:f>
              <c:numCache>
                <c:formatCode>General</c:formatCode>
                <c:ptCount val="5"/>
                <c:pt idx="0">
                  <c:v>1.2999999999999899E-2</c:v>
                </c:pt>
                <c:pt idx="1">
                  <c:v>4.9999999999999913E-2</c:v>
                </c:pt>
                <c:pt idx="2">
                  <c:v>8.0300000000000024E-2</c:v>
                </c:pt>
                <c:pt idx="3">
                  <c:v>0.10780000000000006</c:v>
                </c:pt>
                <c:pt idx="4">
                  <c:v>0.11700000000000138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60160"/>
        <c:axId val="237258624"/>
      </c:scatterChart>
      <c:valAx>
        <c:axId val="2372601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37258624"/>
        <c:crosses val="autoZero"/>
        <c:crossBetween val="midCat"/>
      </c:valAx>
      <c:valAx>
        <c:axId val="23725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260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17" fmlaLink="PM_Index" max="1000" min="1" page="10" val="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642937</xdr:colOff>
      <xdr:row>13</xdr:row>
      <xdr:rowOff>116681</xdr:rowOff>
    </xdr:from>
    <xdr:to>
      <xdr:col>8</xdr:col>
      <xdr:colOff>47625</xdr:colOff>
      <xdr:row>25</xdr:row>
      <xdr:rowOff>83344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219075</xdr:colOff>
          <xdr:row>6</xdr:row>
          <xdr:rowOff>66675</xdr:rowOff>
        </xdr:from>
        <xdr:to>
          <xdr:col>1</xdr:col>
          <xdr:colOff>495300</xdr:colOff>
          <xdr:row>9</xdr:row>
          <xdr:rowOff>9525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Libr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ash" refersTo="='Sheet1'!$E$10:$ALT$10"/>
      <definedName name="Large_Cap" refersTo="='Sheet1'!$E$11:$ALT$11"/>
      <definedName name="Multi_Cap" refersTo="='Sheet1'!$E$14:$ALT$14"/>
      <definedName name="Small_Cap" refersTo="='Sheet1'!$E$15:$ALT$15"/>
    </definedNames>
    <sheetDataSet>
      <sheetData sheetId="0">
        <row r="10">
          <cell r="E10">
            <v>1.9945362269879974E-2</v>
          </cell>
          <cell r="F10">
            <v>5.5606157183600846E-3</v>
          </cell>
          <cell r="G10">
            <v>1.4172294795510076E-2</v>
          </cell>
          <cell r="H10">
            <v>1.3340571582320049E-2</v>
          </cell>
          <cell r="I10">
            <v>1.5616515338420012E-2</v>
          </cell>
          <cell r="J10">
            <v>2.1008351504800071E-2</v>
          </cell>
          <cell r="K10">
            <v>9.7769290804901043E-3</v>
          </cell>
          <cell r="L10">
            <v>8.3788425326301041E-3</v>
          </cell>
          <cell r="M10">
            <v>1.3861993014810059E-2</v>
          </cell>
          <cell r="N10">
            <v>6.7906171679499305E-3</v>
          </cell>
          <cell r="O10">
            <v>1.3180115878580034E-2</v>
          </cell>
          <cell r="P10">
            <v>9.615400493139914E-3</v>
          </cell>
          <cell r="Q10">
            <v>1.5154579341410068E-2</v>
          </cell>
          <cell r="R10">
            <v>7.7972204089200581E-3</v>
          </cell>
          <cell r="S10">
            <v>6.7331582903900067E-3</v>
          </cell>
          <cell r="T10">
            <v>1.6165831744670012E-2</v>
          </cell>
          <cell r="U10">
            <v>1.6552001833900487E-3</v>
          </cell>
          <cell r="V10">
            <v>1.2562611758710096E-2</v>
          </cell>
          <cell r="W10">
            <v>1.7142394244670012E-2</v>
          </cell>
          <cell r="X10">
            <v>1.1497476756570091E-2</v>
          </cell>
          <cell r="Y10">
            <v>7.2092801928500538E-3</v>
          </cell>
          <cell r="Z10">
            <v>6.8515331149099357E-3</v>
          </cell>
          <cell r="AA10">
            <v>1.8004515826699929E-2</v>
          </cell>
          <cell r="AB10">
            <v>7.7228338122399265E-3</v>
          </cell>
          <cell r="AC10">
            <v>1.8649080455299893E-2</v>
          </cell>
          <cell r="AD10">
            <v>1.2482145488259988E-2</v>
          </cell>
          <cell r="AE10">
            <v>7.1759015917800539E-3</v>
          </cell>
          <cell r="AF10">
            <v>1.5678861796859955E-2</v>
          </cell>
          <cell r="AG10">
            <v>1.7334917247300075E-2</v>
          </cell>
          <cell r="AH10">
            <v>1.8501499354840023E-2</v>
          </cell>
          <cell r="AI10">
            <v>1.5022018611430044E-2</v>
          </cell>
          <cell r="AJ10">
            <v>1.4478901088240015E-2</v>
          </cell>
          <cell r="AK10">
            <v>1.6632536113259988E-2</v>
          </cell>
          <cell r="AL10">
            <v>1.3411501109600099E-2</v>
          </cell>
          <cell r="AM10">
            <v>2.1336653888230028E-2</v>
          </cell>
          <cell r="AN10">
            <v>1.6530016124250091E-2</v>
          </cell>
          <cell r="AO10">
            <v>1.330850428343E-2</v>
          </cell>
          <cell r="AP10">
            <v>1.0380128085609952E-2</v>
          </cell>
          <cell r="AQ10">
            <v>1.5235641658309929E-2</v>
          </cell>
          <cell r="AR10">
            <v>5.4753810763399358E-3</v>
          </cell>
          <cell r="AS10">
            <v>1.7765262782569957E-2</v>
          </cell>
          <cell r="AT10">
            <v>7.0065051913299481E-3</v>
          </cell>
          <cell r="AU10">
            <v>1.5957930743689897E-2</v>
          </cell>
          <cell r="AV10">
            <v>2.3961880862710006E-2</v>
          </cell>
          <cell r="AW10">
            <v>8.7578088641200313E-3</v>
          </cell>
          <cell r="AX10">
            <v>1.387832468748007E-2</v>
          </cell>
          <cell r="AY10">
            <v>1.3309457957739967E-2</v>
          </cell>
          <cell r="AZ10">
            <v>1.6388991534709962E-2</v>
          </cell>
          <cell r="BA10">
            <v>1.5483358561990013E-2</v>
          </cell>
          <cell r="BB10">
            <v>8.7748557925200199E-3</v>
          </cell>
          <cell r="BC10">
            <v>8.2546264529199664E-3</v>
          </cell>
          <cell r="BD10">
            <v>1.8583634555340067E-2</v>
          </cell>
          <cell r="BE10">
            <v>1.6570189654830036E-2</v>
          </cell>
          <cell r="BF10">
            <v>1.5835502803329904E-2</v>
          </cell>
          <cell r="BG10">
            <v>1.7677047908309929E-2</v>
          </cell>
          <cell r="BH10">
            <v>1.6720035731790039E-2</v>
          </cell>
          <cell r="BI10">
            <v>1.1725404918190074E-2</v>
          </cell>
          <cell r="BJ10">
            <v>9.7583324313199604E-3</v>
          </cell>
          <cell r="BK10">
            <v>1.5863516986369897E-2</v>
          </cell>
          <cell r="BL10">
            <v>1.2924173533920058E-2</v>
          </cell>
          <cell r="BM10">
            <v>9.3209535479499284E-3</v>
          </cell>
          <cell r="BN10">
            <v>5.0143987536399592E-3</v>
          </cell>
          <cell r="BO10">
            <v>1.2772420108319915E-2</v>
          </cell>
          <cell r="BP10">
            <v>2.411518400907009E-2</v>
          </cell>
          <cell r="BQ10">
            <v>1.3600567042830081E-2</v>
          </cell>
          <cell r="BR10">
            <v>1.1746504962439897E-2</v>
          </cell>
          <cell r="BS10">
            <v>1.732394999266007E-2</v>
          </cell>
          <cell r="BT10">
            <v>1.9543507754800071E-2</v>
          </cell>
          <cell r="BU10">
            <v>1.631996935606006E-2</v>
          </cell>
          <cell r="BV10">
            <v>6.5147668719300889E-3</v>
          </cell>
          <cell r="BW10">
            <v>1.639638251065989E-2</v>
          </cell>
          <cell r="BX10">
            <v>9.9111587405200652E-3</v>
          </cell>
          <cell r="BY10">
            <v>2.0461180865759987E-2</v>
          </cell>
          <cell r="BZ10">
            <v>1.2430766284470041E-2</v>
          </cell>
          <cell r="CA10">
            <v>1.6011813342569958E-2</v>
          </cell>
          <cell r="CB10">
            <v>9.0973169207599902E-3</v>
          </cell>
          <cell r="CC10">
            <v>8.241155803200062E-3</v>
          </cell>
          <cell r="CD10">
            <v>2.071497744322004E-2</v>
          </cell>
          <cell r="CE10">
            <v>5.5047065615700941E-3</v>
          </cell>
          <cell r="CF10">
            <v>8.2210094332699768E-3</v>
          </cell>
          <cell r="CG10">
            <v>8.8954955935500735E-3</v>
          </cell>
          <cell r="CH10">
            <v>1.3117769420150083E-2</v>
          </cell>
          <cell r="CI10">
            <v>2.0660737216469993E-2</v>
          </cell>
          <cell r="CJ10">
            <v>1.2602904498580036E-2</v>
          </cell>
          <cell r="CK10">
            <v>1.1761048495769977E-2</v>
          </cell>
          <cell r="CL10">
            <v>1.8476107776159933E-2</v>
          </cell>
          <cell r="CM10">
            <v>1.6231635272500045E-2</v>
          </cell>
          <cell r="CN10">
            <v>1.5135267436499955E-2</v>
          </cell>
          <cell r="CO10">
            <v>8.8789255023000724E-3</v>
          </cell>
          <cell r="CP10">
            <v>1.604519194364995E-2</v>
          </cell>
          <cell r="CQ10">
            <v>1.7224291026590066E-2</v>
          </cell>
          <cell r="CR10">
            <v>1.6017177760599965E-2</v>
          </cell>
          <cell r="CS10">
            <v>1.5649536311630019E-2</v>
          </cell>
          <cell r="CT10">
            <v>1.4110186755659893E-2</v>
          </cell>
          <cell r="CU10">
            <v>1.6121128261090023E-2</v>
          </cell>
          <cell r="CV10">
            <v>8.4787399172800981E-3</v>
          </cell>
          <cell r="CW10">
            <v>2.2512891948220037E-2</v>
          </cell>
          <cell r="CX10">
            <v>2.1128276050089934E-2</v>
          </cell>
          <cell r="CY10">
            <v>1.1856177508829946E-2</v>
          </cell>
          <cell r="CZ10">
            <v>1.595399683714005E-2</v>
          </cell>
          <cell r="DA10">
            <v>1.8434503734110042E-2</v>
          </cell>
          <cell r="DB10">
            <v>1.3707140147690033E-2</v>
          </cell>
          <cell r="DC10">
            <v>9.2271358370799028E-3</v>
          </cell>
          <cell r="DD10">
            <v>1.6211131274699975E-2</v>
          </cell>
          <cell r="DE10">
            <v>1.2072303950789953E-2</v>
          </cell>
          <cell r="DF10">
            <v>1.2818434894080077E-2</v>
          </cell>
          <cell r="DG10">
            <v>1.5866139590740014E-2</v>
          </cell>
          <cell r="DH10">
            <v>1.6102531611920101E-2</v>
          </cell>
          <cell r="DI10">
            <v>7.9003364443799295E-3</v>
          </cell>
          <cell r="DJ10">
            <v>1.5833714663979981E-2</v>
          </cell>
          <cell r="DK10">
            <v>1.2808182895180042E-2</v>
          </cell>
          <cell r="DL10">
            <v>1.205811804533008E-2</v>
          </cell>
          <cell r="DM10">
            <v>8.7686569094700406E-3</v>
          </cell>
          <cell r="DN10">
            <v>1.1947730243210053E-2</v>
          </cell>
          <cell r="DO10">
            <v>8.276322543619985E-3</v>
          </cell>
          <cell r="DP10">
            <v>1.1049249827860042E-2</v>
          </cell>
          <cell r="DQ10">
            <v>7.360795199869985E-3</v>
          </cell>
          <cell r="DR10">
            <v>7.8353673815700908E-3</v>
          </cell>
          <cell r="DS10">
            <v>1.8960574328900082E-2</v>
          </cell>
          <cell r="DT10">
            <v>9.8945886492700641E-3</v>
          </cell>
          <cell r="DU10">
            <v>1.6465166270730025E-2</v>
          </cell>
          <cell r="DV10">
            <v>1.4574268519879974E-2</v>
          </cell>
          <cell r="DW10">
            <v>1.0954120814800072E-2</v>
          </cell>
          <cell r="DX10">
            <v>7.8321487307499993E-3</v>
          </cell>
          <cell r="DY10">
            <v>1.7759302318099968E-2</v>
          </cell>
          <cell r="DZ10">
            <v>5.3581983447099635E-3</v>
          </cell>
          <cell r="EA10">
            <v>1.5060523211960053E-2</v>
          </cell>
          <cell r="EB10">
            <v>1.2408831775190032E-2</v>
          </cell>
          <cell r="EC10">
            <v>1.9646385371679953E-2</v>
          </cell>
          <cell r="ED10">
            <v>7.0225984454199697E-3</v>
          </cell>
          <cell r="EE10">
            <v>5.4790765643100148E-3</v>
          </cell>
          <cell r="EF10">
            <v>1.3705471217630105E-2</v>
          </cell>
          <cell r="EG10">
            <v>1.7338016688819957E-2</v>
          </cell>
          <cell r="EH10">
            <v>1.6898372828960007E-2</v>
          </cell>
          <cell r="EI10">
            <v>1.9927838504310014E-2</v>
          </cell>
          <cell r="EJ10">
            <v>1.2830713450910025E-2</v>
          </cell>
          <cell r="EK10">
            <v>1.3314583957199977E-2</v>
          </cell>
          <cell r="EL10">
            <v>8.1094295382500015E-3</v>
          </cell>
          <cell r="EM10">
            <v>3.71907061338006E-3</v>
          </cell>
          <cell r="EN10">
            <v>1.6402939021590068E-2</v>
          </cell>
          <cell r="EO10">
            <v>1.3040402591230071E-2</v>
          </cell>
          <cell r="EP10">
            <v>1.860103911161004E-2</v>
          </cell>
          <cell r="EQ10">
            <v>1.7901876628400037E-2</v>
          </cell>
          <cell r="ER10">
            <v>1.6998627841469993E-2</v>
          </cell>
          <cell r="ES10">
            <v>1.1029818713659933E-2</v>
          </cell>
          <cell r="ET10">
            <v>5.4025442004199675E-3</v>
          </cell>
          <cell r="EU10">
            <v>1.5683749377729983E-2</v>
          </cell>
          <cell r="EV10">
            <v>1.1100986659529966E-2</v>
          </cell>
          <cell r="EW10">
            <v>1.7420867145059971E-2</v>
          </cell>
          <cell r="EX10">
            <v>2.0957568347450106E-2</v>
          </cell>
          <cell r="EY10">
            <v>1.1114099681380107E-2</v>
          </cell>
          <cell r="EZ10">
            <v>6.0970575213399325E-3</v>
          </cell>
          <cell r="FA10">
            <v>1.174209421873007E-2</v>
          </cell>
          <cell r="FB10">
            <v>1.2918689906600056E-2</v>
          </cell>
          <cell r="FC10">
            <v>1.428280180693009E-2</v>
          </cell>
          <cell r="FD10">
            <v>1.1903265178200062E-2</v>
          </cell>
          <cell r="FE10">
            <v>1.0679224193099968E-2</v>
          </cell>
          <cell r="FF10">
            <v>1.3219931781289995E-2</v>
          </cell>
          <cell r="FG10">
            <v>1.6811946094039909E-2</v>
          </cell>
          <cell r="FH10">
            <v>1.4203527629379931E-2</v>
          </cell>
          <cell r="FI10">
            <v>1.291463679075E-2</v>
          </cell>
          <cell r="FJ10">
            <v>1.2870886981489971E-2</v>
          </cell>
          <cell r="FK10">
            <v>1.7561891734600099E-2</v>
          </cell>
          <cell r="FL10">
            <v>3.3529788851700548E-3</v>
          </cell>
          <cell r="FM10">
            <v>7.6389104723899592E-3</v>
          </cell>
          <cell r="FN10">
            <v>4.9716026186898965E-3</v>
          </cell>
          <cell r="FO10">
            <v>1.605091398953995E-2</v>
          </cell>
          <cell r="FP10">
            <v>1.7146089732650083E-2</v>
          </cell>
          <cell r="FQ10">
            <v>1.008401221037003E-2</v>
          </cell>
          <cell r="FR10">
            <v>1.9909003436570094E-2</v>
          </cell>
          <cell r="FS10">
            <v>2.0980933368210053E-2</v>
          </cell>
          <cell r="FT10">
            <v>1.2878039538859909E-2</v>
          </cell>
          <cell r="FU10">
            <v>8.2603484988199583E-3</v>
          </cell>
          <cell r="FV10">
            <v>1.3183096110819914E-2</v>
          </cell>
          <cell r="FW10">
            <v>8.6039096713099728E-3</v>
          </cell>
          <cell r="FX10">
            <v>1.2936094462870029E-2</v>
          </cell>
          <cell r="FY10">
            <v>5.9145480990399069E-3</v>
          </cell>
          <cell r="FZ10">
            <v>1.1304476916790041E-2</v>
          </cell>
          <cell r="GA10">
            <v>5.0234586596500375E-3</v>
          </cell>
          <cell r="GB10">
            <v>7.6906473040601053E-3</v>
          </cell>
          <cell r="GC10">
            <v>4.4621021151500795E-3</v>
          </cell>
          <cell r="GD10">
            <v>1.5282252490520065E-2</v>
          </cell>
          <cell r="GE10">
            <v>1.6652920901780055E-2</v>
          </cell>
          <cell r="GF10">
            <v>9.4142944216699664E-3</v>
          </cell>
          <cell r="GG10">
            <v>1.4664986789229895E-2</v>
          </cell>
          <cell r="GH10">
            <v>1.5225628077979891E-2</v>
          </cell>
          <cell r="GI10">
            <v>1.809273070096995E-2</v>
          </cell>
          <cell r="GJ10">
            <v>9.4386131167401022E-3</v>
          </cell>
          <cell r="GK10">
            <v>2.3868539988989967E-2</v>
          </cell>
          <cell r="GL10">
            <v>1.4366129100320091E-2</v>
          </cell>
          <cell r="GM10">
            <v>1.3038256824019934E-2</v>
          </cell>
          <cell r="GN10">
            <v>1.0346630275249957E-2</v>
          </cell>
          <cell r="GO10">
            <v>1.5876510798930044E-2</v>
          </cell>
          <cell r="GP10">
            <v>1.9845703303809969E-2</v>
          </cell>
          <cell r="GQ10">
            <v>1.4588692843910067E-2</v>
          </cell>
          <cell r="GR10">
            <v>1.853010958432999E-2</v>
          </cell>
          <cell r="GS10">
            <v>7.2128564715399079E-3</v>
          </cell>
          <cell r="GT10">
            <v>1.2068370044229892E-2</v>
          </cell>
          <cell r="GU10">
            <v>1.9478589892401033E-3</v>
          </cell>
          <cell r="GV10">
            <v>1.8186667621139962E-2</v>
          </cell>
          <cell r="GW10">
            <v>9.8429710268999049E-3</v>
          </cell>
          <cell r="GX10">
            <v>1.0395267665390007E-2</v>
          </cell>
          <cell r="GY10">
            <v>1.1234262645239967E-2</v>
          </cell>
          <cell r="GZ10">
            <v>1.4101246058940031E-2</v>
          </cell>
          <cell r="HA10">
            <v>1.4449456393720084E-2</v>
          </cell>
          <cell r="HB10">
            <v>1.7485410571100868E-3</v>
          </cell>
          <cell r="HC10">
            <v>1.5567997157569957E-2</v>
          </cell>
          <cell r="HD10">
            <v>2.9917747378300774E-3</v>
          </cell>
          <cell r="HE10">
            <v>1.347456282377002E-2</v>
          </cell>
          <cell r="HF10">
            <v>1.4566996753220041E-2</v>
          </cell>
          <cell r="HG10">
            <v>1.5754559695720038E-2</v>
          </cell>
          <cell r="HH10">
            <v>1.459095782041997E-2</v>
          </cell>
          <cell r="HI10">
            <v>2.1106818377969905E-2</v>
          </cell>
          <cell r="HJ10">
            <v>1.6192176997660068E-2</v>
          </cell>
          <cell r="HK10">
            <v>1.6890743434430089E-2</v>
          </cell>
          <cell r="HL10">
            <v>7.4299365878101042E-3</v>
          </cell>
          <cell r="HM10">
            <v>1.3132789790629928E-2</v>
          </cell>
          <cell r="HN10">
            <v>1.107416456937993E-2</v>
          </cell>
          <cell r="HO10">
            <v>1.6918638408180087E-2</v>
          </cell>
          <cell r="HP10">
            <v>1.5890100657939943E-2</v>
          </cell>
          <cell r="HQ10">
            <v>1.4242628276349922E-2</v>
          </cell>
          <cell r="HR10">
            <v>9.7334176898000724E-3</v>
          </cell>
          <cell r="HS10">
            <v>1.5679338634009943E-2</v>
          </cell>
          <cell r="HT10">
            <v>1.1302807986740104E-2</v>
          </cell>
          <cell r="HU10">
            <v>1.4476278483869898E-2</v>
          </cell>
          <cell r="HV10">
            <v>1.7475822627539994E-2</v>
          </cell>
          <cell r="HW10">
            <v>1.3631561458109953E-2</v>
          </cell>
          <cell r="HX10">
            <v>1.2103298366070048E-2</v>
          </cell>
          <cell r="HY10">
            <v>1.5605190455910023E-2</v>
          </cell>
          <cell r="HZ10">
            <v>7.6776534914999583E-3</v>
          </cell>
          <cell r="IA10">
            <v>1.6687014758590024E-2</v>
          </cell>
          <cell r="IB10">
            <v>1.7435410678390051E-2</v>
          </cell>
          <cell r="IC10">
            <v>9.2934162020699151E-3</v>
          </cell>
          <cell r="ID10">
            <v>8.2413942217800518E-3</v>
          </cell>
          <cell r="IE10">
            <v>1.7112711131570091E-2</v>
          </cell>
          <cell r="IF10">
            <v>1.3225176990030008E-2</v>
          </cell>
          <cell r="IG10">
            <v>1.3118007838730072E-2</v>
          </cell>
          <cell r="IH10">
            <v>1.409480875730007E-2</v>
          </cell>
          <cell r="II10">
            <v>9.4287187457100519E-3</v>
          </cell>
          <cell r="IJ10">
            <v>1.2791374385360044E-2</v>
          </cell>
          <cell r="IK10">
            <v>1.0583022296430045E-2</v>
          </cell>
          <cell r="IL10">
            <v>9.8737270236000096E-3</v>
          </cell>
          <cell r="IM10">
            <v>1.4516690433030055E-2</v>
          </cell>
          <cell r="IN10">
            <v>1.6046860873700108E-2</v>
          </cell>
          <cell r="IO10">
            <v>1.0417082965370028E-2</v>
          </cell>
          <cell r="IP10">
            <v>1.6139963328839935E-2</v>
          </cell>
          <cell r="IQ10">
            <v>1.805661028624006E-2</v>
          </cell>
          <cell r="IR10">
            <v>1.2198665797710007E-2</v>
          </cell>
          <cell r="IS10">
            <v>7.8567058443999027E-3</v>
          </cell>
          <cell r="IT10">
            <v>1.1870840251450021E-2</v>
          </cell>
          <cell r="IU10">
            <v>1.5262940585609952E-2</v>
          </cell>
          <cell r="IV10">
            <v>1.9487717807290084E-2</v>
          </cell>
          <cell r="IW10">
            <v>8.8437587618799274E-3</v>
          </cell>
          <cell r="IX10">
            <v>1.4936068713659933E-2</v>
          </cell>
          <cell r="IY10">
            <v>9.1392785906800889E-3</v>
          </cell>
          <cell r="IZ10">
            <v>9.195545375350056E-3</v>
          </cell>
          <cell r="JA10">
            <v>1.9466260135170055E-2</v>
          </cell>
          <cell r="JB10">
            <v>1.9133547008040042E-2</v>
          </cell>
          <cell r="JC10">
            <v>8.7203771471999758E-3</v>
          </cell>
          <cell r="JD10">
            <v>1.6321399867530006E-2</v>
          </cell>
          <cell r="JE10">
            <v>1.0433891475200019E-2</v>
          </cell>
          <cell r="JF10">
            <v>1.1679151713849922E-2</v>
          </cell>
          <cell r="JG10">
            <v>1.5243628680710053E-2</v>
          </cell>
          <cell r="JH10">
            <v>9.4392091631900765E-3</v>
          </cell>
          <cell r="JI10">
            <v>1.1592963397500045E-2</v>
          </cell>
          <cell r="JJ10">
            <v>2.1646955668930046E-2</v>
          </cell>
          <cell r="JK10">
            <v>1.3178446948530098E-2</v>
          </cell>
          <cell r="JL10">
            <v>1.6156652629379931E-2</v>
          </cell>
          <cell r="JM10">
            <v>4.7898084521300621E-3</v>
          </cell>
          <cell r="JN10">
            <v>1.6656258761879927E-2</v>
          </cell>
          <cell r="JO10">
            <v>9.7126752734200128E-3</v>
          </cell>
          <cell r="JP10">
            <v>1.0030010402199974E-2</v>
          </cell>
          <cell r="JQ10">
            <v>1.0092714488509902E-2</v>
          </cell>
          <cell r="JR10">
            <v>1.908955878019003E-2</v>
          </cell>
          <cell r="JS10">
            <v>1.5488603770730025E-2</v>
          </cell>
          <cell r="JT10">
            <v>1.0774949252609911E-2</v>
          </cell>
          <cell r="JU10">
            <v>1.0451176822189989E-2</v>
          </cell>
          <cell r="JV10">
            <v>1.2388446986679957E-2</v>
          </cell>
          <cell r="JW10">
            <v>9.5907241702100077E-3</v>
          </cell>
          <cell r="JX10">
            <v>1.7399886310099921E-2</v>
          </cell>
          <cell r="JY10">
            <v>7.2910577654798914E-3</v>
          </cell>
          <cell r="JZ10">
            <v>1.4664748370649905E-2</v>
          </cell>
          <cell r="KA10">
            <v>1.1024454295639918E-2</v>
          </cell>
          <cell r="KB10">
            <v>1.0809281528000092E-2</v>
          </cell>
          <cell r="KC10">
            <v>3.8233787417401022E-3</v>
          </cell>
          <cell r="KD10">
            <v>1.1663535296920102E-2</v>
          </cell>
          <cell r="KE10">
            <v>1.3127902209759901E-2</v>
          </cell>
          <cell r="KF10">
            <v>1.2367704570289906E-2</v>
          </cell>
          <cell r="KG10">
            <v>1.1194208323960009E-2</v>
          </cell>
          <cell r="KH10">
            <v>9.867885768410023E-3</v>
          </cell>
          <cell r="KI10">
            <v>1.4469245135779962E-2</v>
          </cell>
          <cell r="KJ10">
            <v>1.6082385241990016E-2</v>
          </cell>
          <cell r="KK10">
            <v>1.9407132327559973E-2</v>
          </cell>
          <cell r="KL10">
            <v>1.590559786557999E-2</v>
          </cell>
          <cell r="KM10">
            <v>1.6642192065720041E-2</v>
          </cell>
          <cell r="KN10">
            <v>1.7738321483139918E-2</v>
          </cell>
          <cell r="KO10">
            <v>1.3058283984660024E-2</v>
          </cell>
          <cell r="KP10">
            <v>1.0914543330670101E-2</v>
          </cell>
          <cell r="KQ10">
            <v>9.9894792437600355E-3</v>
          </cell>
          <cell r="KR10">
            <v>7.2214395403900067E-3</v>
          </cell>
          <cell r="KS10">
            <v>8.334615886210095E-3</v>
          </cell>
          <cell r="KT10">
            <v>1.2817600429060105E-2</v>
          </cell>
          <cell r="KU10">
            <v>1.5955308139320001E-2</v>
          </cell>
          <cell r="KV10">
            <v>3.9158851504299541E-3</v>
          </cell>
          <cell r="KW10">
            <v>1.4374473750589978E-2</v>
          </cell>
          <cell r="KX10">
            <v>5.6856662630999644E-3</v>
          </cell>
          <cell r="KY10">
            <v>1.2023070514199929E-2</v>
          </cell>
          <cell r="KZ10">
            <v>1.2354829967019976E-2</v>
          </cell>
          <cell r="LA10">
            <v>1.2462237536909893E-2</v>
          </cell>
          <cell r="LB10">
            <v>1.0637262523170099E-2</v>
          </cell>
          <cell r="LC10">
            <v>1.0335186183449974E-2</v>
          </cell>
          <cell r="LD10">
            <v>1.6825655162330033E-2</v>
          </cell>
          <cell r="LE10">
            <v>1.3416984736920101E-2</v>
          </cell>
          <cell r="LF10">
            <v>1.4024713695049984E-2</v>
          </cell>
          <cell r="LG10">
            <v>2.0048001468180088E-2</v>
          </cell>
          <cell r="LH10">
            <v>1.2931564509869986E-2</v>
          </cell>
          <cell r="LI10">
            <v>9.0746671557400127E-3</v>
          </cell>
          <cell r="LJ10">
            <v>8.3185226321200734E-3</v>
          </cell>
          <cell r="LK10">
            <v>1.2235382258890093E-2</v>
          </cell>
          <cell r="LL10">
            <v>1.2910226047039952E-2</v>
          </cell>
          <cell r="LM10">
            <v>1.3521173655989926E-2</v>
          </cell>
          <cell r="LN10">
            <v>1.3144829928869894E-2</v>
          </cell>
          <cell r="LO10">
            <v>1.6532757937909981E-2</v>
          </cell>
          <cell r="LP10">
            <v>1.4853337466719907E-2</v>
          </cell>
          <cell r="LQ10">
            <v>1.3197997272009987E-2</v>
          </cell>
          <cell r="LR10">
            <v>1.6176322162150036E-2</v>
          </cell>
          <cell r="LS10">
            <v>1.1651614367959917E-2</v>
          </cell>
          <cell r="LT10">
            <v>1.7115810573099965E-2</v>
          </cell>
          <cell r="LU10">
            <v>9.9000722765900662E-3</v>
          </cell>
          <cell r="LV10">
            <v>1.0171511828900082E-2</v>
          </cell>
          <cell r="LW10">
            <v>1.6343930423259989E-2</v>
          </cell>
          <cell r="LX10">
            <v>1.2414553821090024E-2</v>
          </cell>
          <cell r="LY10">
            <v>1.0096767604349965E-2</v>
          </cell>
          <cell r="LZ10">
            <v>8.7653190493599542E-3</v>
          </cell>
          <cell r="MA10">
            <v>1.4780262172219949E-2</v>
          </cell>
          <cell r="MB10">
            <v>1.0395029246810017E-2</v>
          </cell>
          <cell r="MC10">
            <v>1.451490229367991E-2</v>
          </cell>
          <cell r="MD10">
            <v>1.3162711322310061E-2</v>
          </cell>
          <cell r="ME10">
            <v>1.2976983249189944E-2</v>
          </cell>
          <cell r="MF10">
            <v>1.6153910815720041E-2</v>
          </cell>
          <cell r="MG10">
            <v>1.585767573117991E-2</v>
          </cell>
          <cell r="MH10">
            <v>8.1568748354901022E-3</v>
          </cell>
          <cell r="MI10">
            <v>1.6674140155320094E-2</v>
          </cell>
          <cell r="MJ10">
            <v>1.1529424846169922E-2</v>
          </cell>
          <cell r="MK10">
            <v>7.4397117495499376E-3</v>
          </cell>
          <cell r="ML10">
            <v>1.6002038180829903E-2</v>
          </cell>
          <cell r="MM10">
            <v>2.282307451963006E-2</v>
          </cell>
          <cell r="MN10">
            <v>1.5880802333350097E-2</v>
          </cell>
          <cell r="MO10">
            <v>1.7235615909100055E-2</v>
          </cell>
          <cell r="MP10">
            <v>1.2855389773849923E-2</v>
          </cell>
          <cell r="MQ10">
            <v>1.8242695987219948E-2</v>
          </cell>
          <cell r="MR10">
            <v>1.4811495006080033E-2</v>
          </cell>
          <cell r="MS10">
            <v>1.0805347621440031E-2</v>
          </cell>
          <cell r="MT10">
            <v>1.4435389697549983E-2</v>
          </cell>
          <cell r="MU10">
            <v>1.0411718547340021E-2</v>
          </cell>
          <cell r="MV10">
            <v>1.6921261012549982E-2</v>
          </cell>
          <cell r="MW10">
            <v>9.7597629427899069E-3</v>
          </cell>
          <cell r="MX10">
            <v>1.5089252650740015E-2</v>
          </cell>
          <cell r="MY10">
            <v>1.6979077517990104E-2</v>
          </cell>
          <cell r="MZ10">
            <v>1.2415865123269976E-2</v>
          </cell>
          <cell r="NA10">
            <v>1.0770657718180088E-2</v>
          </cell>
          <cell r="NB10">
            <v>1.4272788226600053E-2</v>
          </cell>
          <cell r="NC10">
            <v>9.0691835284200106E-3</v>
          </cell>
          <cell r="ND10">
            <v>7.8668386340099428E-3</v>
          </cell>
          <cell r="NE10">
            <v>1.3550856769080077E-2</v>
          </cell>
          <cell r="NF10">
            <v>1.287851637602011E-2</v>
          </cell>
          <cell r="NG10">
            <v>1.3036230266090021E-2</v>
          </cell>
          <cell r="NH10">
            <v>1.1735656917090109E-2</v>
          </cell>
          <cell r="NI10">
            <v>1.2350657641889917E-2</v>
          </cell>
          <cell r="NJ10">
            <v>1.8249252498149904E-2</v>
          </cell>
          <cell r="NK10">
            <v>9.3778163790700919E-3</v>
          </cell>
          <cell r="NL10">
            <v>1.8515685260299897E-2</v>
          </cell>
          <cell r="NM10">
            <v>1.4929869830609954E-2</v>
          </cell>
          <cell r="NN10">
            <v>1.2465336978439989E-2</v>
          </cell>
          <cell r="NO10">
            <v>1.3762691676620031E-2</v>
          </cell>
          <cell r="NP10">
            <v>1.3389328181740101E-2</v>
          </cell>
          <cell r="NQ10">
            <v>1.8596628367899992E-2</v>
          </cell>
          <cell r="NR10">
            <v>1.993165320158008E-2</v>
          </cell>
          <cell r="NS10">
            <v>1.5769988894500653E-3</v>
          </cell>
          <cell r="NT10">
            <v>1.1058548152450109E-2</v>
          </cell>
          <cell r="NU10">
            <v>4.4915468096700106E-3</v>
          </cell>
          <cell r="NV10">
            <v>2.0300844371319959E-2</v>
          </cell>
          <cell r="NW10">
            <v>1.5264013469219906E-2</v>
          </cell>
          <cell r="NX10">
            <v>9.4384939074501073E-3</v>
          </cell>
          <cell r="NY10">
            <v>9.0784818530100786E-3</v>
          </cell>
          <cell r="NZ10">
            <v>9.4090492129299541E-3</v>
          </cell>
          <cell r="OA10">
            <v>1.4979103267189986E-2</v>
          </cell>
          <cell r="OB10">
            <v>8.5388213992099171E-3</v>
          </cell>
          <cell r="OC10">
            <v>1.292774981259992E-2</v>
          </cell>
          <cell r="OD10">
            <v>3.0684263110198895E-3</v>
          </cell>
          <cell r="OE10">
            <v>1.6490200221539908E-2</v>
          </cell>
          <cell r="OF10">
            <v>1.8190839946270021E-2</v>
          </cell>
          <cell r="OG10">
            <v>2.0147422015670102E-2</v>
          </cell>
          <cell r="OH10">
            <v>1.4327862918380063E-2</v>
          </cell>
          <cell r="OI10">
            <v>5.5415422320399532E-3</v>
          </cell>
          <cell r="OJ10">
            <v>1.4539101779460051E-2</v>
          </cell>
          <cell r="OK10">
            <v>1.2387612521649993E-2</v>
          </cell>
          <cell r="OL10">
            <v>1.3947108447549983E-2</v>
          </cell>
          <cell r="OM10">
            <v>1.1831739604470037E-2</v>
          </cell>
          <cell r="ON10">
            <v>1.6145923793319916E-2</v>
          </cell>
          <cell r="OO10">
            <v>1.1118868052959918E-2</v>
          </cell>
          <cell r="OP10">
            <v>8.992055118079989E-3</v>
          </cell>
          <cell r="OQ10">
            <v>1.9950965106489971E-2</v>
          </cell>
          <cell r="OR10">
            <v>1.1786440074440074E-2</v>
          </cell>
          <cell r="OS10">
            <v>8.771994769569913E-3</v>
          </cell>
          <cell r="OT10">
            <v>9.5593721270599286E-3</v>
          </cell>
          <cell r="OU10">
            <v>8.1187278628300774E-3</v>
          </cell>
          <cell r="OV10">
            <v>1.6825774371620028E-2</v>
          </cell>
          <cell r="OW10">
            <v>7.7088863253600426E-3</v>
          </cell>
          <cell r="OX10">
            <v>2.7541735827919966E-2</v>
          </cell>
          <cell r="OY10">
            <v>8.0672294497499131E-3</v>
          </cell>
          <cell r="OZ10">
            <v>1.6290167033669922E-2</v>
          </cell>
          <cell r="PA10">
            <v>1.628444498776993E-2</v>
          </cell>
          <cell r="PB10">
            <v>1.6403296649460053E-2</v>
          </cell>
          <cell r="PC10">
            <v>9.4172746539100682E-3</v>
          </cell>
          <cell r="PD10">
            <v>1.5880563914780099E-2</v>
          </cell>
          <cell r="PE10">
            <v>1.2479046046729891E-2</v>
          </cell>
          <cell r="PF10">
            <v>1.1480072200299896E-2</v>
          </cell>
          <cell r="PG10">
            <v>1.6421893298629975E-2</v>
          </cell>
          <cell r="PH10">
            <v>5.7246477007899532E-3</v>
          </cell>
          <cell r="PI10">
            <v>1.3753750979899948E-2</v>
          </cell>
          <cell r="PJ10">
            <v>1.6343095958230025E-2</v>
          </cell>
          <cell r="PK10">
            <v>7.8820974230799923E-3</v>
          </cell>
          <cell r="PL10">
            <v>1.7095783412460097E-2</v>
          </cell>
          <cell r="PM10">
            <v>1.1793115794660025E-2</v>
          </cell>
          <cell r="PN10">
            <v>1.3390401065350055E-2</v>
          </cell>
          <cell r="PO10">
            <v>1.8707135379310014E-2</v>
          </cell>
          <cell r="PP10">
            <v>1.1992672145370031E-2</v>
          </cell>
          <cell r="PQ10">
            <v>1.4592507541179911E-2</v>
          </cell>
          <cell r="PR10">
            <v>2.0648458659650037E-2</v>
          </cell>
          <cell r="PS10">
            <v>1.0334470927719996E-2</v>
          </cell>
          <cell r="PT10">
            <v>1.1008003413679912E-2</v>
          </cell>
          <cell r="PU10">
            <v>2.043674296141007E-2</v>
          </cell>
          <cell r="PV10">
            <v>1.8457749545570001E-2</v>
          </cell>
          <cell r="PW10">
            <v>2.282837092880019E-3</v>
          </cell>
          <cell r="PX10">
            <v>2.0178654849529964E-2</v>
          </cell>
          <cell r="PY10">
            <v>1.098714178801008E-2</v>
          </cell>
          <cell r="PZ10">
            <v>1.4489033877850055E-2</v>
          </cell>
          <cell r="QA10">
            <v>1.2141802966590065E-2</v>
          </cell>
          <cell r="QB10">
            <v>1.4027336299420101E-2</v>
          </cell>
          <cell r="QC10">
            <v>1.7217615306380107E-2</v>
          </cell>
          <cell r="QD10">
            <v>5.2963287234299994E-3</v>
          </cell>
          <cell r="QE10">
            <v>1.6432026088240015E-2</v>
          </cell>
          <cell r="QF10">
            <v>9.6015722155600169E-3</v>
          </cell>
          <cell r="QG10">
            <v>4.5695096850399963E-3</v>
          </cell>
          <cell r="QH10">
            <v>8.9938432574299121E-3</v>
          </cell>
          <cell r="QI10">
            <v>1.5494921863079991E-2</v>
          </cell>
          <cell r="QJ10">
            <v>1.4574983775619943E-2</v>
          </cell>
          <cell r="QK10">
            <v>9.6217185854901022E-3</v>
          </cell>
          <cell r="QL10">
            <v>1.4056065738200063E-2</v>
          </cell>
          <cell r="QM10">
            <v>8.3462983965900683E-3</v>
          </cell>
          <cell r="QN10">
            <v>1.0030964076519933E-2</v>
          </cell>
          <cell r="QO10">
            <v>1.0140636622909982E-2</v>
          </cell>
          <cell r="QP10">
            <v>1.4273265063760032E-2</v>
          </cell>
          <cell r="QQ10">
            <v>1.4161685168740057E-2</v>
          </cell>
          <cell r="QR10">
            <v>4.690030276780055E-3</v>
          </cell>
          <cell r="QS10">
            <v>1.6114810168740057E-2</v>
          </cell>
          <cell r="QT10">
            <v>1.0220149219039909E-2</v>
          </cell>
          <cell r="QU10">
            <v>1.3975122630599968E-2</v>
          </cell>
          <cell r="QV10">
            <v>1.587817972897998E-2</v>
          </cell>
          <cell r="QW10">
            <v>1.7154672801489967E-2</v>
          </cell>
          <cell r="QX10">
            <v>1.0539391696450018E-2</v>
          </cell>
          <cell r="QY10">
            <v>1.7022588908669922E-2</v>
          </cell>
          <cell r="QZ10">
            <v>9.4632894396800005E-3</v>
          </cell>
          <cell r="RA10">
            <v>8.6670905947701105E-3</v>
          </cell>
          <cell r="RB10">
            <v>4.0724069476099078E-3</v>
          </cell>
          <cell r="RC10">
            <v>1.7755487620829902E-2</v>
          </cell>
          <cell r="RD10">
            <v>2.1019557178020065E-2</v>
          </cell>
          <cell r="RE10">
            <v>1.8190363109110042E-2</v>
          </cell>
          <cell r="RF10">
            <v>1.8360474765299895E-2</v>
          </cell>
          <cell r="RG10">
            <v>1.6490796267990104E-2</v>
          </cell>
          <cell r="RH10">
            <v>3.4116962611679957E-2</v>
          </cell>
          <cell r="RI10">
            <v>1.0481455981729892E-2</v>
          </cell>
          <cell r="RJ10">
            <v>9.4474346041699686E-3</v>
          </cell>
          <cell r="RK10">
            <v>1.4031627833839933E-2</v>
          </cell>
          <cell r="RL10">
            <v>2.1296241939070093E-2</v>
          </cell>
          <cell r="RM10">
            <v>8.3124429583500969E-3</v>
          </cell>
          <cell r="RN10">
            <v>5.4880172610300981E-3</v>
          </cell>
          <cell r="RO10">
            <v>9.0554744601198944E-3</v>
          </cell>
          <cell r="RP10">
            <v>1.6926625430579989E-2</v>
          </cell>
          <cell r="RQ10">
            <v>1.3609865367409935E-2</v>
          </cell>
          <cell r="RR10">
            <v>6.2820703387300725E-3</v>
          </cell>
          <cell r="RS10">
            <v>1.1126259028910068E-2</v>
          </cell>
          <cell r="RT10">
            <v>8.7426692843399767E-3</v>
          </cell>
          <cell r="RU10">
            <v>1.1122325122359999E-2</v>
          </cell>
          <cell r="RV10">
            <v>1.34775430560099E-2</v>
          </cell>
          <cell r="RW10">
            <v>1.4115193545819915E-2</v>
          </cell>
          <cell r="RX10">
            <v>1.1906245410439942E-2</v>
          </cell>
          <cell r="RY10">
            <v>2.012691801786004E-2</v>
          </cell>
          <cell r="RZ10">
            <v>9.332397639749912E-3</v>
          </cell>
          <cell r="SA10">
            <v>1.2721517741679955E-2</v>
          </cell>
          <cell r="SB10">
            <v>1.0089138209820048E-2</v>
          </cell>
          <cell r="SC10">
            <v>1.1718609988689899E-2</v>
          </cell>
          <cell r="SD10">
            <v>8.5658819079399429E-3</v>
          </cell>
          <cell r="SE10">
            <v>1.3528087794780097E-2</v>
          </cell>
          <cell r="SF10">
            <v>1.7574527919290039E-2</v>
          </cell>
          <cell r="SG10">
            <v>3.4023315310500735E-3</v>
          </cell>
          <cell r="SH10">
            <v>5.7585031390199326E-3</v>
          </cell>
          <cell r="SI10">
            <v>5.8578044772099602E-3</v>
          </cell>
          <cell r="SJ10">
            <v>9.4448119998000735E-3</v>
          </cell>
          <cell r="SK10">
            <v>1.3469317615030008E-2</v>
          </cell>
          <cell r="SL10">
            <v>9.0713292956399183E-3</v>
          </cell>
          <cell r="SM10">
            <v>9.8833829760500702E-3</v>
          </cell>
          <cell r="SN10">
            <v>1.1532405078410024E-2</v>
          </cell>
          <cell r="SO10">
            <v>1.049862211943009E-2</v>
          </cell>
          <cell r="SP10">
            <v>1.6466835200789953E-2</v>
          </cell>
          <cell r="SQ10">
            <v>1.1911848247049939E-2</v>
          </cell>
          <cell r="SR10">
            <v>1.1219599902630106E-2</v>
          </cell>
          <cell r="SS10">
            <v>6.0591489672698895E-3</v>
          </cell>
          <cell r="ST10">
            <v>1.3223746478560061E-2</v>
          </cell>
          <cell r="SU10">
            <v>6.9675237536399592E-3</v>
          </cell>
          <cell r="SV10">
            <v>1.3439157664780099E-2</v>
          </cell>
          <cell r="SW10">
            <v>1.315877741575E-2</v>
          </cell>
          <cell r="SX10">
            <v>1.7572382152079902E-2</v>
          </cell>
          <cell r="SY10">
            <v>9.7398549914400334E-3</v>
          </cell>
          <cell r="SZ10">
            <v>1.5576699435710051E-2</v>
          </cell>
          <cell r="TA10">
            <v>1.4646151721479983E-2</v>
          </cell>
          <cell r="TB10">
            <v>1.4149645030500091E-2</v>
          </cell>
          <cell r="TC10">
            <v>1.3452151477340024E-2</v>
          </cell>
          <cell r="TD10">
            <v>1.0783055484290038E-2</v>
          </cell>
          <cell r="TE10">
            <v>4.9320251345599253E-3</v>
          </cell>
          <cell r="TF10">
            <v>1.0753610789780099E-2</v>
          </cell>
          <cell r="TG10">
            <v>9.631970584389915E-3</v>
          </cell>
          <cell r="TH10">
            <v>1.0458210170269933E-2</v>
          </cell>
          <cell r="TI10">
            <v>1.4964440524579903E-2</v>
          </cell>
          <cell r="TJ10">
            <v>1.0955551326270019E-2</v>
          </cell>
          <cell r="TK10">
            <v>1.4529565036299985E-2</v>
          </cell>
          <cell r="TL10">
            <v>1.5939095675949977E-2</v>
          </cell>
          <cell r="TM10">
            <v>1.5135267436499955E-2</v>
          </cell>
          <cell r="TN10">
            <v>1.8026927173139917E-2</v>
          </cell>
          <cell r="TO10">
            <v>1.5722611606119985E-2</v>
          </cell>
          <cell r="TP10">
            <v>1.0980704486369897E-2</v>
          </cell>
          <cell r="TQ10">
            <v>1.2125113666060061E-2</v>
          </cell>
          <cell r="TR10">
            <v>1.0533669650550026E-2</v>
          </cell>
          <cell r="TS10">
            <v>1.5616515338420012E-2</v>
          </cell>
          <cell r="TT10">
            <v>7.3883325457599902E-3</v>
          </cell>
          <cell r="TU10">
            <v>1.1675933063030053E-2</v>
          </cell>
          <cell r="TV10">
            <v>1.365766829252002E-2</v>
          </cell>
          <cell r="TW10">
            <v>1.6918757617470082E-2</v>
          </cell>
          <cell r="TX10">
            <v>1.4891365230079945E-2</v>
          </cell>
          <cell r="TY10">
            <v>1.0922768771649993E-2</v>
          </cell>
          <cell r="TZ10">
            <v>9.9941284060500735E-3</v>
          </cell>
          <cell r="UA10">
            <v>1.3352969348429999E-2</v>
          </cell>
          <cell r="UB10">
            <v>1.1498072803020065E-2</v>
          </cell>
          <cell r="UC10">
            <v>1.159534758328995E-2</v>
          </cell>
          <cell r="UD10">
            <v>1.0769584834579904E-2</v>
          </cell>
          <cell r="UE10">
            <v>1.4348009288309926E-2</v>
          </cell>
          <cell r="UF10">
            <v>1.405153578520002E-2</v>
          </cell>
          <cell r="UG10">
            <v>1.7538526713849922E-2</v>
          </cell>
          <cell r="UH10">
            <v>1.6362050235269932E-2</v>
          </cell>
          <cell r="UI10">
            <v>1.6681531131270022E-2</v>
          </cell>
          <cell r="UJ10">
            <v>1.5644767940039994E-2</v>
          </cell>
          <cell r="UK10">
            <v>7.761219203469949E-3</v>
          </cell>
          <cell r="UL10">
            <v>1.4061191737650081E-2</v>
          </cell>
          <cell r="UM10">
            <v>7.1445495486299748E-3</v>
          </cell>
          <cell r="UN10">
            <v>1.2565115153789996E-2</v>
          </cell>
          <cell r="UO10">
            <v>1.6463974177840068E-2</v>
          </cell>
          <cell r="UP10">
            <v>9.6324474215498945E-3</v>
          </cell>
          <cell r="UQ10">
            <v>6.4968854784999142E-3</v>
          </cell>
          <cell r="UR10">
            <v>4.5225412249600971E-3</v>
          </cell>
          <cell r="US10">
            <v>1.2592771708969996E-2</v>
          </cell>
          <cell r="UT10">
            <v>8.1074029803300807E-3</v>
          </cell>
          <cell r="UU10">
            <v>1.1465341448799737E-3</v>
          </cell>
          <cell r="UV10">
            <v>8.9117080569300899E-3</v>
          </cell>
          <cell r="UW10">
            <v>1.1092522799970084E-2</v>
          </cell>
          <cell r="UX10">
            <v>5.2333862185500735E-3</v>
          </cell>
          <cell r="UY10">
            <v>1.7021396815779966E-2</v>
          </cell>
          <cell r="UZ10">
            <v>1.3955333888530097E-2</v>
          </cell>
          <cell r="VA10">
            <v>1.4585593402389962E-2</v>
          </cell>
          <cell r="VB10">
            <v>1.318667238950999E-2</v>
          </cell>
          <cell r="VC10">
            <v>1.2034633815289908E-2</v>
          </cell>
          <cell r="VD10">
            <v>6.9086343646000969E-3</v>
          </cell>
          <cell r="VE10">
            <v>1.1677125155930002E-2</v>
          </cell>
          <cell r="VF10">
            <v>1.7585852801800028E-2</v>
          </cell>
          <cell r="VG10">
            <v>7.2136909365700941E-3</v>
          </cell>
          <cell r="VH10">
            <v>1.2827614009379928E-2</v>
          </cell>
          <cell r="VI10">
            <v>1.6922095477579946E-2</v>
          </cell>
          <cell r="VJ10">
            <v>1.3645628154280054E-2</v>
          </cell>
          <cell r="VK10">
            <v>9.9719554781900754E-3</v>
          </cell>
          <cell r="VL10">
            <v>1.2044766604899948E-2</v>
          </cell>
          <cell r="VM10">
            <v>1.2809255778789996E-2</v>
          </cell>
          <cell r="VN10">
            <v>8.2856208682100529E-3</v>
          </cell>
          <cell r="VO10">
            <v>1.5608647525310104E-2</v>
          </cell>
          <cell r="VP10">
            <v>1.1850693881509944E-2</v>
          </cell>
          <cell r="VQ10">
            <v>1.6195395648479938E-2</v>
          </cell>
          <cell r="VR10">
            <v>8.3386690020599286E-3</v>
          </cell>
          <cell r="VS10">
            <v>4.8739702105500271E-3</v>
          </cell>
          <cell r="VT10">
            <v>2.302644556760991E-2</v>
          </cell>
          <cell r="VU10">
            <v>1.7532923877239925E-2</v>
          </cell>
          <cell r="VV10">
            <v>7.4528247714000795E-3</v>
          </cell>
          <cell r="VW10">
            <v>1.2361386477949932E-2</v>
          </cell>
          <cell r="VX10">
            <v>1.0494092166420055E-2</v>
          </cell>
          <cell r="VY10">
            <v>1.5408733546729891E-2</v>
          </cell>
          <cell r="VZ10">
            <v>1.2333491504189942E-2</v>
          </cell>
          <cell r="WA10">
            <v>1.6568639934060103E-2</v>
          </cell>
          <cell r="WB10">
            <v>1.5929797351359909E-2</v>
          </cell>
          <cell r="WC10">
            <v>1.9609549701210094E-2</v>
          </cell>
          <cell r="WD10">
            <v>1.4086464107039953E-2</v>
          </cell>
          <cell r="WE10">
            <v>1.8790581882000001E-2</v>
          </cell>
          <cell r="WF10">
            <v>1.1488416850570005E-2</v>
          </cell>
          <cell r="WG10">
            <v>1.1873343646529921E-2</v>
          </cell>
          <cell r="WH10">
            <v>1.7075040996070046E-2</v>
          </cell>
          <cell r="WI10">
            <v>1.024220293759992E-2</v>
          </cell>
          <cell r="WJ10">
            <v>1.8996694743629972E-2</v>
          </cell>
          <cell r="WK10">
            <v>1.5678861796859955E-2</v>
          </cell>
          <cell r="WL10">
            <v>1.7162898242470082E-2</v>
          </cell>
          <cell r="WM10">
            <v>1.6014435946940075E-2</v>
          </cell>
          <cell r="WN10">
            <v>1.464412516355007E-2</v>
          </cell>
          <cell r="WO10">
            <v>1.3150551974770108E-2</v>
          </cell>
          <cell r="WP10">
            <v>8.9194566607500025E-3</v>
          </cell>
          <cell r="WQ10">
            <v>2.6749164462100961E-3</v>
          </cell>
          <cell r="WR10">
            <v>1.6212323367599923E-2</v>
          </cell>
          <cell r="WS10">
            <v>1.4356353938580035E-2</v>
          </cell>
          <cell r="WT10">
            <v>1.4041283786299985E-2</v>
          </cell>
          <cell r="WU10">
            <v>8.6344272494300878E-3</v>
          </cell>
          <cell r="WV10">
            <v>1.2593963801859953E-2</v>
          </cell>
          <cell r="WW10">
            <v>1.0922530353070004E-2</v>
          </cell>
          <cell r="WX10">
            <v>1.9127228915690075E-2</v>
          </cell>
          <cell r="WY10">
            <v>1.6606429278849921E-2</v>
          </cell>
          <cell r="WZ10">
            <v>7.1112901568399778E-3</v>
          </cell>
          <cell r="XA10">
            <v>1.2357333362100098E-2</v>
          </cell>
          <cell r="XB10">
            <v>1.362452811003001E-2</v>
          </cell>
          <cell r="XC10">
            <v>2.2822716891770067E-2</v>
          </cell>
          <cell r="XD10">
            <v>7.3942930102299798E-3</v>
          </cell>
          <cell r="XE10">
            <v>2.0375111758710096E-2</v>
          </cell>
          <cell r="XF10">
            <v>5.3127796053900056E-3</v>
          </cell>
          <cell r="XG10">
            <v>2.0706036746499956E-2</v>
          </cell>
          <cell r="XH10">
            <v>1.0563114345069957E-2</v>
          </cell>
          <cell r="XI10">
            <v>1.6406872928139915E-2</v>
          </cell>
          <cell r="XJ10">
            <v>1.9582012355330081E-2</v>
          </cell>
          <cell r="XK10">
            <v>1.3063886821270021E-2</v>
          </cell>
          <cell r="XL10">
            <v>1.3524034678940033E-2</v>
          </cell>
          <cell r="XM10">
            <v>4.1833907961799088E-3</v>
          </cell>
          <cell r="XN10">
            <v>1.5429833590979936E-2</v>
          </cell>
          <cell r="XO10">
            <v>1.8773058116440033E-2</v>
          </cell>
          <cell r="XP10">
            <v>1.6063669383530099E-2</v>
          </cell>
          <cell r="XQ10">
            <v>3.5021097064000806E-3</v>
          </cell>
          <cell r="XR10">
            <v>2.0072200953960007E-2</v>
          </cell>
          <cell r="XS10">
            <v>1.1103132426740103E-2</v>
          </cell>
          <cell r="XT10">
            <v>2.4654725253580034E-2</v>
          </cell>
          <cell r="XU10">
            <v>1.5972951114179956E-2</v>
          </cell>
          <cell r="XV10">
            <v>1.668618029356006E-2</v>
          </cell>
          <cell r="XW10">
            <v>1.4188030421729891E-2</v>
          </cell>
          <cell r="XX10">
            <v>1.4422038257120073E-2</v>
          </cell>
          <cell r="XY10">
            <v>9.7775251269300867E-3</v>
          </cell>
          <cell r="XZ10">
            <v>2.1006682574749913E-2</v>
          </cell>
          <cell r="YA10">
            <v>1.8787959277630106E-2</v>
          </cell>
          <cell r="YB10">
            <v>8.8634282946600251E-3</v>
          </cell>
          <cell r="YC10">
            <v>1.1837938487530009E-2</v>
          </cell>
          <cell r="YD10">
            <v>1.0058263003829948E-2</v>
          </cell>
          <cell r="YE10">
            <v>2.083657091856006E-2</v>
          </cell>
          <cell r="YF10">
            <v>2.1745422542090109E-2</v>
          </cell>
          <cell r="YG10">
            <v>1.867268389463006E-2</v>
          </cell>
          <cell r="YH10">
            <v>1.4902690112589934E-2</v>
          </cell>
          <cell r="YI10">
            <v>1.1269071757789906E-2</v>
          </cell>
          <cell r="YJ10">
            <v>1.2780526340010034E-2</v>
          </cell>
          <cell r="YK10">
            <v>1.6334870517249911E-2</v>
          </cell>
          <cell r="YL10">
            <v>1.164768046141007E-2</v>
          </cell>
          <cell r="YM10">
            <v>1.7643907725809926E-2</v>
          </cell>
          <cell r="YN10">
            <v>8.5710079073899603E-3</v>
          </cell>
          <cell r="YO10">
            <v>1.1708477199080081E-2</v>
          </cell>
          <cell r="YP10">
            <v>1.1390307605269934E-2</v>
          </cell>
          <cell r="YQ10">
            <v>8.0804616808900498E-3</v>
          </cell>
          <cell r="YR10">
            <v>1.2903431117530006E-2</v>
          </cell>
          <cell r="YS10">
            <v>1.6634205043319916E-2</v>
          </cell>
          <cell r="YT10">
            <v>1.8143156230449931E-2</v>
          </cell>
          <cell r="YU10">
            <v>1.1674502551560106E-2</v>
          </cell>
          <cell r="YV10">
            <v>1.4033296763900083E-2</v>
          </cell>
          <cell r="YW10">
            <v>8.2639247775100344E-3</v>
          </cell>
          <cell r="YX10">
            <v>1.9779184520239967E-2</v>
          </cell>
          <cell r="YY10">
            <v>1.9606331050399994E-2</v>
          </cell>
          <cell r="YZ10">
            <v>1.3650515735150082E-2</v>
          </cell>
          <cell r="ZA10">
            <v>1.8657067477700018E-2</v>
          </cell>
          <cell r="ZB10">
            <v>5.7439596056900744E-3</v>
          </cell>
          <cell r="ZC10">
            <v>1.4479973971839977E-2</v>
          </cell>
          <cell r="ZD10">
            <v>1.8590191066260031E-2</v>
          </cell>
          <cell r="ZE10">
            <v>8.4061414599398976E-3</v>
          </cell>
          <cell r="ZF10">
            <v>1.7093041598799985E-2</v>
          </cell>
          <cell r="ZG10">
            <v>1.8864730060099921E-2</v>
          </cell>
          <cell r="ZH10">
            <v>2.1143296420570001E-2</v>
          </cell>
          <cell r="ZI10">
            <v>1.2114146411420057E-2</v>
          </cell>
          <cell r="ZJ10">
            <v>2.2380688846109997E-2</v>
          </cell>
          <cell r="ZK10">
            <v>1.3971427142619897E-2</v>
          </cell>
          <cell r="ZL10">
            <v>1.28061563372599E-2</v>
          </cell>
          <cell r="ZM10">
            <v>1.1984327495099922E-2</v>
          </cell>
          <cell r="ZN10">
            <v>1.0228017032150039E-2</v>
          </cell>
          <cell r="ZO10">
            <v>8.0586463809000364E-3</v>
          </cell>
          <cell r="ZP10">
            <v>1.5304663836960053E-2</v>
          </cell>
          <cell r="ZQ10">
            <v>1.0196307361129975E-2</v>
          </cell>
          <cell r="ZR10">
            <v>1.8955805957320049E-2</v>
          </cell>
          <cell r="ZS10">
            <v>9.5793992877000189E-3</v>
          </cell>
          <cell r="ZT10">
            <v>1.4680722415449932E-2</v>
          </cell>
          <cell r="ZU10">
            <v>2.1712401568890094E-2</v>
          </cell>
          <cell r="ZV10">
            <v>1.4142969310279918E-2</v>
          </cell>
          <cell r="ZW10">
            <v>1.2791374385360044E-2</v>
          </cell>
          <cell r="ZX10">
            <v>8.0756933093100169E-3</v>
          </cell>
          <cell r="ZY10">
            <v>1.2026050746440031E-2</v>
          </cell>
          <cell r="ZZ10">
            <v>7.8836471438399336E-3</v>
          </cell>
          <cell r="AAA10">
            <v>3.0404121279699048E-3</v>
          </cell>
          <cell r="AAB10">
            <v>1.2552240550520066E-2</v>
          </cell>
          <cell r="AAC10">
            <v>1.8232563197609908E-2</v>
          </cell>
          <cell r="AAD10">
            <v>1.5073636233809973E-2</v>
          </cell>
          <cell r="AAE10">
            <v>9.8265201449398987E-3</v>
          </cell>
          <cell r="AAF10">
            <v>1.5886813998200466E-3</v>
          </cell>
          <cell r="AAG10">
            <v>1.2229660212990101E-2</v>
          </cell>
          <cell r="AAH10">
            <v>1.0652521312239926E-2</v>
          </cell>
          <cell r="AAI10">
            <v>1.0274866282939943E-2</v>
          </cell>
          <cell r="AAJ10">
            <v>9.0474874377199921E-3</v>
          </cell>
          <cell r="AAK10">
            <v>1.458821600676008E-2</v>
          </cell>
          <cell r="AAL10">
            <v>9.3630344271700139E-3</v>
          </cell>
          <cell r="AAM10">
            <v>1.4325478732589936E-2</v>
          </cell>
          <cell r="AAN10">
            <v>1.4232614696030099E-2</v>
          </cell>
          <cell r="AAO10">
            <v>1.22073680758501E-2</v>
          </cell>
          <cell r="AAP10">
            <v>9.7393781542800539E-3</v>
          </cell>
          <cell r="AAQ10">
            <v>1.1722424685949973E-2</v>
          </cell>
          <cell r="AAR10">
            <v>1.1943319499490013E-2</v>
          </cell>
          <cell r="AAS10">
            <v>1.9388535678390051E-2</v>
          </cell>
          <cell r="AAT10">
            <v>5.0743610262899974E-3</v>
          </cell>
          <cell r="AAU10">
            <v>1.3150075137619899E-2</v>
          </cell>
          <cell r="AAV10">
            <v>2.173135584593E-2</v>
          </cell>
          <cell r="AAW10">
            <v>1.3562181651590066E-2</v>
          </cell>
          <cell r="AAX10">
            <v>9.1205627322199501E-3</v>
          </cell>
          <cell r="AAY10">
            <v>1.4911630809310017E-2</v>
          </cell>
          <cell r="AAZ10">
            <v>1.1237719714640049E-2</v>
          </cell>
          <cell r="ABA10">
            <v>1.087746924162003E-2</v>
          </cell>
          <cell r="ABB10">
            <v>1.8961885631080033E-2</v>
          </cell>
          <cell r="ABC10">
            <v>1.3412812411780051E-2</v>
          </cell>
          <cell r="ABD10">
            <v>1.4104107081889916E-2</v>
          </cell>
          <cell r="ABE10">
            <v>1.5253046214579902E-2</v>
          </cell>
          <cell r="ABF10">
            <v>1.1188009440900037E-2</v>
          </cell>
          <cell r="ABG10">
            <v>8.2329303622199479E-3</v>
          </cell>
          <cell r="ABH10">
            <v>1.0369399249549938E-2</v>
          </cell>
          <cell r="ABI10">
            <v>1.1699178874490013E-2</v>
          </cell>
          <cell r="ABJ10">
            <v>1.3914802730079945E-2</v>
          </cell>
          <cell r="ABK10">
            <v>1.5933850467199973E-2</v>
          </cell>
          <cell r="ABL10">
            <v>1.5812376201149947E-2</v>
          </cell>
          <cell r="ABM10">
            <v>9.2410833239600088E-3</v>
          </cell>
          <cell r="ABN10">
            <v>1.7489650905130105E-2</v>
          </cell>
          <cell r="ABO10">
            <v>1.3954857051369896E-2</v>
          </cell>
          <cell r="ABP10">
            <v>1.2931802928449976E-2</v>
          </cell>
          <cell r="ABQ10">
            <v>9.7205430865299203E-3</v>
          </cell>
          <cell r="ABR10">
            <v>9.1194898486099962E-3</v>
          </cell>
          <cell r="ABS10">
            <v>1.0504582583900079E-2</v>
          </cell>
          <cell r="ABT10">
            <v>1.3544300258159891E-2</v>
          </cell>
          <cell r="ABU10">
            <v>1.6926863849159979E-2</v>
          </cell>
          <cell r="ABV10">
            <v>1.2721517741679955E-2</v>
          </cell>
          <cell r="ABW10">
            <v>1.7045596301560106E-2</v>
          </cell>
          <cell r="ABX10">
            <v>1.2328842341899904E-2</v>
          </cell>
          <cell r="ABY10">
            <v>1.5654066264630062E-2</v>
          </cell>
          <cell r="ABZ10">
            <v>1.9363859355449931E-2</v>
          </cell>
          <cell r="ACA10">
            <v>2.3755291163920056E-2</v>
          </cell>
          <cell r="ACB10">
            <v>1.1401274859909938E-2</v>
          </cell>
          <cell r="ACC10">
            <v>1.2035706698890092E-2</v>
          </cell>
          <cell r="ACD10">
            <v>1.7213800609110042E-2</v>
          </cell>
          <cell r="ACE10">
            <v>8.0625802874600971E-3</v>
          </cell>
          <cell r="ACF10">
            <v>1.0496595561499955E-2</v>
          </cell>
          <cell r="ACG10">
            <v>8.3797962069500631E-3</v>
          </cell>
          <cell r="ACH10">
            <v>1.5347221553329904E-2</v>
          </cell>
          <cell r="ACI10">
            <v>1.6839364230629927E-2</v>
          </cell>
          <cell r="ACJ10">
            <v>9.5344573855400405E-3</v>
          </cell>
          <cell r="ACK10">
            <v>1.4521339595320093E-2</v>
          </cell>
          <cell r="ACL10">
            <v>9.4277650713900929E-3</v>
          </cell>
          <cell r="ACM10">
            <v>9.5172912478400651E-3</v>
          </cell>
          <cell r="ACN10">
            <v>7.9613716006299295E-3</v>
          </cell>
          <cell r="ACO10">
            <v>7.5148136019700384E-3</v>
          </cell>
          <cell r="ACP10">
            <v>1.1553028285500089E-2</v>
          </cell>
          <cell r="ACQ10">
            <v>9.3836576342600786E-3</v>
          </cell>
          <cell r="ACR10">
            <v>1.38276607394201E-2</v>
          </cell>
          <cell r="ACS10">
            <v>1.3759353816509945E-2</v>
          </cell>
          <cell r="ACT10">
            <v>1.4783600032330035E-2</v>
          </cell>
          <cell r="ACU10">
            <v>3.0336171984699511E-3</v>
          </cell>
          <cell r="ACV10">
            <v>5.2743942141499911E-3</v>
          </cell>
          <cell r="ACW10">
            <v>7.6415330767600764E-3</v>
          </cell>
          <cell r="ACX10">
            <v>1.1329630076889918E-2</v>
          </cell>
          <cell r="ACY10">
            <v>5.6223661303500538E-3</v>
          </cell>
          <cell r="ACZ10">
            <v>1.7906168162820091E-2</v>
          </cell>
          <cell r="ADA10">
            <v>1.2775877177719996E-2</v>
          </cell>
          <cell r="ADB10">
            <v>1.559791868925009E-2</v>
          </cell>
          <cell r="ADC10">
            <v>1.0535815417769934E-2</v>
          </cell>
          <cell r="ADD10">
            <v>7.8623086810098997E-3</v>
          </cell>
          <cell r="ADE10">
            <v>2.0069578349589889E-2</v>
          </cell>
          <cell r="ADF10">
            <v>1.2027362048629975E-2</v>
          </cell>
          <cell r="ADG10">
            <v>1.0032394587990101E-2</v>
          </cell>
          <cell r="ADH10">
            <v>1.114735907315989E-2</v>
          </cell>
          <cell r="ADI10">
            <v>6.9854051470799039E-3</v>
          </cell>
          <cell r="ADJ10">
            <v>8.9732200503300774E-3</v>
          </cell>
          <cell r="ADK10">
            <v>1.2195208728309925E-2</v>
          </cell>
          <cell r="ADL10">
            <v>1.6847947299480026E-2</v>
          </cell>
          <cell r="ADM10">
            <v>7.0321351885800354E-3</v>
          </cell>
          <cell r="ADN10">
            <v>8.3360463976900334E-3</v>
          </cell>
          <cell r="ADO10">
            <v>1.2636402308940031E-2</v>
          </cell>
          <cell r="ADP10">
            <v>9.5301658511199872E-3</v>
          </cell>
          <cell r="ADQ10">
            <v>1.0211923778060017E-2</v>
          </cell>
          <cell r="ADR10">
            <v>1.8481591403479936E-2</v>
          </cell>
          <cell r="ADS10">
            <v>8.2250625491100404E-3</v>
          </cell>
          <cell r="ADT10">
            <v>7.8607589602499583E-3</v>
          </cell>
          <cell r="ADU10">
            <v>1.3265469729899948E-2</v>
          </cell>
          <cell r="ADV10">
            <v>1.4905193507670056E-2</v>
          </cell>
          <cell r="ADW10">
            <v>8.0994159579299563E-3</v>
          </cell>
          <cell r="ADX10">
            <v>1.3602116763590022E-2</v>
          </cell>
          <cell r="ADY10">
            <v>1.2922146975989923E-2</v>
          </cell>
          <cell r="ADZ10">
            <v>1.240632838010991E-2</v>
          </cell>
          <cell r="AEA10">
            <v>1.2630084216590065E-2</v>
          </cell>
          <cell r="AEB10">
            <v>1.7314890086649992E-2</v>
          </cell>
          <cell r="AEC10">
            <v>3.9450914263698955E-3</v>
          </cell>
          <cell r="AED10">
            <v>1.0843852221970041E-2</v>
          </cell>
          <cell r="AEE10">
            <v>1.9672849833969996E-2</v>
          </cell>
          <cell r="AEF10">
            <v>1.2078860461709917E-2</v>
          </cell>
          <cell r="AEG10">
            <v>1.3082245051859953E-2</v>
          </cell>
          <cell r="AEH10">
            <v>1.5455225169660025E-2</v>
          </cell>
          <cell r="AEI10">
            <v>1.1324861705299893E-2</v>
          </cell>
          <cell r="AEJ10">
            <v>1.8714526355269934E-2</v>
          </cell>
          <cell r="AEK10">
            <v>1.2601593196390093E-2</v>
          </cell>
          <cell r="AEL10">
            <v>1.226399248838006E-2</v>
          </cell>
          <cell r="AEM10">
            <v>5.2289754748300332E-3</v>
          </cell>
          <cell r="AEN10">
            <v>1.4862635791299983E-2</v>
          </cell>
          <cell r="AEO10">
            <v>1.0493853747840065E-2</v>
          </cell>
          <cell r="AEP10">
            <v>3.9286405444098893E-3</v>
          </cell>
          <cell r="AEQ10">
            <v>8.610108554359952E-3</v>
          </cell>
          <cell r="AER10">
            <v>1.220546072720996E-2</v>
          </cell>
          <cell r="AES10">
            <v>1.5722373187539995E-2</v>
          </cell>
          <cell r="AET10">
            <v>4.9801856875399952E-3</v>
          </cell>
          <cell r="AEU10">
            <v>7.9542190432499993E-3</v>
          </cell>
          <cell r="AEV10">
            <v>1.7668584048750047E-2</v>
          </cell>
          <cell r="AEW10">
            <v>9.5613986849800714E-3</v>
          </cell>
          <cell r="AEX10">
            <v>1.0183432757850053E-2</v>
          </cell>
          <cell r="AEY10">
            <v>1.3284900844100056E-2</v>
          </cell>
          <cell r="AEZ10">
            <v>1.3432243525979937E-2</v>
          </cell>
          <cell r="AFA10">
            <v>1.0830977618689897E-2</v>
          </cell>
          <cell r="AFB10">
            <v>1.131532496214005E-2</v>
          </cell>
          <cell r="AFC10">
            <v>2.1407583415510079E-2</v>
          </cell>
          <cell r="AFD10">
            <v>9.238103091719907E-3</v>
          </cell>
          <cell r="AFE10">
            <v>9.7081453204199697E-3</v>
          </cell>
          <cell r="AFF10">
            <v>1.0798791110520067E-2</v>
          </cell>
          <cell r="AFG10">
            <v>2.3307779490949976E-2</v>
          </cell>
          <cell r="AFH10">
            <v>1.1949160754679999E-2</v>
          </cell>
          <cell r="AFI10">
            <v>1.5044191539290042E-2</v>
          </cell>
          <cell r="AFJ10">
            <v>9.856799304490016E-3</v>
          </cell>
          <cell r="AFK10">
            <v>1.6396740138530097E-2</v>
          </cell>
          <cell r="AFL10">
            <v>1.3062456309800075E-2</v>
          </cell>
          <cell r="AFM10">
            <v>1.884815996884992E-2</v>
          </cell>
          <cell r="AFN10">
            <v>1.4200905025010035E-2</v>
          </cell>
          <cell r="AFO10">
            <v>1.9107201755049985E-2</v>
          </cell>
          <cell r="AFP10">
            <v>1.0564425647259901E-2</v>
          </cell>
          <cell r="AFQ10">
            <v>1.657722300290998E-2</v>
          </cell>
          <cell r="AFR10">
            <v>1.871023482084011E-2</v>
          </cell>
          <cell r="AFS10">
            <v>1.861141031980007E-2</v>
          </cell>
          <cell r="AFT10">
            <v>8.425214946270021E-3</v>
          </cell>
          <cell r="AFU10">
            <v>7.2381800413001685E-4</v>
          </cell>
          <cell r="AFV10">
            <v>1.6704300105570002E-2</v>
          </cell>
          <cell r="AFW10">
            <v>1.0257104098799985E-2</v>
          </cell>
          <cell r="AFX10">
            <v>1.4915326297280096E-2</v>
          </cell>
          <cell r="AFY10">
            <v>1.9833782374859998E-2</v>
          </cell>
          <cell r="AFZ10">
            <v>1.7864206492899992E-2</v>
          </cell>
          <cell r="AGA10">
            <v>1.1217811763289953E-2</v>
          </cell>
          <cell r="AGB10">
            <v>1.1423805415629928E-2</v>
          </cell>
          <cell r="AGC10">
            <v>1.1952379405500091E-2</v>
          </cell>
          <cell r="AGD10">
            <v>1.5079596698279962E-2</v>
          </cell>
          <cell r="AGE10">
            <v>1.3651827037330033E-2</v>
          </cell>
          <cell r="AGF10">
            <v>9.8941118121100846E-3</v>
          </cell>
          <cell r="AGG10">
            <v>9.8689586520199768E-3</v>
          </cell>
          <cell r="AGH10">
            <v>1.4720657527450109E-2</v>
          </cell>
          <cell r="AGI10">
            <v>1.8059232890609955E-2</v>
          </cell>
          <cell r="AGJ10">
            <v>1.6733029544349964E-2</v>
          </cell>
          <cell r="AGK10">
            <v>1.8742302119729937E-2</v>
          </cell>
          <cell r="AGL10">
            <v>1.2439826190469905E-2</v>
          </cell>
          <cell r="AGM10">
            <v>1.8596985995769977E-2</v>
          </cell>
          <cell r="AGN10">
            <v>1.6948321521280008E-2</v>
          </cell>
          <cell r="AGO10">
            <v>7.9093963503800158E-3</v>
          </cell>
          <cell r="AGP10">
            <v>1.0233858287330033E-2</v>
          </cell>
          <cell r="AGQ10">
            <v>1.3042429149149992E-2</v>
          </cell>
          <cell r="AGR10">
            <v>1.8652775943279964E-2</v>
          </cell>
          <cell r="AGS10">
            <v>9.0054065585098986E-3</v>
          </cell>
          <cell r="AGT10">
            <v>1.3920643985269932E-2</v>
          </cell>
          <cell r="AGU10">
            <v>1.1869052112100098E-2</v>
          </cell>
          <cell r="AGV10">
            <v>1.3111808955670101E-2</v>
          </cell>
          <cell r="AGW10">
            <v>7.2777063250499818E-3</v>
          </cell>
          <cell r="AGX10">
            <v>9.6521169543299923E-3</v>
          </cell>
          <cell r="AGY10">
            <v>1.2861946284770109E-2</v>
          </cell>
          <cell r="AGZ10">
            <v>5.3154022097599007E-3</v>
          </cell>
          <cell r="AHA10">
            <v>1.8132904231549896E-2</v>
          </cell>
          <cell r="AHB10">
            <v>1.7696479022500045E-2</v>
          </cell>
          <cell r="AHC10">
            <v>8.6141616702100077E-3</v>
          </cell>
          <cell r="AHD10">
            <v>1.5217879474159979E-2</v>
          </cell>
          <cell r="AHE10">
            <v>1.0065773189070093E-2</v>
          </cell>
          <cell r="AHF10">
            <v>8.3074361681900744E-3</v>
          </cell>
          <cell r="AHG10">
            <v>1.5835622012619899E-2</v>
          </cell>
          <cell r="AHH10">
            <v>1.0054805934430089E-2</v>
          </cell>
          <cell r="AHI10">
            <v>1.6769865214820046E-2</v>
          </cell>
          <cell r="AHJ10">
            <v>1.4302709758279963E-2</v>
          </cell>
          <cell r="AHK10">
            <v>9.4852239489600088E-3</v>
          </cell>
          <cell r="AHL10">
            <v>1.1929014384749914E-2</v>
          </cell>
          <cell r="AHM10">
            <v>1.5657284915449932E-2</v>
          </cell>
          <cell r="AHN10">
            <v>1.1444070994850009E-2</v>
          </cell>
          <cell r="AHO10">
            <v>1.5583732783789994E-2</v>
          </cell>
          <cell r="AHP10">
            <v>1.1435964763159889E-2</v>
          </cell>
          <cell r="AHQ10">
            <v>1.3468244731430046E-2</v>
          </cell>
          <cell r="AHR10">
            <v>1.1362293422219949E-2</v>
          </cell>
          <cell r="AHS10">
            <v>1.7606952846050072E-2</v>
          </cell>
          <cell r="AHT10">
            <v>1.2619116961960053E-2</v>
          </cell>
          <cell r="AHU10">
            <v>-2.8820925951000831E-4</v>
          </cell>
          <cell r="AHV10">
            <v>1.644180124998007E-2</v>
          </cell>
          <cell r="AHW10">
            <v>1.6062000453469949E-2</v>
          </cell>
          <cell r="AHX10">
            <v>6.7798883318899161E-3</v>
          </cell>
          <cell r="AHY10">
            <v>1.0140398204329992E-2</v>
          </cell>
          <cell r="AHZ10">
            <v>1.4988878428940033E-2</v>
          </cell>
          <cell r="AIA10">
            <v>1.3515690028669924E-2</v>
          </cell>
          <cell r="AIB10">
            <v>1.2385943591590065E-2</v>
          </cell>
          <cell r="AIC10">
            <v>1.1458376109600099E-2</v>
          </cell>
          <cell r="AID10">
            <v>1.0895827472209962E-2</v>
          </cell>
          <cell r="AIE10">
            <v>8.5621864199600939E-3</v>
          </cell>
          <cell r="AIF10">
            <v>1.6608098208900079E-2</v>
          </cell>
          <cell r="AIG10">
            <v>1.7854550540449932E-2</v>
          </cell>
          <cell r="AIH10">
            <v>1.5285471141339935E-2</v>
          </cell>
          <cell r="AII10">
            <v>1.4977791965010034E-2</v>
          </cell>
          <cell r="AIJ10">
            <v>1.8267968356610043E-2</v>
          </cell>
          <cell r="AIK10">
            <v>1.416919535397998E-2</v>
          </cell>
          <cell r="AIL10">
            <v>1.3622859179970082E-2</v>
          </cell>
          <cell r="AIM10">
            <v>1.9573071658609997E-2</v>
          </cell>
          <cell r="AIN10">
            <v>1.3266184985639917E-2</v>
          </cell>
          <cell r="AIO10">
            <v>1.386056250333989E-2</v>
          </cell>
          <cell r="AIP10">
            <v>9.8644286990199337E-3</v>
          </cell>
          <cell r="AIQ10">
            <v>1.3143518626689943E-2</v>
          </cell>
          <cell r="AIR10">
            <v>1.4642337024209917E-2</v>
          </cell>
          <cell r="AIS10">
            <v>1.8941858470439943E-2</v>
          </cell>
          <cell r="AIT10">
            <v>1.3960579097270109E-2</v>
          </cell>
          <cell r="AIU10">
            <v>1.773414915800009E-2</v>
          </cell>
          <cell r="AIV10">
            <v>7.921198070049984E-3</v>
          </cell>
          <cell r="AIW10">
            <v>1.6903975665570004E-2</v>
          </cell>
          <cell r="AIX10">
            <v>1.5851715266699928E-2</v>
          </cell>
          <cell r="AIY10">
            <v>1.4815786540510079E-2</v>
          </cell>
          <cell r="AIZ10">
            <v>1.6257265269759902E-2</v>
          </cell>
          <cell r="AJA10">
            <v>1.2483933627609911E-2</v>
          </cell>
          <cell r="AJB10">
            <v>1.4252641856669968E-2</v>
          </cell>
          <cell r="AJC10">
            <v>1.8708565890789952E-2</v>
          </cell>
          <cell r="AJD10">
            <v>1.5711644351479981E-2</v>
          </cell>
          <cell r="AJE10">
            <v>1.7465570628639959E-2</v>
          </cell>
          <cell r="AJF10">
            <v>1.9282320201400083E-2</v>
          </cell>
          <cell r="AJG10">
            <v>1.2365081965920011E-2</v>
          </cell>
          <cell r="AJH10">
            <v>1.2602546870710052E-2</v>
          </cell>
          <cell r="AJI10">
            <v>9.912231624130019E-3</v>
          </cell>
          <cell r="AJJ10">
            <v>2.2755125224589889E-2</v>
          </cell>
          <cell r="AJK10">
            <v>1.8002489268780009E-2</v>
          </cell>
          <cell r="AJL10">
            <v>9.9690944552399685E-3</v>
          </cell>
          <cell r="AJM10">
            <v>7.7650339007400149E-3</v>
          </cell>
          <cell r="AJN10">
            <v>8.4661037325899358E-3</v>
          </cell>
          <cell r="AJO10">
            <v>1.3127663791179911E-2</v>
          </cell>
          <cell r="AJP10">
            <v>9.9689752459499736E-3</v>
          </cell>
          <cell r="AJQ10">
            <v>1.1255481898780006E-2</v>
          </cell>
          <cell r="AJR10">
            <v>1.2361386477949932E-2</v>
          </cell>
          <cell r="AJS10">
            <v>1.1319854915140093E-2</v>
          </cell>
          <cell r="AJT10">
            <v>4.8215181231499038E-3</v>
          </cell>
          <cell r="AJU10">
            <v>1.0735490977759943E-2</v>
          </cell>
          <cell r="AJV10">
            <v>7.3249132037200848E-3</v>
          </cell>
          <cell r="AJW10">
            <v>4.2453796267500898E-3</v>
          </cell>
          <cell r="AJX10">
            <v>1.298854655026993E-2</v>
          </cell>
          <cell r="AJY10">
            <v>1.4606574237350012E-2</v>
          </cell>
          <cell r="AJZ10">
            <v>1.1545875728129928E-2</v>
          </cell>
          <cell r="AKA10">
            <v>7.1199924349800714E-3</v>
          </cell>
          <cell r="AKB10">
            <v>7.5279266238199583E-3</v>
          </cell>
          <cell r="AKC10">
            <v>1.8843391597270109E-2</v>
          </cell>
          <cell r="AKD10">
            <v>1.6526797473429999E-2</v>
          </cell>
          <cell r="AKE10">
            <v>1.7033794581889916E-2</v>
          </cell>
          <cell r="AKF10">
            <v>1.8370726764199929E-2</v>
          </cell>
          <cell r="AKG10">
            <v>1.4741757571699932E-2</v>
          </cell>
          <cell r="AKH10">
            <v>7.0681363940199304E-3</v>
          </cell>
          <cell r="AKI10">
            <v>1.394210165738996E-2</v>
          </cell>
          <cell r="AKJ10">
            <v>1.0885575473309927E-2</v>
          </cell>
          <cell r="AKK10">
            <v>1.6857126414780099E-2</v>
          </cell>
          <cell r="AKL10">
            <v>1.1927703082559971E-2</v>
          </cell>
          <cell r="AKM10">
            <v>1.188717192411004E-2</v>
          </cell>
          <cell r="AKN10">
            <v>1.1045435130599968E-2</v>
          </cell>
          <cell r="AKO10">
            <v>1.4137128055099923E-2</v>
          </cell>
          <cell r="AKP10">
            <v>1.6762235820289906E-2</v>
          </cell>
          <cell r="AKQ10">
            <v>1.4358380496499956E-2</v>
          </cell>
          <cell r="AKR10">
            <v>1.9108274638649947E-2</v>
          </cell>
          <cell r="AKS10">
            <v>1.071534460783008E-2</v>
          </cell>
          <cell r="AKT10">
            <v>1.147542303801008E-2</v>
          </cell>
          <cell r="AKU10">
            <v>1.4190891444679998E-2</v>
          </cell>
          <cell r="AKV10">
            <v>2.0626643359660024E-2</v>
          </cell>
          <cell r="AKW10">
            <v>7.8643352389300425E-3</v>
          </cell>
          <cell r="AKX10">
            <v>1.0263183772559969E-2</v>
          </cell>
          <cell r="AKY10">
            <v>1.8205502688880104E-2</v>
          </cell>
          <cell r="AKZ10">
            <v>9.0325862765299192E-3</v>
          </cell>
          <cell r="ALA10">
            <v>1.4951923549179957E-2</v>
          </cell>
          <cell r="ALB10">
            <v>5.9146673083299017E-3</v>
          </cell>
          <cell r="ALC10">
            <v>1.3393858134749914E-2</v>
          </cell>
          <cell r="ALD10">
            <v>1.3531783282759946E-2</v>
          </cell>
          <cell r="ALE10">
            <v>1.789651221037003E-2</v>
          </cell>
          <cell r="ALF10">
            <v>1.4304736316200106E-2</v>
          </cell>
          <cell r="ALG10">
            <v>1.4892199695109909E-2</v>
          </cell>
          <cell r="ALH10">
            <v>4.4841558337200826E-3</v>
          </cell>
          <cell r="ALI10">
            <v>1.1736491382120073E-2</v>
          </cell>
          <cell r="ALJ10">
            <v>1.5040615260599965E-2</v>
          </cell>
          <cell r="ALK10">
            <v>1.4675715625289909E-2</v>
          </cell>
          <cell r="ALL10">
            <v>2.0986178576950065E-2</v>
          </cell>
          <cell r="ALM10">
            <v>1.7330387294290039E-2</v>
          </cell>
          <cell r="ALN10">
            <v>1.6679623782630104E-2</v>
          </cell>
          <cell r="ALO10">
            <v>1.6850093066689942E-2</v>
          </cell>
          <cell r="ALP10">
            <v>2.1574357211590067E-2</v>
          </cell>
          <cell r="ALQ10">
            <v>1.2999999999999899E-2</v>
          </cell>
          <cell r="ALR10">
            <v>5.4875702261940936E-3</v>
          </cell>
          <cell r="ALS10">
            <v>1.3050356566905008E-2</v>
          </cell>
          <cell r="ALT10">
            <v>1.9928029239173518E-2</v>
          </cell>
        </row>
        <row r="11">
          <cell r="E11">
            <v>-0.14444660359620998</v>
          </cell>
          <cell r="F11">
            <v>1.2537546813490064E-2</v>
          </cell>
          <cell r="G11">
            <v>0.23105830734967991</v>
          </cell>
          <cell r="H11">
            <v>-0.19503056222200399</v>
          </cell>
          <cell r="I11">
            <v>-0.10162740164995199</v>
          </cell>
          <cell r="J11">
            <v>-3.9931229889393016E-2</v>
          </cell>
          <cell r="K11">
            <v>-4.9513391792774031E-2</v>
          </cell>
          <cell r="L11">
            <v>0.35140151566266997</v>
          </cell>
          <cell r="M11">
            <v>0.11864251679181992</v>
          </cell>
          <cell r="N11">
            <v>0.32801694458723007</v>
          </cell>
          <cell r="O11">
            <v>0.30251390522717991</v>
          </cell>
          <cell r="P11">
            <v>-6.6326778531069497E-3</v>
          </cell>
          <cell r="Q11">
            <v>0.5753080326914799</v>
          </cell>
          <cell r="R11">
            <v>0.26603121346234992</v>
          </cell>
          <cell r="S11">
            <v>0.28806073254347009</v>
          </cell>
          <cell r="T11">
            <v>-7.038997822999904E-2</v>
          </cell>
          <cell r="U11">
            <v>0.35205466336012003</v>
          </cell>
          <cell r="V11">
            <v>-7.7699940800669554E-3</v>
          </cell>
          <cell r="W11">
            <v>-5.9009067356585954E-2</v>
          </cell>
          <cell r="X11">
            <v>6.0290761649610003E-2</v>
          </cell>
          <cell r="Y11">
            <v>4.2637892425060109E-2</v>
          </cell>
          <cell r="Z11">
            <v>5.1091499984259992E-2</v>
          </cell>
          <cell r="AA11">
            <v>0.14327222889661995</v>
          </cell>
          <cell r="AB11">
            <v>-3.8073174297809986E-2</v>
          </cell>
          <cell r="AC11">
            <v>0.53402561730145992</v>
          </cell>
          <cell r="AD11">
            <v>0.37163991516829009</v>
          </cell>
          <cell r="AE11">
            <v>-0.17184077912568996</v>
          </cell>
          <cell r="AF11">
            <v>5.5546351134780014E-2</v>
          </cell>
          <cell r="AG11">
            <v>-0.10378407651185995</v>
          </cell>
          <cell r="AH11">
            <v>0.50944907253980998</v>
          </cell>
          <cell r="AI11">
            <v>0.13811583107710002</v>
          </cell>
          <cell r="AJ11">
            <v>4.823143070936009E-2</v>
          </cell>
          <cell r="AK11">
            <v>7.1562010645900287E-3</v>
          </cell>
          <cell r="AL11">
            <v>-0.140789441406727</v>
          </cell>
          <cell r="AM11">
            <v>-7.7711037933826055E-2</v>
          </cell>
          <cell r="AN11">
            <v>0.36242825573682991</v>
          </cell>
          <cell r="AO11">
            <v>4.0014811217780055E-2</v>
          </cell>
          <cell r="AP11">
            <v>-0.22920041495561605</v>
          </cell>
          <cell r="AQ11">
            <v>0.1306119639277501</v>
          </cell>
          <cell r="AR11">
            <v>0.45414394921064005</v>
          </cell>
          <cell r="AS11">
            <v>7.8633495032790046E-2</v>
          </cell>
          <cell r="AT11">
            <v>0.27443451470137004</v>
          </cell>
          <cell r="AU11">
            <v>0.39463717526196995</v>
          </cell>
          <cell r="AV11">
            <v>0.16916818207501993</v>
          </cell>
          <cell r="AW11">
            <v>0.10783094948530003</v>
          </cell>
          <cell r="AX11">
            <v>-2.7006499111651983E-2</v>
          </cell>
          <cell r="AY11">
            <v>0.24164385384320997</v>
          </cell>
          <cell r="AZ11">
            <v>0.26263398712872998</v>
          </cell>
          <cell r="BA11">
            <v>-0.13422393018007295</v>
          </cell>
          <cell r="BB11">
            <v>5.2419372260569919E-2</v>
          </cell>
          <cell r="BC11">
            <v>-0.155726424992084</v>
          </cell>
          <cell r="BD11">
            <v>9.7413845717909897E-2</v>
          </cell>
          <cell r="BE11">
            <v>0.3178505379557599</v>
          </cell>
          <cell r="BF11">
            <v>-4.9302868187427018E-2</v>
          </cell>
          <cell r="BG11">
            <v>0.15483588761090994</v>
          </cell>
          <cell r="BH11">
            <v>0.12589866703748998</v>
          </cell>
          <cell r="BI11">
            <v>0.22791904991865009</v>
          </cell>
          <cell r="BJ11">
            <v>0.25313968247175</v>
          </cell>
          <cell r="BK11">
            <v>0.16548115795851004</v>
          </cell>
          <cell r="BL11">
            <v>0.1442950446009601</v>
          </cell>
          <cell r="BM11">
            <v>1.1814304053779923E-2</v>
          </cell>
          <cell r="BN11">
            <v>5.3239174544809975E-2</v>
          </cell>
          <cell r="BO11">
            <v>0.16156680172681992</v>
          </cell>
          <cell r="BP11">
            <v>0.32034737652539991</v>
          </cell>
          <cell r="BQ11">
            <v>-7.4254147350787947E-2</v>
          </cell>
          <cell r="BR11">
            <v>0.24896866863965994</v>
          </cell>
          <cell r="BS11">
            <v>0.19633073395491007</v>
          </cell>
          <cell r="BT11">
            <v>7.1960278213019979E-2</v>
          </cell>
          <cell r="BU11">
            <v>1.9901343047620035E-2</v>
          </cell>
          <cell r="BV11">
            <v>-9.8733119308948014E-2</v>
          </cell>
          <cell r="BW11">
            <v>0.35921389645337998</v>
          </cell>
          <cell r="BX11">
            <v>0.44336826390028006</v>
          </cell>
          <cell r="BY11">
            <v>0.31635839527845011</v>
          </cell>
          <cell r="BZ11">
            <v>0.28026647156477003</v>
          </cell>
          <cell r="CA11">
            <v>0.42180425709485991</v>
          </cell>
          <cell r="CB11">
            <v>0.12189168518782001</v>
          </cell>
          <cell r="CC11">
            <v>-0.12063746863603597</v>
          </cell>
          <cell r="CD11">
            <v>0.18916852062941003</v>
          </cell>
          <cell r="CE11">
            <v>0.31849891728162993</v>
          </cell>
          <cell r="CF11">
            <v>4.342742621900042E-3</v>
          </cell>
          <cell r="CG11">
            <v>-5.9562734901905001E-2</v>
          </cell>
          <cell r="CH11">
            <v>-0.14165889436006496</v>
          </cell>
          <cell r="CI11">
            <v>0.34213668888806992</v>
          </cell>
          <cell r="CJ11">
            <v>-5.8568827450275029E-2</v>
          </cell>
          <cell r="CK11">
            <v>0.11450166290997998</v>
          </cell>
          <cell r="CL11">
            <v>9.2924066245559933E-2</v>
          </cell>
          <cell r="CM11">
            <v>0.10990185326337998</v>
          </cell>
          <cell r="CN11">
            <v>7.4793406188490064E-2</v>
          </cell>
          <cell r="CO11">
            <v>-0.12280326300859401</v>
          </cell>
          <cell r="CP11">
            <v>-4.082571679353697E-2</v>
          </cell>
          <cell r="CQ11">
            <v>4.7051377952100015E-2</v>
          </cell>
          <cell r="CR11">
            <v>0.26029200142622</v>
          </cell>
          <cell r="CS11">
            <v>-0.23479544335603697</v>
          </cell>
          <cell r="CT11">
            <v>7.177121227979999E-2</v>
          </cell>
          <cell r="CU11">
            <v>0.78009552544354999</v>
          </cell>
          <cell r="CV11">
            <v>0.13666612690687008</v>
          </cell>
          <cell r="CW11">
            <v>0.44565767830609992</v>
          </cell>
          <cell r="CX11">
            <v>9.7711749732489972E-2</v>
          </cell>
          <cell r="CY11">
            <v>0.24534816330671005</v>
          </cell>
          <cell r="CZ11">
            <v>0.15161819046735991</v>
          </cell>
          <cell r="DA11">
            <v>-4.7526530563831049E-2</v>
          </cell>
          <cell r="DB11">
            <v>-0.15143566542863796</v>
          </cell>
          <cell r="DC11">
            <v>-3.3108643829822038E-2</v>
          </cell>
          <cell r="DD11">
            <v>0.15839356964826989</v>
          </cell>
          <cell r="DE11">
            <v>0.26981575077771991</v>
          </cell>
          <cell r="DF11">
            <v>6.421250885725005E-2</v>
          </cell>
          <cell r="DG11">
            <v>0.15645188874006011</v>
          </cell>
          <cell r="DH11">
            <v>0.25544960087537993</v>
          </cell>
          <cell r="DI11">
            <v>8.316678589582005E-2</v>
          </cell>
          <cell r="DJ11">
            <v>-1.5743068993091969E-2</v>
          </cell>
          <cell r="DK11">
            <v>0.22158009594678996</v>
          </cell>
          <cell r="DL11">
            <v>0.14020378178357995</v>
          </cell>
          <cell r="DM11">
            <v>1.4949031531809931E-2</v>
          </cell>
          <cell r="DN11">
            <v>-0.13149385863542595</v>
          </cell>
          <cell r="DO11">
            <v>-3.4695021450519947E-2</v>
          </cell>
          <cell r="DP11">
            <v>-3.9494555592539671E-3</v>
          </cell>
          <cell r="DQ11">
            <v>-0.20164554530382195</v>
          </cell>
          <cell r="DR11">
            <v>2.0422406852250052E-2</v>
          </cell>
          <cell r="DS11">
            <v>0.14734465664624996</v>
          </cell>
          <cell r="DT11">
            <v>-9.8789852261540467E-3</v>
          </cell>
          <cell r="DU11">
            <v>-1.1261634171009005E-2</v>
          </cell>
          <cell r="DV11">
            <v>9.240085667372E-2</v>
          </cell>
          <cell r="DW11">
            <v>-9.8214797317981994E-2</v>
          </cell>
          <cell r="DX11">
            <v>-2.469604426622396E-2</v>
          </cell>
          <cell r="DY11">
            <v>0.31631071156263002</v>
          </cell>
          <cell r="DZ11">
            <v>-0.234037391483784</v>
          </cell>
          <cell r="EA11">
            <v>0.12179882115125995</v>
          </cell>
          <cell r="EB11">
            <v>8.2847901046279926E-2</v>
          </cell>
          <cell r="EC11">
            <v>0.35467488354444998</v>
          </cell>
          <cell r="ED11">
            <v>0.11336178368330008</v>
          </cell>
          <cell r="EE11">
            <v>-0.15071838313341102</v>
          </cell>
          <cell r="EF11">
            <v>-9.9625043213366959E-2</v>
          </cell>
          <cell r="EG11">
            <v>0.16617745941876993</v>
          </cell>
          <cell r="EH11">
            <v>0.14098925179243005</v>
          </cell>
          <cell r="EI11">
            <v>0.26472718304395992</v>
          </cell>
          <cell r="EJ11">
            <v>0.2505287606120099</v>
          </cell>
          <cell r="EK11">
            <v>0.30324310845137004</v>
          </cell>
          <cell r="EL11">
            <v>2.7804322898389966E-2</v>
          </cell>
          <cell r="EM11">
            <v>0.31272716110944998</v>
          </cell>
          <cell r="EN11">
            <v>-6.1459414303303039E-2</v>
          </cell>
          <cell r="EO11">
            <v>1.8826790511609959E-2</v>
          </cell>
          <cell r="EP11">
            <v>0.1378808695673901</v>
          </cell>
          <cell r="EQ11">
            <v>-8.9044145882130055E-2</v>
          </cell>
          <cell r="ER11">
            <v>0.27259034699201989</v>
          </cell>
          <cell r="ES11">
            <v>0.25058812683820997</v>
          </cell>
          <cell r="ET11">
            <v>-4.5537285149097051E-2</v>
          </cell>
          <cell r="EU11">
            <v>0.38002414292097009</v>
          </cell>
          <cell r="EV11">
            <v>0.31844539231062008</v>
          </cell>
          <cell r="EW11">
            <v>0.77361876553297004</v>
          </cell>
          <cell r="EX11">
            <v>4.071719235181992E-2</v>
          </cell>
          <cell r="EY11">
            <v>-6.3602260887622997E-2</v>
          </cell>
          <cell r="EZ11">
            <v>0.21451754158734992</v>
          </cell>
          <cell r="FA11">
            <v>4.1900582969190081E-2</v>
          </cell>
          <cell r="FB11">
            <v>0.1230879504084601</v>
          </cell>
          <cell r="FC11">
            <v>0.25423307007550999</v>
          </cell>
          <cell r="FD11">
            <v>2.2725768744950026E-2</v>
          </cell>
          <cell r="FE11">
            <v>-0.12959711962938303</v>
          </cell>
          <cell r="FF11">
            <v>0.54537410324812008</v>
          </cell>
          <cell r="FG11">
            <v>0.20608837193250995</v>
          </cell>
          <cell r="FH11">
            <v>0.32071072643995002</v>
          </cell>
          <cell r="FI11">
            <v>0.17080850189924002</v>
          </cell>
          <cell r="FJ11">
            <v>-0.13643252068758005</v>
          </cell>
          <cell r="FK11">
            <v>0.18352133816480998</v>
          </cell>
          <cell r="FL11">
            <v>-2.9008082687855041E-2</v>
          </cell>
          <cell r="FM11">
            <v>5.9639282882210098E-2</v>
          </cell>
          <cell r="FN11">
            <v>0.10332328861951989</v>
          </cell>
          <cell r="FO11">
            <v>0.11074120587110992</v>
          </cell>
          <cell r="FP11">
            <v>-0.18609201127290698</v>
          </cell>
          <cell r="FQ11">
            <v>3.8271017730240109E-2</v>
          </cell>
          <cell r="FR11">
            <v>-1.2761167824267949E-2</v>
          </cell>
          <cell r="FS11">
            <v>0.37713093346356996</v>
          </cell>
          <cell r="FT11">
            <v>0.1967901665568399</v>
          </cell>
          <cell r="FU11">
            <v>-9.0403489410876947E-2</v>
          </cell>
          <cell r="FV11">
            <v>7.8655667960640052E-2</v>
          </cell>
          <cell r="FW11">
            <v>7.6771803557869944E-2</v>
          </cell>
          <cell r="FX11">
            <v>3.5371967017649997E-2</v>
          </cell>
          <cell r="FY11">
            <v>0.10979432648420007</v>
          </cell>
          <cell r="FZ11">
            <v>0.11767847126722009</v>
          </cell>
          <cell r="GA11">
            <v>-1.9469193756579961E-2</v>
          </cell>
          <cell r="GB11">
            <v>3.3581801116469912E-2</v>
          </cell>
          <cell r="GC11">
            <v>0.18124384468794008</v>
          </cell>
          <cell r="GD11">
            <v>0.28807026928662993</v>
          </cell>
          <cell r="GE11">
            <v>1.0276504218579952E-2</v>
          </cell>
          <cell r="GF11">
            <v>0.16820783203839995</v>
          </cell>
          <cell r="GG11">
            <v>0.15688116139174002</v>
          </cell>
          <cell r="GH11">
            <v>-5.5767289936542008E-2</v>
          </cell>
          <cell r="GI11">
            <v>0.50495059078931992</v>
          </cell>
          <cell r="GJ11">
            <v>0.34708292073011004</v>
          </cell>
          <cell r="GK11">
            <v>-6.4068309605121998E-2</v>
          </cell>
          <cell r="GL11">
            <v>5.4667063415049899E-2</v>
          </cell>
          <cell r="GM11">
            <v>0.11959976738691003</v>
          </cell>
          <cell r="GN11">
            <v>-7.5890235245227977E-2</v>
          </cell>
          <cell r="GO11">
            <v>-4.2860023319721052E-2</v>
          </cell>
          <cell r="GP11">
            <v>0.16164190357924002</v>
          </cell>
          <cell r="GQ11">
            <v>0.19657773560285996</v>
          </cell>
          <cell r="GR11">
            <v>-6.0830346882343012E-2</v>
          </cell>
          <cell r="GS11">
            <v>0.13675791805982995</v>
          </cell>
          <cell r="GT11">
            <v>9.9850006759170107E-2</v>
          </cell>
          <cell r="GU11">
            <v>-6.5116636097431013E-2</v>
          </cell>
          <cell r="GV11">
            <v>0.12520796841383008</v>
          </cell>
          <cell r="GW11">
            <v>0.17690856045484993</v>
          </cell>
          <cell r="GX11">
            <v>-3.9090983211994002E-2</v>
          </cell>
          <cell r="GY11">
            <v>1.3605423629279967E-2</v>
          </cell>
          <cell r="GZ11">
            <v>0.16181046551465994</v>
          </cell>
          <cell r="HA11">
            <v>2.3350544631479897E-2</v>
          </cell>
          <cell r="HB11">
            <v>-0.19458418303728098</v>
          </cell>
          <cell r="HC11">
            <v>-0.105389110386372</v>
          </cell>
          <cell r="HD11">
            <v>0.31948024815320997</v>
          </cell>
          <cell r="HE11">
            <v>0.11491174286604</v>
          </cell>
          <cell r="HF11">
            <v>0.30616278237104</v>
          </cell>
          <cell r="HG11">
            <v>0.28434140270947994</v>
          </cell>
          <cell r="HH11">
            <v>7.0397563636299898E-2</v>
          </cell>
          <cell r="HI11">
            <v>0.28887993878125995</v>
          </cell>
          <cell r="HJ11">
            <v>0.11540884560347009</v>
          </cell>
          <cell r="HK11">
            <v>-8.4556690990924999E-2</v>
          </cell>
          <cell r="HL11">
            <v>-7.4987105667591036E-2</v>
          </cell>
          <cell r="HM11">
            <v>0.33191306179762003</v>
          </cell>
          <cell r="HN11">
            <v>3.5787649810310018E-2</v>
          </cell>
          <cell r="HO11">
            <v>0.14496500080823993</v>
          </cell>
          <cell r="HP11">
            <v>0.13082737511395992</v>
          </cell>
          <cell r="HQ11">
            <v>5.0663657844070009E-2</v>
          </cell>
          <cell r="HR11">
            <v>-7.8481785595416964E-2</v>
          </cell>
          <cell r="HS11">
            <v>0.31377918308973007</v>
          </cell>
          <cell r="HT11">
            <v>2.0337649047369899E-2</v>
          </cell>
          <cell r="HU11">
            <v>0.20721334999800001</v>
          </cell>
          <cell r="HV11">
            <v>5.7357736289499917E-2</v>
          </cell>
          <cell r="HW11">
            <v>0.17290181702374996</v>
          </cell>
          <cell r="HX11">
            <v>-5.7480029404162969E-2</v>
          </cell>
          <cell r="HY11">
            <v>0.11560971325636005</v>
          </cell>
          <cell r="HZ11">
            <v>0.12616641110181992</v>
          </cell>
          <cell r="IA11">
            <v>0.4751747328639</v>
          </cell>
          <cell r="IB11">
            <v>1.0691948592659983E-2</v>
          </cell>
          <cell r="IC11">
            <v>6.679672783613011E-2</v>
          </cell>
          <cell r="ID11">
            <v>0.41408187931776008</v>
          </cell>
          <cell r="IE11">
            <v>3.4297533690929916E-2</v>
          </cell>
          <cell r="IF11">
            <v>0.23298127239943001</v>
          </cell>
          <cell r="IG11">
            <v>2.7803856730499454E-3</v>
          </cell>
          <cell r="IH11">
            <v>-2.1263293564319996E-2</v>
          </cell>
          <cell r="II11">
            <v>0.22718853539228001</v>
          </cell>
          <cell r="IJ11">
            <v>0.37985653465985991</v>
          </cell>
          <cell r="IK11">
            <v>0.30974311417340994</v>
          </cell>
          <cell r="IL11">
            <v>-9.2163554966450012E-2</v>
          </cell>
          <cell r="IM11">
            <v>1.5204973876479899E-2</v>
          </cell>
          <cell r="IN11">
            <v>0.1498269516825701</v>
          </cell>
          <cell r="IO11">
            <v>-6.8749718010425953E-2</v>
          </cell>
          <cell r="IP11">
            <v>9.5222063720229899E-2</v>
          </cell>
          <cell r="IQ11">
            <v>0.2051187235712999</v>
          </cell>
          <cell r="IR11">
            <v>-5.976151639223104E-2</v>
          </cell>
          <cell r="IS11">
            <v>0.15512950009107995</v>
          </cell>
          <cell r="IT11">
            <v>0.10578722542524011</v>
          </cell>
          <cell r="IU11">
            <v>0.17625696247816003</v>
          </cell>
          <cell r="IV11">
            <v>0.27924329823256011</v>
          </cell>
          <cell r="IW11">
            <v>0.16309351509808989</v>
          </cell>
          <cell r="IX11">
            <v>-8.6174182236194996E-2</v>
          </cell>
          <cell r="IY11">
            <v>0.3769610602259601</v>
          </cell>
          <cell r="IZ11">
            <v>-6.8303100407123951E-2</v>
          </cell>
          <cell r="JA11">
            <v>5.1332183539869902E-2</v>
          </cell>
          <cell r="JB11">
            <v>-4.3672255814074967E-2</v>
          </cell>
          <cell r="JC11">
            <v>0.19010729378461999</v>
          </cell>
          <cell r="JD11">
            <v>0.35039920395612989</v>
          </cell>
          <cell r="JE11">
            <v>3.4459419906140099E-2</v>
          </cell>
          <cell r="JF11">
            <v>-0.22757457906007805</v>
          </cell>
          <cell r="JG11">
            <v>4.1020818412299986E-2</v>
          </cell>
          <cell r="JH11">
            <v>1.7256565749649955E-2</v>
          </cell>
          <cell r="JI11">
            <v>0.36491913384198993</v>
          </cell>
          <cell r="JJ11">
            <v>0.30989176815747999</v>
          </cell>
          <cell r="JK11">
            <v>0.15487355774640998</v>
          </cell>
          <cell r="JL11">
            <v>8.3046384513379978E-2</v>
          </cell>
          <cell r="JM11">
            <v>0.37512023037672004</v>
          </cell>
          <cell r="JN11">
            <v>0.36153907364606996</v>
          </cell>
          <cell r="JO11">
            <v>-0.14644854480028102</v>
          </cell>
          <cell r="JP11">
            <v>0.18307489937544008</v>
          </cell>
          <cell r="JQ11">
            <v>0.32750756329298003</v>
          </cell>
          <cell r="JR11">
            <v>4.2693205535409895E-2</v>
          </cell>
          <cell r="JS11">
            <v>4.5680232703690038E-2</v>
          </cell>
          <cell r="JT11">
            <v>-4.5887581646442022E-2</v>
          </cell>
          <cell r="JU11">
            <v>-4.7630838692187982E-2</v>
          </cell>
          <cell r="JV11">
            <v>-2.5793067753315024E-2</v>
          </cell>
          <cell r="JW11">
            <v>-0.20671867543458899</v>
          </cell>
          <cell r="JX11">
            <v>0.36108512467145992</v>
          </cell>
          <cell r="JY11">
            <v>0.13422495907545007</v>
          </cell>
          <cell r="JZ11">
            <v>0.16740221565961999</v>
          </cell>
          <cell r="KA11">
            <v>0.26369733399153006</v>
          </cell>
          <cell r="KB11">
            <v>0.21584016865492006</v>
          </cell>
          <cell r="KC11">
            <v>8.6286016166210011E-2</v>
          </cell>
          <cell r="KD11">
            <v>8.0642171561720044E-2</v>
          </cell>
          <cell r="KE11">
            <v>0.16774029320478001</v>
          </cell>
          <cell r="KF11">
            <v>0.10235185211896991</v>
          </cell>
          <cell r="KG11">
            <v>-0.13139962369203595</v>
          </cell>
          <cell r="KH11">
            <v>-2.6921324074267949E-2</v>
          </cell>
          <cell r="KI11">
            <v>0.19607395714520992</v>
          </cell>
          <cell r="KJ11">
            <v>0.14756137913465994</v>
          </cell>
          <cell r="KK11">
            <v>0.16303069180249996</v>
          </cell>
          <cell r="KL11">
            <v>0.18795187062025009</v>
          </cell>
          <cell r="KM11">
            <v>8.6601920783520026E-2</v>
          </cell>
          <cell r="KN11">
            <v>0.35790366715193001</v>
          </cell>
          <cell r="KO11">
            <v>0.11118156498671006</v>
          </cell>
          <cell r="KP11">
            <v>5.9252091109750049E-2</v>
          </cell>
          <cell r="KQ11">
            <v>-1.953296005726024E-3</v>
          </cell>
          <cell r="KR11">
            <v>0.31653101032972009</v>
          </cell>
          <cell r="KS11">
            <v>0.17228431290388002</v>
          </cell>
          <cell r="KT11">
            <v>0.19380623883009007</v>
          </cell>
          <cell r="KU11">
            <v>0.2394543368220301</v>
          </cell>
          <cell r="KV11">
            <v>-0.13043939286470396</v>
          </cell>
          <cell r="KW11">
            <v>0.11273819988965994</v>
          </cell>
          <cell r="KX11">
            <v>-0.192824773132801</v>
          </cell>
          <cell r="KY11">
            <v>-2.4141601860523054E-2</v>
          </cell>
          <cell r="KZ11">
            <v>0.41839856690168009</v>
          </cell>
          <cell r="LA11">
            <v>7.5587459266190038E-2</v>
          </cell>
          <cell r="LB11">
            <v>7.353086060285996E-2</v>
          </cell>
          <cell r="LC11">
            <v>-0.13270073348283795</v>
          </cell>
          <cell r="LD11">
            <v>0.28336770123243005</v>
          </cell>
          <cell r="LE11">
            <v>-5.1569264531130532E-3</v>
          </cell>
          <cell r="LF11">
            <v>0.13743824547529004</v>
          </cell>
          <cell r="LG11">
            <v>0.19713599270582005</v>
          </cell>
          <cell r="LH11">
            <v>8.0308981597420059E-2</v>
          </cell>
          <cell r="LI11">
            <v>-3.3996395409107039E-2</v>
          </cell>
          <cell r="LJ11">
            <v>0.16994268482924002</v>
          </cell>
          <cell r="LK11">
            <v>0.10284013336896991</v>
          </cell>
          <cell r="LL11">
            <v>-0.13761692458391195</v>
          </cell>
          <cell r="LM11">
            <v>2.2702761352060064E-2</v>
          </cell>
          <cell r="LN11">
            <v>0.17814535683392996</v>
          </cell>
          <cell r="LO11">
            <v>0.10325271672010006</v>
          </cell>
          <cell r="LP11">
            <v>-1.4044873058795981E-2</v>
          </cell>
          <cell r="LQ11">
            <v>0.31728739327192002</v>
          </cell>
          <cell r="LR11">
            <v>-0.24702947551012</v>
          </cell>
          <cell r="LS11">
            <v>0.17383331841229999</v>
          </cell>
          <cell r="LT11">
            <v>9.8102756202220087E-2</v>
          </cell>
          <cell r="LU11">
            <v>9.1741748511789956E-2</v>
          </cell>
          <cell r="LV11">
            <v>0.2180255133509601</v>
          </cell>
          <cell r="LW11">
            <v>0.20706994122266997</v>
          </cell>
          <cell r="LX11">
            <v>0.23816401547193999</v>
          </cell>
          <cell r="LY11">
            <v>0.29063672608137003</v>
          </cell>
          <cell r="LZ11">
            <v>1.140672749281002E-2</v>
          </cell>
          <cell r="MA11">
            <v>0.16609758919477002</v>
          </cell>
          <cell r="MB11">
            <v>-6.1798266708851024E-2</v>
          </cell>
          <cell r="MC11">
            <v>8.8577576339240016E-2</v>
          </cell>
          <cell r="MD11">
            <v>9.9129158854500687E-3</v>
          </cell>
          <cell r="ME11">
            <v>-3.7391654789447948E-2</v>
          </cell>
          <cell r="MF11">
            <v>9.9204369246959967E-2</v>
          </cell>
          <cell r="MG11">
            <v>4.4449277579780011E-2</v>
          </cell>
          <cell r="MH11">
            <v>7.2219319999220044E-2</v>
          </cell>
          <cell r="MI11">
            <v>0.34980303829907999</v>
          </cell>
          <cell r="MJ11">
            <v>0.25196904724836</v>
          </cell>
          <cell r="MK11">
            <v>8.294314926862989E-2</v>
          </cell>
          <cell r="ML11">
            <v>6.539589947461999E-2</v>
          </cell>
          <cell r="MM11">
            <v>5.7384916007519937E-2</v>
          </cell>
          <cell r="MN11">
            <v>-6.7043952286243047E-2</v>
          </cell>
          <cell r="MO11">
            <v>0.14086098259687008</v>
          </cell>
          <cell r="MP11">
            <v>0.16949040478467992</v>
          </cell>
          <cell r="MQ11">
            <v>0.3096003014445301</v>
          </cell>
          <cell r="MR11">
            <v>0.16799587792157999</v>
          </cell>
          <cell r="MS11">
            <v>-0.15865283423662202</v>
          </cell>
          <cell r="MT11">
            <v>-0.19103824311494799</v>
          </cell>
          <cell r="MU11">
            <v>-6.8671755135058965E-2</v>
          </cell>
          <cell r="MV11">
            <v>-3.6733072400090272E-3</v>
          </cell>
          <cell r="MW11">
            <v>-1.1380426228046026E-2</v>
          </cell>
          <cell r="MX11">
            <v>0.50978047436476004</v>
          </cell>
          <cell r="MY11">
            <v>0.31006438320874996</v>
          </cell>
          <cell r="MZ11">
            <v>0.15612144058943001</v>
          </cell>
          <cell r="NA11">
            <v>2.0456143081190037E-2</v>
          </cell>
          <cell r="NB11">
            <v>-1.0138682663440979E-2</v>
          </cell>
          <cell r="NC11">
            <v>-2.3746959507464971E-2</v>
          </cell>
          <cell r="ND11">
            <v>-6.3944093525409973E-2</v>
          </cell>
          <cell r="NE11">
            <v>0.4793725687861401</v>
          </cell>
          <cell r="NF11">
            <v>0.24785203522443999</v>
          </cell>
          <cell r="NG11">
            <v>6.0229607284070008E-2</v>
          </cell>
          <cell r="NH11">
            <v>-0.22503941470384603</v>
          </cell>
          <cell r="NI11">
            <v>6.303257530927997E-2</v>
          </cell>
          <cell r="NJ11">
            <v>0.28196043556928996</v>
          </cell>
          <cell r="NK11">
            <v>-5.0830296814441955E-2</v>
          </cell>
          <cell r="NL11">
            <v>0.23003656452893995</v>
          </cell>
          <cell r="NM11">
            <v>-5.2672199547290965E-2</v>
          </cell>
          <cell r="NN11">
            <v>7.2232671439649954E-2</v>
          </cell>
          <cell r="NO11">
            <v>4.3931670844550075E-2</v>
          </cell>
          <cell r="NP11">
            <v>0.19507796353102003</v>
          </cell>
          <cell r="NQ11">
            <v>5.9599466979499915E-2</v>
          </cell>
          <cell r="NR11">
            <v>5.9286065757270023E-2</v>
          </cell>
          <cell r="NS11">
            <v>-3.018390351533895E-2</v>
          </cell>
          <cell r="NT11">
            <v>0.20090658253430993</v>
          </cell>
          <cell r="NU11">
            <v>6.7994065940379933E-2</v>
          </cell>
          <cell r="NV11">
            <v>-9.5204345524311007E-2</v>
          </cell>
          <cell r="NW11">
            <v>0.20485932415724006</v>
          </cell>
          <cell r="NX11">
            <v>0.25429124420881011</v>
          </cell>
          <cell r="NY11">
            <v>8.4677525222299987E-2</v>
          </cell>
          <cell r="NZ11">
            <v>7.0581622779370079E-2</v>
          </cell>
          <cell r="OA11">
            <v>-6.5806023418902959E-2</v>
          </cell>
          <cell r="OB11">
            <v>9.5776625335219912E-2</v>
          </cell>
          <cell r="OC11">
            <v>0.16897077149153006</v>
          </cell>
          <cell r="OD11">
            <v>0.23257274216413992</v>
          </cell>
          <cell r="OE11">
            <v>-5.1612011730670981E-2</v>
          </cell>
          <cell r="OF11">
            <v>0.11335343903302997</v>
          </cell>
          <cell r="OG11">
            <v>-7.9236618816852955E-2</v>
          </cell>
          <cell r="OH11">
            <v>-4.8015944302082003E-2</v>
          </cell>
          <cell r="OI11">
            <v>8.9497752845290046E-2</v>
          </cell>
          <cell r="OJ11">
            <v>0.3072748858332599</v>
          </cell>
          <cell r="OK11">
            <v>2.60915238261199E-2</v>
          </cell>
          <cell r="OL11">
            <v>0.24827570503949992</v>
          </cell>
          <cell r="OM11">
            <v>1.282640159129933E-3</v>
          </cell>
          <cell r="ON11">
            <v>2.3269363105300034E-2</v>
          </cell>
          <cell r="OO11">
            <v>0.19059676712750995</v>
          </cell>
          <cell r="OP11">
            <v>0.10742730683087998</v>
          </cell>
          <cell r="OQ11">
            <v>0.27890963143109992</v>
          </cell>
          <cell r="OR11">
            <v>0.34880227631330007</v>
          </cell>
          <cell r="OS11">
            <v>0.25251395291089995</v>
          </cell>
          <cell r="OT11">
            <v>-0.118106536209583</v>
          </cell>
          <cell r="OU11">
            <v>-0.20457421952485999</v>
          </cell>
          <cell r="OV11">
            <v>0.28509230202436009</v>
          </cell>
          <cell r="OW11">
            <v>0.1297741610407801</v>
          </cell>
          <cell r="OX11">
            <v>4.4042177855970088E-2</v>
          </cell>
          <cell r="OY11">
            <v>-0.11321865731477698</v>
          </cell>
          <cell r="OZ11">
            <v>0.50514072960615009</v>
          </cell>
          <cell r="PA11">
            <v>0.24196536129712998</v>
          </cell>
          <cell r="PB11">
            <v>0.28046722000836999</v>
          </cell>
          <cell r="PC11">
            <v>0.22558099812268995</v>
          </cell>
          <cell r="PD11">
            <v>0.15607733315229</v>
          </cell>
          <cell r="PE11">
            <v>0.25517780369519993</v>
          </cell>
          <cell r="PF11">
            <v>0.10738415306806992</v>
          </cell>
          <cell r="PG11">
            <v>-3.9418927967547979E-2</v>
          </cell>
          <cell r="PH11">
            <v>0.3541386801600499</v>
          </cell>
          <cell r="PI11">
            <v>0.41614360398053996</v>
          </cell>
          <cell r="PJ11">
            <v>0.10199493950604999</v>
          </cell>
          <cell r="PK11">
            <v>0.23124713486432991</v>
          </cell>
          <cell r="PL11">
            <v>0.14258808678389001</v>
          </cell>
          <cell r="PM11">
            <v>2.5415845572950069E-2</v>
          </cell>
          <cell r="PN11">
            <v>6.9966860473160031E-2</v>
          </cell>
          <cell r="PO11">
            <v>0.33016128128766997</v>
          </cell>
          <cell r="PP11">
            <v>9.1560311973089892E-2</v>
          </cell>
          <cell r="PQ11">
            <v>0.27969462460279004</v>
          </cell>
          <cell r="PR11">
            <v>0.37832755631208004</v>
          </cell>
          <cell r="PS11">
            <v>2.7268119513990108E-2</v>
          </cell>
          <cell r="PT11">
            <v>0.14920062607527007</v>
          </cell>
          <cell r="PU11">
            <v>-7.9765133202076011E-2</v>
          </cell>
          <cell r="PV11">
            <v>0.34014601296186009</v>
          </cell>
          <cell r="PW11">
            <v>-0.16986148768663401</v>
          </cell>
          <cell r="PX11">
            <v>0.33526081627606996</v>
          </cell>
          <cell r="PY11">
            <v>4.4886775672440038E-2</v>
          </cell>
          <cell r="PZ11">
            <v>0.22638244217634007</v>
          </cell>
          <cell r="QA11">
            <v>0.22561735695601004</v>
          </cell>
          <cell r="QB11">
            <v>0.12226433342694998</v>
          </cell>
          <cell r="QC11">
            <v>0.16957885807752993</v>
          </cell>
          <cell r="QD11">
            <v>7.0777602851390009E-2</v>
          </cell>
          <cell r="QE11">
            <v>0.29453332012891997</v>
          </cell>
          <cell r="QF11">
            <v>-0.18654041701555202</v>
          </cell>
          <cell r="QG11">
            <v>-8.1753961384296026E-2</v>
          </cell>
          <cell r="QH11">
            <v>-0.13783948832750303</v>
          </cell>
          <cell r="QI11">
            <v>0.11304456776381011</v>
          </cell>
          <cell r="QJ11">
            <v>0.31344945019483994</v>
          </cell>
          <cell r="QK11">
            <v>-0.16200082713365505</v>
          </cell>
          <cell r="QL11">
            <v>2.209109848737989E-2</v>
          </cell>
          <cell r="QM11">
            <v>0.4573053795695301</v>
          </cell>
          <cell r="QN11">
            <v>0.11376232689619004</v>
          </cell>
          <cell r="QO11">
            <v>2.9117649794008216E-4</v>
          </cell>
          <cell r="QP11">
            <v>3.9245564341499062E-3</v>
          </cell>
          <cell r="QQ11">
            <v>8.2473107039930049E-2</v>
          </cell>
          <cell r="QR11">
            <v>-0.18172704392671601</v>
          </cell>
          <cell r="QS11">
            <v>0.36820740288496001</v>
          </cell>
          <cell r="QT11">
            <v>-4.8122100174426974E-2</v>
          </cell>
          <cell r="QU11">
            <v>0.15963358467817002</v>
          </cell>
          <cell r="QV11">
            <v>0.37171442097425</v>
          </cell>
          <cell r="QW11">
            <v>8.7681718528269892E-2</v>
          </cell>
          <cell r="QX11">
            <v>-7.8256003201008006E-2</v>
          </cell>
          <cell r="QY11">
            <v>0.10452897137403006</v>
          </cell>
          <cell r="QZ11">
            <v>6.2901445090769892E-2</v>
          </cell>
          <cell r="RA11">
            <v>0.32679600304365009</v>
          </cell>
          <cell r="RB11">
            <v>4.1843600928779923E-2</v>
          </cell>
          <cell r="RC11">
            <v>-0.12931739503145201</v>
          </cell>
          <cell r="RD11">
            <v>0.37485582417249996</v>
          </cell>
          <cell r="RE11">
            <v>1.2958713233470087E-2</v>
          </cell>
          <cell r="RF11">
            <v>7.0327468574050034E-2</v>
          </cell>
          <cell r="RG11">
            <v>-8.1687621414661016E-2</v>
          </cell>
          <cell r="RH11">
            <v>0.19769937580823993</v>
          </cell>
          <cell r="RI11">
            <v>0.16384369915724006</v>
          </cell>
          <cell r="RJ11">
            <v>-5.1327995598316023E-2</v>
          </cell>
          <cell r="RK11">
            <v>-1.9679896175860967E-2</v>
          </cell>
          <cell r="RL11">
            <v>0.13368732517958004</v>
          </cell>
          <cell r="RM11">
            <v>0.29581076687573993</v>
          </cell>
          <cell r="RN11">
            <v>-8.5048250496386979E-2</v>
          </cell>
          <cell r="RO11">
            <v>0.31015414780377992</v>
          </cell>
          <cell r="RP11">
            <v>5.4501243293290091E-2</v>
          </cell>
          <cell r="RQ11">
            <v>0.14269370621443001</v>
          </cell>
          <cell r="RR11">
            <v>-6.4029149353504011E-2</v>
          </cell>
          <cell r="RS11">
            <v>0.39714700764418009</v>
          </cell>
          <cell r="RT11">
            <v>-8.799355441331902E-2</v>
          </cell>
          <cell r="RU11">
            <v>0.10079521721601004</v>
          </cell>
          <cell r="RV11">
            <v>0.11382360047102003</v>
          </cell>
          <cell r="RW11">
            <v>-4.8940531551837974E-2</v>
          </cell>
          <cell r="RX11">
            <v>5.6913681685919926E-2</v>
          </cell>
          <cell r="RY11">
            <v>0.26137358731031002</v>
          </cell>
          <cell r="RZ11">
            <v>0.33530945366621001</v>
          </cell>
          <cell r="SA11">
            <v>-5.8926157295704051E-2</v>
          </cell>
          <cell r="SB11">
            <v>-0.110155395805836</v>
          </cell>
          <cell r="SC11">
            <v>-2.980535441637E-2</v>
          </cell>
          <cell r="SD11">
            <v>-0.11428349429369</v>
          </cell>
          <cell r="SE11">
            <v>-2.194391900300996E-2</v>
          </cell>
          <cell r="SF11">
            <v>0.10060281342267996</v>
          </cell>
          <cell r="SG11">
            <v>0.10587985104321995</v>
          </cell>
          <cell r="SH11">
            <v>3.8725811839099844E-3</v>
          </cell>
          <cell r="SI11">
            <v>1.1150665938850057E-2</v>
          </cell>
          <cell r="SJ11">
            <v>8.7416120231150085E-2</v>
          </cell>
          <cell r="SK11">
            <v>-3.9438537895678971E-2</v>
          </cell>
          <cell r="SL11">
            <v>2.7747460067270024E-2</v>
          </cell>
          <cell r="SM11">
            <v>-0.14801841193437604</v>
          </cell>
          <cell r="SN11">
            <v>2.1926708877090029E-2</v>
          </cell>
          <cell r="SO11">
            <v>0.30692405289411995</v>
          </cell>
          <cell r="SP11">
            <v>-4.605834895372396E-2</v>
          </cell>
          <cell r="SQ11">
            <v>-8.5552684605121998E-2</v>
          </cell>
          <cell r="SR11">
            <v>1.6831584632400087E-2</v>
          </cell>
          <cell r="SS11">
            <v>-4.3980709850787947E-2</v>
          </cell>
          <cell r="ST11">
            <v>5.0372310340399906E-2</v>
          </cell>
          <cell r="SU11">
            <v>-0.14280062133073801</v>
          </cell>
          <cell r="SV11">
            <v>2.5327511489390053E-2</v>
          </cell>
          <cell r="SW11">
            <v>0.14874774998425999</v>
          </cell>
          <cell r="SX11">
            <v>-3.6657623589039012E-2</v>
          </cell>
          <cell r="SY11">
            <v>0.17686028069258009</v>
          </cell>
          <cell r="SZ11">
            <v>0.31245882099867006</v>
          </cell>
          <cell r="TA11">
            <v>0.28924448078871001</v>
          </cell>
          <cell r="TB11">
            <v>0.25995189732313007</v>
          </cell>
          <cell r="TC11">
            <v>5.435270851851004E-2</v>
          </cell>
          <cell r="TD11">
            <v>-0.13681691104173699</v>
          </cell>
          <cell r="TE11">
            <v>-6.8051211178303039E-2</v>
          </cell>
          <cell r="TF11">
            <v>-5.7232252895832003E-2</v>
          </cell>
          <cell r="TG11">
            <v>0.12794179505109993</v>
          </cell>
          <cell r="TH11">
            <v>0.22211093491316003</v>
          </cell>
          <cell r="TI11">
            <v>0.3561583239436199</v>
          </cell>
          <cell r="TJ11">
            <v>-1.9039027035235967E-2</v>
          </cell>
          <cell r="TK11">
            <v>-2.809511834383005E-2</v>
          </cell>
          <cell r="TL11">
            <v>9.961802363400718E-4</v>
          </cell>
          <cell r="TM11">
            <v>0.14887113159894994</v>
          </cell>
          <cell r="TN11">
            <v>2.3862190902230074E-2</v>
          </cell>
          <cell r="TO11">
            <v>0.20795805042981996</v>
          </cell>
          <cell r="TP11">
            <v>0.21307558602094989</v>
          </cell>
          <cell r="TQ11">
            <v>-1.6780845463275962E-2</v>
          </cell>
          <cell r="TR11">
            <v>0.23812300747633008</v>
          </cell>
          <cell r="TS11">
            <v>5.085641926527007E-2</v>
          </cell>
          <cell r="TT11">
            <v>1.1685081183909984E-2</v>
          </cell>
          <cell r="TU11">
            <v>-7.2196177780628035E-2</v>
          </cell>
          <cell r="TV11">
            <v>-0.13069563323259303</v>
          </cell>
          <cell r="TW11">
            <v>0.11082095688581006</v>
          </cell>
          <cell r="TX11">
            <v>2.6949353873729986E-2</v>
          </cell>
          <cell r="TY11">
            <v>-9.7509793579578008E-2</v>
          </cell>
          <cell r="TZ11">
            <v>0.32795388287305993</v>
          </cell>
          <cell r="UA11">
            <v>-8.3377889931201987E-2</v>
          </cell>
          <cell r="UB11">
            <v>-9.2447213470935985E-2</v>
          </cell>
          <cell r="UC11">
            <v>2.4809666335579905E-2</v>
          </cell>
          <cell r="UD11">
            <v>0.16534001415967992</v>
          </cell>
          <cell r="UE11">
            <v>1.1951512098007377E-4</v>
          </cell>
          <cell r="UF11">
            <v>-5.6224695980549022E-2</v>
          </cell>
          <cell r="UG11">
            <v>0.19648177212477003</v>
          </cell>
          <cell r="UH11">
            <v>0.38433832710980997</v>
          </cell>
          <cell r="UI11">
            <v>5.5738874137400085E-2</v>
          </cell>
          <cell r="UJ11">
            <v>-3.213881665468199E-2</v>
          </cell>
          <cell r="UK11">
            <v>6.0397930800909938E-2</v>
          </cell>
          <cell r="UL11">
            <v>0.13443536347151008</v>
          </cell>
          <cell r="UM11">
            <v>0.44573611801862989</v>
          </cell>
          <cell r="UN11">
            <v>0.42004127091169008</v>
          </cell>
          <cell r="UO11">
            <v>0.19864136761426998</v>
          </cell>
          <cell r="UP11">
            <v>-0.10559128934145001</v>
          </cell>
          <cell r="UQ11">
            <v>0.10415668076277007</v>
          </cell>
          <cell r="UR11">
            <v>7.6776571929449977E-2</v>
          </cell>
          <cell r="US11">
            <v>1.2215085685250093E-2</v>
          </cell>
          <cell r="UT11">
            <v>-0.11808680707216301</v>
          </cell>
          <cell r="UU11">
            <v>-0.10599755460023896</v>
          </cell>
          <cell r="UV11">
            <v>-0.18031357938051196</v>
          </cell>
          <cell r="UW11">
            <v>-5.5325083076954051E-2</v>
          </cell>
          <cell r="UX11">
            <v>-0.10861521178484002</v>
          </cell>
          <cell r="UY11">
            <v>0.21866602486372</v>
          </cell>
          <cell r="UZ11">
            <v>0.40724331921338996</v>
          </cell>
          <cell r="VA11">
            <v>-3.9818815529345963E-2</v>
          </cell>
          <cell r="VB11">
            <v>-0.23368101531267205</v>
          </cell>
          <cell r="VC11">
            <v>0.11011809891461999</v>
          </cell>
          <cell r="VD11">
            <v>7.2801538169380065E-2</v>
          </cell>
          <cell r="VE11">
            <v>-0.21728157216310495</v>
          </cell>
          <cell r="VF11">
            <v>0.16842813080549002</v>
          </cell>
          <cell r="VG11">
            <v>-3.4232657551760415E-3</v>
          </cell>
          <cell r="VH11">
            <v>-2.5082341969013044E-2</v>
          </cell>
          <cell r="VI11">
            <v>-3.2130997776980141E-3</v>
          </cell>
          <cell r="VJ11">
            <v>0.2617377716898901</v>
          </cell>
          <cell r="VK11">
            <v>0.13888151234388002</v>
          </cell>
          <cell r="VL11">
            <v>0.27258200234175001</v>
          </cell>
          <cell r="VM11">
            <v>-8.5438184082508029E-2</v>
          </cell>
          <cell r="VN11">
            <v>-0.17776750737428704</v>
          </cell>
          <cell r="VO11">
            <v>8.7994523704050032E-2</v>
          </cell>
          <cell r="VP11">
            <v>0.19863397663832005</v>
          </cell>
          <cell r="VQ11">
            <v>0.17868597096205008</v>
          </cell>
          <cell r="VR11">
            <v>0.11452669686079009</v>
          </cell>
          <cell r="VS11">
            <v>-4.6566061317920959E-2</v>
          </cell>
          <cell r="VT11">
            <v>0.21162147110700991</v>
          </cell>
          <cell r="VU11">
            <v>4.1563816726210012E-2</v>
          </cell>
          <cell r="VV11">
            <v>2.2994704902169927E-2</v>
          </cell>
          <cell r="VW11">
            <v>8.377500236030011E-3</v>
          </cell>
          <cell r="VX11">
            <v>0.1216731745600701</v>
          </cell>
          <cell r="VY11">
            <v>-3.5297862827778026E-2</v>
          </cell>
          <cell r="VZ11">
            <v>0.15519566124677997</v>
          </cell>
          <cell r="WA11">
            <v>6.7259855926040002E-2</v>
          </cell>
          <cell r="WB11">
            <v>0.32149762696028006</v>
          </cell>
          <cell r="WC11">
            <v>0.13489241188765</v>
          </cell>
          <cell r="WD11">
            <v>-0.26813840085268004</v>
          </cell>
          <cell r="WE11">
            <v>0.20972699707747</v>
          </cell>
          <cell r="WF11">
            <v>7.6733060538769937E-2</v>
          </cell>
          <cell r="WG11">
            <v>0.62266034668683989</v>
          </cell>
          <cell r="WH11">
            <v>0.25128764694928996</v>
          </cell>
          <cell r="WI11">
            <v>2.5893517196180049E-2</v>
          </cell>
          <cell r="WJ11">
            <v>0.66132635658979</v>
          </cell>
          <cell r="WK11">
            <v>0.17845434731245002</v>
          </cell>
          <cell r="WL11">
            <v>-1.8061272442341014E-2</v>
          </cell>
          <cell r="WM11">
            <v>-0.10754506999254199</v>
          </cell>
          <cell r="WN11">
            <v>0.11264211720228001</v>
          </cell>
          <cell r="WO11">
            <v>-1.9168179631230409E-3</v>
          </cell>
          <cell r="WP11">
            <v>4.781075179580041E-3</v>
          </cell>
          <cell r="WQ11">
            <v>-0.19369082862138698</v>
          </cell>
          <cell r="WR11">
            <v>0.36997265404462998</v>
          </cell>
          <cell r="WS11">
            <v>0.10300237721205008</v>
          </cell>
          <cell r="WT11">
            <v>-5.666308814287202E-2</v>
          </cell>
          <cell r="WU11">
            <v>0.12170404976605997</v>
          </cell>
          <cell r="WV11">
            <v>-1.1032692730426952E-2</v>
          </cell>
          <cell r="WW11">
            <v>8.1806369483470087E-2</v>
          </cell>
          <cell r="WX11">
            <v>0.67081589287518995</v>
          </cell>
          <cell r="WY11">
            <v>0.37221760338545007</v>
          </cell>
          <cell r="WZ11">
            <v>8.8224836051459921E-2</v>
          </cell>
          <cell r="XA11">
            <v>0.30904085224867006</v>
          </cell>
          <cell r="XB11">
            <v>-8.8510386288165988E-2</v>
          </cell>
          <cell r="XC11">
            <v>0.49103397911786995</v>
          </cell>
          <cell r="XD11">
            <v>-4.3713979065417963E-2</v>
          </cell>
          <cell r="XE11">
            <v>6.2800474822519936E-2</v>
          </cell>
          <cell r="XF11">
            <v>-0.17159663850068996</v>
          </cell>
          <cell r="XG11">
            <v>0.16192895954847009</v>
          </cell>
          <cell r="XH11">
            <v>0.30487508362532001</v>
          </cell>
          <cell r="XI11">
            <v>-5.4568044483662037E-2</v>
          </cell>
          <cell r="XJ11">
            <v>0.64860541409253991</v>
          </cell>
          <cell r="XK11">
            <v>0.10223657673597009</v>
          </cell>
          <cell r="XL11">
            <v>0.13660831040143995</v>
          </cell>
          <cell r="XM11">
            <v>6.4248520731899905E-3</v>
          </cell>
          <cell r="XN11">
            <v>-0.20055782014131496</v>
          </cell>
          <cell r="XO11">
            <v>-5.6685618698597007E-2</v>
          </cell>
          <cell r="XP11">
            <v>0.16191227024794008</v>
          </cell>
          <cell r="XQ11">
            <v>1.9357033431530057E-2</v>
          </cell>
          <cell r="XR11">
            <v>6.5416641891000049E-2</v>
          </cell>
          <cell r="XS11">
            <v>4.4268913924689901E-2</v>
          </cell>
          <cell r="XT11">
            <v>-7.315342837572103E-2</v>
          </cell>
          <cell r="XU11">
            <v>0.52236635273694998</v>
          </cell>
          <cell r="XV11">
            <v>0.32926542347670007</v>
          </cell>
          <cell r="XW11">
            <v>0.20411223953961999</v>
          </cell>
          <cell r="XX11">
            <v>0.15927857941389001</v>
          </cell>
          <cell r="XY11">
            <v>0.15643174237013002</v>
          </cell>
          <cell r="XZ11">
            <v>-2.7321509659290033E-2</v>
          </cell>
          <cell r="YA11">
            <v>0.12572950905561009</v>
          </cell>
          <cell r="YB11">
            <v>0.11839050835371001</v>
          </cell>
          <cell r="YC11">
            <v>0.25603551453352003</v>
          </cell>
          <cell r="YD11">
            <v>-4.2272728085519518E-3</v>
          </cell>
          <cell r="YE11">
            <v>5.9846110999580038E-2</v>
          </cell>
          <cell r="YF11">
            <v>-1.3552240669727045E-2</v>
          </cell>
          <cell r="YG11">
            <v>0.36757547444104999</v>
          </cell>
          <cell r="YH11">
            <v>0.14680749958753991</v>
          </cell>
          <cell r="YI11">
            <v>-5.064355546235999E-2</v>
          </cell>
          <cell r="YJ11">
            <v>-0.10588144475221595</v>
          </cell>
          <cell r="YK11">
            <v>0.11175579613446995</v>
          </cell>
          <cell r="YL11">
            <v>5.045659130812008E-2</v>
          </cell>
          <cell r="YM11">
            <v>0.26404542511701989</v>
          </cell>
          <cell r="YN11">
            <v>-6.5886608898639953E-2</v>
          </cell>
          <cell r="YO11">
            <v>0.4120586592555</v>
          </cell>
          <cell r="YP11">
            <v>-3.6632351219654025E-2</v>
          </cell>
          <cell r="YQ11">
            <v>-0.14035462552308997</v>
          </cell>
          <cell r="YR11">
            <v>0.44005496090651008</v>
          </cell>
          <cell r="YS11">
            <v>0.28360421246289991</v>
          </cell>
          <cell r="YT11">
            <v>7.3618717849250004E-2</v>
          </cell>
          <cell r="YU11">
            <v>9.8782368361949979E-2</v>
          </cell>
          <cell r="YV11">
            <v>7.6020427405830038E-2</v>
          </cell>
          <cell r="YW11">
            <v>0.28422135895491007</v>
          </cell>
          <cell r="YX11">
            <v>0.24143654888868005</v>
          </cell>
          <cell r="YY11">
            <v>0.15079052037000995</v>
          </cell>
          <cell r="YZ11">
            <v>0.15735191887617006</v>
          </cell>
          <cell r="ZA11">
            <v>-2.1462671101093012E-2</v>
          </cell>
          <cell r="ZB11">
            <v>-3.8724463582040514E-3</v>
          </cell>
          <cell r="ZC11">
            <v>0.21026451176405003</v>
          </cell>
          <cell r="ZD11">
            <v>0.22011000698804994</v>
          </cell>
          <cell r="ZE11">
            <v>5.265242642163992E-2</v>
          </cell>
          <cell r="ZF11">
            <v>1.370901650190004E-2</v>
          </cell>
          <cell r="ZG11">
            <v>0.10544902867079009</v>
          </cell>
          <cell r="ZH11">
            <v>2.6779599845409896E-2</v>
          </cell>
          <cell r="ZI11">
            <v>0.22711546009779005</v>
          </cell>
          <cell r="ZJ11">
            <v>6.4503021895889967E-2</v>
          </cell>
          <cell r="ZK11">
            <v>0.21286768501997</v>
          </cell>
          <cell r="ZL11">
            <v>0.40608281677961</v>
          </cell>
          <cell r="ZM11">
            <v>0.11133236473799002</v>
          </cell>
          <cell r="ZN11">
            <v>0.16344637459516997</v>
          </cell>
          <cell r="ZO11">
            <v>6.2923975646500097E-2</v>
          </cell>
          <cell r="ZP11">
            <v>0.11031598633528006</v>
          </cell>
          <cell r="ZQ11">
            <v>0.26897019928693999</v>
          </cell>
          <cell r="ZR11">
            <v>0.11022431439160996</v>
          </cell>
          <cell r="ZS11">
            <v>9.5631666839119944E-2</v>
          </cell>
          <cell r="ZT11">
            <v>-0.25183581525087395</v>
          </cell>
          <cell r="ZU11">
            <v>0.27575249260663992</v>
          </cell>
          <cell r="ZV11">
            <v>-8.1427019238470288E-3</v>
          </cell>
          <cell r="ZW11">
            <v>0.2708485800623901</v>
          </cell>
          <cell r="ZX11">
            <v>0.10962671822308989</v>
          </cell>
          <cell r="ZY11">
            <v>0.16818089073895992</v>
          </cell>
          <cell r="ZZ11">
            <v>0.14688093250990009</v>
          </cell>
          <cell r="AAA11">
            <v>-4.6118966877459977E-2</v>
          </cell>
          <cell r="AAB11">
            <v>0.3244369704127299</v>
          </cell>
          <cell r="AAC11">
            <v>7.6622434318069921E-2</v>
          </cell>
          <cell r="AAD11">
            <v>0.19136685913800999</v>
          </cell>
          <cell r="AAE11">
            <v>0.16115386074781002</v>
          </cell>
          <cell r="AAF11">
            <v>-9.5938078701495955E-2</v>
          </cell>
          <cell r="AAG11">
            <v>-9.041003525257052E-3</v>
          </cell>
          <cell r="AAH11">
            <v>0.11356479710340994</v>
          </cell>
          <cell r="AAI11">
            <v>8.140439575910996E-2</v>
          </cell>
          <cell r="AAJ11">
            <v>-5.1732830345631031E-2</v>
          </cell>
          <cell r="AAK11">
            <v>0.20309180802106996</v>
          </cell>
          <cell r="AAL11">
            <v>9.5319815337659985E-2</v>
          </cell>
          <cell r="AAM11">
            <v>0.37475330418348007</v>
          </cell>
          <cell r="AAN11">
            <v>-0.108010880291462</v>
          </cell>
          <cell r="AAO11">
            <v>0.26136416977643995</v>
          </cell>
          <cell r="AAP11">
            <v>-0.11115526372194295</v>
          </cell>
          <cell r="AAQ11">
            <v>-5.0298384964466036E-2</v>
          </cell>
          <cell r="AAR11">
            <v>0.34188754147290989</v>
          </cell>
          <cell r="AAS11">
            <v>0.3520198542475701</v>
          </cell>
          <cell r="AAT11">
            <v>4.1595287978650086E-2</v>
          </cell>
          <cell r="AAU11">
            <v>0.37102956360579009</v>
          </cell>
          <cell r="AAV11">
            <v>0.21606046742200991</v>
          </cell>
          <cell r="AAW11">
            <v>8.9862175643439901E-2</v>
          </cell>
          <cell r="AAX11">
            <v>0.16331166809797004</v>
          </cell>
          <cell r="AAY11">
            <v>0.19981784409284997</v>
          </cell>
          <cell r="AAZ11">
            <v>-0.10774128848314302</v>
          </cell>
          <cell r="ABA11">
            <v>0.10882932728529005</v>
          </cell>
          <cell r="ABB11">
            <v>-7.5696877777576055E-2</v>
          </cell>
          <cell r="ABC11">
            <v>0.12972826546430993</v>
          </cell>
          <cell r="ABD11">
            <v>0.10869855469464995</v>
          </cell>
          <cell r="ABE11">
            <v>-8.0302767097950034E-2</v>
          </cell>
          <cell r="ABF11">
            <v>-7.8158490002155023E-2</v>
          </cell>
          <cell r="ABG11">
            <v>-7.2354308903217035E-2</v>
          </cell>
          <cell r="ABH11">
            <v>-0.17789363080263099</v>
          </cell>
          <cell r="ABI11">
            <v>0.26807660645247</v>
          </cell>
          <cell r="ABJ11">
            <v>-4.9896113216877036E-2</v>
          </cell>
          <cell r="ABK11">
            <v>0.2575865465998699</v>
          </cell>
          <cell r="ABL11">
            <v>0.23926407879590994</v>
          </cell>
          <cell r="ABM11">
            <v>0.18769902771711</v>
          </cell>
          <cell r="ABN11">
            <v>0.16802937573194998</v>
          </cell>
          <cell r="ABO11">
            <v>8.6485691726210012E-2</v>
          </cell>
          <cell r="ABP11">
            <v>7.0651121795179961E-2</v>
          </cell>
          <cell r="ABQ11">
            <v>-0.13584475928545003</v>
          </cell>
          <cell r="ABR11">
            <v>9.237737244368005E-2</v>
          </cell>
          <cell r="ABS11">
            <v>-0.26740293914079705</v>
          </cell>
          <cell r="ABT11">
            <v>-9.0847126781939957E-2</v>
          </cell>
          <cell r="ABU11">
            <v>0.12530321663618005</v>
          </cell>
          <cell r="ABV11">
            <v>8.5156031310559932E-2</v>
          </cell>
          <cell r="ABW11">
            <v>8.0686994254590028E-2</v>
          </cell>
          <cell r="ABX11">
            <v>-0.23819559031724902</v>
          </cell>
          <cell r="ABY11">
            <v>-5.7175747692585044E-2</v>
          </cell>
          <cell r="ABZ11">
            <v>0.27362055367230997</v>
          </cell>
          <cell r="ACA11">
            <v>4.3068606257399278E-3</v>
          </cell>
          <cell r="ACB11">
            <v>0.17420310562849006</v>
          </cell>
          <cell r="ACC11">
            <v>9.1186114013199981E-2</v>
          </cell>
          <cell r="ACD11">
            <v>0.36665565556287993</v>
          </cell>
          <cell r="ACE11">
            <v>0.23597592896223007</v>
          </cell>
          <cell r="ACF11">
            <v>0.20616442745924002</v>
          </cell>
          <cell r="ACG11">
            <v>0.18633384293318001</v>
          </cell>
          <cell r="ACH11">
            <v>-0.156336776554584</v>
          </cell>
          <cell r="ACI11">
            <v>-9.1534129917621998E-2</v>
          </cell>
          <cell r="ACJ11">
            <v>0.16188699787854999</v>
          </cell>
          <cell r="ACK11">
            <v>5.6800194442270024E-2</v>
          </cell>
          <cell r="ACL11">
            <v>0.18323309010266997</v>
          </cell>
          <cell r="ACM11">
            <v>-2.919547969102898E-2</v>
          </cell>
          <cell r="ACN11">
            <v>0.21152002400159997</v>
          </cell>
          <cell r="ACO11">
            <v>0.13087541645765</v>
          </cell>
          <cell r="ACP11">
            <v>0.3941531855464</v>
          </cell>
          <cell r="ACQ11">
            <v>0.53790897911786995</v>
          </cell>
          <cell r="ACR11">
            <v>5.1788516700270071E-2</v>
          </cell>
          <cell r="ACS11">
            <v>1.5157647788520023E-2</v>
          </cell>
          <cell r="ACT11">
            <v>0.29384703224896991</v>
          </cell>
          <cell r="ACU11">
            <v>4.9535937964920063E-2</v>
          </cell>
          <cell r="ACV11">
            <v>-0.12685357743501702</v>
          </cell>
          <cell r="ACW11">
            <v>-3.7843875229358948E-2</v>
          </cell>
          <cell r="ACX11">
            <v>-5.4960172772410276E-3</v>
          </cell>
          <cell r="ACY11">
            <v>0.34818453377484992</v>
          </cell>
          <cell r="ACZ11">
            <v>0.13915974682569998</v>
          </cell>
          <cell r="ADA11">
            <v>-7.7903858959674999E-2</v>
          </cell>
          <cell r="ADB11">
            <v>-6.0901753246784041E-2</v>
          </cell>
          <cell r="ADC11">
            <v>-6.389396601915398E-2</v>
          </cell>
          <cell r="ADD11">
            <v>0.13028258866071996</v>
          </cell>
          <cell r="ADE11">
            <v>0.13008613175154005</v>
          </cell>
          <cell r="ADF11">
            <v>-4.2847089111805015E-2</v>
          </cell>
          <cell r="ADG11">
            <v>0.21467704361676998</v>
          </cell>
          <cell r="ADH11">
            <v>3.129012173413992E-2</v>
          </cell>
          <cell r="ADI11">
            <v>0.18475980347394994</v>
          </cell>
          <cell r="ADJ11">
            <v>0.40240270680189005</v>
          </cell>
          <cell r="ADK11">
            <v>1.5378781020640053E-2</v>
          </cell>
          <cell r="ADL11">
            <v>-7.8680745899676996E-2</v>
          </cell>
          <cell r="ADM11">
            <v>-0.13764809781312903</v>
          </cell>
          <cell r="ADN11">
            <v>6.4766951262950068E-2</v>
          </cell>
          <cell r="ADO11">
            <v>0.4683411795496899</v>
          </cell>
          <cell r="ADP11">
            <v>0.17383367604016997</v>
          </cell>
          <cell r="ADQ11">
            <v>9.5659323394299944E-2</v>
          </cell>
          <cell r="ADR11">
            <v>-0.12220817023515695</v>
          </cell>
          <cell r="ADS11">
            <v>0.26735968178511005</v>
          </cell>
          <cell r="ADT11">
            <v>0.49355930870770992</v>
          </cell>
          <cell r="ADU11">
            <v>-0.13731919938325898</v>
          </cell>
          <cell r="ADV11">
            <v>0.13088900631665989</v>
          </cell>
          <cell r="ADW11">
            <v>0.13817150181532001</v>
          </cell>
          <cell r="ADX11">
            <v>0.11345512455701989</v>
          </cell>
          <cell r="ADY11">
            <v>6.7369886100290044E-2</v>
          </cell>
          <cell r="ADZ11">
            <v>4.4416733443739975E-2</v>
          </cell>
          <cell r="AEA11">
            <v>-0.21021675282716701</v>
          </cell>
          <cell r="AEB11">
            <v>7.0268936812879934E-2</v>
          </cell>
          <cell r="AEC11">
            <v>-2.8425924122333024E-2</v>
          </cell>
          <cell r="AED11">
            <v>0.47811121529340994</v>
          </cell>
          <cell r="AEE11">
            <v>0.22343189305067002</v>
          </cell>
          <cell r="AEF11">
            <v>-8.6193602681160497E-3</v>
          </cell>
          <cell r="AEG11">
            <v>0.10022551602124996</v>
          </cell>
          <cell r="AEH11">
            <v>0.18207544869183989</v>
          </cell>
          <cell r="AEI11">
            <v>0.16466934269667011</v>
          </cell>
          <cell r="AEJ11">
            <v>-3.6643735706806013E-2</v>
          </cell>
          <cell r="AEK11">
            <v>0.1651738364100499</v>
          </cell>
          <cell r="AEL11">
            <v>9.5901795089240016E-2</v>
          </cell>
          <cell r="AEM11">
            <v>0.42064077442884007</v>
          </cell>
          <cell r="AEN11">
            <v>8.5808106124400041E-2</v>
          </cell>
          <cell r="AEO11">
            <v>0.18672020024061009</v>
          </cell>
          <cell r="AEP11">
            <v>1.8239327132699934E-2</v>
          </cell>
          <cell r="AEQ11">
            <v>0.34412617272139001</v>
          </cell>
          <cell r="AER11">
            <v>0.20013386791944998</v>
          </cell>
          <cell r="AES11">
            <v>0.10172993725537993</v>
          </cell>
          <cell r="AET11">
            <v>-0.28621434384584399</v>
          </cell>
          <cell r="AEU11">
            <v>5.5825420081619948E-2</v>
          </cell>
          <cell r="AEV11">
            <v>6.3584871947770072E-2</v>
          </cell>
          <cell r="AEW11">
            <v>0.53088922089337998</v>
          </cell>
          <cell r="AEX11">
            <v>-0.13814675027131995</v>
          </cell>
          <cell r="AEY11">
            <v>-1.3901345074176952E-2</v>
          </cell>
          <cell r="AEZ11">
            <v>0.10671252793073993</v>
          </cell>
          <cell r="AFA11">
            <v>-0.21525263005495099</v>
          </cell>
          <cell r="AFB11">
            <v>0.13650424069165989</v>
          </cell>
          <cell r="AFC11">
            <v>5.729848927259007E-2</v>
          </cell>
          <cell r="AFD11">
            <v>0.18720895832777007</v>
          </cell>
          <cell r="AFE11">
            <v>0.24686367100477002</v>
          </cell>
          <cell r="AFF11">
            <v>-0.28211598807573302</v>
          </cell>
          <cell r="AFG11">
            <v>2.0883389174940037E-2</v>
          </cell>
          <cell r="AFH11">
            <v>0.21254617756604999</v>
          </cell>
          <cell r="AFI11">
            <v>3.0286975562570095E-2</v>
          </cell>
          <cell r="AFJ11">
            <v>0.21775812691449992</v>
          </cell>
          <cell r="AFK11">
            <v>0.1566789824366599</v>
          </cell>
          <cell r="AFL11">
            <v>0.35764486378430993</v>
          </cell>
          <cell r="AFM11">
            <v>0.30164260452985991</v>
          </cell>
          <cell r="AFN11">
            <v>3.4236498534679916E-2</v>
          </cell>
          <cell r="AFO11">
            <v>-1.424138957262E-2</v>
          </cell>
          <cell r="AFP11">
            <v>0.29182011669873997</v>
          </cell>
          <cell r="AFQ11">
            <v>-3.4437350571155045E-2</v>
          </cell>
          <cell r="AFR11">
            <v>0.13435704296826989</v>
          </cell>
          <cell r="AFS11">
            <v>4.2256422698500051E-2</v>
          </cell>
          <cell r="AFT11">
            <v>4.4553824126720043E-2</v>
          </cell>
          <cell r="AFU11">
            <v>-0.12934827023744599</v>
          </cell>
          <cell r="AFV11">
            <v>0.18992454594373998</v>
          </cell>
          <cell r="AFW11">
            <v>9.7844548881049986E-2</v>
          </cell>
          <cell r="AFX11">
            <v>-6.3624016582966014E-2</v>
          </cell>
          <cell r="AFY11">
            <v>0.21043152397871001</v>
          </cell>
          <cell r="AFZ11">
            <v>-1.0812513172625993E-2</v>
          </cell>
          <cell r="AGA11">
            <v>8.0640621840950111E-2</v>
          </cell>
          <cell r="AGB11">
            <v>-0.235593728363514</v>
          </cell>
          <cell r="AGC11">
            <v>0.23004526680708004</v>
          </cell>
          <cell r="AGD11">
            <v>0.32219905441998997</v>
          </cell>
          <cell r="AGE11">
            <v>-6.7908100426196993E-2</v>
          </cell>
          <cell r="AGF11">
            <v>9.2846580207349927E-2</v>
          </cell>
          <cell r="AGG11">
            <v>0.43544489926100005</v>
          </cell>
          <cell r="AGH11">
            <v>2.929050511122E-2</v>
          </cell>
          <cell r="AGI11">
            <v>0.27027589863538992</v>
          </cell>
          <cell r="AGJ11">
            <v>2.7681418120860002E-2</v>
          </cell>
          <cell r="AGK11">
            <v>8.7282844245430091E-2</v>
          </cell>
          <cell r="AGL11">
            <v>-0.10243057423830004</v>
          </cell>
          <cell r="AGM11">
            <v>0.40381700581312008</v>
          </cell>
          <cell r="AGN11">
            <v>0.5207814652323699</v>
          </cell>
          <cell r="AGO11">
            <v>-0.15609800034761401</v>
          </cell>
          <cell r="AGP11">
            <v>-0.12910037451982503</v>
          </cell>
          <cell r="AGQ11">
            <v>0.20772797650099006</v>
          </cell>
          <cell r="AGR11">
            <v>1.6766615569590027E-2</v>
          </cell>
          <cell r="AGS11">
            <v>-7.3496621251110117E-3</v>
          </cell>
          <cell r="AGT11">
            <v>0.1488332230448699</v>
          </cell>
          <cell r="AGU11">
            <v>0.28654820507765</v>
          </cell>
          <cell r="AGV11">
            <v>0.10792059487104</v>
          </cell>
          <cell r="AGW11">
            <v>0.22390408104657999</v>
          </cell>
          <cell r="AGX11">
            <v>-0.16205691510438902</v>
          </cell>
          <cell r="AGY11">
            <v>0.23125583714247</v>
          </cell>
          <cell r="AGZ11">
            <v>7.4901171386239973E-2</v>
          </cell>
          <cell r="AHA11">
            <v>5.3599663436409983E-2</v>
          </cell>
          <cell r="AHB11">
            <v>0.2825340706706001</v>
          </cell>
          <cell r="AHC11">
            <v>6.7756850123399381E-3</v>
          </cell>
          <cell r="AHD11">
            <v>0.15805275028943999</v>
          </cell>
          <cell r="AHE11">
            <v>2.7888603866099926E-2</v>
          </cell>
          <cell r="AHF11">
            <v>-0.13746099883317897</v>
          </cell>
          <cell r="AHG11">
            <v>0.31981498783826989</v>
          </cell>
          <cell r="AHH11">
            <v>-3.6434881031513044E-2</v>
          </cell>
          <cell r="AHI11">
            <v>9.9096365630630068E-2</v>
          </cell>
          <cell r="AHJ11">
            <v>0.26999194210767996</v>
          </cell>
          <cell r="AHK11">
            <v>0.32056624478102003</v>
          </cell>
          <cell r="AHL11">
            <v>0.2452187020182599</v>
          </cell>
          <cell r="AHM11">
            <v>-2.2124401867389953E-2</v>
          </cell>
          <cell r="AHN11">
            <v>0.22982079571485992</v>
          </cell>
          <cell r="AHO11">
            <v>0.24831146782637004</v>
          </cell>
          <cell r="AHP11">
            <v>3.9578862845899954E-2</v>
          </cell>
          <cell r="AHQ11">
            <v>0.10523480957747</v>
          </cell>
          <cell r="AHR11">
            <v>-3.1911663353442976E-2</v>
          </cell>
          <cell r="AHS11">
            <v>-8.3256356060504966E-2</v>
          </cell>
          <cell r="AHT11">
            <v>0.22589380329847009</v>
          </cell>
          <cell r="AHU11">
            <v>-0.199768833458424</v>
          </cell>
          <cell r="AHV11">
            <v>0.46816498821974006</v>
          </cell>
          <cell r="AHW11">
            <v>-0.20091860705614095</v>
          </cell>
          <cell r="AHX11">
            <v>0.22688562458753991</v>
          </cell>
          <cell r="AHY11">
            <v>-9.3595198929310008E-2</v>
          </cell>
          <cell r="AHZ11">
            <v>0.15566165035962998</v>
          </cell>
          <cell r="AIA11">
            <v>8.6710162818429914E-2</v>
          </cell>
          <cell r="AIB11">
            <v>1.0141916930680006E-2</v>
          </cell>
          <cell r="AIC11">
            <v>-3.4299306213856018E-2</v>
          </cell>
          <cell r="AID11">
            <v>0.10504157131909997</v>
          </cell>
          <cell r="AIE11">
            <v>-0.12903361731767604</v>
          </cell>
          <cell r="AIF11">
            <v>0.22891754692793009</v>
          </cell>
          <cell r="AIG11">
            <v>-0.23962693625688503</v>
          </cell>
          <cell r="AIH11">
            <v>0.2279070097804099</v>
          </cell>
          <cell r="AII11">
            <v>0.1967796761393501</v>
          </cell>
          <cell r="AIJ11">
            <v>0.44583494251965994</v>
          </cell>
          <cell r="AIK11">
            <v>-3.2214097321032975E-2</v>
          </cell>
          <cell r="AIL11">
            <v>0.10047442501782999</v>
          </cell>
          <cell r="AIM11">
            <v>6.3884683310990065E-2</v>
          </cell>
          <cell r="AIN11">
            <v>4.1376896560189946E-2</v>
          </cell>
          <cell r="AIO11">
            <v>0.21361059731245002</v>
          </cell>
          <cell r="AIP11">
            <v>-3.7857812046999673E-3</v>
          </cell>
          <cell r="AIQ11">
            <v>-2.3979536831378989E-2</v>
          </cell>
          <cell r="AIR11">
            <v>0.15204460209607995</v>
          </cell>
          <cell r="AIS11">
            <v>0.24832481926679995</v>
          </cell>
          <cell r="AIT11">
            <v>0.43259770458937008</v>
          </cell>
          <cell r="AIU11">
            <v>6.0565896689890097E-2</v>
          </cell>
          <cell r="AIV11">
            <v>0.27182347363233994</v>
          </cell>
          <cell r="AIW11">
            <v>-1.6694586873049477E-3</v>
          </cell>
          <cell r="AIX11">
            <v>4.5488782584669929E-2</v>
          </cell>
          <cell r="AIY11">
            <v>0.16899175232649011</v>
          </cell>
          <cell r="AIZ11">
            <v>0.14187557286024011</v>
          </cell>
          <cell r="AJA11">
            <v>0.1578553397059399</v>
          </cell>
          <cell r="AJB11">
            <v>0.19587308949231996</v>
          </cell>
          <cell r="AJC11">
            <v>0.19557983464002993</v>
          </cell>
          <cell r="AJD11">
            <v>0.17585463112592992</v>
          </cell>
          <cell r="AJE11">
            <v>0.31837017124890998</v>
          </cell>
          <cell r="AJF11">
            <v>0.34333235806227003</v>
          </cell>
          <cell r="AJG11">
            <v>0.18391937798262004</v>
          </cell>
          <cell r="AJH11">
            <v>-5.0968449711800146E-3</v>
          </cell>
          <cell r="AJI11">
            <v>0.21717984265088996</v>
          </cell>
          <cell r="AJJ11">
            <v>0.33676273411512003</v>
          </cell>
          <cell r="AJK11">
            <v>8.3403654754159895E-2</v>
          </cell>
          <cell r="AJL11">
            <v>-0.21688955241441699</v>
          </cell>
          <cell r="AJM11">
            <v>0.17163986748457005</v>
          </cell>
          <cell r="AJN11">
            <v>-0.10532485657930402</v>
          </cell>
          <cell r="AJO11">
            <v>8.0810267329201046E-3</v>
          </cell>
          <cell r="AJP11">
            <v>0.11156076973676998</v>
          </cell>
          <cell r="AJQ11">
            <v>-9.5745317280292008E-2</v>
          </cell>
          <cell r="AJR11">
            <v>0.17790741509198993</v>
          </cell>
          <cell r="AJS11">
            <v>-0.23918967658281298</v>
          </cell>
          <cell r="AJT11">
            <v>-3.7916712105274031E-2</v>
          </cell>
          <cell r="AJU11">
            <v>8.7882466971870077E-2</v>
          </cell>
          <cell r="AJV11">
            <v>2.5159545600409894E-2</v>
          </cell>
          <cell r="AJW11">
            <v>-7.4957899391650984E-2</v>
          </cell>
          <cell r="AJX11">
            <v>7.74831253886199E-2</v>
          </cell>
          <cell r="AJY11">
            <v>0.12402338570355997</v>
          </cell>
          <cell r="AJZ11">
            <v>8.6121984183789912E-2</v>
          </cell>
          <cell r="AKA11">
            <v>8.1424303710460055E-2</v>
          </cell>
          <cell r="AKB11">
            <v>0.17454404419660996</v>
          </cell>
          <cell r="AKC11">
            <v>0.16333133763074992</v>
          </cell>
          <cell r="AKD11">
            <v>0.16307837551832005</v>
          </cell>
          <cell r="AKE11">
            <v>-4.7454755902289758E-3</v>
          </cell>
          <cell r="AKF11">
            <v>-0.14684056454896899</v>
          </cell>
          <cell r="AKG11">
            <v>-3.1404906511300901E-4</v>
          </cell>
          <cell r="AKH11">
            <v>0.15179903095961</v>
          </cell>
          <cell r="AKI11">
            <v>2.6573616862299865E-3</v>
          </cell>
          <cell r="AKJ11">
            <v>9.3923040091989929E-2</v>
          </cell>
          <cell r="AKK11">
            <v>0.22129888123274011</v>
          </cell>
          <cell r="AKL11">
            <v>-3.7289254009724049E-2</v>
          </cell>
          <cell r="AKM11">
            <v>8.8655777633189992E-2</v>
          </cell>
          <cell r="AKN11">
            <v>2.0695157706740019E-2</v>
          </cell>
          <cell r="AKO11">
            <v>0.11339349335431992</v>
          </cell>
          <cell r="AKP11">
            <v>2.1490532755898961E-3</v>
          </cell>
          <cell r="AKQ11">
            <v>-1.7251722157000993E-2</v>
          </cell>
          <cell r="AKR11">
            <v>0.12425608223676998</v>
          </cell>
          <cell r="AKS11">
            <v>8.419104278089895E-3</v>
          </cell>
          <cell r="AKT11">
            <v>-2.8199009239674E-2</v>
          </cell>
          <cell r="AKU11">
            <v>-9.6436660885810266E-3</v>
          </cell>
          <cell r="AKV11">
            <v>1.1953182876109913E-2</v>
          </cell>
          <cell r="AKW11">
            <v>0.19631547516584003</v>
          </cell>
          <cell r="AKX11">
            <v>-0.17328923159837695</v>
          </cell>
          <cell r="AKY11">
            <v>0.12602490967512003</v>
          </cell>
          <cell r="AKZ11">
            <v>0.26632732933760006</v>
          </cell>
          <cell r="ALA11">
            <v>0.27934271878003991</v>
          </cell>
          <cell r="ALB11">
            <v>5.8740683257580084E-2</v>
          </cell>
          <cell r="ALC11">
            <v>4.5220800101759995E-2</v>
          </cell>
          <cell r="ALD11">
            <v>0.12498790806532001</v>
          </cell>
          <cell r="ALE11">
            <v>0.13155741280317002</v>
          </cell>
          <cell r="ALF11">
            <v>0.19215101784467992</v>
          </cell>
          <cell r="ALG11">
            <v>-3.7083558380603954E-2</v>
          </cell>
          <cell r="ALH11">
            <v>-1.7816774189472029E-2</v>
          </cell>
          <cell r="ALI11">
            <v>6.4438887298110092E-2</v>
          </cell>
          <cell r="ALJ11">
            <v>0.21512193268537994</v>
          </cell>
          <cell r="ALK11">
            <v>8.5231252372260036E-2</v>
          </cell>
          <cell r="ALL11">
            <v>1.6903825461860089E-2</v>
          </cell>
          <cell r="ALM11">
            <v>0.2889204699397101</v>
          </cell>
          <cell r="ALN11">
            <v>0.16828591412305993</v>
          </cell>
          <cell r="ALO11">
            <v>0.27655417507887003</v>
          </cell>
          <cell r="ALP11">
            <v>0.29221767967939005</v>
          </cell>
          <cell r="ALQ11">
            <v>0.10300000000000094</v>
          </cell>
          <cell r="ALR11">
            <v>-0.14689945691823933</v>
          </cell>
          <cell r="ALS11">
            <v>9.2389114558700025E-2</v>
          </cell>
          <cell r="ALT11">
            <v>0.37840400522946899</v>
          </cell>
        </row>
        <row r="14">
          <cell r="E14">
            <v>-0.13153249651193599</v>
          </cell>
          <cell r="F14">
            <v>5.4636889398099964E-2</v>
          </cell>
          <cell r="G14">
            <v>0.67939596742392006</v>
          </cell>
          <cell r="H14">
            <v>-0.206422394812107</v>
          </cell>
          <cell r="I14">
            <v>-7.5733667910098945E-2</v>
          </cell>
          <cell r="J14">
            <v>3.4671956002710003E-2</v>
          </cell>
          <cell r="K14">
            <v>-3.323919206857695E-2</v>
          </cell>
          <cell r="L14">
            <v>0.15699129670858003</v>
          </cell>
          <cell r="M14">
            <v>0.11364834874867991</v>
          </cell>
          <cell r="N14">
            <v>0.44961135953664999</v>
          </cell>
          <cell r="O14">
            <v>0.22921555608510991</v>
          </cell>
          <cell r="P14">
            <v>1.5402373671500325E-3</v>
          </cell>
          <cell r="Q14">
            <v>0.44269686311483003</v>
          </cell>
          <cell r="R14">
            <v>0.24066942304373007</v>
          </cell>
          <cell r="S14">
            <v>0.24957626432180002</v>
          </cell>
          <cell r="T14">
            <v>-9.8109072744846038E-2</v>
          </cell>
          <cell r="U14">
            <v>0.36796718209982004</v>
          </cell>
          <cell r="V14">
            <v>-6.508696705102901E-2</v>
          </cell>
          <cell r="W14">
            <v>-1.9090599119663043E-2</v>
          </cell>
          <cell r="X14">
            <v>3.1588846147059924E-2</v>
          </cell>
          <cell r="Y14">
            <v>-0.17746657758951201</v>
          </cell>
          <cell r="Z14">
            <v>9.7200211882599863E-3</v>
          </cell>
          <cell r="AA14">
            <v>0.23330598443747008</v>
          </cell>
          <cell r="AB14">
            <v>2.7812295854090063E-2</v>
          </cell>
          <cell r="AC14">
            <v>0.45028882592916997</v>
          </cell>
          <cell r="AD14">
            <v>0.42923813432454994</v>
          </cell>
          <cell r="AE14">
            <v>-0.13068503767252004</v>
          </cell>
          <cell r="AF14">
            <v>0.18605309098959011</v>
          </cell>
          <cell r="AG14">
            <v>-8.7763434946537044E-2</v>
          </cell>
          <cell r="AH14">
            <v>0.45178490251303005</v>
          </cell>
          <cell r="AI14">
            <v>0.31803172200917995</v>
          </cell>
          <cell r="AJ14">
            <v>0.20490580171346995</v>
          </cell>
          <cell r="AK14">
            <v>-1.7637497484684017E-2</v>
          </cell>
          <cell r="AL14">
            <v>-0.22880411773920095</v>
          </cell>
          <cell r="AM14">
            <v>-0.10563928514719001</v>
          </cell>
          <cell r="AN14">
            <v>0.21387570470572004</v>
          </cell>
          <cell r="AO14">
            <v>0.14010518163443009</v>
          </cell>
          <cell r="AP14">
            <v>-0.21261448293924301</v>
          </cell>
          <cell r="AQ14">
            <v>0.16610842317343</v>
          </cell>
          <cell r="AR14">
            <v>0.52909653753041996</v>
          </cell>
          <cell r="AS14">
            <v>-5.7040515542029491E-3</v>
          </cell>
          <cell r="AT14">
            <v>0.44222097963094997</v>
          </cell>
          <cell r="AU14">
            <v>0.29731398195027992</v>
          </cell>
          <cell r="AV14">
            <v>0.35827534765004998</v>
          </cell>
          <cell r="AW14">
            <v>0.23780637353659007</v>
          </cell>
          <cell r="AX14">
            <v>-0.15884292751550699</v>
          </cell>
          <cell r="AY14">
            <v>0.28875380128622008</v>
          </cell>
          <cell r="AZ14">
            <v>0.29692631334066011</v>
          </cell>
          <cell r="BA14">
            <v>-5.3662842810153988E-2</v>
          </cell>
          <cell r="BB14">
            <v>0.17715840905904989</v>
          </cell>
          <cell r="BC14">
            <v>-0.12201738983392696</v>
          </cell>
          <cell r="BD14">
            <v>0.14578717321157009</v>
          </cell>
          <cell r="BE14">
            <v>0.25062721341847993</v>
          </cell>
          <cell r="BF14">
            <v>-0.117713278830051</v>
          </cell>
          <cell r="BG14">
            <v>0.14496951669454994</v>
          </cell>
          <cell r="BH14">
            <v>0.20301848024129998</v>
          </cell>
          <cell r="BI14">
            <v>0.23366051286459011</v>
          </cell>
          <cell r="BJ14">
            <v>0.35871451467275994</v>
          </cell>
          <cell r="BK14">
            <v>0.23924689859151993</v>
          </cell>
          <cell r="BL14">
            <v>4.874258607626003E-2</v>
          </cell>
          <cell r="BM14">
            <v>3.4182005822660066E-2</v>
          </cell>
          <cell r="BN14">
            <v>0.15785413354634992</v>
          </cell>
          <cell r="BO14">
            <v>7.242446511984002E-2</v>
          </cell>
          <cell r="BP14">
            <v>0.15138333410024996</v>
          </cell>
          <cell r="BQ14">
            <v>-9.7602016031742012E-2</v>
          </cell>
          <cell r="BR14">
            <v>0.33798485368489994</v>
          </cell>
          <cell r="BS14">
            <v>0.22370498746633993</v>
          </cell>
          <cell r="BT14">
            <v>2.1453672349450059E-2</v>
          </cell>
          <cell r="BU14">
            <v>0.14613538354634992</v>
          </cell>
          <cell r="BV14">
            <v>-8.8494724333285979E-2</v>
          </cell>
          <cell r="BW14">
            <v>0.23956757158040998</v>
          </cell>
          <cell r="BX14">
            <v>0.42011445134878</v>
          </cell>
          <cell r="BY14">
            <v>0.33023589223623007</v>
          </cell>
          <cell r="BZ14">
            <v>0.20272975534200999</v>
          </cell>
          <cell r="CA14">
            <v>0.38094394773245011</v>
          </cell>
          <cell r="CB14">
            <v>0.20333462327718999</v>
          </cell>
          <cell r="CC14">
            <v>-9.6118039190769E-2</v>
          </cell>
          <cell r="CD14">
            <v>0.21784275144339005</v>
          </cell>
          <cell r="CE14">
            <v>0.19926231473683997</v>
          </cell>
          <cell r="CF14">
            <v>3.002827733754998E-2</v>
          </cell>
          <cell r="CG14">
            <v>-0.11219382911920495</v>
          </cell>
          <cell r="CH14">
            <v>-6.7851907312870052E-2</v>
          </cell>
          <cell r="CI14">
            <v>0.38296454519033007</v>
          </cell>
          <cell r="CJ14">
            <v>-5.9353059828280985E-2</v>
          </cell>
          <cell r="CK14">
            <v>0.16522389024496009</v>
          </cell>
          <cell r="CL14">
            <v>0.10389917463063991</v>
          </cell>
          <cell r="CM14">
            <v>3.9621287286280005E-2</v>
          </cell>
          <cell r="CN14">
            <v>4.4298582971100009E-2</v>
          </cell>
          <cell r="CO14">
            <v>-0.17247772842645603</v>
          </cell>
          <cell r="CP14">
            <v>-0.19102860122919096</v>
          </cell>
          <cell r="CQ14">
            <v>3.4176283776760075E-2</v>
          </cell>
          <cell r="CR14">
            <v>0.27888994783163001</v>
          </cell>
          <cell r="CS14">
            <v>-0.29965598016977302</v>
          </cell>
          <cell r="CT14">
            <v>3.6630922257899989E-2</v>
          </cell>
          <cell r="CU14">
            <v>0.68531029790640008</v>
          </cell>
          <cell r="CV14">
            <v>0.28201752275229008</v>
          </cell>
          <cell r="CW14">
            <v>0.56421988576650994</v>
          </cell>
          <cell r="CX14">
            <v>9.5675164163109949E-2</v>
          </cell>
          <cell r="CY14">
            <v>0.25494604676962007</v>
          </cell>
          <cell r="CZ14">
            <v>0.22369032472372008</v>
          </cell>
          <cell r="DA14">
            <v>-5.2266007959843042E-2</v>
          </cell>
          <cell r="DB14">
            <v>-3.5809225142002021E-2</v>
          </cell>
          <cell r="DC14">
            <v>0.22177606195211008</v>
          </cell>
          <cell r="DD14">
            <v>0.24373787015677006</v>
          </cell>
          <cell r="DE14">
            <v>0.38597708314657009</v>
          </cell>
          <cell r="DF14">
            <v>-7.1312374174595017E-2</v>
          </cell>
          <cell r="DG14">
            <v>0.20616357892752002</v>
          </cell>
          <cell r="DH14">
            <v>0.30557351678610001</v>
          </cell>
          <cell r="DI14">
            <v>7.2695904672150036E-2</v>
          </cell>
          <cell r="DJ14">
            <v>0.10979598134755997</v>
          </cell>
          <cell r="DK14">
            <v>0.27002173036337007</v>
          </cell>
          <cell r="DL14">
            <v>0.14323776334523997</v>
          </cell>
          <cell r="DM14">
            <v>-6.4835256636142979E-2</v>
          </cell>
          <cell r="DN14">
            <v>-0.11514896780252404</v>
          </cell>
          <cell r="DO14">
            <v>-7.0864683687686947E-2</v>
          </cell>
          <cell r="DP14">
            <v>-0.11636055141687396</v>
          </cell>
          <cell r="DQ14">
            <v>-3.6488002836703948E-2</v>
          </cell>
          <cell r="DR14">
            <v>-4.0227657854556953E-2</v>
          </cell>
          <cell r="DS14">
            <v>3.4757667481899901E-2</v>
          </cell>
          <cell r="DT14">
            <v>1.8003159463410023E-2</v>
          </cell>
          <cell r="DU14">
            <v>-6.7945605814456966E-2</v>
          </cell>
          <cell r="DV14">
            <v>5.5128866136070043E-2</v>
          </cell>
          <cell r="DW14">
            <v>-0.190508789122105</v>
          </cell>
          <cell r="DX14">
            <v>0.10037284463644003</v>
          </cell>
          <cell r="DY14">
            <v>0.3051440057158501</v>
          </cell>
          <cell r="DZ14">
            <v>-0.12448675066232695</v>
          </cell>
          <cell r="EA14">
            <v>0.26726680368184996</v>
          </cell>
          <cell r="EB14">
            <v>0.11144953340291996</v>
          </cell>
          <cell r="EC14">
            <v>0.35871403783559996</v>
          </cell>
          <cell r="ED14">
            <v>0.27936988443135991</v>
          </cell>
          <cell r="EE14">
            <v>-6.5655595362186014E-2</v>
          </cell>
          <cell r="EF14">
            <v>-4.956436783075302E-2</v>
          </cell>
          <cell r="EG14">
            <v>0.15109353631735001</v>
          </cell>
          <cell r="EH14">
            <v>0.14578013986348992</v>
          </cell>
          <cell r="EI14">
            <v>0.26306241124867991</v>
          </cell>
          <cell r="EJ14">
            <v>0.29055362313986</v>
          </cell>
          <cell r="EK14">
            <v>0.33188109964131995</v>
          </cell>
          <cell r="EL14">
            <v>3.4486704766750087E-2</v>
          </cell>
          <cell r="EM14">
            <v>0.49675112336874006</v>
          </cell>
          <cell r="EN14">
            <v>-0.11513233810663204</v>
          </cell>
          <cell r="EO14">
            <v>8.7458306252959916E-2</v>
          </cell>
          <cell r="EP14">
            <v>0.3850662049651099</v>
          </cell>
          <cell r="EQ14">
            <v>0.13875346750021</v>
          </cell>
          <cell r="ER14">
            <v>0.28506212800740993</v>
          </cell>
          <cell r="ES14">
            <v>0.29537194341420991</v>
          </cell>
          <cell r="ET14">
            <v>-8.928990989923502E-2</v>
          </cell>
          <cell r="EU14">
            <v>0.22717707723378999</v>
          </cell>
          <cell r="EV14">
            <v>0.33910887807608003</v>
          </cell>
          <cell r="EW14">
            <v>0.66173606485128</v>
          </cell>
          <cell r="EX14">
            <v>6.8387919366359906E-2</v>
          </cell>
          <cell r="EY14">
            <v>-3.5133844912051959E-2</v>
          </cell>
          <cell r="EZ14">
            <v>0.18909042447805002</v>
          </cell>
          <cell r="FA14">
            <v>-3.7808245718478961E-2</v>
          </cell>
          <cell r="FB14">
            <v>0.30735855668783008</v>
          </cell>
          <cell r="FC14">
            <v>0.24151926606894003</v>
          </cell>
          <cell r="FD14">
            <v>3.4294658601280004E-2</v>
          </cell>
          <cell r="FE14">
            <v>-0.15929324060678496</v>
          </cell>
          <cell r="FF14">
            <v>0.84158402055502002</v>
          </cell>
          <cell r="FG14">
            <v>0.33125787347555002</v>
          </cell>
          <cell r="FH14">
            <v>0.30861907571554004</v>
          </cell>
          <cell r="FI14">
            <v>0.11420529454947004</v>
          </cell>
          <cell r="FJ14">
            <v>-0.23668552070856097</v>
          </cell>
          <cell r="FK14">
            <v>0.19731479257344997</v>
          </cell>
          <cell r="FL14">
            <v>-9.6563107073306953E-2</v>
          </cell>
          <cell r="FM14">
            <v>0.13813393682240993</v>
          </cell>
          <cell r="FN14">
            <v>-3.7450224161095225E-4</v>
          </cell>
          <cell r="FO14">
            <v>0.1016078528761899</v>
          </cell>
          <cell r="FP14">
            <v>-0.16005623966455496</v>
          </cell>
          <cell r="FQ14">
            <v>7.0177131593230024E-2</v>
          </cell>
          <cell r="FR14">
            <v>-1.1700874865055E-2</v>
          </cell>
          <cell r="FS14">
            <v>0.25194197267293994</v>
          </cell>
          <cell r="FT14">
            <v>0.13532345861197004</v>
          </cell>
          <cell r="FU14">
            <v>1.3554629683500963E-3</v>
          </cell>
          <cell r="FV14">
            <v>0.1526387271285099</v>
          </cell>
          <cell r="FW14">
            <v>0.16265850633382994</v>
          </cell>
          <cell r="FX14">
            <v>-1.7603463232517047E-2</v>
          </cell>
          <cell r="FY14">
            <v>3.5978728234770108E-2</v>
          </cell>
          <cell r="FZ14">
            <v>0.12185626596212007</v>
          </cell>
          <cell r="GA14">
            <v>-7.5742310583591044E-2</v>
          </cell>
          <cell r="GB14">
            <v>-8.9857942163944049E-2</v>
          </cell>
          <cell r="GC14">
            <v>6.5777712762359997E-2</v>
          </cell>
          <cell r="GD14">
            <v>0.49891524881125004</v>
          </cell>
          <cell r="GE14">
            <v>0.11244588464499006</v>
          </cell>
          <cell r="GF14">
            <v>0.41633086770772998</v>
          </cell>
          <cell r="GG14">
            <v>0.11850445836782009</v>
          </cell>
          <cell r="GH14">
            <v>-0.16330648094415701</v>
          </cell>
          <cell r="GI14">
            <v>0.66376572221518004</v>
          </cell>
          <cell r="GJ14">
            <v>0.28127449125052006</v>
          </cell>
          <cell r="GK14">
            <v>-5.5086440145968973E-2</v>
          </cell>
          <cell r="GL14">
            <v>0.15054052442311994</v>
          </cell>
          <cell r="GM14">
            <v>-2.5416082441807042E-2</v>
          </cell>
          <cell r="GN14">
            <v>2.8503590524199929E-2</v>
          </cell>
          <cell r="GO14">
            <v>-4.7694510519504019E-2</v>
          </cell>
          <cell r="GP14">
            <v>-6.2426987290380431E-3</v>
          </cell>
          <cell r="GQ14">
            <v>9.5327311456200103E-2</v>
          </cell>
          <cell r="GR14">
            <v>-7.5239008963107978E-2</v>
          </cell>
          <cell r="GS14">
            <v>0.10244088739157009</v>
          </cell>
          <cell r="GT14">
            <v>3.355818361043994E-2</v>
          </cell>
          <cell r="GU14">
            <v>8.8277989327909978E-2</v>
          </cell>
          <cell r="GV14">
            <v>0.12218623727559996</v>
          </cell>
          <cell r="GW14">
            <v>0.20816021531820006</v>
          </cell>
          <cell r="GX14">
            <v>-6.3084727823733977E-2</v>
          </cell>
          <cell r="GY14">
            <v>-7.5832373201846992E-2</v>
          </cell>
          <cell r="GZ14">
            <v>0.19603210061789</v>
          </cell>
          <cell r="HA14">
            <v>6.2251978814600095E-2</v>
          </cell>
          <cell r="HB14">
            <v>-0.20847249656915701</v>
          </cell>
          <cell r="HC14">
            <v>0.12838845819235001</v>
          </cell>
          <cell r="HD14">
            <v>0.28763144582509992</v>
          </cell>
          <cell r="HE14">
            <v>5.4944806993010076E-2</v>
          </cell>
          <cell r="HF14">
            <v>0.17937653630971995</v>
          </cell>
          <cell r="HG14">
            <v>0.27606170743703995</v>
          </cell>
          <cell r="HH14">
            <v>7.3982649743560058E-2</v>
          </cell>
          <cell r="HI14">
            <v>8.5391097962860041E-2</v>
          </cell>
          <cell r="HJ14">
            <v>-1.7053514719000962E-4</v>
          </cell>
          <cell r="HK14">
            <v>-0.110658294260502</v>
          </cell>
          <cell r="HL14">
            <v>-0.15976066023111302</v>
          </cell>
          <cell r="HM14">
            <v>0.27884417146444007</v>
          </cell>
          <cell r="HN14">
            <v>0.11983805269003001</v>
          </cell>
          <cell r="HO14">
            <v>0.15612130731343998</v>
          </cell>
          <cell r="HP14">
            <v>-4.2739099562168037E-2</v>
          </cell>
          <cell r="HQ14">
            <v>0.10929494470358003</v>
          </cell>
          <cell r="HR14">
            <v>-7.9820341169834053E-2</v>
          </cell>
          <cell r="HS14">
            <v>0.28100758165121009</v>
          </cell>
          <cell r="HT14">
            <v>6.5051728188989966E-2</v>
          </cell>
          <cell r="HU14">
            <v>0.34178834527731006</v>
          </cell>
          <cell r="HV14">
            <v>5.130403608084011E-2</v>
          </cell>
          <cell r="HW14">
            <v>0.19465725988149996</v>
          </cell>
          <cell r="HX14">
            <v>-0.11675096184015299</v>
          </cell>
          <cell r="HY14">
            <v>8.6139732301240057E-2</v>
          </cell>
          <cell r="HZ14">
            <v>8.7778621613979979E-2</v>
          </cell>
          <cell r="IA14">
            <v>0.44092088311911004</v>
          </cell>
          <cell r="IB14">
            <v>0.13282340139150994</v>
          </cell>
          <cell r="IC14">
            <v>3.925519555807E-2</v>
          </cell>
          <cell r="ID14">
            <v>0.36595302194357004</v>
          </cell>
          <cell r="IE14">
            <v>0.13737969964742991</v>
          </cell>
          <cell r="IF14">
            <v>8.2216316163540082E-2</v>
          </cell>
          <cell r="IG14">
            <v>-5.3419596254825952E-2</v>
          </cell>
          <cell r="IH14">
            <v>0.1277672585845</v>
          </cell>
          <cell r="II14">
            <v>0.33900564283132995</v>
          </cell>
          <cell r="IJ14">
            <v>0.18979948133230007</v>
          </cell>
          <cell r="IK14">
            <v>0.35401349633932</v>
          </cell>
          <cell r="IL14">
            <v>-0.13252336412668198</v>
          </cell>
          <cell r="IM14">
            <v>3.6923104226590064E-2</v>
          </cell>
          <cell r="IN14">
            <v>0.14240484803914999</v>
          </cell>
          <cell r="IO14">
            <v>-7.1971479058260401E-3</v>
          </cell>
          <cell r="IP14">
            <v>0.10650353997946005</v>
          </cell>
          <cell r="IQ14">
            <v>0.39008813470602011</v>
          </cell>
          <cell r="IR14">
            <v>-8.5551029741763984E-2</v>
          </cell>
          <cell r="IS14">
            <v>0.17861049741506996</v>
          </cell>
          <cell r="IT14">
            <v>-1.6554302275180954E-2</v>
          </cell>
          <cell r="IU14">
            <v>0.38648646444081991</v>
          </cell>
          <cell r="IV14">
            <v>9.1409736573700107E-2</v>
          </cell>
          <cell r="IW14">
            <v>0.15510469049215003</v>
          </cell>
          <cell r="IX14">
            <v>1.1721068322660066E-2</v>
          </cell>
          <cell r="IY14">
            <v>0.24975579351186994</v>
          </cell>
          <cell r="IZ14">
            <v>2.2414856851100007E-2</v>
          </cell>
          <cell r="JA14">
            <v>3.5984688699250089E-2</v>
          </cell>
          <cell r="JB14">
            <v>-4.4677859842776946E-2</v>
          </cell>
          <cell r="JC14">
            <v>0.13132851690054004</v>
          </cell>
          <cell r="JD14">
            <v>0.25085144609213006</v>
          </cell>
          <cell r="JE14">
            <v>3.6433869302270105E-2</v>
          </cell>
          <cell r="JF14">
            <v>-0.13729268938302996</v>
          </cell>
          <cell r="JG14">
            <v>-1.8225735723972014E-2</v>
          </cell>
          <cell r="JH14">
            <v>7.9195671975609949E-2</v>
          </cell>
          <cell r="JI14">
            <v>0.27116065591574001</v>
          </cell>
          <cell r="JJ14">
            <v>0.23857098191977011</v>
          </cell>
          <cell r="JK14">
            <v>2.9371553361420055E-2</v>
          </cell>
          <cell r="JL14">
            <v>0.21789818376303005</v>
          </cell>
          <cell r="JM14">
            <v>0.62260013192892005</v>
          </cell>
          <cell r="JN14">
            <v>0.37453728288412003</v>
          </cell>
          <cell r="JO14">
            <v>-0.15695584446191801</v>
          </cell>
          <cell r="JP14">
            <v>0.25099700063467001</v>
          </cell>
          <cell r="JQ14">
            <v>0.39437990754843</v>
          </cell>
          <cell r="JR14">
            <v>0.18321459859610001</v>
          </cell>
          <cell r="JS14">
            <v>-0.10890460640192001</v>
          </cell>
          <cell r="JT14">
            <v>-6.4754075109959008E-2</v>
          </cell>
          <cell r="JU14">
            <v>6.9201641976829986E-2</v>
          </cell>
          <cell r="JV14">
            <v>-0.11599946647882498</v>
          </cell>
          <cell r="JW14">
            <v>-0.18190545469522501</v>
          </cell>
          <cell r="JX14">
            <v>0.22177010148764009</v>
          </cell>
          <cell r="JY14">
            <v>0.16460471719503</v>
          </cell>
          <cell r="JZ14">
            <v>0.31534593671559996</v>
          </cell>
          <cell r="KA14">
            <v>0.20394378274679004</v>
          </cell>
          <cell r="KB14">
            <v>0.11100547879933997</v>
          </cell>
          <cell r="KC14">
            <v>9.125667184591002E-2</v>
          </cell>
          <cell r="KD14">
            <v>8.5811549127100095E-2</v>
          </cell>
          <cell r="KE14">
            <v>9.118526548146999E-2</v>
          </cell>
          <cell r="KF14">
            <v>0.21838193506002002</v>
          </cell>
          <cell r="KG14">
            <v>-6.0046977102755972E-2</v>
          </cell>
          <cell r="KH14">
            <v>2.1031436324099317E-3</v>
          </cell>
          <cell r="KI14">
            <v>0.18562477201222993</v>
          </cell>
          <cell r="KJ14">
            <v>0.22191124528646</v>
          </cell>
          <cell r="KK14">
            <v>6.6099458634850006E-2</v>
          </cell>
          <cell r="KL14">
            <v>0.2400972184538801</v>
          </cell>
          <cell r="KM14">
            <v>7.4414425790310101E-2</v>
          </cell>
          <cell r="KN14">
            <v>0.23774843782186994</v>
          </cell>
          <cell r="KO14">
            <v>9.5596366822719991E-2</v>
          </cell>
          <cell r="KP14">
            <v>8.4068351685999909E-2</v>
          </cell>
          <cell r="KQ14">
            <v>1.8549498915700902E-3</v>
          </cell>
          <cell r="KR14">
            <v>0.17402153581380997</v>
          </cell>
          <cell r="KS14">
            <v>0.22088974088430002</v>
          </cell>
          <cell r="KT14">
            <v>0.21302955716847993</v>
          </cell>
          <cell r="KU14">
            <v>0.45400219529866992</v>
          </cell>
          <cell r="KV14">
            <v>-7.1308857500553047E-2</v>
          </cell>
          <cell r="KW14">
            <v>-0.10331965118646602</v>
          </cell>
          <cell r="KX14">
            <v>-0.10024703174829497</v>
          </cell>
          <cell r="KY14">
            <v>3.5334163606169922E-2</v>
          </cell>
          <cell r="KZ14">
            <v>0.38081806272268004</v>
          </cell>
          <cell r="LA14">
            <v>0.19667761892079993</v>
          </cell>
          <cell r="LB14">
            <v>0.12512689203023997</v>
          </cell>
          <cell r="LC14">
            <v>-0.13245630890130999</v>
          </cell>
          <cell r="LD14">
            <v>0.15184026330709011</v>
          </cell>
          <cell r="LE14">
            <v>-6.1063176691532051E-2</v>
          </cell>
          <cell r="LF14">
            <v>7.7608757913109949E-2</v>
          </cell>
          <cell r="LG14">
            <v>0.16632276147604008</v>
          </cell>
          <cell r="LH14">
            <v>0.13168566793202996</v>
          </cell>
          <cell r="LI14">
            <v>-1.4623171389102962E-2</v>
          </cell>
          <cell r="LJ14">
            <v>0.20433741182089005</v>
          </cell>
          <cell r="LK14">
            <v>0.37417917817830992</v>
          </cell>
          <cell r="LL14">
            <v>-5.8477583527559718E-3</v>
          </cell>
          <cell r="LM14">
            <v>-9.8585731089114947E-2</v>
          </cell>
          <cell r="LN14">
            <v>0.1797278460860301</v>
          </cell>
          <cell r="LO14">
            <v>0.31896095842123007</v>
          </cell>
          <cell r="LP14">
            <v>0.11960905164480007</v>
          </cell>
          <cell r="LQ14">
            <v>0.33181899160146999</v>
          </cell>
          <cell r="LR14">
            <v>-0.28232670456171005</v>
          </cell>
          <cell r="LS14">
            <v>0.44618933767079993</v>
          </cell>
          <cell r="LT14">
            <v>0.11529272168875004</v>
          </cell>
          <cell r="LU14">
            <v>0.15125339597464005</v>
          </cell>
          <cell r="LV14">
            <v>0.18060641855001003</v>
          </cell>
          <cell r="LW14">
            <v>9.2939549386499953E-2</v>
          </cell>
          <cell r="LX14">
            <v>0.45255201429128999</v>
          </cell>
          <cell r="LY14">
            <v>6.0044818818570045E-2</v>
          </cell>
          <cell r="LZ14">
            <v>-2.4132973253726986E-2</v>
          </cell>
          <cell r="MA14">
            <v>3.1107717454430084E-2</v>
          </cell>
          <cell r="MB14">
            <v>-2.2361046373843951E-2</v>
          </cell>
          <cell r="MC14">
            <v>0.10374038785696005</v>
          </cell>
          <cell r="MD14">
            <v>6.1604791581630014E-2</v>
          </cell>
          <cell r="ME14">
            <v>-7.2817749083041949E-2</v>
          </cell>
          <cell r="MF14">
            <v>5.8981591165069958E-2</v>
          </cell>
          <cell r="MG14">
            <v>-4.1569298803805999E-2</v>
          </cell>
          <cell r="MH14">
            <v>3.7359887063499908E-2</v>
          </cell>
          <cell r="MI14">
            <v>0.44107359021901993</v>
          </cell>
          <cell r="MJ14">
            <v>0.3216122922301301</v>
          </cell>
          <cell r="MK14">
            <v>0.12178986638784006</v>
          </cell>
          <cell r="ML14">
            <v>0.22663026422261989</v>
          </cell>
          <cell r="MM14">
            <v>0.17064123719931001</v>
          </cell>
          <cell r="MN14">
            <v>-0.16512019068002703</v>
          </cell>
          <cell r="MO14">
            <v>5.8733039796349917E-2</v>
          </cell>
          <cell r="MP14">
            <v>0.36209505170584011</v>
          </cell>
          <cell r="MQ14">
            <v>0.17235034078360001</v>
          </cell>
          <cell r="MR14">
            <v>0.25306242078542995</v>
          </cell>
          <cell r="MS14">
            <v>-0.20949978262185998</v>
          </cell>
          <cell r="MT14">
            <v>-0.20499528080225005</v>
          </cell>
          <cell r="MU14">
            <v>-0.16242993503809</v>
          </cell>
          <cell r="MV14">
            <v>2.4346762597559968E-2</v>
          </cell>
          <cell r="MW14">
            <v>-4.23843294382098E-3</v>
          </cell>
          <cell r="MX14">
            <v>0.2529644307494201</v>
          </cell>
          <cell r="MY14">
            <v>0.22504811853169993</v>
          </cell>
          <cell r="MZ14">
            <v>0.1852043208479901</v>
          </cell>
          <cell r="NA14">
            <v>-4.8062986433506039E-2</v>
          </cell>
          <cell r="NB14">
            <v>3.8197574019400715E-3</v>
          </cell>
          <cell r="NC14">
            <v>-5.6631869375705968E-2</v>
          </cell>
          <cell r="ND14">
            <v>-0.17317343384027495</v>
          </cell>
          <cell r="NE14">
            <v>0.33323805898428005</v>
          </cell>
          <cell r="NF14">
            <v>0.27210586637258993</v>
          </cell>
          <cell r="NG14">
            <v>0.14899879068135991</v>
          </cell>
          <cell r="NH14">
            <v>-0.13755286365747399</v>
          </cell>
          <cell r="NI14">
            <v>6.6752129495140089E-2</v>
          </cell>
          <cell r="NJ14">
            <v>0.38498883813620011</v>
          </cell>
          <cell r="NK14">
            <v>-0.13932699590921405</v>
          </cell>
          <cell r="NL14">
            <v>0.14436679452658008</v>
          </cell>
          <cell r="NM14">
            <v>-2.7466243803501045E-2</v>
          </cell>
          <cell r="NN14">
            <v>0.16051595777272998</v>
          </cell>
          <cell r="NO14">
            <v>3.8807922303679909E-2</v>
          </cell>
          <cell r="NP14">
            <v>0.2779223260283501</v>
          </cell>
          <cell r="NQ14">
            <v>-1.1693245470523972E-2</v>
          </cell>
          <cell r="NR14">
            <v>0.10215526193379998</v>
          </cell>
          <cell r="NS14">
            <v>5.0279789865020019E-2</v>
          </cell>
          <cell r="NT14">
            <v>0.22738795846700999</v>
          </cell>
          <cell r="NU14">
            <v>1.8325143754480022E-2</v>
          </cell>
          <cell r="NV14">
            <v>-4.705459505319598E-2</v>
          </cell>
          <cell r="NW14">
            <v>9.9513464868070001E-2</v>
          </cell>
          <cell r="NX14">
            <v>0.40225308507681001</v>
          </cell>
          <cell r="NY14">
            <v>0.18696086972951997</v>
          </cell>
          <cell r="NZ14">
            <v>-1.8603268265720008E-3</v>
          </cell>
          <cell r="OA14">
            <v>-8.9728063642979028E-2</v>
          </cell>
          <cell r="OB14">
            <v>-9.8632636666300399E-3</v>
          </cell>
          <cell r="OC14">
            <v>0.36261551946401993</v>
          </cell>
          <cell r="OD14">
            <v>9.4314986169339976E-2</v>
          </cell>
          <cell r="OE14">
            <v>4.8935109078880101E-2</v>
          </cell>
          <cell r="OF14">
            <v>0.14088969796896</v>
          </cell>
          <cell r="OG14">
            <v>-0.16223765045404404</v>
          </cell>
          <cell r="OH14">
            <v>-6.8226641714573044E-2</v>
          </cell>
          <cell r="OI14">
            <v>0.16618245214223992</v>
          </cell>
          <cell r="OJ14">
            <v>0.48278980821371009</v>
          </cell>
          <cell r="OK14">
            <v>-8.4850794374943028E-2</v>
          </cell>
          <cell r="OL14">
            <v>0.46436088651418994</v>
          </cell>
          <cell r="OM14">
            <v>-4.0410223603249973E-3</v>
          </cell>
          <cell r="ON14">
            <v>-6.2454229891300006E-2</v>
          </cell>
          <cell r="OO14">
            <v>0.21195905774831991</v>
          </cell>
          <cell r="OP14">
            <v>0.11877995103597994</v>
          </cell>
          <cell r="OQ14">
            <v>0.41274588674307</v>
          </cell>
          <cell r="OR14">
            <v>0.20737355321646</v>
          </cell>
          <cell r="OS14">
            <v>0.40239291757344997</v>
          </cell>
          <cell r="OT14">
            <v>-0.15740126997232395</v>
          </cell>
          <cell r="OU14">
            <v>-0.25166583687067001</v>
          </cell>
          <cell r="OV14">
            <v>0.40417104333639009</v>
          </cell>
          <cell r="OW14">
            <v>6.5737336874005514E-4</v>
          </cell>
          <cell r="OX14">
            <v>1.2123161256309967E-2</v>
          </cell>
          <cell r="OY14">
            <v>-4.0245837271213003E-2</v>
          </cell>
          <cell r="OZ14">
            <v>0.46847670644521999</v>
          </cell>
          <cell r="PA14">
            <v>7.3705249726770061E-2</v>
          </cell>
          <cell r="PB14">
            <v>0.42007296651602011</v>
          </cell>
          <cell r="PC14">
            <v>2.5668316781519929E-2</v>
          </cell>
          <cell r="PD14">
            <v>0.20649796098470996</v>
          </cell>
          <cell r="PE14">
            <v>0.25952356427908008</v>
          </cell>
          <cell r="PF14">
            <v>0.2334331807494201</v>
          </cell>
          <cell r="PG14">
            <v>-0.11363036066293697</v>
          </cell>
          <cell r="PH14">
            <v>0.49923616021872008</v>
          </cell>
          <cell r="PI14">
            <v>0.38716393083334011</v>
          </cell>
          <cell r="PJ14">
            <v>0.19154673188925009</v>
          </cell>
          <cell r="PK14">
            <v>0.25873094171286004</v>
          </cell>
          <cell r="PL14">
            <v>8.5997157990929995E-2</v>
          </cell>
          <cell r="PM14">
            <v>8.819478124379998E-2</v>
          </cell>
          <cell r="PN14">
            <v>0.17189651101827996</v>
          </cell>
          <cell r="PO14">
            <v>0.36746602624654989</v>
          </cell>
          <cell r="PP14">
            <v>2.5747233331200103E-2</v>
          </cell>
          <cell r="PQ14">
            <v>0.53874402612448002</v>
          </cell>
          <cell r="PR14">
            <v>0.38041799634695006</v>
          </cell>
          <cell r="PS14">
            <v>7.8813248574729933E-2</v>
          </cell>
          <cell r="PT14">
            <v>3.393428891896999E-2</v>
          </cell>
          <cell r="PU14">
            <v>-7.9494720995425983E-2</v>
          </cell>
          <cell r="PV14">
            <v>0.36295455068349991</v>
          </cell>
          <cell r="PW14">
            <v>-0.25173664718866295</v>
          </cell>
          <cell r="PX14">
            <v>0.29416030019521999</v>
          </cell>
          <cell r="PY14">
            <v>-6.999070078134495E-2</v>
          </cell>
          <cell r="PZ14">
            <v>0.34607403844594997</v>
          </cell>
          <cell r="QA14">
            <v>0.18279331296682</v>
          </cell>
          <cell r="QB14">
            <v>0.16223328679800009</v>
          </cell>
          <cell r="QC14">
            <v>0.24420898526907009</v>
          </cell>
          <cell r="QD14">
            <v>3.4787112176420054E-2</v>
          </cell>
          <cell r="QE14">
            <v>0.20146482557057999</v>
          </cell>
          <cell r="QF14">
            <v>-6.0622519552708032E-2</v>
          </cell>
          <cell r="QG14">
            <v>-6.8272775709628974E-2</v>
          </cell>
          <cell r="QH14">
            <v>-0.13164836794137902</v>
          </cell>
          <cell r="QI14">
            <v>5.5043273866179909E-2</v>
          </cell>
          <cell r="QJ14">
            <v>0.22240357965231006</v>
          </cell>
          <cell r="QK14">
            <v>-0.11005646616220499</v>
          </cell>
          <cell r="QL14">
            <v>4.4109517037870027E-2</v>
          </cell>
          <cell r="QM14">
            <v>0.38181572526693008</v>
          </cell>
          <cell r="QN14">
            <v>6.8641715943809967E-2</v>
          </cell>
          <cell r="QO14">
            <v>-2.4946159422397973E-2</v>
          </cell>
          <cell r="QP14">
            <v>0.21128028005361998</v>
          </cell>
          <cell r="QQ14">
            <v>0.20443945497273996</v>
          </cell>
          <cell r="QR14">
            <v>-5.3403443396091044E-2</v>
          </cell>
          <cell r="QS14">
            <v>0.26189094156026993</v>
          </cell>
          <cell r="QT14">
            <v>-9.4994074404240014E-2</v>
          </cell>
          <cell r="QU14">
            <v>6.0520463883880105E-2</v>
          </cell>
          <cell r="QV14">
            <v>0.40184741586447004</v>
          </cell>
          <cell r="QW14">
            <v>0.12572913736105007</v>
          </cell>
          <cell r="QX14">
            <v>-1.9505682587620532E-3</v>
          </cell>
          <cell r="QY14">
            <v>-0.11909342437982595</v>
          </cell>
          <cell r="QZ14">
            <v>2.4325304925439939E-2</v>
          </cell>
          <cell r="RA14">
            <v>0.36378377050161004</v>
          </cell>
          <cell r="RB14">
            <v>0.17871087163686994</v>
          </cell>
          <cell r="RC14">
            <v>-0.12734193235635705</v>
          </cell>
          <cell r="RD14">
            <v>0.31641822427510991</v>
          </cell>
          <cell r="RE14">
            <v>-2.3771947920322001E-2</v>
          </cell>
          <cell r="RF14">
            <v>-6.9539609551430015E-3</v>
          </cell>
          <cell r="RG14">
            <v>-0.13833457857370401</v>
          </cell>
          <cell r="RH14">
            <v>0.33584492772818009</v>
          </cell>
          <cell r="RI14">
            <v>0.16315656274557</v>
          </cell>
          <cell r="RJ14">
            <v>1.900630563498007E-2</v>
          </cell>
          <cell r="RK14">
            <v>-0.11903191238641697</v>
          </cell>
          <cell r="RL14">
            <v>0.10464482873678005</v>
          </cell>
          <cell r="RM14">
            <v>0.37948875993489994</v>
          </cell>
          <cell r="RN14">
            <v>-0.11878878504037804</v>
          </cell>
          <cell r="RO14">
            <v>0.30291419595480007</v>
          </cell>
          <cell r="RP14">
            <v>3.0058079659939896E-2</v>
          </cell>
          <cell r="RQ14">
            <v>-5.8990186750888962E-2</v>
          </cell>
          <cell r="RR14">
            <v>-3.7092572748660957E-2</v>
          </cell>
          <cell r="RS14">
            <v>0.45067542165518004</v>
          </cell>
          <cell r="RT14">
            <v>-0.11018127828836399</v>
          </cell>
          <cell r="RU14">
            <v>-1.8021526932719967E-3</v>
          </cell>
          <cell r="RV14">
            <v>0.29089158147573002</v>
          </cell>
          <cell r="RW14">
            <v>-2.2577709257603051E-2</v>
          </cell>
          <cell r="RX14">
            <v>-8.1587618887424052E-2</v>
          </cell>
          <cell r="RY14">
            <v>0.32500904172659006</v>
          </cell>
          <cell r="RZ14">
            <v>0.33583372205496009</v>
          </cell>
          <cell r="SA14">
            <v>6.7590647637840062E-2</v>
          </cell>
          <cell r="SB14">
            <v>1.3678640127001707E-4</v>
          </cell>
          <cell r="SC14">
            <v>-7.9375034868716998E-2</v>
          </cell>
          <cell r="SD14">
            <v>-6.8236238062381993E-2</v>
          </cell>
          <cell r="SE14">
            <v>-2.0238584578036956E-2</v>
          </cell>
          <cell r="SF14">
            <v>3.789215654134992E-2</v>
          </cell>
          <cell r="SG14">
            <v>-5.0260609686375024E-2</v>
          </cell>
          <cell r="SH14">
            <v>-2.7618474066256948E-2</v>
          </cell>
          <cell r="SI14">
            <v>9.0956383645530048E-2</v>
          </cell>
          <cell r="SJ14">
            <v>8.1976228654379923E-2</v>
          </cell>
          <cell r="SK14">
            <v>1.2157135903839933E-2</v>
          </cell>
          <cell r="SL14">
            <v>5.1183041930200623E-3</v>
          </cell>
          <cell r="SM14">
            <v>-0.15057302147149998</v>
          </cell>
          <cell r="SN14">
            <v>-2.8794712126254951E-2</v>
          </cell>
          <cell r="SO14">
            <v>0.29044013589621009</v>
          </cell>
          <cell r="SP14">
            <v>-7.5827962458133946E-2</v>
          </cell>
          <cell r="SQ14">
            <v>2.059298127890008E-2</v>
          </cell>
          <cell r="SR14">
            <v>7.8503423631189895E-2</v>
          </cell>
          <cell r="SS14">
            <v>-6.8867987692356025E-2</v>
          </cell>
          <cell r="ST14">
            <v>6.8769627511499953E-2</v>
          </cell>
          <cell r="SU14">
            <v>-4.718501001596398E-2</v>
          </cell>
          <cell r="SV14">
            <v>-5.9472805559634967E-2</v>
          </cell>
          <cell r="SW14">
            <v>0.31939762204885991</v>
          </cell>
          <cell r="SX14">
            <v>-0.17150384813547104</v>
          </cell>
          <cell r="SY14">
            <v>1.0441475808619982E-2</v>
          </cell>
          <cell r="SZ14">
            <v>0.37221842378378001</v>
          </cell>
          <cell r="TA14">
            <v>0.43641477197409007</v>
          </cell>
          <cell r="TB14">
            <v>0.28550558656453995</v>
          </cell>
          <cell r="TC14">
            <v>4.5570665299889956E-2</v>
          </cell>
          <cell r="TD14">
            <v>-2.6797658503055044E-2</v>
          </cell>
          <cell r="TE14">
            <v>-0.20351017147302597</v>
          </cell>
          <cell r="TF14">
            <v>-3.3287352621555022E-2</v>
          </cell>
          <cell r="TG14">
            <v>7.4983530938629972E-2</v>
          </cell>
          <cell r="TH14">
            <v>0.23879306882620011</v>
          </cell>
          <cell r="TI14">
            <v>0.27652686208486998</v>
          </cell>
          <cell r="TJ14">
            <v>0.12528508275747008</v>
          </cell>
          <cell r="TK14">
            <v>7.321565717459011E-2</v>
          </cell>
          <cell r="TL14">
            <v>9.8320775926109993E-2</v>
          </cell>
          <cell r="TM14">
            <v>0.18717365831136989</v>
          </cell>
          <cell r="TN14">
            <v>3.1823453307200378E-3</v>
          </cell>
          <cell r="TO14">
            <v>0.34069257348775994</v>
          </cell>
          <cell r="TP14">
            <v>0.53564148515463006</v>
          </cell>
          <cell r="TQ14">
            <v>-1.5035158693790018E-2</v>
          </cell>
          <cell r="TR14">
            <v>0.19470053285360001</v>
          </cell>
          <cell r="TS14">
            <v>-9.5452672541140982E-2</v>
          </cell>
          <cell r="TT14">
            <v>-4.6612090170383036E-2</v>
          </cell>
          <cell r="TU14">
            <v>2.0368632674199194E-3</v>
          </cell>
          <cell r="TV14">
            <v>-0.17306572824716604</v>
          </cell>
          <cell r="TW14">
            <v>8.0066257417199971E-2</v>
          </cell>
          <cell r="TX14">
            <v>4.518991082907009E-2</v>
          </cell>
          <cell r="TY14">
            <v>7.1816977858500941E-3</v>
          </cell>
          <cell r="TZ14">
            <v>0.27627246946095996</v>
          </cell>
          <cell r="UA14">
            <v>-9.2870956957340045E-2</v>
          </cell>
          <cell r="UB14">
            <v>-5.2465147078036956E-2</v>
          </cell>
          <cell r="UC14">
            <v>0.15596049398183998</v>
          </cell>
          <cell r="UD14">
            <v>0.15814226239919993</v>
          </cell>
          <cell r="UE14">
            <v>-5.2583879530429978E-2</v>
          </cell>
          <cell r="UF14">
            <v>-1.1092967092991013E-2</v>
          </cell>
          <cell r="UG14">
            <v>0.16242414087057</v>
          </cell>
          <cell r="UH14">
            <v>0.38388293355702996</v>
          </cell>
          <cell r="UI14">
            <v>3.498273462057E-2</v>
          </cell>
          <cell r="UJ14">
            <v>-0.19938159614801398</v>
          </cell>
          <cell r="UK14">
            <v>0.20580297082663002</v>
          </cell>
          <cell r="UL14">
            <v>0.19983547300099991</v>
          </cell>
          <cell r="UM14">
            <v>0.60033290952444007</v>
          </cell>
          <cell r="UN14">
            <v>0.48982959359883993</v>
          </cell>
          <cell r="UO14">
            <v>0.25924354165791996</v>
          </cell>
          <cell r="UP14">
            <v>-0.16233534246683101</v>
          </cell>
          <cell r="UQ14">
            <v>7.5303607881070045E-2</v>
          </cell>
          <cell r="UR14">
            <v>6.8541106581700983E-3</v>
          </cell>
          <cell r="US14">
            <v>8.1782874464999544E-3</v>
          </cell>
          <cell r="UT14">
            <v>-0.16204387575387902</v>
          </cell>
          <cell r="UU14">
            <v>-0.10119003683328598</v>
          </cell>
          <cell r="UV14">
            <v>-0.11321539312601103</v>
          </cell>
          <cell r="UW14">
            <v>-3.925091654062296E-2</v>
          </cell>
          <cell r="UX14">
            <v>-0.24582309156656301</v>
          </cell>
          <cell r="UY14">
            <v>0.33731573194265008</v>
          </cell>
          <cell r="UZ14">
            <v>0.12772708505392005</v>
          </cell>
          <cell r="VA14">
            <v>-0.15284407764673202</v>
          </cell>
          <cell r="VB14">
            <v>-0.39003962904214895</v>
          </cell>
          <cell r="VC14">
            <v>0.16677420705557</v>
          </cell>
          <cell r="VD14">
            <v>-2.2928780615329991E-2</v>
          </cell>
          <cell r="VE14">
            <v>-0.23510248094797104</v>
          </cell>
          <cell r="VF14">
            <v>0.18927615255116992</v>
          </cell>
          <cell r="VG14">
            <v>-2.1492901444429835E-3</v>
          </cell>
          <cell r="VH14">
            <v>-5.5342740118503042E-2</v>
          </cell>
          <cell r="VI14">
            <v>-4.2868739664554956E-2</v>
          </cell>
          <cell r="VJ14">
            <v>0.22052090734242991</v>
          </cell>
          <cell r="VK14">
            <v>0.23775022596121009</v>
          </cell>
          <cell r="VL14">
            <v>0.36462395757436994</v>
          </cell>
          <cell r="VM14">
            <v>-9.8294860422611041E-2</v>
          </cell>
          <cell r="VN14">
            <v>-0.18046922117471698</v>
          </cell>
          <cell r="VO14">
            <v>-6.9827980101108023E-2</v>
          </cell>
          <cell r="VP14">
            <v>0.2476710614562001</v>
          </cell>
          <cell r="VQ14">
            <v>0.29949956506490993</v>
          </cell>
          <cell r="VR14">
            <v>5.536799997091002E-2</v>
          </cell>
          <cell r="VS14">
            <v>8.7678965926198948E-3</v>
          </cell>
          <cell r="VT14">
            <v>0.27408915132284006</v>
          </cell>
          <cell r="VU14">
            <v>0.15703361600636989</v>
          </cell>
          <cell r="VV14">
            <v>-5.2375322878360997E-2</v>
          </cell>
          <cell r="VW14">
            <v>4.8900419175629928E-2</v>
          </cell>
          <cell r="VX14">
            <v>0.24883037179709011</v>
          </cell>
          <cell r="VY14">
            <v>0.14941578477621009</v>
          </cell>
          <cell r="VZ14">
            <v>0.20200090974569007</v>
          </cell>
          <cell r="WA14">
            <v>0.12431388467550009</v>
          </cell>
          <cell r="WB14">
            <v>0.24108379453420992</v>
          </cell>
          <cell r="WC14">
            <v>0.30343680948019003</v>
          </cell>
          <cell r="WD14">
            <v>-0.338657981455326</v>
          </cell>
          <cell r="WE14">
            <v>0.26087039083241992</v>
          </cell>
          <cell r="WF14">
            <v>-5.0409621298312945E-2</v>
          </cell>
          <cell r="WG14">
            <v>0.51448565095663001</v>
          </cell>
          <cell r="WH14">
            <v>0.24116867154837007</v>
          </cell>
          <cell r="WI14">
            <v>-2.1965569555759012E-2</v>
          </cell>
          <cell r="WJ14">
            <v>0.55319684118032009</v>
          </cell>
          <cell r="WK14">
            <v>0.1665831145644201</v>
          </cell>
          <cell r="WL14">
            <v>-0.12078565984964396</v>
          </cell>
          <cell r="WM14">
            <v>-0.15953201681375495</v>
          </cell>
          <cell r="WN14">
            <v>0.10635428994894003</v>
          </cell>
          <cell r="WO14">
            <v>3.4078651368619983E-2</v>
          </cell>
          <cell r="WP14">
            <v>4.1745596826080034E-2</v>
          </cell>
          <cell r="WQ14">
            <v>-0.15263242155313494</v>
          </cell>
          <cell r="WR14">
            <v>0.41043406099080992</v>
          </cell>
          <cell r="WS14">
            <v>4.2834096848960002E-2</v>
          </cell>
          <cell r="WT14">
            <v>-1.490873724222197E-2</v>
          </cell>
          <cell r="WU14">
            <v>-2.1232134401798053E-2</v>
          </cell>
          <cell r="WV14">
            <v>0.10271578401326997</v>
          </cell>
          <cell r="WW14">
            <v>0.11561709016561994</v>
          </cell>
          <cell r="WX14">
            <v>0.82221692174672989</v>
          </cell>
          <cell r="WY14">
            <v>0.35384624570608003</v>
          </cell>
          <cell r="WZ14">
            <v>1.9207054078580033E-2</v>
          </cell>
          <cell r="XA14">
            <v>0.25633209317922989</v>
          </cell>
          <cell r="XB14">
            <v>7.7476554810999909E-2</v>
          </cell>
          <cell r="XC14">
            <v>0.50688915818930003</v>
          </cell>
          <cell r="XD14">
            <v>1.7694765031339932E-2</v>
          </cell>
          <cell r="XE14">
            <v>0.11186855405569007</v>
          </cell>
          <cell r="XF14">
            <v>-0.31283313661813705</v>
          </cell>
          <cell r="XG14">
            <v>3.1448775231839976E-2</v>
          </cell>
          <cell r="XH14">
            <v>0.18316357702017005</v>
          </cell>
          <cell r="XI14">
            <v>5.8776908814909934E-2</v>
          </cell>
          <cell r="XJ14">
            <v>0.34621708959341002</v>
          </cell>
          <cell r="XK14">
            <v>5.5108600556849963E-2</v>
          </cell>
          <cell r="XL14">
            <v>9.6931630074980069E-2</v>
          </cell>
          <cell r="XM14">
            <v>-0.19801706701517097</v>
          </cell>
          <cell r="XN14">
            <v>-0.26217073827981896</v>
          </cell>
          <cell r="XO14">
            <v>-4.5297628939152013E-2</v>
          </cell>
          <cell r="XP14">
            <v>0.2226523694396001</v>
          </cell>
          <cell r="XQ14">
            <v>7.458143800497008E-2</v>
          </cell>
          <cell r="XR14">
            <v>5.9836321771149947E-2</v>
          </cell>
          <cell r="XS14">
            <v>0.29182022184133993</v>
          </cell>
          <cell r="XT14">
            <v>-0.10273433357477202</v>
          </cell>
          <cell r="XU14">
            <v>0.71651988595723992</v>
          </cell>
          <cell r="XV14">
            <v>0.59414129823446005</v>
          </cell>
          <cell r="XW14">
            <v>0.27457099527121009</v>
          </cell>
          <cell r="XX14">
            <v>0.20322840780020002</v>
          </cell>
          <cell r="XY14">
            <v>0.2298260268568999</v>
          </cell>
          <cell r="XZ14">
            <v>-9.366226822137802E-2</v>
          </cell>
          <cell r="YA14">
            <v>4.2699390351770061E-2</v>
          </cell>
          <cell r="YB14">
            <v>0.14394181340932999</v>
          </cell>
          <cell r="YC14">
            <v>0.15288668245076997</v>
          </cell>
          <cell r="YD14">
            <v>-0.11338461071252803</v>
          </cell>
          <cell r="YE14">
            <v>0.11806362241506996</v>
          </cell>
          <cell r="YF14">
            <v>9.0887599885459913E-2</v>
          </cell>
          <cell r="YG14">
            <v>0.16938143342733003</v>
          </cell>
          <cell r="YH14">
            <v>0.2217083510756499</v>
          </cell>
          <cell r="YI14">
            <v>8.7348633706570089E-2</v>
          </cell>
          <cell r="YJ14">
            <v>-7.4656015932559994E-2</v>
          </cell>
          <cell r="YK14">
            <v>0.19445245832204994</v>
          </cell>
          <cell r="YL14">
            <v>0.13080375760793994</v>
          </cell>
          <cell r="YM14">
            <v>0.24688642591237997</v>
          </cell>
          <cell r="YN14">
            <v>4.4014268815520063E-2</v>
          </cell>
          <cell r="YO14">
            <v>0.27626245588063991</v>
          </cell>
          <cell r="YP14">
            <v>-5.5302268564700996E-2</v>
          </cell>
          <cell r="YQ14">
            <v>-6.2112218439579037E-2</v>
          </cell>
          <cell r="YR14">
            <v>0.51603346437216002</v>
          </cell>
          <cell r="YS14">
            <v>0.4309534367918999</v>
          </cell>
          <cell r="YT14">
            <v>5.1192217767239923E-2</v>
          </cell>
          <cell r="YU14">
            <v>4.8891478478910066E-2</v>
          </cell>
          <cell r="YV14">
            <v>0.1119179067015601</v>
          </cell>
          <cell r="YW14">
            <v>0.33960872262716002</v>
          </cell>
          <cell r="YX14">
            <v>0.2967210349440601</v>
          </cell>
          <cell r="YY14">
            <v>-4.9709207117556997E-2</v>
          </cell>
          <cell r="YZ14">
            <v>0.16422908872365993</v>
          </cell>
          <cell r="ZA14">
            <v>-3.400719791650797E-2</v>
          </cell>
          <cell r="ZB14">
            <v>0.2014452752471001</v>
          </cell>
          <cell r="ZC14">
            <v>0.33396154016255997</v>
          </cell>
          <cell r="ZD14">
            <v>4.2460375726220079E-2</v>
          </cell>
          <cell r="ZE14">
            <v>0.37834363549948002</v>
          </cell>
          <cell r="ZF14">
            <v>-3.3745652735233E-2</v>
          </cell>
          <cell r="ZG14">
            <v>5.553060144185995E-2</v>
          </cell>
          <cell r="ZH14">
            <v>2.3743447661399575E-3</v>
          </cell>
          <cell r="ZI14">
            <v>0.35918777555227011</v>
          </cell>
          <cell r="ZJ14">
            <v>3.7694984376430041E-2</v>
          </cell>
          <cell r="ZK14">
            <v>0.25661414235829993</v>
          </cell>
          <cell r="ZL14">
            <v>0.33814244836569007</v>
          </cell>
          <cell r="ZM14">
            <v>9.632235139608003E-2</v>
          </cell>
          <cell r="ZN14">
            <v>0.12569218248128999</v>
          </cell>
          <cell r="ZO14">
            <v>5.7951146066189896E-2</v>
          </cell>
          <cell r="ZP14">
            <v>0.19891434282063991</v>
          </cell>
          <cell r="ZQ14">
            <v>0.18215172857045991</v>
          </cell>
          <cell r="ZR14">
            <v>3.4990721642969902E-2</v>
          </cell>
          <cell r="ZS14">
            <v>3.1228598952299791E-3</v>
          </cell>
          <cell r="ZT14">
            <v>-0.28124809890985503</v>
          </cell>
          <cell r="ZU14">
            <v>0.26996069520712007</v>
          </cell>
          <cell r="ZV14">
            <v>-7.7631536126140377E-3</v>
          </cell>
          <cell r="ZW14">
            <v>0.40853481858968999</v>
          </cell>
          <cell r="ZX14">
            <v>0.2358302411437001</v>
          </cell>
          <cell r="ZY14">
            <v>0.16596823304892006</v>
          </cell>
          <cell r="ZZ14">
            <v>0.1109468278288801</v>
          </cell>
          <cell r="AAA14">
            <v>-6.1829990446567007E-2</v>
          </cell>
          <cell r="AAB14">
            <v>0.2654878434538801</v>
          </cell>
          <cell r="AAC14">
            <v>4.3016963899140004E-2</v>
          </cell>
          <cell r="AAD14">
            <v>0.27549176782370011</v>
          </cell>
          <cell r="AAE14">
            <v>0.11217504113913002</v>
          </cell>
          <cell r="AAF14">
            <v>-8.7723440229892979E-2</v>
          </cell>
          <cell r="AAG14">
            <v>-1.6694552004337004E-2</v>
          </cell>
          <cell r="AAH14">
            <v>1.9947823882100479E-3</v>
          </cell>
          <cell r="AAI14">
            <v>0.11155515283345996</v>
          </cell>
          <cell r="AAJ14">
            <v>-1.0422414839267979E-2</v>
          </cell>
          <cell r="AAK14">
            <v>-2.8612143099308041E-2</v>
          </cell>
          <cell r="AAL14">
            <v>0.18823509782553005</v>
          </cell>
          <cell r="AAM14">
            <v>0.35487490266561994</v>
          </cell>
          <cell r="AAN14">
            <v>-0.19112152487039602</v>
          </cell>
          <cell r="AAO14">
            <v>0.30101149648428005</v>
          </cell>
          <cell r="AAP14">
            <v>-0.14427346616983405</v>
          </cell>
          <cell r="AAQ14">
            <v>-4.7209984362124979E-2</v>
          </cell>
          <cell r="AAR14">
            <v>0.64033907026052006</v>
          </cell>
          <cell r="AAS14">
            <v>0.28090494245290998</v>
          </cell>
          <cell r="AAT14">
            <v>5.3968244493010076E-2</v>
          </cell>
          <cell r="AAU14">
            <v>0.4756374892592401</v>
          </cell>
          <cell r="AAV14">
            <v>0.31361942857503999</v>
          </cell>
          <cell r="AAW14">
            <v>0.10459476083517005</v>
          </cell>
          <cell r="AAX14">
            <v>0.18722968667746009</v>
          </cell>
          <cell r="AAY14">
            <v>0.18353014558554004</v>
          </cell>
          <cell r="AAZ14">
            <v>8.4315234124660021E-2</v>
          </cell>
          <cell r="ABA14">
            <v>9.1422372758390047E-2</v>
          </cell>
          <cell r="ABB14">
            <v>-0.10666663080453898</v>
          </cell>
          <cell r="ABC14">
            <v>0.22573333352804004</v>
          </cell>
          <cell r="ABD14">
            <v>0.22884326547383993</v>
          </cell>
          <cell r="ABE14">
            <v>-9.6126801073550983E-2</v>
          </cell>
          <cell r="ABF14">
            <v>2.4890237748619981E-2</v>
          </cell>
          <cell r="ABG14">
            <v>-4.5570975840091954E-2</v>
          </cell>
          <cell r="ABH14">
            <v>-0.22156769663095499</v>
          </cell>
          <cell r="ABI14">
            <v>0.31070094674825999</v>
          </cell>
          <cell r="ABJ14">
            <v>0.13158684343099991</v>
          </cell>
          <cell r="ABK14">
            <v>0.32573252290486998</v>
          </cell>
          <cell r="ABL14">
            <v>0.38441114991902992</v>
          </cell>
          <cell r="ABM14">
            <v>0.37814920514822004</v>
          </cell>
          <cell r="ABN14">
            <v>0.16637390226126003</v>
          </cell>
          <cell r="ABO14">
            <v>-0.13886374861002004</v>
          </cell>
          <cell r="ABP14">
            <v>4.2740755975249956E-2</v>
          </cell>
          <cell r="ABQ14">
            <v>-0.20615411430597297</v>
          </cell>
          <cell r="ABR14">
            <v>4.7053867280480111E-2</v>
          </cell>
          <cell r="ABS14">
            <v>-0.23676771551370601</v>
          </cell>
          <cell r="ABT14">
            <v>-2.1164185106753997E-2</v>
          </cell>
          <cell r="ABU14">
            <v>0.19322960942984002</v>
          </cell>
          <cell r="ABV14">
            <v>0.15003960698843</v>
          </cell>
          <cell r="ABW14">
            <v>-3.4765190184115946E-2</v>
          </cell>
          <cell r="ABX14">
            <v>-0.10684234529733605</v>
          </cell>
          <cell r="ABY14">
            <v>-7.6624518930912044E-2</v>
          </cell>
          <cell r="ABZ14">
            <v>0.30026453107594997</v>
          </cell>
          <cell r="ACA14">
            <v>0.12706440061330992</v>
          </cell>
          <cell r="ACB14">
            <v>0.2271324929595</v>
          </cell>
          <cell r="ACC14">
            <v>0.22240346044302006</v>
          </cell>
          <cell r="ACD14">
            <v>0.31842654317616992</v>
          </cell>
          <cell r="ACE14">
            <v>0.33451955884695006</v>
          </cell>
          <cell r="ACF14">
            <v>2.2599038481700973E-3</v>
          </cell>
          <cell r="ACG14">
            <v>0.19778686136006995</v>
          </cell>
          <cell r="ACH14">
            <v>-0.304156428873539</v>
          </cell>
          <cell r="ACI14">
            <v>-4.0945178568362994E-2</v>
          </cell>
          <cell r="ACJ14">
            <v>0.27714317411183997</v>
          </cell>
          <cell r="ACK14">
            <v>0.14492207139730007</v>
          </cell>
          <cell r="ACL14">
            <v>0.1327030000090601</v>
          </cell>
          <cell r="ACM14">
            <v>-0.13581276565790201</v>
          </cell>
          <cell r="ACN14">
            <v>0.29644089311360999</v>
          </cell>
          <cell r="ACO14">
            <v>0.28108637899160005</v>
          </cell>
          <cell r="ACP14">
            <v>0.30209880441427006</v>
          </cell>
          <cell r="ACQ14">
            <v>0.61716633409261989</v>
          </cell>
          <cell r="ACR14">
            <v>0.16014712423086008</v>
          </cell>
          <cell r="ACS14">
            <v>0.19928818315268004</v>
          </cell>
          <cell r="ACT14">
            <v>0.27629643052816011</v>
          </cell>
          <cell r="ACU14">
            <v>-0.15969521433114997</v>
          </cell>
          <cell r="ACV14">
            <v>-0.122013515532017</v>
          </cell>
          <cell r="ACW14">
            <v>0.10723596185446005</v>
          </cell>
          <cell r="ACX14">
            <v>3.5979801118370069E-2</v>
          </cell>
          <cell r="ACY14">
            <v>0.29809492200612997</v>
          </cell>
          <cell r="ACZ14">
            <v>0.22890418142079993</v>
          </cell>
          <cell r="ADA14">
            <v>-0.11258143812417998</v>
          </cell>
          <cell r="ADB14">
            <v>-0.15003055959939904</v>
          </cell>
          <cell r="ADC14">
            <v>-4.6319550573825974E-2</v>
          </cell>
          <cell r="ADD14">
            <v>2.535205453633993E-2</v>
          </cell>
          <cell r="ADE14">
            <v>0.22162645429373007</v>
          </cell>
          <cell r="ADF14">
            <v>-9.9622911512851964E-2</v>
          </cell>
          <cell r="ADG14">
            <v>0.19690232843161004</v>
          </cell>
          <cell r="ADH14">
            <v>0.14639633268117991</v>
          </cell>
          <cell r="ADI14">
            <v>0.1142869529128101</v>
          </cell>
          <cell r="ADJ14">
            <v>0.57831698030233003</v>
          </cell>
          <cell r="ADK14">
            <v>-1.6300744116305999E-2</v>
          </cell>
          <cell r="ADL14">
            <v>-0.11593962341547004</v>
          </cell>
          <cell r="ADM14">
            <v>-0.15838468700647301</v>
          </cell>
          <cell r="ADN14">
            <v>3.7328892648220036E-2</v>
          </cell>
          <cell r="ADO14">
            <v>0.86194234460592001</v>
          </cell>
          <cell r="ADP14">
            <v>0.17848926156758993</v>
          </cell>
          <cell r="ADQ14">
            <v>-4.3094939291477008E-2</v>
          </cell>
          <cell r="ADR14">
            <v>-0.16548544794321096</v>
          </cell>
          <cell r="ADS14">
            <v>0.21121662229300009</v>
          </cell>
          <cell r="ADT14">
            <v>0.65187066167593</v>
          </cell>
          <cell r="ADU14">
            <v>-0.16244286924600604</v>
          </cell>
          <cell r="ADV14">
            <v>0.39158921808003999</v>
          </cell>
          <cell r="ADW14">
            <v>4.8629575669770109E-2</v>
          </cell>
          <cell r="ADX14">
            <v>-2.1050340235233E-2</v>
          </cell>
          <cell r="ADY14">
            <v>0.14896362394093998</v>
          </cell>
          <cell r="ADZ14">
            <v>0.14330177873373007</v>
          </cell>
          <cell r="AEA14">
            <v>-0.17962992817163503</v>
          </cell>
          <cell r="AEB14">
            <v>-6.0967928469180976E-2</v>
          </cell>
          <cell r="AEC14">
            <v>-6.5117961466311991E-2</v>
          </cell>
          <cell r="AED14">
            <v>0.24312775701284006</v>
          </cell>
          <cell r="AEE14">
            <v>7.3544913232330034E-2</v>
          </cell>
          <cell r="AEF14">
            <v>-3.2946890890597991E-2</v>
          </cell>
          <cell r="AEG14">
            <v>-3.6821431219578038E-2</v>
          </cell>
          <cell r="AEH14">
            <v>0.27309959501027992</v>
          </cell>
          <cell r="AEI14">
            <v>6.3074880540370026E-2</v>
          </cell>
          <cell r="AEJ14">
            <v>-3.3408648073673053E-2</v>
          </cell>
          <cell r="AEK14">
            <v>9.4771200120449928E-2</v>
          </cell>
          <cell r="AEL14">
            <v>7.3684268891810012E-2</v>
          </cell>
          <cell r="AEM14">
            <v>0.54712336629628999</v>
          </cell>
          <cell r="AEN14">
            <v>0.10443835824728009</v>
          </cell>
          <cell r="AEO14">
            <v>1.6168170869349963E-2</v>
          </cell>
          <cell r="AEP14">
            <v>-1.1143392622470993E-2</v>
          </cell>
          <cell r="AEQ14">
            <v>0.32759564489126003</v>
          </cell>
          <cell r="AER14">
            <v>0.22055583566427006</v>
          </cell>
          <cell r="AES14">
            <v>0.14504080384969997</v>
          </cell>
          <cell r="AET14">
            <v>-0.15716392427682901</v>
          </cell>
          <cell r="AEU14">
            <v>-7.9981690943241035E-2</v>
          </cell>
          <cell r="AEV14">
            <v>0.13002997010946005</v>
          </cell>
          <cell r="AEW14">
            <v>0.35247450441122008</v>
          </cell>
          <cell r="AEX14">
            <v>-0.11221403509378403</v>
          </cell>
          <cell r="AEY14">
            <v>-9.2250353395939011E-2</v>
          </cell>
          <cell r="AEZ14">
            <v>4.7222548425200017E-2</v>
          </cell>
          <cell r="AFA14">
            <v>-0.21315163999795905</v>
          </cell>
          <cell r="AFB14">
            <v>8.7622576653960005E-2</v>
          </cell>
          <cell r="AFC14">
            <v>0.19273095697164999</v>
          </cell>
          <cell r="AFD14">
            <v>0.1541344460845</v>
          </cell>
          <cell r="AFE14">
            <v>0.28477662175894003</v>
          </cell>
          <cell r="AFF14">
            <v>-0.28213149935007098</v>
          </cell>
          <cell r="AFG14">
            <v>9.01930898428005E-3</v>
          </cell>
          <cell r="AFH14">
            <v>0.15087168782949001</v>
          </cell>
          <cell r="AFI14">
            <v>7.0959502160550025E-2</v>
          </cell>
          <cell r="AFJ14">
            <v>0.25820510953664999</v>
          </cell>
          <cell r="AFK14">
            <v>0.38625186055898997</v>
          </cell>
          <cell r="AFL14">
            <v>0.28347676366568009</v>
          </cell>
          <cell r="AFM14">
            <v>0.43267016977072004</v>
          </cell>
          <cell r="AFN14">
            <v>0.13818066686392005</v>
          </cell>
          <cell r="AFO14">
            <v>1.325648397206991E-2</v>
          </cell>
          <cell r="AFP14">
            <v>0.22025256723165998</v>
          </cell>
          <cell r="AFQ14">
            <v>-1.4726943075657029E-2</v>
          </cell>
          <cell r="AFR14">
            <v>1.9578748643400035E-2</v>
          </cell>
          <cell r="AFS14">
            <v>1.9231611192229936E-2</v>
          </cell>
          <cell r="AFT14">
            <v>5.8400922715660109E-2</v>
          </cell>
          <cell r="AFU14">
            <v>-0.14849568039178795</v>
          </cell>
          <cell r="AFV14">
            <v>0.27131682008504998</v>
          </cell>
          <cell r="AFW14">
            <v>0.19407659143209011</v>
          </cell>
          <cell r="AFX14">
            <v>-6.3649422228336028E-2</v>
          </cell>
          <cell r="AFY14">
            <v>0.20898156732321005</v>
          </cell>
          <cell r="AFZ14">
            <v>-6.8314856588839956E-2</v>
          </cell>
          <cell r="AGA14">
            <v>-3.6242252886295012E-2</v>
          </cell>
          <cell r="AGB14">
            <v>1.7935806214810057E-2</v>
          </cell>
          <cell r="AGC14">
            <v>0.28919380277395001</v>
          </cell>
          <cell r="AGD14">
            <v>0.30644028753041996</v>
          </cell>
          <cell r="AGE14">
            <v>5.7600313127039948E-2</v>
          </cell>
          <cell r="AGF14">
            <v>0.15894787877797989</v>
          </cell>
          <cell r="AGG14">
            <v>0.38625579446554004</v>
          </cell>
          <cell r="AGH14">
            <v>5.9624010026460006E-2</v>
          </cell>
          <cell r="AGI14">
            <v>0.33294265836477011</v>
          </cell>
          <cell r="AGJ14">
            <v>2.9970699250700061E-2</v>
          </cell>
          <cell r="AGK14">
            <v>-1.3717776834965001E-2</v>
          </cell>
          <cell r="AGL14">
            <v>-0.17757881313562396</v>
          </cell>
          <cell r="AGM14">
            <v>0.28119176000357005</v>
          </cell>
          <cell r="AGN14">
            <v>0.49946182340383993</v>
          </cell>
          <cell r="AGO14">
            <v>-0.16648984581232096</v>
          </cell>
          <cell r="AGP14">
            <v>-0.22919333606958403</v>
          </cell>
          <cell r="AGQ14">
            <v>0.44166141122579994</v>
          </cell>
          <cell r="AGR14">
            <v>7.2915130555629926E-2</v>
          </cell>
          <cell r="AGS14">
            <v>8.466487497091002E-2</v>
          </cell>
          <cell r="AGT14">
            <v>8.7941461503509899E-2</v>
          </cell>
          <cell r="AGU14">
            <v>0.26154749959706991</v>
          </cell>
          <cell r="AGV14">
            <v>0.14471190541983003</v>
          </cell>
          <cell r="AGW14">
            <v>0.33547883599997008</v>
          </cell>
          <cell r="AGX14">
            <v>-0.22566772133111901</v>
          </cell>
          <cell r="AGY14">
            <v>0.21279674142598992</v>
          </cell>
          <cell r="AGZ14">
            <v>0.1028903064131701</v>
          </cell>
          <cell r="AHA14">
            <v>4.7434025704859994E-2</v>
          </cell>
          <cell r="AHB14">
            <v>0.42049115270376003</v>
          </cell>
          <cell r="AHC14">
            <v>-2.0521408617495962E-2</v>
          </cell>
          <cell r="AHD14">
            <v>-6.8619972765445958E-2</v>
          </cell>
          <cell r="AHE14">
            <v>-0.12597388654947295</v>
          </cell>
          <cell r="AHF14">
            <v>-2.0408577024937036E-2</v>
          </cell>
          <cell r="AHG14">
            <v>0.20778303712606006</v>
          </cell>
          <cell r="AHH14">
            <v>-9.9367684423922964E-2</v>
          </cell>
          <cell r="AHI14">
            <v>6.5736466348170097E-2</v>
          </cell>
          <cell r="AHJ14">
            <v>0.10353963941336009</v>
          </cell>
          <cell r="AHK14">
            <v>0.21075170606375004</v>
          </cell>
          <cell r="AHL14">
            <v>0.19601970285177006</v>
          </cell>
          <cell r="AHM14">
            <v>-0.11064851909875895</v>
          </cell>
          <cell r="AHN14">
            <v>0.36321180433035005</v>
          </cell>
          <cell r="AHO14">
            <v>0.26536338895558997</v>
          </cell>
          <cell r="AHP14">
            <v>4.0825658738609993E-2</v>
          </cell>
          <cell r="AHQ14">
            <v>3.3369832932949928E-2</v>
          </cell>
          <cell r="AHR14">
            <v>-9.709031015634495E-2</v>
          </cell>
          <cell r="AHS14">
            <v>-5.7585901319980981E-2</v>
          </cell>
          <cell r="AHT14">
            <v>0.21442323297261989</v>
          </cell>
          <cell r="AHU14">
            <v>-0.21125764280557602</v>
          </cell>
          <cell r="AHV14">
            <v>0.41876583665609002</v>
          </cell>
          <cell r="AHW14">
            <v>-0.23069674402475304</v>
          </cell>
          <cell r="AHX14">
            <v>0.10690420240164</v>
          </cell>
          <cell r="AHY14">
            <v>-0.11242873102426498</v>
          </cell>
          <cell r="AHZ14">
            <v>0.11091631025075999</v>
          </cell>
          <cell r="AIA14">
            <v>0.10611134141683998</v>
          </cell>
          <cell r="AIB14">
            <v>-9.8917728960513984E-2</v>
          </cell>
          <cell r="AIC14">
            <v>-6.9934672415255972E-2</v>
          </cell>
          <cell r="AID14">
            <v>-3.7396258413792016E-2</v>
          </cell>
          <cell r="AIE14">
            <v>-7.7349847853183995E-2</v>
          </cell>
          <cell r="AIF14">
            <v>4.9291068017480066E-2</v>
          </cell>
          <cell r="AIG14">
            <v>-0.25338000684976603</v>
          </cell>
          <cell r="AIH14">
            <v>0.10639565557240993</v>
          </cell>
          <cell r="AII14">
            <v>0.21323412030934996</v>
          </cell>
          <cell r="AIJ14">
            <v>0.65701406568289</v>
          </cell>
          <cell r="AIK14">
            <v>-4.474938541650797E-2</v>
          </cell>
          <cell r="AIL14">
            <v>-2.4516016244902072E-4</v>
          </cell>
          <cell r="AIM14">
            <v>0.11476235955953995</v>
          </cell>
          <cell r="AIN14">
            <v>-4.2690697312349757E-3</v>
          </cell>
          <cell r="AIO14">
            <v>0.16142159074544993</v>
          </cell>
          <cell r="AIP14">
            <v>-1.3152545988559972E-2</v>
          </cell>
          <cell r="AIQ14">
            <v>4.6283540129699041E-3</v>
          </cell>
          <cell r="AIR14">
            <v>0.18225865930319007</v>
          </cell>
          <cell r="AIS14">
            <v>0.1582539615035099</v>
          </cell>
          <cell r="AIT14">
            <v>0.42319398492575</v>
          </cell>
          <cell r="AIU14">
            <v>8.9089089334009941E-2</v>
          </cell>
          <cell r="AIV14">
            <v>0.14839666455984002</v>
          </cell>
          <cell r="AIW14">
            <v>-1.9562369883060038E-2</v>
          </cell>
          <cell r="AIX14">
            <v>0.13416820138693009</v>
          </cell>
          <cell r="AIY14">
            <v>0.20898025602102011</v>
          </cell>
          <cell r="AIZ14">
            <v>0.22053533166646999</v>
          </cell>
          <cell r="AJA14">
            <v>0.11321883767843</v>
          </cell>
          <cell r="AJB14">
            <v>0.19882374376058998</v>
          </cell>
          <cell r="AJC14">
            <v>0.12363761037588006</v>
          </cell>
          <cell r="AJD14">
            <v>0.11786680787802006</v>
          </cell>
          <cell r="AJE14">
            <v>0.32273536294699001</v>
          </cell>
          <cell r="AJF14">
            <v>0.59347992509604008</v>
          </cell>
          <cell r="AJG14">
            <v>2.3238116204739923E-2</v>
          </cell>
          <cell r="AJH14">
            <v>-2.2702875733370265E-3</v>
          </cell>
          <cell r="AJI14">
            <v>0.11101465791464005</v>
          </cell>
          <cell r="AJJ14">
            <v>0.29282837480307</v>
          </cell>
          <cell r="AJK14">
            <v>-1.9803232252597947E-2</v>
          </cell>
          <cell r="AJL14">
            <v>-0.28916699320077899</v>
          </cell>
          <cell r="AJM14">
            <v>0.19350677102804004</v>
          </cell>
          <cell r="AJN14">
            <v>-0.20601833492517496</v>
          </cell>
          <cell r="AJO14">
            <v>3.9302998483180085E-2</v>
          </cell>
          <cell r="AJP14">
            <v>0.27902227014303005</v>
          </cell>
          <cell r="AJQ14">
            <v>-0.11949986845254901</v>
          </cell>
          <cell r="AJR14">
            <v>0.14157074064016006</v>
          </cell>
          <cell r="AJS14">
            <v>-0.34323686987161595</v>
          </cell>
          <cell r="AJT14">
            <v>-5.2384859621524948E-2</v>
          </cell>
          <cell r="AJU14">
            <v>0.11215751737356006</v>
          </cell>
          <cell r="AJV14">
            <v>-5.0670868456364038E-2</v>
          </cell>
          <cell r="AJW14">
            <v>-0.10331816107034697</v>
          </cell>
          <cell r="AJX14">
            <v>0.10653369992970996</v>
          </cell>
          <cell r="AJY14">
            <v>9.120004743338006E-2</v>
          </cell>
          <cell r="AJZ14">
            <v>0.18052845567465003</v>
          </cell>
          <cell r="AKA14">
            <v>0.17230420678854008</v>
          </cell>
          <cell r="AKB14">
            <v>-4.3431583046910083E-3</v>
          </cell>
          <cell r="AKC14">
            <v>0.10892420381307999</v>
          </cell>
          <cell r="AKD14">
            <v>0.16294389337301007</v>
          </cell>
          <cell r="AKE14">
            <v>3.7464552819729935E-2</v>
          </cell>
          <cell r="AKF14">
            <v>-0.14853841692209202</v>
          </cell>
          <cell r="AKG14">
            <v>2.9954963624480024E-2</v>
          </cell>
          <cell r="AKH14">
            <v>0.16274958223104008</v>
          </cell>
          <cell r="AKI14">
            <v>-3.0453926622866945E-2</v>
          </cell>
          <cell r="AKJ14">
            <v>0.15247731775044993</v>
          </cell>
          <cell r="AKK14">
            <v>8.3816104829310012E-2</v>
          </cell>
          <cell r="AKL14">
            <v>-2.1700805723666949E-2</v>
          </cell>
          <cell r="AKM14">
            <v>0.14341586202382994</v>
          </cell>
          <cell r="AKN14">
            <v>-3.9689725935459053E-2</v>
          </cell>
          <cell r="AKO14">
            <v>0.13338726133108003</v>
          </cell>
          <cell r="AKP14">
            <v>6.9573813378809968E-2</v>
          </cell>
          <cell r="AKQ14">
            <v>-0.22691405445337298</v>
          </cell>
          <cell r="AKR14">
            <v>0.16150146096945006</v>
          </cell>
          <cell r="AKS14">
            <v>2.5832348763940027E-2</v>
          </cell>
          <cell r="AKT14">
            <v>-6.0806336998939781E-3</v>
          </cell>
          <cell r="AKU14">
            <v>0.11292415231466002</v>
          </cell>
          <cell r="AKV14">
            <v>-4.4811851084232024E-2</v>
          </cell>
          <cell r="AKW14">
            <v>0.1018519935011899</v>
          </cell>
          <cell r="AKX14">
            <v>-0.16275245577096897</v>
          </cell>
          <cell r="AKY14">
            <v>0.21551578611135991</v>
          </cell>
          <cell r="AKZ14">
            <v>8.8719182908540084E-2</v>
          </cell>
          <cell r="ALA14">
            <v>0.3889447984099399</v>
          </cell>
          <cell r="ALB14">
            <v>0.18438356488943008</v>
          </cell>
          <cell r="ALC14">
            <v>-5.364841520785979E-3</v>
          </cell>
          <cell r="ALD14">
            <v>0.14808326333760991</v>
          </cell>
          <cell r="ALE14">
            <v>0.2937187489867199</v>
          </cell>
          <cell r="ALF14">
            <v>0.12041693300008993</v>
          </cell>
          <cell r="ALG14">
            <v>-0.10510713487863499</v>
          </cell>
          <cell r="ALH14">
            <v>6.2978801131299278E-3</v>
          </cell>
          <cell r="ALI14">
            <v>7.0707732141020108E-2</v>
          </cell>
          <cell r="ALJ14">
            <v>0.22318928807973992</v>
          </cell>
          <cell r="ALK14">
            <v>9.4708972871299979E-2</v>
          </cell>
          <cell r="ALL14">
            <v>0.1060195502638801</v>
          </cell>
          <cell r="ALM14">
            <v>8.6963587701319955E-2</v>
          </cell>
          <cell r="ALN14">
            <v>0.15897374719380997</v>
          </cell>
          <cell r="ALO14">
            <v>0.28278093904256996</v>
          </cell>
          <cell r="ALP14">
            <v>2.0541959702969903E-2</v>
          </cell>
          <cell r="ALQ14">
            <v>0.10799999999999962</v>
          </cell>
          <cell r="ALR14">
            <v>-0.16513845354318624</v>
          </cell>
          <cell r="ALS14">
            <v>9.2180961072445E-2</v>
          </cell>
          <cell r="ALT14">
            <v>0.42932389944791738</v>
          </cell>
        </row>
        <row r="15">
          <cell r="E15">
            <v>-0.13283687245845799</v>
          </cell>
          <cell r="F15">
            <v>0.11309671986102998</v>
          </cell>
          <cell r="G15">
            <v>0.80856192696095008</v>
          </cell>
          <cell r="H15">
            <v>-0.26275288474559799</v>
          </cell>
          <cell r="I15">
            <v>-0.10758071553707105</v>
          </cell>
          <cell r="J15">
            <v>3.9888745427129946E-2</v>
          </cell>
          <cell r="K15">
            <v>-5.3341330289840005E-3</v>
          </cell>
          <cell r="L15">
            <v>0.18533051598071992</v>
          </cell>
          <cell r="M15">
            <v>0.36632061588763998</v>
          </cell>
          <cell r="N15">
            <v>0.39563763725758005</v>
          </cell>
          <cell r="O15">
            <v>7.3073631405830008E-2</v>
          </cell>
          <cell r="P15">
            <v>-0.16190909755229899</v>
          </cell>
          <cell r="Q15">
            <v>0.36055493938923</v>
          </cell>
          <cell r="R15">
            <v>0.18469095814227998</v>
          </cell>
          <cell r="S15">
            <v>0.23938143837452008</v>
          </cell>
          <cell r="T15">
            <v>3.9784079670909911E-2</v>
          </cell>
          <cell r="U15">
            <v>0.33456528770923999</v>
          </cell>
          <cell r="V15">
            <v>-4.901992690563195E-2</v>
          </cell>
          <cell r="W15">
            <v>1.4747625470159953E-2</v>
          </cell>
          <cell r="X15">
            <v>-0.10011463773250595</v>
          </cell>
          <cell r="Y15">
            <v>-0.26839601409435299</v>
          </cell>
          <cell r="Z15">
            <v>-4.6153897166251956E-2</v>
          </cell>
          <cell r="AA15">
            <v>0.3203580437898601</v>
          </cell>
          <cell r="AB15">
            <v>5.737281429767993E-2</v>
          </cell>
          <cell r="AC15">
            <v>0.28600812542439003</v>
          </cell>
          <cell r="AD15">
            <v>0.51596117603779001</v>
          </cell>
          <cell r="AE15">
            <v>-0.10263645064830795</v>
          </cell>
          <cell r="AF15">
            <v>8.6515790104870094E-2</v>
          </cell>
          <cell r="AG15">
            <v>-0.127154702067375</v>
          </cell>
          <cell r="AH15">
            <v>0.27077401268481993</v>
          </cell>
          <cell r="AI15">
            <v>0.42157829391956003</v>
          </cell>
          <cell r="AJ15">
            <v>0.22544098484515995</v>
          </cell>
          <cell r="AK15">
            <v>4.0067320942879903E-2</v>
          </cell>
          <cell r="AL15">
            <v>-0.21561937940120701</v>
          </cell>
          <cell r="AM15">
            <v>-0.13250857007503503</v>
          </cell>
          <cell r="AN15">
            <v>0.1956960021257399</v>
          </cell>
          <cell r="AO15">
            <v>0.12299967396259004</v>
          </cell>
          <cell r="AP15">
            <v>0.10012019264697991</v>
          </cell>
          <cell r="AQ15">
            <v>9.43331776857399E-2</v>
          </cell>
          <cell r="AR15">
            <v>0.59459293472766994</v>
          </cell>
          <cell r="AS15">
            <v>3.5517459988589906E-2</v>
          </cell>
          <cell r="AT15">
            <v>0.48575282680988008</v>
          </cell>
          <cell r="AU15">
            <v>0.21942413437366004</v>
          </cell>
          <cell r="AV15">
            <v>0.44544494736194995</v>
          </cell>
          <cell r="AW15">
            <v>0.30090785610675996</v>
          </cell>
          <cell r="AX15">
            <v>-0.13517546069622</v>
          </cell>
          <cell r="AY15">
            <v>0.25930643665791009</v>
          </cell>
          <cell r="AZ15">
            <v>0.20570946323871997</v>
          </cell>
          <cell r="BA15">
            <v>-2.2697264075278945E-2</v>
          </cell>
          <cell r="BB15">
            <v>0.18738151180744</v>
          </cell>
          <cell r="BC15">
            <v>-9.8431640982628021E-2</v>
          </cell>
          <cell r="BD15">
            <v>8.2441574215889935E-2</v>
          </cell>
          <cell r="BE15">
            <v>0.17910743343830005</v>
          </cell>
          <cell r="BF15">
            <v>-0.16466354739666</v>
          </cell>
          <cell r="BG15">
            <v>4.7917848706249933E-2</v>
          </cell>
          <cell r="BH15">
            <v>0.22570849049090991</v>
          </cell>
          <cell r="BI15">
            <v>8.4443217396739989E-2</v>
          </cell>
          <cell r="BJ15">
            <v>0.30519664871692997</v>
          </cell>
          <cell r="BK15">
            <v>0.19996655571460997</v>
          </cell>
          <cell r="BL15">
            <v>3.0494457364079963E-2</v>
          </cell>
          <cell r="BM15">
            <v>5.6480651974680107E-2</v>
          </cell>
          <cell r="BN15">
            <v>0.14420033085346007</v>
          </cell>
          <cell r="BO15">
            <v>1.8159395337099982E-2</v>
          </cell>
          <cell r="BP15">
            <v>-5.3104871630669015E-2</v>
          </cell>
          <cell r="BQ15">
            <v>-1.6512626528739971E-2</v>
          </cell>
          <cell r="BR15">
            <v>0.38154602634906998</v>
          </cell>
          <cell r="BS15">
            <v>0.2309193669557601</v>
          </cell>
          <cell r="BT15">
            <v>0.10255206215382007</v>
          </cell>
          <cell r="BU15">
            <v>0.13038755047320993</v>
          </cell>
          <cell r="BV15">
            <v>-4.6447569251059972E-2</v>
          </cell>
          <cell r="BW15">
            <v>0.19433808910847006</v>
          </cell>
          <cell r="BX15">
            <v>0.10395134079456003</v>
          </cell>
          <cell r="BY15">
            <v>0.34285915482044005</v>
          </cell>
          <cell r="BZ15">
            <v>0.20289707767962994</v>
          </cell>
          <cell r="CA15">
            <v>0.32045114624499993</v>
          </cell>
          <cell r="CB15">
            <v>5.2453285336490074E-2</v>
          </cell>
          <cell r="CC15">
            <v>-8.4636563181876956E-2</v>
          </cell>
          <cell r="CD15">
            <v>0.16754043686389997</v>
          </cell>
          <cell r="CE15">
            <v>0.28208757030963993</v>
          </cell>
          <cell r="CF15">
            <v>-3.1609171748161025E-2</v>
          </cell>
          <cell r="CG15">
            <v>-0.20423209083080296</v>
          </cell>
          <cell r="CH15">
            <v>-0.109104925513267</v>
          </cell>
          <cell r="CI15">
            <v>0.21080148804188004</v>
          </cell>
          <cell r="CJ15">
            <v>0.10774446117877989</v>
          </cell>
          <cell r="CK15">
            <v>0.10803449738026005</v>
          </cell>
          <cell r="CL15">
            <v>0.18173492538928993</v>
          </cell>
          <cell r="CM15">
            <v>5.7500659227400774E-3</v>
          </cell>
          <cell r="CN15">
            <v>-2.9398912310599989E-2</v>
          </cell>
          <cell r="CO15">
            <v>-0.14778649222850804</v>
          </cell>
          <cell r="CP15">
            <v>-0.19066929233074204</v>
          </cell>
          <cell r="CQ15">
            <v>0.16019797909260003</v>
          </cell>
          <cell r="CR15">
            <v>0.20420325386524008</v>
          </cell>
          <cell r="CS15">
            <v>-0.34940760743618005</v>
          </cell>
          <cell r="CT15">
            <v>5.1059490323069889E-2</v>
          </cell>
          <cell r="CU15">
            <v>0.61896646606922001</v>
          </cell>
          <cell r="CV15">
            <v>0.22432542431354996</v>
          </cell>
          <cell r="CW15">
            <v>0.62052703487872996</v>
          </cell>
          <cell r="CX15">
            <v>0.24113309967517993</v>
          </cell>
          <cell r="CY15">
            <v>0.20425296413898009</v>
          </cell>
          <cell r="CZ15">
            <v>0.27560377705097006</v>
          </cell>
          <cell r="DA15">
            <v>-0.15770398986339595</v>
          </cell>
          <cell r="DB15">
            <v>7.1267014622689917E-2</v>
          </cell>
          <cell r="DC15">
            <v>0.15558958637713993</v>
          </cell>
          <cell r="DD15">
            <v>0.26368618595600002</v>
          </cell>
          <cell r="DE15">
            <v>0.46323764908314002</v>
          </cell>
          <cell r="DF15">
            <v>-9.9037462592124981E-2</v>
          </cell>
          <cell r="DG15">
            <v>0.13038159000873994</v>
          </cell>
          <cell r="DH15">
            <v>0.1711047946214701</v>
          </cell>
          <cell r="DI15">
            <v>0.14690876591206004</v>
          </cell>
          <cell r="DJ15">
            <v>0.12665737259387999</v>
          </cell>
          <cell r="DK15">
            <v>0.29188359367847005</v>
          </cell>
          <cell r="DL15">
            <v>0.19437838184834</v>
          </cell>
          <cell r="DM15">
            <v>-7.2318853139879957E-3</v>
          </cell>
          <cell r="DN15">
            <v>2.7797943234439959E-2</v>
          </cell>
          <cell r="DO15">
            <v>-2.8759354472160048E-2</v>
          </cell>
          <cell r="DP15">
            <v>7.4525719761850073E-2</v>
          </cell>
          <cell r="DQ15">
            <v>1.7618304371830096E-2</v>
          </cell>
          <cell r="DR15">
            <v>-5.9588493108749807E-3</v>
          </cell>
          <cell r="DS15">
            <v>5.7976847767829964E-2</v>
          </cell>
          <cell r="DT15">
            <v>9.5566278576850072E-2</v>
          </cell>
          <cell r="DU15">
            <v>-6.0798467397690237E-3</v>
          </cell>
          <cell r="DV15">
            <v>0.21868980515002989</v>
          </cell>
          <cell r="DW15">
            <v>-0.16361992967128702</v>
          </cell>
          <cell r="DX15">
            <v>0.22687256920337995</v>
          </cell>
          <cell r="DY15">
            <v>0.26927936661243002</v>
          </cell>
          <cell r="DZ15">
            <v>5.6133276104930019E-2</v>
          </cell>
          <cell r="EA15">
            <v>0.32740557777882007</v>
          </cell>
          <cell r="EB15">
            <v>2.7747279286379989E-2</v>
          </cell>
          <cell r="EC15">
            <v>0.42640019047260003</v>
          </cell>
          <cell r="ED15">
            <v>0.44957984077929991</v>
          </cell>
          <cell r="EE15">
            <v>-1.6424232840537956E-2</v>
          </cell>
          <cell r="EF15">
            <v>-5.5676335215568029E-2</v>
          </cell>
          <cell r="EG15">
            <v>3.2977944493290057E-2</v>
          </cell>
          <cell r="EH15">
            <v>0.24957419025898009</v>
          </cell>
          <cell r="EI15">
            <v>0.13336551773548</v>
          </cell>
          <cell r="EJ15">
            <v>0.43986726391315001</v>
          </cell>
          <cell r="EK15">
            <v>0.31953704941273009</v>
          </cell>
          <cell r="EL15">
            <v>-1.4381402850150993E-2</v>
          </cell>
          <cell r="EM15">
            <v>0.35071850407123994</v>
          </cell>
          <cell r="EN15">
            <v>-6.7267710089683019E-2</v>
          </cell>
          <cell r="EO15">
            <v>0.10902119266987009</v>
          </cell>
          <cell r="EP15">
            <v>0.4049800692796699</v>
          </cell>
          <cell r="EQ15">
            <v>0.24070466148852998</v>
          </cell>
          <cell r="ER15">
            <v>0.13801718342303992</v>
          </cell>
          <cell r="ES15">
            <v>0.27897525417804991</v>
          </cell>
          <cell r="ET15">
            <v>-0.205604428172111</v>
          </cell>
          <cell r="EU15">
            <v>0.19827712166309008</v>
          </cell>
          <cell r="EV15">
            <v>0.27706039535998994</v>
          </cell>
          <cell r="EW15">
            <v>0.5190831481218301</v>
          </cell>
          <cell r="EX15">
            <v>9.9866276860240077E-2</v>
          </cell>
          <cell r="EY15">
            <v>-8.5956388831138986E-2</v>
          </cell>
          <cell r="EZ15">
            <v>0.13728082764149008</v>
          </cell>
          <cell r="FA15">
            <v>-9.7959989428520022E-2</v>
          </cell>
          <cell r="FB15">
            <v>0.22842109787463993</v>
          </cell>
          <cell r="FC15">
            <v>6.2107807278630078E-2</v>
          </cell>
          <cell r="FD15">
            <v>-3.6881798624991968E-2</v>
          </cell>
          <cell r="FE15">
            <v>-5.4165238261222992E-2</v>
          </cell>
          <cell r="FF15">
            <v>0.84759903538226999</v>
          </cell>
          <cell r="FG15">
            <v>0.30596829044818996</v>
          </cell>
          <cell r="FH15">
            <v>0.32051528084278003</v>
          </cell>
          <cell r="FI15">
            <v>0.1362426339387901</v>
          </cell>
          <cell r="FJ15">
            <v>-0.30259614598751094</v>
          </cell>
          <cell r="FK15">
            <v>0.22438657867907996</v>
          </cell>
          <cell r="FL15">
            <v>-6.078254592418697E-2</v>
          </cell>
          <cell r="FM15">
            <v>0.13543046104907996</v>
          </cell>
          <cell r="FN15">
            <v>5.6469088673589907E-2</v>
          </cell>
          <cell r="FO15">
            <v>0.1400603114366501</v>
          </cell>
          <cell r="FP15">
            <v>-6.2216693282126978E-2</v>
          </cell>
          <cell r="FQ15">
            <v>0.11811411964892993</v>
          </cell>
          <cell r="FR15">
            <v>4.9373751759530071E-2</v>
          </cell>
          <cell r="FS15">
            <v>0.16095805752277004</v>
          </cell>
          <cell r="FT15">
            <v>1.9037490963939918E-2</v>
          </cell>
          <cell r="FU15">
            <v>4.8809057354930019E-2</v>
          </cell>
          <cell r="FV15">
            <v>6.2634712338450083E-2</v>
          </cell>
          <cell r="FW15">
            <v>0.15433610069751991</v>
          </cell>
          <cell r="FX15">
            <v>3.7708884358409911E-2</v>
          </cell>
          <cell r="FY15">
            <v>2.5234824299809944E-2</v>
          </cell>
          <cell r="FZ15">
            <v>-8.4632629275322002E-2</v>
          </cell>
          <cell r="GA15">
            <v>9.056652176380009E-2</v>
          </cell>
          <cell r="GB15">
            <v>-0.20338355910778005</v>
          </cell>
          <cell r="GC15">
            <v>4.3301945805549913E-2</v>
          </cell>
          <cell r="GD15">
            <v>0.62168062317370998</v>
          </cell>
          <cell r="GE15">
            <v>0.3128446398973499</v>
          </cell>
          <cell r="GF15">
            <v>0.48610640156268992</v>
          </cell>
          <cell r="GG15">
            <v>-8.4786952733989507E-3</v>
          </cell>
          <cell r="GH15">
            <v>-0.16612737786769904</v>
          </cell>
          <cell r="GI15">
            <v>0.5160313903093301</v>
          </cell>
          <cell r="GJ15">
            <v>0.29281056511402004</v>
          </cell>
          <cell r="GK15">
            <v>-3.4358435988426028E-2</v>
          </cell>
          <cell r="GL15">
            <v>0.1578825770616501</v>
          </cell>
          <cell r="GM15">
            <v>1.4781242489809943E-2</v>
          </cell>
          <cell r="GN15">
            <v>2.3635035634040014E-2</v>
          </cell>
          <cell r="GO15">
            <v>-5.1000887274741946E-2</v>
          </cell>
          <cell r="GP15">
            <v>-2.4525874972343042E-2</v>
          </cell>
          <cell r="GQ15">
            <v>0.15874279129505009</v>
          </cell>
          <cell r="GR15">
            <v>-5.9524828314781009E-2</v>
          </cell>
          <cell r="GS15">
            <v>0.26716447460651005</v>
          </cell>
          <cell r="GT15">
            <v>3.6131268620489987E-2</v>
          </cell>
          <cell r="GU15">
            <v>0.38273978817462995</v>
          </cell>
          <cell r="GV15">
            <v>7.9081421971320065E-2</v>
          </cell>
          <cell r="GW15">
            <v>9.1645723462099982E-2</v>
          </cell>
          <cell r="GX15">
            <v>-0.27934568536281601</v>
          </cell>
          <cell r="GY15">
            <v>1.8731123089789969E-2</v>
          </cell>
          <cell r="GZ15">
            <v>0.13077474224566998</v>
          </cell>
          <cell r="HA15">
            <v>4.4654136776919984E-2</v>
          </cell>
          <cell r="HB15">
            <v>-0.26174914252757997</v>
          </cell>
          <cell r="HC15">
            <v>0.13803279983996997</v>
          </cell>
          <cell r="HD15">
            <v>0.28757846939564002</v>
          </cell>
          <cell r="HE15">
            <v>-0.12585472476482396</v>
          </cell>
          <cell r="HF15">
            <v>4.3881779789920028E-2</v>
          </cell>
          <cell r="HG15">
            <v>7.5626021504400009E-2</v>
          </cell>
          <cell r="HH15">
            <v>0.14557231056690001</v>
          </cell>
          <cell r="HI15">
            <v>-1.6207689166068961E-2</v>
          </cell>
          <cell r="HJ15">
            <v>-0.10495000493526496</v>
          </cell>
          <cell r="HK15">
            <v>-0.12316297900676698</v>
          </cell>
          <cell r="HL15">
            <v>-7.4691885828972016E-2</v>
          </cell>
          <cell r="HM15">
            <v>0.23676848995686006</v>
          </cell>
          <cell r="HN15">
            <v>0.28524149048328007</v>
          </cell>
          <cell r="HO15">
            <v>9.3152171254160088E-2</v>
          </cell>
          <cell r="HP15">
            <v>-1.3039344668387964E-2</v>
          </cell>
          <cell r="HQ15">
            <v>0.1623873769044899</v>
          </cell>
          <cell r="HR15">
            <v>6.388354885578007E-2</v>
          </cell>
          <cell r="HS15">
            <v>0.35214460480212995</v>
          </cell>
          <cell r="HT15">
            <v>0.20998633491993002</v>
          </cell>
          <cell r="HU15">
            <v>0.33212710011005009</v>
          </cell>
          <cell r="HV15">
            <v>-4.7094100832938968E-2</v>
          </cell>
          <cell r="HW15">
            <v>2.4644261479380036E-2</v>
          </cell>
          <cell r="HX15">
            <v>-1.0592275977134968E-2</v>
          </cell>
          <cell r="HY15">
            <v>-2.2247070193290974E-2</v>
          </cell>
          <cell r="HZ15">
            <v>0.14960766422748994</v>
          </cell>
          <cell r="IA15">
            <v>0.39525759804248994</v>
          </cell>
          <cell r="IB15">
            <v>4.6143418431279892E-2</v>
          </cell>
          <cell r="IC15">
            <v>0.20177651035785993</v>
          </cell>
          <cell r="ID15">
            <v>0.33457959282398009</v>
          </cell>
          <cell r="IE15">
            <v>4.5754967927900125E-3</v>
          </cell>
          <cell r="IF15">
            <v>5.0246244549750019E-2</v>
          </cell>
          <cell r="IG15">
            <v>-3.8808339953422033E-2</v>
          </cell>
          <cell r="IH15">
            <v>0.15872037994862009</v>
          </cell>
          <cell r="II15">
            <v>0.38444948780536992</v>
          </cell>
          <cell r="IJ15">
            <v>5.4302102208140024E-2</v>
          </cell>
          <cell r="IK15">
            <v>0.23073053944111011</v>
          </cell>
          <cell r="IL15">
            <v>-8.6567574858664953E-2</v>
          </cell>
          <cell r="IM15">
            <v>8.0398207783699993E-2</v>
          </cell>
          <cell r="IN15">
            <v>0.15467286694049998</v>
          </cell>
          <cell r="IO15">
            <v>-2.6988381266593975E-2</v>
          </cell>
          <cell r="IP15">
            <v>0.16917646515369</v>
          </cell>
          <cell r="IQ15">
            <v>0.5425062237978</v>
          </cell>
          <cell r="IR15">
            <v>-7.9641283750530034E-3</v>
          </cell>
          <cell r="IS15">
            <v>9.7853547215460024E-2</v>
          </cell>
          <cell r="IT15">
            <v>4.9964247942000384E-3</v>
          </cell>
          <cell r="IU15">
            <v>0.40198493587971007</v>
          </cell>
          <cell r="IV15">
            <v>6.3340908169750021E-2</v>
          </cell>
          <cell r="IW15">
            <v>0.17880464184283995</v>
          </cell>
          <cell r="IX15">
            <v>0.23211110222339992</v>
          </cell>
          <cell r="IY15">
            <v>0.13554084885119999</v>
          </cell>
          <cell r="IZ15">
            <v>6.817329514027004E-2</v>
          </cell>
          <cell r="JA15">
            <v>3.3001958131799736E-3</v>
          </cell>
          <cell r="JB15">
            <v>-9.6377188086509968E-2</v>
          </cell>
          <cell r="JC15">
            <v>0.18390119659901005</v>
          </cell>
          <cell r="JD15">
            <v>0.25420547115802994</v>
          </cell>
          <cell r="JE15">
            <v>0.15971899616718011</v>
          </cell>
          <cell r="JF15">
            <v>-0.10717832458019205</v>
          </cell>
          <cell r="JG15">
            <v>3.1149750828739942E-2</v>
          </cell>
          <cell r="JH15">
            <v>0.13181710827351001</v>
          </cell>
          <cell r="JI15">
            <v>0.24530590164660993</v>
          </cell>
          <cell r="JJ15">
            <v>0.20836198914050996</v>
          </cell>
          <cell r="JK15">
            <v>-3.3014887690543948E-2</v>
          </cell>
          <cell r="JL15">
            <v>0.25590289223193996</v>
          </cell>
          <cell r="JM15">
            <v>0.49636257278919005</v>
          </cell>
          <cell r="JN15">
            <v>0.55993354904652004</v>
          </cell>
          <cell r="JO15">
            <v>-0.14246409547328898</v>
          </cell>
          <cell r="JP15">
            <v>0.22301936733723005</v>
          </cell>
          <cell r="JQ15">
            <v>0.40889323341846007</v>
          </cell>
          <cell r="JR15">
            <v>0.1656227170229001</v>
          </cell>
          <cell r="JS15">
            <v>-0.16475116622448005</v>
          </cell>
          <cell r="JT15">
            <v>2.1938329815859969E-2</v>
          </cell>
          <cell r="JU15">
            <v>-4.7724658370018047E-2</v>
          </cell>
          <cell r="JV15">
            <v>-0.14296215188503303</v>
          </cell>
          <cell r="JW15">
            <v>0.11900461304188004</v>
          </cell>
          <cell r="JX15">
            <v>0.20917094337940001</v>
          </cell>
          <cell r="JY15">
            <v>0.11729264843463993</v>
          </cell>
          <cell r="JZ15">
            <v>0.18602169144154002</v>
          </cell>
          <cell r="KA15">
            <v>0.24960673439502989</v>
          </cell>
          <cell r="KB15">
            <v>3.9291387677190093E-2</v>
          </cell>
          <cell r="KC15">
            <v>7.051635372638998E-2</v>
          </cell>
          <cell r="KD15">
            <v>8.0286747097970013E-2</v>
          </cell>
          <cell r="KE15">
            <v>9.635747063159994E-2</v>
          </cell>
          <cell r="KF15">
            <v>0.18460453140736011</v>
          </cell>
          <cell r="KG15">
            <v>-0.14010136735439305</v>
          </cell>
          <cell r="KH15">
            <v>0.11610568153857992</v>
          </cell>
          <cell r="KI15">
            <v>0.28504431831836996</v>
          </cell>
          <cell r="KJ15">
            <v>0.15000415432453007</v>
          </cell>
          <cell r="KK15">
            <v>4.6260839581490076E-2</v>
          </cell>
          <cell r="KL15">
            <v>0.37669218170642993</v>
          </cell>
          <cell r="KM15">
            <v>-6.1932319521904033E-2</v>
          </cell>
          <cell r="KN15">
            <v>0.31621945488453007</v>
          </cell>
          <cell r="KO15">
            <v>7.5446492314340086E-2</v>
          </cell>
          <cell r="KP15">
            <v>0.14124227154255009</v>
          </cell>
          <cell r="KQ15">
            <v>4.404688465595008E-2</v>
          </cell>
          <cell r="KR15">
            <v>3.8768416523929927E-2</v>
          </cell>
          <cell r="KS15">
            <v>0.27705169308186006</v>
          </cell>
          <cell r="KT15">
            <v>0.26634896385670004</v>
          </cell>
          <cell r="KU15">
            <v>0.56608450996875992</v>
          </cell>
          <cell r="KV15">
            <v>8.5668092846870048E-2</v>
          </cell>
          <cell r="KW15">
            <v>-0.15848284375667598</v>
          </cell>
          <cell r="KX15">
            <v>-0.11048477303981796</v>
          </cell>
          <cell r="KY15">
            <v>0.27237845051288989</v>
          </cell>
          <cell r="KZ15">
            <v>0.35652304279803992</v>
          </cell>
          <cell r="LA15">
            <v>0.27254987347125992</v>
          </cell>
          <cell r="LB15">
            <v>0.14488304245472006</v>
          </cell>
          <cell r="LC15">
            <v>-0.131224745631218</v>
          </cell>
          <cell r="LD15">
            <v>0.28826714146137</v>
          </cell>
          <cell r="LE15">
            <v>-2.9827297925949514E-3</v>
          </cell>
          <cell r="LF15">
            <v>0.12525606739520989</v>
          </cell>
          <cell r="LG15">
            <v>0.29200506794453007</v>
          </cell>
          <cell r="LH15">
            <v>0.28154743301868002</v>
          </cell>
          <cell r="LI15">
            <v>-3.0110949397087028E-2</v>
          </cell>
          <cell r="LJ15">
            <v>0.15316200840473004</v>
          </cell>
          <cell r="LK15">
            <v>0.49082053291798</v>
          </cell>
          <cell r="LL15">
            <v>1.9007211804390023E-2</v>
          </cell>
          <cell r="LM15">
            <v>-2.5229627013205969E-2</v>
          </cell>
          <cell r="LN15">
            <v>0.33106327641010003</v>
          </cell>
          <cell r="LO15">
            <v>0.32203341114520989</v>
          </cell>
          <cell r="LP15">
            <v>0.2369612513780599</v>
          </cell>
          <cell r="LQ15">
            <v>0.10913861382008005</v>
          </cell>
          <cell r="LR15">
            <v>-0.32211803805828099</v>
          </cell>
          <cell r="LS15">
            <v>0.7346584855318099</v>
          </cell>
          <cell r="LT15">
            <v>0.19690371143817997</v>
          </cell>
          <cell r="LU15">
            <v>0.3418973742723499</v>
          </cell>
          <cell r="LV15">
            <v>0.16238010513782997</v>
          </cell>
          <cell r="LW15">
            <v>4.2652851223949906E-2</v>
          </cell>
          <cell r="LX15">
            <v>0.4365130721330599</v>
          </cell>
          <cell r="LY15">
            <v>8.9920151233990886E-4</v>
          </cell>
          <cell r="LZ15">
            <v>-7.2758132338524018E-2</v>
          </cell>
          <cell r="MA15">
            <v>0.1479276477098499</v>
          </cell>
          <cell r="MB15">
            <v>-9.2246884226799053E-2</v>
          </cell>
          <cell r="MC15">
            <v>9.9408632397649965E-2</v>
          </cell>
          <cell r="MD15">
            <v>5.8927303433419898E-2</v>
          </cell>
          <cell r="ME15">
            <v>5.6714540600780072E-2</v>
          </cell>
          <cell r="MF15">
            <v>0.12963057148457002</v>
          </cell>
          <cell r="MG15">
            <v>7.7689653515820023E-2</v>
          </cell>
          <cell r="MH15">
            <v>8.343482601642993E-2</v>
          </cell>
          <cell r="MI15">
            <v>0.41307652580738008</v>
          </cell>
          <cell r="MJ15">
            <v>0.35728252518176995</v>
          </cell>
          <cell r="MK15">
            <v>0.15655100929737009</v>
          </cell>
          <cell r="ML15">
            <v>0.23045433151722006</v>
          </cell>
          <cell r="MM15">
            <v>0.25686681854725002</v>
          </cell>
          <cell r="MN15">
            <v>-0.12251549375057202</v>
          </cell>
          <cell r="MO15">
            <v>0.1551907120943099</v>
          </cell>
          <cell r="MP15">
            <v>0.57221341717243002</v>
          </cell>
          <cell r="MQ15">
            <v>4.6267276883130037E-2</v>
          </cell>
          <cell r="MR15">
            <v>0.21163476097584</v>
          </cell>
          <cell r="MS15">
            <v>-0.31630378377437596</v>
          </cell>
          <cell r="MT15">
            <v>-0.177492135882378</v>
          </cell>
          <cell r="MU15">
            <v>-0.15101146113872499</v>
          </cell>
          <cell r="MV15">
            <v>-2.1866017699242013E-2</v>
          </cell>
          <cell r="MW15">
            <v>6.1522251248359971E-2</v>
          </cell>
          <cell r="MX15">
            <v>0.12319267380238008</v>
          </cell>
          <cell r="MY15">
            <v>0.11414147007464992</v>
          </cell>
          <cell r="MZ15">
            <v>0.19202566730976001</v>
          </cell>
          <cell r="NA15">
            <v>-5.9567564845084964E-2</v>
          </cell>
          <cell r="NB15">
            <v>-4.5307749629020955E-2</v>
          </cell>
          <cell r="NC15">
            <v>-3.7004941821098036E-2</v>
          </cell>
          <cell r="ND15">
            <v>-5.5577331900596993E-2</v>
          </cell>
          <cell r="NE15">
            <v>0.32828879940510003</v>
          </cell>
          <cell r="NF15">
            <v>0.30597890007495998</v>
          </cell>
          <cell r="NG15">
            <v>0.11814952480793006</v>
          </cell>
          <cell r="NH15">
            <v>-0.10591977250576001</v>
          </cell>
          <cell r="NI15">
            <v>6.0408121228219924E-2</v>
          </cell>
          <cell r="NJ15">
            <v>0.34259272205830005</v>
          </cell>
          <cell r="NK15">
            <v>-8.9760238051413976E-2</v>
          </cell>
          <cell r="NL15">
            <v>0.18070626842976001</v>
          </cell>
          <cell r="NM15">
            <v>-4.1861766695975966E-2</v>
          </cell>
          <cell r="NN15">
            <v>0.17306173431872995</v>
          </cell>
          <cell r="NO15">
            <v>6.1761265873909954E-2</v>
          </cell>
          <cell r="NP15">
            <v>0.15250814545155</v>
          </cell>
          <cell r="NQ15">
            <v>0.20289147484302994</v>
          </cell>
          <cell r="NR15">
            <v>0.12805915462971007</v>
          </cell>
          <cell r="NS15">
            <v>0.1572777091264701</v>
          </cell>
          <cell r="NT15">
            <v>0.17704845058918006</v>
          </cell>
          <cell r="NU15">
            <v>8.4558254361150054E-2</v>
          </cell>
          <cell r="NV15">
            <v>-6.7361170172691054E-2</v>
          </cell>
          <cell r="NW15">
            <v>-4.4846290469169992E-2</v>
          </cell>
          <cell r="NX15">
            <v>0.70982254135608991</v>
          </cell>
          <cell r="NY15">
            <v>0.25210178482532997</v>
          </cell>
          <cell r="NZ15">
            <v>6.7797785878179972E-2</v>
          </cell>
          <cell r="OA15">
            <v>-6.9625669836998028E-2</v>
          </cell>
          <cell r="OB15">
            <v>0.13353741753101001</v>
          </cell>
          <cell r="OC15">
            <v>0.42316878426075011</v>
          </cell>
          <cell r="OD15">
            <v>-2.2142940878868034E-2</v>
          </cell>
          <cell r="OE15">
            <v>0.11791623222828007</v>
          </cell>
          <cell r="OF15">
            <v>5.1311737179760009E-2</v>
          </cell>
          <cell r="OG15">
            <v>-0.21000497949123398</v>
          </cell>
          <cell r="OH15">
            <v>-0.18129461419582404</v>
          </cell>
          <cell r="OI15">
            <v>0.13883162128924997</v>
          </cell>
          <cell r="OJ15">
            <v>0.57020605194568996</v>
          </cell>
          <cell r="OK15">
            <v>-0.16532748353481297</v>
          </cell>
          <cell r="OL15">
            <v>0.42338324177264997</v>
          </cell>
          <cell r="OM15">
            <v>-5.1612550139427005E-2</v>
          </cell>
          <cell r="ON15">
            <v>4.8511630177499931E-2</v>
          </cell>
          <cell r="OO15">
            <v>0.3721818982362699</v>
          </cell>
          <cell r="OP15">
            <v>0.18209016907214992</v>
          </cell>
          <cell r="OQ15">
            <v>0.39959717381000992</v>
          </cell>
          <cell r="OR15">
            <v>0.23464501488209</v>
          </cell>
          <cell r="OS15">
            <v>0.36889970886707002</v>
          </cell>
          <cell r="OT15">
            <v>-0.20324229609966304</v>
          </cell>
          <cell r="OU15">
            <v>-0.15968286406993903</v>
          </cell>
          <cell r="OV15">
            <v>0.55621064293385003</v>
          </cell>
          <cell r="OW15">
            <v>5.5781370282169895E-2</v>
          </cell>
          <cell r="OX15">
            <v>7.0160752415659999E-2</v>
          </cell>
          <cell r="OY15">
            <v>-0.16639601600170095</v>
          </cell>
          <cell r="OZ15">
            <v>0.35112906086444995</v>
          </cell>
          <cell r="PA15">
            <v>-0.10347586286068</v>
          </cell>
          <cell r="PB15">
            <v>0.48425257790088994</v>
          </cell>
          <cell r="PC15">
            <v>-1.7764741301536047E-2</v>
          </cell>
          <cell r="PD15">
            <v>0.32664239990710997</v>
          </cell>
          <cell r="PE15">
            <v>0.21638370144367003</v>
          </cell>
          <cell r="PF15">
            <v>0.29506707775593011</v>
          </cell>
          <cell r="PG15">
            <v>-1.6000205397606049E-2</v>
          </cell>
          <cell r="PH15">
            <v>0.91807115662098004</v>
          </cell>
          <cell r="PI15">
            <v>0.19915307152270989</v>
          </cell>
          <cell r="PJ15">
            <v>0.13196361649035993</v>
          </cell>
          <cell r="PK15">
            <v>0.29646337616443996</v>
          </cell>
          <cell r="PL15">
            <v>7.6053744435309989E-2</v>
          </cell>
          <cell r="PM15">
            <v>0.24129963505267993</v>
          </cell>
          <cell r="PN15">
            <v>0.10912109005451009</v>
          </cell>
          <cell r="PO15">
            <v>0.18121922600268991</v>
          </cell>
          <cell r="PP15">
            <v>0.1811695157289499</v>
          </cell>
          <cell r="PQ15">
            <v>0.51871872532368002</v>
          </cell>
          <cell r="PR15">
            <v>0.30572951424121997</v>
          </cell>
          <cell r="PS15">
            <v>0.18829084026814003</v>
          </cell>
          <cell r="PT15">
            <v>-2.4355346083640983E-2</v>
          </cell>
          <cell r="PU15">
            <v>7.3161846280100029E-2</v>
          </cell>
          <cell r="PV15">
            <v>0.3842445670366299</v>
          </cell>
          <cell r="PW15">
            <v>-0.17174034726619702</v>
          </cell>
          <cell r="PX15">
            <v>0.22855032074451009</v>
          </cell>
          <cell r="PY15">
            <v>-3.0129784464836051E-2</v>
          </cell>
          <cell r="PZ15">
            <v>0.40257704842090991</v>
          </cell>
          <cell r="QA15">
            <v>4.9938088536259917E-2</v>
          </cell>
          <cell r="QB15">
            <v>5.6817589998199303E-3</v>
          </cell>
          <cell r="QC15">
            <v>0.3269547282457399</v>
          </cell>
          <cell r="QD15">
            <v>-0.10546421420574204</v>
          </cell>
          <cell r="QE15">
            <v>2.9795652508739945E-2</v>
          </cell>
          <cell r="QF15">
            <v>-8.6200827479361974E-2</v>
          </cell>
          <cell r="QG15">
            <v>3.924537289142993E-2</v>
          </cell>
          <cell r="QH15">
            <v>-0.12621253144741096</v>
          </cell>
          <cell r="QI15">
            <v>4.3167596936229957E-2</v>
          </cell>
          <cell r="QJ15">
            <v>0.26327550995350002</v>
          </cell>
          <cell r="QK15">
            <v>-0.13090603959560398</v>
          </cell>
          <cell r="QL15">
            <v>-8.066743028163903E-2</v>
          </cell>
          <cell r="QM15">
            <v>0.53538799870013998</v>
          </cell>
          <cell r="QN15">
            <v>4.53058539629001E-2</v>
          </cell>
          <cell r="QO15">
            <v>6.4110642552380082E-2</v>
          </cell>
          <cell r="QP15">
            <v>0.26320160019398009</v>
          </cell>
          <cell r="QQ15">
            <v>0.40775347340106993</v>
          </cell>
          <cell r="QR15">
            <v>8.4873920559880078E-2</v>
          </cell>
          <cell r="QS15">
            <v>0.24828208076954006</v>
          </cell>
          <cell r="QT15">
            <v>-0.12195157420635205</v>
          </cell>
          <cell r="QU15">
            <v>-8.8850201368330106E-3</v>
          </cell>
          <cell r="QV15">
            <v>0.4514111338853799</v>
          </cell>
          <cell r="QW15">
            <v>9.6662765622139935E-2</v>
          </cell>
          <cell r="QX15">
            <v>0.16472304451465991</v>
          </cell>
          <cell r="QY15">
            <v>-0.13540744197368604</v>
          </cell>
          <cell r="QZ15">
            <v>3.3623939633369959E-2</v>
          </cell>
          <cell r="RA15">
            <v>0.45057571518421002</v>
          </cell>
          <cell r="RB15">
            <v>0.33014369595050996</v>
          </cell>
          <cell r="RC15">
            <v>-7.6464349150658029E-2</v>
          </cell>
          <cell r="RD15">
            <v>0.21003163444995998</v>
          </cell>
          <cell r="RE15">
            <v>-7.1811091899898205E-4</v>
          </cell>
          <cell r="RF15">
            <v>3.9120322346690051E-2</v>
          </cell>
          <cell r="RG15">
            <v>-0.11046659362316102</v>
          </cell>
          <cell r="RH15">
            <v>0.30486512768268992</v>
          </cell>
          <cell r="RI15">
            <v>6.0030346989629946E-2</v>
          </cell>
          <cell r="RJ15">
            <v>8.6965805172920074E-2</v>
          </cell>
          <cell r="RK15">
            <v>-7.0140177130698977E-2</v>
          </cell>
          <cell r="RL15">
            <v>9.558404076099003E-2</v>
          </cell>
          <cell r="RM15">
            <v>0.29041278946400007</v>
          </cell>
          <cell r="RN15">
            <v>-0.11430352342128702</v>
          </cell>
          <cell r="RO15">
            <v>0.13131523716450011</v>
          </cell>
          <cell r="RP15">
            <v>0.10591602909565001</v>
          </cell>
          <cell r="RQ15">
            <v>-7.6193028807640006E-2</v>
          </cell>
          <cell r="RR15">
            <v>-8.7145918726921012E-2</v>
          </cell>
          <cell r="RS15">
            <v>0.56710017311572991</v>
          </cell>
          <cell r="RT15">
            <v>-0.18243175160884895</v>
          </cell>
          <cell r="RU15">
            <v>1.6159897923470057E-2</v>
          </cell>
          <cell r="RV15">
            <v>0.27620196926594009</v>
          </cell>
          <cell r="RW15">
            <v>-3.1652861952782052E-2</v>
          </cell>
          <cell r="RX15">
            <v>-5.4960858821895275E-4</v>
          </cell>
          <cell r="RY15">
            <v>0.32248294937611011</v>
          </cell>
          <cell r="RZ15">
            <v>0.37297666656971007</v>
          </cell>
          <cell r="SA15">
            <v>0.26273561108112009</v>
          </cell>
          <cell r="SB15">
            <v>7.0474749684330096E-2</v>
          </cell>
          <cell r="SC15">
            <v>-0.13277470481395703</v>
          </cell>
          <cell r="SD15">
            <v>-1.9101442098620192E-3</v>
          </cell>
          <cell r="SE15">
            <v>3.2939916729930019E-2</v>
          </cell>
          <cell r="SF15">
            <v>-6.1226123690604983E-2</v>
          </cell>
          <cell r="SG15">
            <v>-7.7015990138054047E-2</v>
          </cell>
          <cell r="SH15">
            <v>2.0913606762889891E-2</v>
          </cell>
          <cell r="SI15">
            <v>0.23752678024768992</v>
          </cell>
          <cell r="SJ15">
            <v>2.0647054791449904E-2</v>
          </cell>
          <cell r="SK15">
            <v>0.10291052448749993</v>
          </cell>
          <cell r="SL15">
            <v>0.10932863342762</v>
          </cell>
          <cell r="SM15">
            <v>-0.12246220719814305</v>
          </cell>
          <cell r="SN15">
            <v>-4.8929268240929025E-2</v>
          </cell>
          <cell r="SO15">
            <v>0.26773703682423</v>
          </cell>
          <cell r="SP15">
            <v>1.2892728924750019E-2</v>
          </cell>
          <cell r="SQ15">
            <v>7.0198422551160045E-2</v>
          </cell>
          <cell r="SR15">
            <v>0.14438331711292007</v>
          </cell>
          <cell r="SS15">
            <v>8.0260401844979956E-2</v>
          </cell>
          <cell r="ST15">
            <v>3.554046738148009E-2</v>
          </cell>
          <cell r="SU15">
            <v>-5.1215702414513009E-2</v>
          </cell>
          <cell r="SV15">
            <v>-0.11901664149761204</v>
          </cell>
          <cell r="SW15">
            <v>0.32376075375080005</v>
          </cell>
          <cell r="SX15">
            <v>-0.18380033385753602</v>
          </cell>
          <cell r="SY15">
            <v>3.2568341374400012E-2</v>
          </cell>
          <cell r="SZ15">
            <v>0.62825573074817997</v>
          </cell>
          <cell r="TA15">
            <v>0.44462895977496997</v>
          </cell>
          <cell r="TB15">
            <v>0.48012793648243002</v>
          </cell>
          <cell r="TC15">
            <v>5.0714617848399923E-2</v>
          </cell>
          <cell r="TD15">
            <v>-6.4518684267998005E-2</v>
          </cell>
          <cell r="TE15">
            <v>-0.21753906619548802</v>
          </cell>
          <cell r="TF15">
            <v>1.56588612794899E-2</v>
          </cell>
          <cell r="TG15">
            <v>0.27541626083851001</v>
          </cell>
          <cell r="TH15">
            <v>0.21090174305439002</v>
          </cell>
          <cell r="TI15">
            <v>0.14540696728229996</v>
          </cell>
          <cell r="TJ15">
            <v>0.26841617214679991</v>
          </cell>
          <cell r="TK15">
            <v>-2.2709065794945027E-2</v>
          </cell>
          <cell r="TL15">
            <v>3.7656074643140025E-2</v>
          </cell>
          <cell r="TM15">
            <v>0.10234487640857992</v>
          </cell>
          <cell r="TN15">
            <v>0.11166728127002989</v>
          </cell>
          <cell r="TO15">
            <v>0.57802844631672001</v>
          </cell>
          <cell r="TP15">
            <v>0.43365204918385003</v>
          </cell>
          <cell r="TQ15">
            <v>-2.1205717444420014E-2</v>
          </cell>
          <cell r="TR15">
            <v>0.19768035995959998</v>
          </cell>
          <cell r="TS15">
            <v>-0.11601358067989298</v>
          </cell>
          <cell r="TT15">
            <v>5.0894981503490033E-2</v>
          </cell>
          <cell r="TU15">
            <v>-3.2796794295311016E-2</v>
          </cell>
          <cell r="TV15">
            <v>-0.17170160424709302</v>
          </cell>
          <cell r="TW15">
            <v>0.12347210037708001</v>
          </cell>
          <cell r="TX15">
            <v>7.4510632753399531E-3</v>
          </cell>
          <cell r="TY15">
            <v>8.5102444767950036E-2</v>
          </cell>
          <cell r="TZ15">
            <v>0.22612691509724003</v>
          </cell>
          <cell r="UA15">
            <v>-3.3865505576133992E-2</v>
          </cell>
          <cell r="UB15">
            <v>2.3286586880679971E-2</v>
          </cell>
          <cell r="UC15">
            <v>9.2838412404059989E-2</v>
          </cell>
          <cell r="UD15">
            <v>0.1801542102098499</v>
          </cell>
          <cell r="UE15">
            <v>-0.11064832818508097</v>
          </cell>
          <cell r="UF15">
            <v>-5.7668739676475012E-2</v>
          </cell>
          <cell r="UG15">
            <v>0.1188700257539701</v>
          </cell>
          <cell r="UH15">
            <v>0.55314505684375992</v>
          </cell>
          <cell r="UI15">
            <v>1.9121228456500106E-3</v>
          </cell>
          <cell r="UJ15">
            <v>-0.24581092011928596</v>
          </cell>
          <cell r="UK15">
            <v>0.44742453682423</v>
          </cell>
          <cell r="UL15">
            <v>0.15535033333301995</v>
          </cell>
          <cell r="UM15">
            <v>0.54259122002124993</v>
          </cell>
          <cell r="UN15">
            <v>0.33586812603474003</v>
          </cell>
          <cell r="UO15">
            <v>0.23014522182941</v>
          </cell>
          <cell r="UP15">
            <v>-8.3798819899558952E-2</v>
          </cell>
          <cell r="UQ15">
            <v>0.13406479942798999</v>
          </cell>
          <cell r="UR15">
            <v>6.3980227589609973E-2</v>
          </cell>
          <cell r="US15">
            <v>7.0492750287060035E-2</v>
          </cell>
          <cell r="UT15">
            <v>-7.3339873671532052E-2</v>
          </cell>
          <cell r="UU15">
            <v>-0.14868467462062795</v>
          </cell>
          <cell r="UV15">
            <v>7.6120382428169986E-2</v>
          </cell>
          <cell r="UW15">
            <v>0.24111152279376991</v>
          </cell>
          <cell r="UX15">
            <v>-0.19676702630519904</v>
          </cell>
          <cell r="UY15">
            <v>0.35201931583881008</v>
          </cell>
          <cell r="UZ15">
            <v>-5.4156416773796012E-2</v>
          </cell>
          <cell r="VA15">
            <v>8.0472289323800794E-3</v>
          </cell>
          <cell r="VB15">
            <v>-0.399407619357109</v>
          </cell>
          <cell r="VC15">
            <v>0.29900873291492003</v>
          </cell>
          <cell r="VD15">
            <v>9.6402226686500558E-3</v>
          </cell>
          <cell r="VE15">
            <v>-0.21017616403102901</v>
          </cell>
          <cell r="VF15">
            <v>0.29376876938343011</v>
          </cell>
          <cell r="VG15">
            <v>1.8747216343879991E-2</v>
          </cell>
          <cell r="VH15">
            <v>-6.2911206603050052E-2</v>
          </cell>
          <cell r="VI15">
            <v>-7.3240691542625025E-2</v>
          </cell>
          <cell r="VJ15">
            <v>0.13745856869221007</v>
          </cell>
          <cell r="VK15">
            <v>0.25117648231982992</v>
          </cell>
          <cell r="VL15">
            <v>0.30142844307423</v>
          </cell>
          <cell r="VM15">
            <v>-0.16246520888805405</v>
          </cell>
          <cell r="VN15">
            <v>-0.16330873382091504</v>
          </cell>
          <cell r="VO15">
            <v>-0.13210439097881299</v>
          </cell>
          <cell r="VP15">
            <v>0.39215803730488008</v>
          </cell>
          <cell r="VQ15">
            <v>0.16201985466479996</v>
          </cell>
          <cell r="VR15">
            <v>9.748924362658995E-2</v>
          </cell>
          <cell r="VS15">
            <v>-9.2876488089560949E-2</v>
          </cell>
          <cell r="VT15">
            <v>0.37626517403125992</v>
          </cell>
          <cell r="VU15">
            <v>0.30598390686512</v>
          </cell>
          <cell r="VV15">
            <v>-8.2633072257041973E-2</v>
          </cell>
          <cell r="VW15">
            <v>-4.2887324213982003E-2</v>
          </cell>
          <cell r="VX15">
            <v>0.26974738228320994</v>
          </cell>
          <cell r="VY15">
            <v>0.26015186893940001</v>
          </cell>
          <cell r="VZ15">
            <v>0.34982383835316</v>
          </cell>
          <cell r="WA15">
            <v>0.24852955925464992</v>
          </cell>
          <cell r="WB15">
            <v>5.5994397282600028E-2</v>
          </cell>
          <cell r="WC15">
            <v>0.52339840519427994</v>
          </cell>
          <cell r="WD15">
            <v>-0.30090456616878503</v>
          </cell>
          <cell r="WE15">
            <v>0.27422333347797001</v>
          </cell>
          <cell r="WF15">
            <v>-0.11784272801876094</v>
          </cell>
          <cell r="WG15">
            <v>0.68468046772479996</v>
          </cell>
          <cell r="WH15">
            <v>0.4868421612978</v>
          </cell>
          <cell r="WI15">
            <v>-0.10696803939342503</v>
          </cell>
          <cell r="WJ15">
            <v>0.48060870754719009</v>
          </cell>
          <cell r="WK15">
            <v>0.20891392815113008</v>
          </cell>
          <cell r="WL15">
            <v>-0.13572936666011803</v>
          </cell>
          <cell r="WM15">
            <v>-0.14906334292888601</v>
          </cell>
          <cell r="WN15">
            <v>0.15146792519093011</v>
          </cell>
          <cell r="WO15">
            <v>0.11986065495013998</v>
          </cell>
          <cell r="WP15">
            <v>9.0926056981089909E-2</v>
          </cell>
          <cell r="WQ15">
            <v>-9.8054462790489016E-2</v>
          </cell>
          <cell r="WR15">
            <v>0.27630854237080005</v>
          </cell>
          <cell r="WS15">
            <v>0.1462690888643301</v>
          </cell>
          <cell r="WT15">
            <v>-4.4358247637748982E-2</v>
          </cell>
          <cell r="WU15">
            <v>-7.1087771773338027E-2</v>
          </cell>
          <cell r="WV15">
            <v>1.4272814869880079E-2</v>
          </cell>
          <cell r="WW15">
            <v>0.16968334305285993</v>
          </cell>
          <cell r="WX15">
            <v>0.6251922904253</v>
          </cell>
          <cell r="WY15">
            <v>0.41073287117480994</v>
          </cell>
          <cell r="WZ15">
            <v>-2.8698736548424031E-2</v>
          </cell>
          <cell r="XA15">
            <v>0.15598798382281998</v>
          </cell>
          <cell r="XB15">
            <v>0.17341685879230995</v>
          </cell>
          <cell r="XC15">
            <v>0.49089146244526005</v>
          </cell>
          <cell r="XD15">
            <v>-3.5485023379326019E-2</v>
          </cell>
          <cell r="XE15">
            <v>3.7975674748419896E-2</v>
          </cell>
          <cell r="XF15">
            <v>-0.29067760121822395</v>
          </cell>
          <cell r="XG15">
            <v>7.0528632283209935E-2</v>
          </cell>
          <cell r="XH15">
            <v>0.20870662319659994</v>
          </cell>
          <cell r="XI15">
            <v>2.319634544849003E-2</v>
          </cell>
          <cell r="XJ15">
            <v>0.33794653999804991</v>
          </cell>
          <cell r="XK15">
            <v>0.13349462139605994</v>
          </cell>
          <cell r="XL15">
            <v>0.14790058720112009</v>
          </cell>
          <cell r="XM15">
            <v>-0.13689118039607995</v>
          </cell>
          <cell r="XN15">
            <v>-0.14892583501338996</v>
          </cell>
          <cell r="XO15">
            <v>5.6963449597360105E-2</v>
          </cell>
          <cell r="XP15">
            <v>0.18498468983173</v>
          </cell>
          <cell r="XQ15">
            <v>4.7433143734930017E-2</v>
          </cell>
          <cell r="XR15">
            <v>1.625633823871997E-2</v>
          </cell>
          <cell r="XS15">
            <v>0.40784633743762999</v>
          </cell>
          <cell r="XT15">
            <v>-0.10183488738536794</v>
          </cell>
          <cell r="XU15">
            <v>0.68310988533496997</v>
          </cell>
          <cell r="XV15">
            <v>0.53992510426044005</v>
          </cell>
          <cell r="XW15">
            <v>0.31629193413258005</v>
          </cell>
          <cell r="XX15">
            <v>0.27662432777882007</v>
          </cell>
          <cell r="XY15">
            <v>0.2872546969652201</v>
          </cell>
          <cell r="XZ15">
            <v>-2.7335935950278945E-2</v>
          </cell>
          <cell r="YA15">
            <v>0.23063171494007007</v>
          </cell>
          <cell r="YB15">
            <v>0.16648698437213993</v>
          </cell>
          <cell r="YC15">
            <v>5.9791451573369958E-2</v>
          </cell>
          <cell r="YD15">
            <v>-0.16232078683376305</v>
          </cell>
          <cell r="YE15">
            <v>0.11315417873858991</v>
          </cell>
          <cell r="YF15">
            <v>0.31384409058094009</v>
          </cell>
          <cell r="YG15">
            <v>2.7629738926890024E-2</v>
          </cell>
          <cell r="YH15">
            <v>0.22921920406817997</v>
          </cell>
          <cell r="YI15">
            <v>0.15044451344012999</v>
          </cell>
          <cell r="YJ15">
            <v>-4.5586222529411025E-2</v>
          </cell>
          <cell r="YK15">
            <v>0.30909646141529001</v>
          </cell>
          <cell r="YL15">
            <v>0.20030069935321992</v>
          </cell>
          <cell r="YM15">
            <v>0.14809072601795004</v>
          </cell>
          <cell r="YN15">
            <v>0.10263980019093011</v>
          </cell>
          <cell r="YO15">
            <v>0.28953254806994999</v>
          </cell>
          <cell r="YP15">
            <v>-9.1943258166312991E-2</v>
          </cell>
          <cell r="YQ15">
            <v>-4.5186215758324044E-2</v>
          </cell>
          <cell r="YR15">
            <v>0.42874289143084998</v>
          </cell>
          <cell r="YS15">
            <v>0.3846057711839701</v>
          </cell>
          <cell r="YT15">
            <v>6.1744814991949948E-2</v>
          </cell>
          <cell r="YU15">
            <v>5.4421907544139891E-2</v>
          </cell>
          <cell r="YV15">
            <v>0.11874342548847006</v>
          </cell>
          <cell r="YW15">
            <v>0.27679920780658995</v>
          </cell>
          <cell r="YX15">
            <v>0.27140510666369999</v>
          </cell>
          <cell r="YY15">
            <v>-9.6791499972343042E-2</v>
          </cell>
          <cell r="YZ15">
            <v>0.22151637661457002</v>
          </cell>
          <cell r="ZA15">
            <v>2.5072938084599983E-2</v>
          </cell>
          <cell r="ZB15">
            <v>0.36578536617756008</v>
          </cell>
          <cell r="ZC15">
            <v>0.28311908829211996</v>
          </cell>
          <cell r="ZD15">
            <v>-1.411312234401696E-2</v>
          </cell>
          <cell r="ZE15">
            <v>0.46864700901508005</v>
          </cell>
          <cell r="ZF15">
            <v>-9.9184805274009968E-2</v>
          </cell>
          <cell r="ZG15">
            <v>-1.3959282755852009E-2</v>
          </cell>
          <cell r="ZH15">
            <v>-7.5865799307823001E-2</v>
          </cell>
          <cell r="ZI15">
            <v>0.33681345570086996</v>
          </cell>
          <cell r="ZJ15">
            <v>6.5343266606330053E-2</v>
          </cell>
          <cell r="ZK15">
            <v>0.16370928871632007</v>
          </cell>
          <cell r="ZL15">
            <v>0.30546045887470008</v>
          </cell>
          <cell r="ZM15">
            <v>2.1086698651310076E-2</v>
          </cell>
          <cell r="ZN15">
            <v>0.10251141178607992</v>
          </cell>
          <cell r="ZO15">
            <v>3.0784612774849895E-2</v>
          </cell>
          <cell r="ZP15">
            <v>0.34780383694172001</v>
          </cell>
          <cell r="ZQ15">
            <v>0.25805283176899008</v>
          </cell>
          <cell r="ZR15">
            <v>0.15917707073689003</v>
          </cell>
          <cell r="ZS15">
            <v>-7.9591447234154011E-2</v>
          </cell>
          <cell r="ZT15">
            <v>-0.23072289836406701</v>
          </cell>
          <cell r="ZU15">
            <v>0.21331096279620998</v>
          </cell>
          <cell r="ZV15">
            <v>5.6647187352180106E-2</v>
          </cell>
          <cell r="ZW15">
            <v>0.42701089966297001</v>
          </cell>
          <cell r="ZX15">
            <v>0.22977364647387999</v>
          </cell>
          <cell r="ZY15">
            <v>0.17037916767597006</v>
          </cell>
          <cell r="ZZ15">
            <v>0.12808919537066998</v>
          </cell>
          <cell r="AAA15">
            <v>-0.13678651463985403</v>
          </cell>
          <cell r="AAB15">
            <v>0.14823914158344009</v>
          </cell>
          <cell r="AAC15">
            <v>9.7813254475590083E-2</v>
          </cell>
          <cell r="AAD15">
            <v>0.21658993351459999</v>
          </cell>
          <cell r="AAE15">
            <v>2.8954802751499642E-3</v>
          </cell>
          <cell r="AAF15">
            <v>6.9820939302400742E-3</v>
          </cell>
          <cell r="AAG15">
            <v>-7.0673698306084054E-2</v>
          </cell>
          <cell r="AAH15">
            <v>-5.7590359568596039E-2</v>
          </cell>
          <cell r="AAI15">
            <v>0.23933017838000992</v>
          </cell>
          <cell r="AAJ15">
            <v>3.1176096081729998E-2</v>
          </cell>
          <cell r="AAK15">
            <v>-0.11088007104396802</v>
          </cell>
          <cell r="AAL15">
            <v>0.1450318156480801</v>
          </cell>
          <cell r="AAM15">
            <v>0.50793243038654001</v>
          </cell>
          <cell r="AAN15">
            <v>-0.22090106618404404</v>
          </cell>
          <cell r="AAO15">
            <v>0.29607272732258005</v>
          </cell>
          <cell r="AAP15">
            <v>-7.4365311980246984E-2</v>
          </cell>
          <cell r="AAQ15">
            <v>-7.6543027281760989E-2</v>
          </cell>
          <cell r="AAR15">
            <v>0.70209849464892993</v>
          </cell>
          <cell r="AAS15">
            <v>0.31819534885883005</v>
          </cell>
          <cell r="AAT15">
            <v>0.11097217190265996</v>
          </cell>
          <cell r="AAU15">
            <v>0.45961034882068996</v>
          </cell>
          <cell r="AAV15">
            <v>6.7566996693610104E-2</v>
          </cell>
          <cell r="AAW15">
            <v>7.5386768460270037E-2</v>
          </cell>
          <cell r="AAX15">
            <v>0.32785225498675996</v>
          </cell>
          <cell r="AAY15">
            <v>0.1644793807268099</v>
          </cell>
          <cell r="AAZ15">
            <v>0.15821612465382007</v>
          </cell>
          <cell r="ABA15">
            <v>-8.8377171874046034E-2</v>
          </cell>
          <cell r="ABB15">
            <v>-0.20212989461422004</v>
          </cell>
          <cell r="ABC15">
            <v>0.32601667034625992</v>
          </cell>
          <cell r="ABD15">
            <v>0.29104519474506008</v>
          </cell>
          <cell r="ABE15">
            <v>-5.5724018931389008E-2</v>
          </cell>
          <cell r="ABF15">
            <v>-0.15439766061306004</v>
          </cell>
          <cell r="ABG15">
            <v>-6.126200568675999E-2</v>
          </cell>
          <cell r="ABH15">
            <v>-0.20160734069347397</v>
          </cell>
          <cell r="ABI15">
            <v>0.3700622378587699</v>
          </cell>
          <cell r="ABJ15">
            <v>7.6874500393870004E-2</v>
          </cell>
          <cell r="ABK15">
            <v>0.37230611431599003</v>
          </cell>
          <cell r="ABL15">
            <v>0.49525666821002989</v>
          </cell>
          <cell r="ABM15">
            <v>0.27794433224201009</v>
          </cell>
          <cell r="ABN15">
            <v>8.9252000927930064E-2</v>
          </cell>
          <cell r="ABO15">
            <v>-0.11129158151149698</v>
          </cell>
          <cell r="ABP15">
            <v>-3.3513361334800984E-2</v>
          </cell>
          <cell r="ABQ15">
            <v>-0.10132097613811497</v>
          </cell>
          <cell r="ABR15">
            <v>8.5574871182440004E-2</v>
          </cell>
          <cell r="ABS15">
            <v>-0.21893131148815104</v>
          </cell>
          <cell r="ABT15">
            <v>4.3012863278389935E-2</v>
          </cell>
          <cell r="ABU15">
            <v>0.17975867378711996</v>
          </cell>
          <cell r="ABV15">
            <v>5.7381397366520037E-2</v>
          </cell>
          <cell r="ABW15">
            <v>-0.13193028581142396</v>
          </cell>
          <cell r="ABX15">
            <v>1.9671922802930064E-2</v>
          </cell>
          <cell r="ABY15">
            <v>-2.0322853446007039E-2</v>
          </cell>
          <cell r="ABZ15">
            <v>0.35071552383900007</v>
          </cell>
          <cell r="ACA15">
            <v>0.22989416706562005</v>
          </cell>
          <cell r="ACB15">
            <v>0.23785079109669005</v>
          </cell>
          <cell r="ACC15">
            <v>0.19222283947468011</v>
          </cell>
          <cell r="ACD15">
            <v>0.38602865326405</v>
          </cell>
          <cell r="ACE15">
            <v>0.53673053371905999</v>
          </cell>
          <cell r="ACF15">
            <v>3.6754733204839907E-2</v>
          </cell>
          <cell r="ACG15">
            <v>0.21646869766711996</v>
          </cell>
          <cell r="ACH15">
            <v>-0.23933433902263601</v>
          </cell>
          <cell r="ACI15">
            <v>-0.11023806941509195</v>
          </cell>
          <cell r="ACJ15">
            <v>0.50693095314502989</v>
          </cell>
          <cell r="ACK15">
            <v>0.10814405071734989</v>
          </cell>
          <cell r="ACL15">
            <v>-9.1178954839710169E-3</v>
          </cell>
          <cell r="ACM15">
            <v>-5.4084235548973014E-2</v>
          </cell>
          <cell r="ACN15">
            <v>0.25321043121815001</v>
          </cell>
          <cell r="ACO15">
            <v>0.30617333042621997</v>
          </cell>
          <cell r="ACP15">
            <v>0.51858819115161991</v>
          </cell>
          <cell r="ACQ15">
            <v>0.68417490112781998</v>
          </cell>
          <cell r="ACR15">
            <v>2.6528364300729912E-2</v>
          </cell>
          <cell r="ACS15">
            <v>0.17700768101214992</v>
          </cell>
          <cell r="ACT15">
            <v>0.25694132435321992</v>
          </cell>
          <cell r="ACU15">
            <v>-0.17936336410045595</v>
          </cell>
          <cell r="ACV15">
            <v>-6.2294238924979983E-2</v>
          </cell>
          <cell r="ACW15">
            <v>1.1119848370549912E-2</v>
          </cell>
          <cell r="ACX15">
            <v>4.1362768292430019E-2</v>
          </cell>
          <cell r="ACY15">
            <v>0.29490364181994999</v>
          </cell>
          <cell r="ACZ15">
            <v>0.20621860611439002</v>
          </cell>
          <cell r="ADA15">
            <v>-0.10327231299877204</v>
          </cell>
          <cell r="ADB15">
            <v>-0.14419668328762003</v>
          </cell>
          <cell r="ADC15">
            <v>-9.4885581851005041E-2</v>
          </cell>
          <cell r="ADD15">
            <v>3.0931001782420031E-2</v>
          </cell>
          <cell r="ADE15">
            <v>0.32078028309345008</v>
          </cell>
          <cell r="ADF15">
            <v>-2.4080218076709681E-3</v>
          </cell>
          <cell r="ADG15">
            <v>0.10930204975604996</v>
          </cell>
          <cell r="ADH15">
            <v>0.26120997059345008</v>
          </cell>
          <cell r="ADI15">
            <v>0.15851200211048</v>
          </cell>
          <cell r="ADJ15">
            <v>0.76341450798512001</v>
          </cell>
          <cell r="ADK15">
            <v>-9.2040532946586984E-2</v>
          </cell>
          <cell r="ADL15">
            <v>-0.13828282964229599</v>
          </cell>
          <cell r="ADM15">
            <v>-5.1625663161278035E-2</v>
          </cell>
          <cell r="ADN15">
            <v>4.0940171360970057E-2</v>
          </cell>
          <cell r="ADO15">
            <v>1.0631830750703801</v>
          </cell>
          <cell r="ADP15">
            <v>0.18656015980244001</v>
          </cell>
          <cell r="ADQ15">
            <v>-0.17007898700237301</v>
          </cell>
          <cell r="ADR15">
            <v>-0.20120924127101902</v>
          </cell>
          <cell r="ADS15">
            <v>0.2211259661912901</v>
          </cell>
          <cell r="ADT15">
            <v>0.40385008442402004</v>
          </cell>
          <cell r="ADU15">
            <v>-0.12374811780452699</v>
          </cell>
          <cell r="ADV15">
            <v>0.54339135277270989</v>
          </cell>
          <cell r="ADW15">
            <v>6.7082887768749933E-2</v>
          </cell>
          <cell r="ADX15">
            <v>-7.7101582407950953E-2</v>
          </cell>
          <cell r="ADY15">
            <v>-4.7121585607530214E-3</v>
          </cell>
          <cell r="ADZ15">
            <v>0.20299161064624993</v>
          </cell>
          <cell r="AEA15">
            <v>-0.11520480525493604</v>
          </cell>
          <cell r="AEB15">
            <v>3.9612775921820109E-2</v>
          </cell>
          <cell r="AEC15">
            <v>-9.6891158938408051E-2</v>
          </cell>
          <cell r="AED15">
            <v>0.39445138561726001</v>
          </cell>
          <cell r="AEE15">
            <v>-2.3666852831840002E-2</v>
          </cell>
          <cell r="AEF15">
            <v>-0.11229401242732995</v>
          </cell>
          <cell r="AEG15">
            <v>-6.2535876154899972E-2</v>
          </cell>
          <cell r="AEH15">
            <v>0.39657700645923999</v>
          </cell>
          <cell r="AEI15">
            <v>8.4663873791690047E-2</v>
          </cell>
          <cell r="AEJ15">
            <v>0.15475631344317997</v>
          </cell>
          <cell r="AEK15">
            <v>-2.2079938769340002E-2</v>
          </cell>
          <cell r="AEL15">
            <v>8.3116060376170031E-2</v>
          </cell>
          <cell r="AEM15">
            <v>0.56267667400836996</v>
          </cell>
          <cell r="AEN15">
            <v>0.23653209793567997</v>
          </cell>
          <cell r="AEO15">
            <v>1.4620667576789925E-2</v>
          </cell>
          <cell r="AEP15">
            <v>7.0985614061400693E-3</v>
          </cell>
          <cell r="AEQ15">
            <v>0.36274076092243002</v>
          </cell>
          <cell r="AER15">
            <v>0.29173338997364007</v>
          </cell>
          <cell r="AES15">
            <v>0.22160602200030999</v>
          </cell>
          <cell r="AET15">
            <v>-9.9955254912376001E-2</v>
          </cell>
          <cell r="AEU15">
            <v>-0.13501393210887902</v>
          </cell>
          <cell r="AEV15">
            <v>3.924096214770989E-2</v>
          </cell>
          <cell r="AEW15">
            <v>0.21154392349720008</v>
          </cell>
          <cell r="AEX15">
            <v>5.4431921124459937E-2</v>
          </cell>
          <cell r="AEY15">
            <v>-8.1090027213096993E-2</v>
          </cell>
          <cell r="AEZ15">
            <v>0.16754699337481993</v>
          </cell>
          <cell r="AFA15">
            <v>-0.12125825297832504</v>
          </cell>
          <cell r="AFB15">
            <v>0.18538594830035993</v>
          </cell>
          <cell r="AFC15">
            <v>0.16967130291461996</v>
          </cell>
          <cell r="AFD15">
            <v>0.16948247539996997</v>
          </cell>
          <cell r="AFE15">
            <v>0.17768204796314002</v>
          </cell>
          <cell r="AFF15">
            <v>-0.25585913074016597</v>
          </cell>
          <cell r="AFG15">
            <v>6.2657362103460068E-2</v>
          </cell>
          <cell r="AFH15">
            <v>3.6415940403939917E-2</v>
          </cell>
          <cell r="AFI15">
            <v>-2.3277038455008947E-2</v>
          </cell>
          <cell r="AFJ15">
            <v>0.51553083050250992</v>
          </cell>
          <cell r="AFK15">
            <v>0.49006820309161991</v>
          </cell>
          <cell r="AFL15">
            <v>0.23472428905963993</v>
          </cell>
          <cell r="AFM15">
            <v>0.48195756065845008</v>
          </cell>
          <cell r="AFN15">
            <v>0.14899159061908995</v>
          </cell>
          <cell r="AFO15">
            <v>4.5055991292000108E-2</v>
          </cell>
          <cell r="AFP15">
            <v>0.15614677059650006</v>
          </cell>
          <cell r="AFQ15">
            <v>0.17801333057880009</v>
          </cell>
          <cell r="AFR15">
            <v>0.11278772938251991</v>
          </cell>
          <cell r="AFS15">
            <v>-6.7313367247580969E-2</v>
          </cell>
          <cell r="AFT15">
            <v>2.2521263241769951E-2</v>
          </cell>
          <cell r="AFU15">
            <v>-5.3838604807853963E-2</v>
          </cell>
          <cell r="AFV15">
            <v>0.23610377895832002</v>
          </cell>
          <cell r="AFW15">
            <v>0.19752419579029001</v>
          </cell>
          <cell r="AFX15">
            <v>-0.10568206918239598</v>
          </cell>
          <cell r="AFY15">
            <v>5.5211788296700037E-2</v>
          </cell>
          <cell r="AFZ15">
            <v>0.13072252857685007</v>
          </cell>
          <cell r="AGA15">
            <v>-0.205204957842827</v>
          </cell>
          <cell r="AGB15">
            <v>0.11178041088581003</v>
          </cell>
          <cell r="AGC15">
            <v>6.3853627324099937E-2</v>
          </cell>
          <cell r="AGD15">
            <v>0.22884023773670004</v>
          </cell>
          <cell r="AGE15">
            <v>3.1201487660410088E-2</v>
          </cell>
          <cell r="AGF15">
            <v>0.10398102390765995</v>
          </cell>
          <cell r="AGG15">
            <v>0.11728108513354996</v>
          </cell>
          <cell r="AGH15">
            <v>-3.9949947714805978E-2</v>
          </cell>
          <cell r="AGI15">
            <v>0.32136965382099003</v>
          </cell>
          <cell r="AGJ15">
            <v>-7.8198725104332012E-2</v>
          </cell>
          <cell r="AGK15">
            <v>-7.3851102709770022E-2</v>
          </cell>
          <cell r="AGL15">
            <v>-0.21969347608089396</v>
          </cell>
          <cell r="AGM15">
            <v>0.39157915699481993</v>
          </cell>
          <cell r="AGN15">
            <v>0.42925668346882007</v>
          </cell>
          <cell r="AGO15">
            <v>-0.11119734656810798</v>
          </cell>
          <cell r="AGP15">
            <v>-0.161550933241844</v>
          </cell>
          <cell r="AGQ15">
            <v>0.53946531403065001</v>
          </cell>
          <cell r="AGR15">
            <v>2.9786354184150099E-2</v>
          </cell>
          <cell r="AGS15">
            <v>8.0317503094669895E-2</v>
          </cell>
          <cell r="AGT15">
            <v>0.11558640587330005</v>
          </cell>
          <cell r="AGU15">
            <v>0.1127826033830599</v>
          </cell>
          <cell r="AGV15">
            <v>0.21518409836292007</v>
          </cell>
          <cell r="AGW15">
            <v>0.30441451656817997</v>
          </cell>
          <cell r="AGX15">
            <v>-0.23436819922924002</v>
          </cell>
          <cell r="AGY15">
            <v>0.32826018917561006</v>
          </cell>
          <cell r="AGZ15">
            <v>-2.1437877535820049E-2</v>
          </cell>
          <cell r="AHA15">
            <v>3.8334017872809989E-2</v>
          </cell>
          <cell r="AHB15">
            <v>0.44490469086170004</v>
          </cell>
          <cell r="AHC15">
            <v>-4.7583454966545036E-2</v>
          </cell>
          <cell r="AHD15">
            <v>-7.7000194907188013E-2</v>
          </cell>
          <cell r="AHE15">
            <v>-0.11966812026500695</v>
          </cell>
          <cell r="AHF15">
            <v>0.12562883484364007</v>
          </cell>
          <cell r="AHG15">
            <v>0.1535040198564499</v>
          </cell>
          <cell r="AHH15">
            <v>-1.5320712447166041E-2</v>
          </cell>
          <cell r="AHI15">
            <v>7.0389038205149967E-2</v>
          </cell>
          <cell r="AHJ15">
            <v>0.13336551773548</v>
          </cell>
          <cell r="AHK15">
            <v>0.20755911457538989</v>
          </cell>
          <cell r="AHL15">
            <v>0.32404280292988008</v>
          </cell>
          <cell r="AHM15">
            <v>-0.10513829600810998</v>
          </cell>
          <cell r="AHN15">
            <v>0.4197170792818099</v>
          </cell>
          <cell r="AHO15">
            <v>0.33831608879566</v>
          </cell>
          <cell r="AHP15">
            <v>6.2736159443860018E-2</v>
          </cell>
          <cell r="AHQ15">
            <v>-5.9516304850578017E-2</v>
          </cell>
          <cell r="AHR15">
            <v>-0.11822264802455895</v>
          </cell>
          <cell r="AHS15">
            <v>5.1769262433049912E-2</v>
          </cell>
          <cell r="AHT15">
            <v>0.42871654617785993</v>
          </cell>
          <cell r="AHU15">
            <v>-0.24213504207134195</v>
          </cell>
          <cell r="AHV15">
            <v>0.36028409588336996</v>
          </cell>
          <cell r="AHW15">
            <v>-0.20162569892406501</v>
          </cell>
          <cell r="AHX15">
            <v>9.9805360913280072E-2</v>
          </cell>
          <cell r="AHY15">
            <v>-6.7717605948448001E-2</v>
          </cell>
          <cell r="AHZ15">
            <v>0.10041881191730995</v>
          </cell>
          <cell r="AIA15">
            <v>0.15754187691211996</v>
          </cell>
          <cell r="AIB15">
            <v>-9.1775232672691054E-2</v>
          </cell>
          <cell r="AIC15">
            <v>-8.9602702975272952E-2</v>
          </cell>
          <cell r="AID15">
            <v>7.562047123909954E-3</v>
          </cell>
          <cell r="AIE15">
            <v>-8.3853894591330969E-2</v>
          </cell>
          <cell r="AIF15">
            <v>-8.6902917623520315E-3</v>
          </cell>
          <cell r="AIG15">
            <v>-0.28932421815395304</v>
          </cell>
          <cell r="AIH15">
            <v>2.0364409565930108E-2</v>
          </cell>
          <cell r="AII15">
            <v>0.28053606140614007</v>
          </cell>
          <cell r="AIJ15">
            <v>0.65906346428393991</v>
          </cell>
          <cell r="AIK15">
            <v>-2.6542419314383947E-2</v>
          </cell>
          <cell r="AIL15">
            <v>1.8179303288460069E-2</v>
          </cell>
          <cell r="AIM15">
            <v>0.20503080475330004</v>
          </cell>
          <cell r="AIN15">
            <v>2.5746589779849893E-2</v>
          </cell>
          <cell r="AIO15">
            <v>0.16764450657368002</v>
          </cell>
          <cell r="AIP15">
            <v>-6.7471677184104961E-2</v>
          </cell>
          <cell r="AIQ15">
            <v>5.3021556019779981E-2</v>
          </cell>
          <cell r="AIR15">
            <v>0.2708634196519899</v>
          </cell>
          <cell r="AIS15">
            <v>0.21656609165668006</v>
          </cell>
          <cell r="AIT15">
            <v>0.49143708336352998</v>
          </cell>
          <cell r="AIU15">
            <v>9.0142613530159954E-2</v>
          </cell>
          <cell r="AIV15">
            <v>7.259178745746997E-2</v>
          </cell>
          <cell r="AIW15">
            <v>-6.8571800112724013E-2</v>
          </cell>
          <cell r="AIX15">
            <v>0.11150241482258005</v>
          </cell>
          <cell r="AIY15">
            <v>0.18873680222033995</v>
          </cell>
          <cell r="AIZ15">
            <v>7.0594435811039968E-2</v>
          </cell>
          <cell r="AJA15">
            <v>0.11300111401081003</v>
          </cell>
          <cell r="AJB15">
            <v>0.22712886917590991</v>
          </cell>
          <cell r="AJC15">
            <v>9.2926984906199994E-2</v>
          </cell>
          <cell r="AJD15">
            <v>0.13360787022114007</v>
          </cell>
          <cell r="AJE15">
            <v>0.43250275242329006</v>
          </cell>
          <cell r="AJF15">
            <v>0.5831532536745101</v>
          </cell>
          <cell r="AJG15">
            <v>-6.8968409419060017E-2</v>
          </cell>
          <cell r="AJH15">
            <v>8.7013727307319932E-2</v>
          </cell>
          <cell r="AJI15">
            <v>0.18029285061358991</v>
          </cell>
          <cell r="AJJ15">
            <v>0.18958616840838993</v>
          </cell>
          <cell r="AJK15">
            <v>-4.6394997954368966E-2</v>
          </cell>
          <cell r="AJL15">
            <v>-0.30221896779537205</v>
          </cell>
          <cell r="AJM15">
            <v>-3.6130601286888053E-2</v>
          </cell>
          <cell r="AJN15">
            <v>-0.25463443410396602</v>
          </cell>
          <cell r="AJO15">
            <v>1.4090067029000064E-2</v>
          </cell>
          <cell r="AJP15">
            <v>0.43419516670704006</v>
          </cell>
          <cell r="AJQ15">
            <v>-8.528565776348096E-2</v>
          </cell>
          <cell r="AJR15">
            <v>0.22424209702014997</v>
          </cell>
          <cell r="AJS15">
            <v>-0.29662519109249097</v>
          </cell>
          <cell r="AJT15">
            <v>5.1953202366830098E-2</v>
          </cell>
          <cell r="AJU15">
            <v>0.27250230896473004</v>
          </cell>
          <cell r="AJV15">
            <v>-5.4128283381462028E-2</v>
          </cell>
          <cell r="AJW15">
            <v>-5.8842176318169015E-2</v>
          </cell>
          <cell r="AJX15">
            <v>0.1483997164964701</v>
          </cell>
          <cell r="AJY15">
            <v>0.12009358990191998</v>
          </cell>
          <cell r="AJZ15">
            <v>0.35758436310291009</v>
          </cell>
          <cell r="AKA15">
            <v>0.17158389675617003</v>
          </cell>
          <cell r="AKB15">
            <v>-0.20448791396617905</v>
          </cell>
          <cell r="AKC15">
            <v>0.13001680958270989</v>
          </cell>
          <cell r="AKD15">
            <v>0.24400914299488008</v>
          </cell>
          <cell r="AKE15">
            <v>6.3397174954409996E-2</v>
          </cell>
          <cell r="AKF15">
            <v>-0.16020208013057702</v>
          </cell>
          <cell r="AKG15">
            <v>0.13944495308399008</v>
          </cell>
          <cell r="AKH15">
            <v>0.21988463985920004</v>
          </cell>
          <cell r="AKI15">
            <v>-2.8847092509269978E-2</v>
          </cell>
          <cell r="AKJ15">
            <v>0.16320515263081004</v>
          </cell>
          <cell r="AKK15">
            <v>8.6135274052620003E-2</v>
          </cell>
          <cell r="AKL15">
            <v>5.4855233311650098E-2</v>
          </cell>
          <cell r="AKM15">
            <v>0.20771527874470008</v>
          </cell>
          <cell r="AKN15">
            <v>2.0804649472240033E-2</v>
          </cell>
          <cell r="AKO15">
            <v>5.862439262867003E-2</v>
          </cell>
          <cell r="AKP15">
            <v>7.376385319232992E-2</v>
          </cell>
          <cell r="AKQ15">
            <v>-0.29319065225124397</v>
          </cell>
          <cell r="AKR15">
            <v>9.6700078129769995E-2</v>
          </cell>
          <cell r="AKS15">
            <v>-4.4516855597495963E-2</v>
          </cell>
          <cell r="AKT15">
            <v>4.7370558857920075E-2</v>
          </cell>
          <cell r="AKU15">
            <v>3.0569082379340085E-2</v>
          </cell>
          <cell r="AKV15">
            <v>-0.16552286756038703</v>
          </cell>
          <cell r="AKW15">
            <v>-6.7806476473807997E-2</v>
          </cell>
          <cell r="AKX15">
            <v>-0.11570494782924601</v>
          </cell>
          <cell r="AKY15">
            <v>0.1926498471498499</v>
          </cell>
          <cell r="AKZ15">
            <v>5.8446532368660042E-2</v>
          </cell>
          <cell r="ALA15">
            <v>0.26747656452655999</v>
          </cell>
          <cell r="ALB15">
            <v>0.1332734881639499</v>
          </cell>
          <cell r="ALC15">
            <v>-8.4601515650749026E-2</v>
          </cell>
          <cell r="ALD15">
            <v>0.17954767334460997</v>
          </cell>
          <cell r="ALE15">
            <v>0.26996315109729996</v>
          </cell>
          <cell r="ALF15">
            <v>1.141059982777004E-2</v>
          </cell>
          <cell r="ALG15">
            <v>-0.15647732627391797</v>
          </cell>
          <cell r="ALH15">
            <v>6.4889250993700465E-3</v>
          </cell>
          <cell r="ALI15">
            <v>0.21177507030963993</v>
          </cell>
          <cell r="ALJ15">
            <v>0.27228725540637999</v>
          </cell>
          <cell r="ALK15">
            <v>3.3385044217109971E-2</v>
          </cell>
          <cell r="ALL15">
            <v>4.4946437954900054E-2</v>
          </cell>
          <cell r="ALM15">
            <v>9.9045163273810077E-2</v>
          </cell>
          <cell r="ALN15">
            <v>0.20644534218311006</v>
          </cell>
          <cell r="ALO15">
            <v>0.36373425114155</v>
          </cell>
          <cell r="ALP15">
            <v>-5.6627744555473036E-2</v>
          </cell>
          <cell r="ALQ15">
            <v>0.11700000000000138</v>
          </cell>
          <cell r="ALR15">
            <v>-0.16614080977439913</v>
          </cell>
          <cell r="ALS15">
            <v>9.5575159668920051E-2</v>
          </cell>
          <cell r="ALT15">
            <v>0.48700346338749084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3"/>
  <sheetViews>
    <sheetView tabSelected="1" topLeftCell="B2" zoomScaleNormal="100" workbookViewId="0">
      <selection activeCell="J20" sqref="J20"/>
    </sheetView>
  </sheetViews>
  <sheetFormatPr defaultRowHeight="12.75" x14ac:dyDescent="0.2"/>
  <cols>
    <col min="1" max="1" width="4.5" customWidth="1"/>
    <col min="2" max="2" width="14.125" customWidth="1"/>
    <col min="4" max="8" width="7.25" customWidth="1"/>
  </cols>
  <sheetData>
    <row r="2" spans="2:8" x14ac:dyDescent="0.2"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</row>
    <row r="3" spans="2:8" x14ac:dyDescent="0.2">
      <c r="B3" t="s">
        <v>2</v>
      </c>
      <c r="C3">
        <f>INDEX( [1]!Cash, PM_Index )</f>
        <v>9.7769290804901043E-3</v>
      </c>
      <c r="D3">
        <f>1-SUM(D4:D6)</f>
        <v>1</v>
      </c>
      <c r="E3">
        <f>1-SUM(E4:E6)</f>
        <v>0.6</v>
      </c>
      <c r="F3">
        <f>1-SUM(F4:F6)</f>
        <v>0.30000000000000004</v>
      </c>
      <c r="G3">
        <f>1-SUM(G4:G6)</f>
        <v>0</v>
      </c>
      <c r="H3">
        <f>1-SUM(H4:H6)</f>
        <v>0</v>
      </c>
    </row>
    <row r="4" spans="2:8" x14ac:dyDescent="0.2">
      <c r="B4" t="s">
        <v>3</v>
      </c>
      <c r="C4">
        <f>INDEX( [1]!Large_Cap, PM_Index )</f>
        <v>-4.9513391792774031E-2</v>
      </c>
      <c r="D4">
        <v>0</v>
      </c>
      <c r="E4">
        <v>0.2</v>
      </c>
      <c r="F4">
        <v>0.2</v>
      </c>
      <c r="G4">
        <v>0.4</v>
      </c>
      <c r="H4">
        <v>0</v>
      </c>
    </row>
    <row r="5" spans="2:8" x14ac:dyDescent="0.2">
      <c r="B5" t="s">
        <v>4</v>
      </c>
      <c r="C5">
        <f>INDEX( [1]!Multi_Cap, PM_Index )</f>
        <v>-3.323919206857695E-2</v>
      </c>
      <c r="D5">
        <v>0</v>
      </c>
      <c r="E5">
        <v>0.2</v>
      </c>
      <c r="F5">
        <v>0.3</v>
      </c>
      <c r="G5">
        <v>0.4</v>
      </c>
      <c r="H5">
        <v>0</v>
      </c>
    </row>
    <row r="6" spans="2:8" x14ac:dyDescent="0.2">
      <c r="B6" t="s">
        <v>5</v>
      </c>
      <c r="C6">
        <f>INDEX( [1]!Small_Cap, PM_Index )</f>
        <v>-5.3341330289840005E-3</v>
      </c>
      <c r="D6">
        <v>0</v>
      </c>
      <c r="E6">
        <v>0</v>
      </c>
      <c r="F6">
        <v>0.2</v>
      </c>
      <c r="G6">
        <v>0.2</v>
      </c>
      <c r="H6">
        <v>1</v>
      </c>
    </row>
    <row r="7" spans="2:8" x14ac:dyDescent="0.2">
      <c r="D7">
        <f>SUMPRODUCT($C$3:$C$6,D3:D6)</f>
        <v>9.7769290804901043E-3</v>
      </c>
      <c r="E7">
        <f>SUMPRODUCT($C$3:$C$6,E3:E6)</f>
        <v>-1.0684359323976135E-2</v>
      </c>
      <c r="F7">
        <f>SUMPRODUCT($C$3:$C$6,F3:F6)</f>
        <v>-1.8008183860777661E-2</v>
      </c>
      <c r="G7">
        <f>SUMPRODUCT($C$3:$C$6,G3:G6)</f>
        <v>-3.4167860150337195E-2</v>
      </c>
      <c r="H7">
        <f>SUMPRODUCT($C$3:$C$6,H3:H6)</f>
        <v>-5.3341330289840005E-3</v>
      </c>
    </row>
    <row r="9" spans="2:8" x14ac:dyDescent="0.2">
      <c r="B9">
        <f>PM_Index</f>
        <v>7</v>
      </c>
    </row>
    <row r="10" spans="2:8" ht="39" customHeight="1" x14ac:dyDescent="0.2"/>
    <row r="11" spans="2:8" ht="38.25" customHeight="1" x14ac:dyDescent="0.2"/>
    <row r="12" spans="2:8" x14ac:dyDescent="0.2">
      <c r="D12">
        <f>VAR(Port1)</f>
        <v>1.8952813166993513E-5</v>
      </c>
      <c r="E12">
        <f>VAR(Port2)</f>
        <v>4.7752346557033342E-3</v>
      </c>
      <c r="F12">
        <f>VAR(Port3)</f>
        <v>1.5214237206144442E-2</v>
      </c>
      <c r="G12">
        <f>VAR(Port4)</f>
        <v>2.9647285813643155E-2</v>
      </c>
      <c r="H12">
        <f>VAR(Port5)</f>
        <v>4.0844864419906965E-2</v>
      </c>
    </row>
    <row r="13" spans="2:8" x14ac:dyDescent="0.2">
      <c r="D13">
        <f>AVERAGE(Port1)</f>
        <v>1.2999999999999899E-2</v>
      </c>
      <c r="E13">
        <f>AVERAGE(Port2)</f>
        <v>4.9999999999999913E-2</v>
      </c>
      <c r="F13">
        <f>AVERAGE(Port3)</f>
        <v>8.0300000000000024E-2</v>
      </c>
      <c r="G13">
        <f>AVERAGE(Port4)</f>
        <v>0.10780000000000006</v>
      </c>
      <c r="H13">
        <f>AVERAGE(Port5)</f>
        <v>0.11700000000000138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219075</xdr:colOff>
                    <xdr:row>6</xdr:row>
                    <xdr:rowOff>66675</xdr:rowOff>
                  </from>
                  <to>
                    <xdr:col>1</xdr:col>
                    <xdr:colOff>495300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Port5_cume</xm:f>
              <xm:sqref>H11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Port5_freq</xm:f>
              <xm:sqref>H10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Port4_cume</xm:f>
              <xm:sqref>G11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Port4_freq</xm:f>
              <xm:sqref>G10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Port3_cume</xm:f>
              <xm:sqref>F11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Port3_freq</xm:f>
              <xm:sqref>F10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Port2_cume</xm:f>
              <xm:sqref>E11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Port2_freq</xm:f>
              <xm:sqref>E10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Port1_cume</xm:f>
              <xm:sqref>D11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Port1_freq</xm:f>
              <xm:sqref>D10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8"/>
  <sheetViews>
    <sheetView workbookViewId="0"/>
  </sheetViews>
  <sheetFormatPr defaultRowHeight="12.75" x14ac:dyDescent="0.2"/>
  <sheetData>
    <row r="1" spans="1:7" x14ac:dyDescent="0.2">
      <c r="A1" s="1">
        <v>7</v>
      </c>
    </row>
    <row r="2" spans="1:7" x14ac:dyDescent="0.2"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B3" s="2" t="s">
        <v>1</v>
      </c>
      <c r="C3" s="3">
        <f>Sheet1!$D$7</f>
        <v>9.7769290804901043E-3</v>
      </c>
      <c r="D3" s="3">
        <f>Sheet1!$E$7</f>
        <v>-1.0684359323976135E-2</v>
      </c>
      <c r="E3" s="3">
        <f>Sheet1!$F$7</f>
        <v>-1.8008183860777661E-2</v>
      </c>
      <c r="F3" s="3">
        <f>Sheet1!$G$7</f>
        <v>-3.4167860150337195E-2</v>
      </c>
      <c r="G3" s="4">
        <f>Sheet1!$H$7</f>
        <v>-5.3341330289840005E-3</v>
      </c>
    </row>
    <row r="4" spans="1:7" x14ac:dyDescent="0.2">
      <c r="B4" s="5">
        <v>1</v>
      </c>
      <c r="C4" s="7">
        <f t="dataTable" ref="C4:G1003" dt2D="0" dtr="0" r1="A1"/>
        <v>1.9945362269879974E-2</v>
      </c>
      <c r="D4" s="7">
        <v>-4.3228602659701215E-2</v>
      </c>
      <c r="E4" s="7">
        <v>-8.8932835483550396E-2</v>
      </c>
      <c r="F4" s="7">
        <v>-0.13695901453494999</v>
      </c>
      <c r="G4" s="8">
        <v>-0.13283687245845799</v>
      </c>
    </row>
    <row r="5" spans="1:7" x14ac:dyDescent="0.2">
      <c r="B5" s="5">
        <v>2</v>
      </c>
      <c r="C5" s="7">
        <v>5.5606157183600846E-3</v>
      </c>
      <c r="D5" s="7">
        <v>1.6771256673334057E-2</v>
      </c>
      <c r="E5" s="7">
        <v>4.3186104869842021E-2</v>
      </c>
      <c r="F5" s="7">
        <v>4.9489118456842007E-2</v>
      </c>
      <c r="G5" s="8">
        <v>0.11309671986102998</v>
      </c>
    </row>
    <row r="6" spans="1:7" x14ac:dyDescent="0.2">
      <c r="B6" s="5">
        <v>3</v>
      </c>
      <c r="C6" s="7">
        <v>1.4172294795510076E-2</v>
      </c>
      <c r="D6" s="7">
        <v>0.19059423183202606</v>
      </c>
      <c r="E6" s="7">
        <v>0.41599452552795502</v>
      </c>
      <c r="F6" s="7">
        <v>0.52589409530163</v>
      </c>
      <c r="G6" s="8">
        <v>0.80856192696095008</v>
      </c>
    </row>
    <row r="7" spans="1:7" x14ac:dyDescent="0.2">
      <c r="B7" s="5">
        <v>4</v>
      </c>
      <c r="C7" s="7">
        <v>1.3340571582320049E-2</v>
      </c>
      <c r="D7" s="7">
        <v>-7.2286248457430174E-2</v>
      </c>
      <c r="E7" s="7">
        <v>-0.14948123636245647</v>
      </c>
      <c r="F7" s="7">
        <v>-0.21313175976276402</v>
      </c>
      <c r="G7" s="8">
        <v>-0.26275288474559799</v>
      </c>
    </row>
    <row r="8" spans="1:7" x14ac:dyDescent="0.2">
      <c r="B8" s="5">
        <v>5</v>
      </c>
      <c r="C8" s="7">
        <v>1.5616515338420012E-2</v>
      </c>
      <c r="D8" s="7">
        <v>-2.6102304708958184E-2</v>
      </c>
      <c r="E8" s="7">
        <v>-5.987676920890829E-2</v>
      </c>
      <c r="F8" s="7">
        <v>-9.2460570931434588E-2</v>
      </c>
      <c r="G8" s="8">
        <v>-0.10758071553707105</v>
      </c>
    </row>
    <row r="9" spans="1:7" x14ac:dyDescent="0.2">
      <c r="B9" s="5">
        <v>6</v>
      </c>
      <c r="C9" s="7">
        <v>2.1008351504800071E-2</v>
      </c>
      <c r="D9" s="7">
        <v>1.155315612554344E-2</v>
      </c>
      <c r="E9" s="7">
        <v>1.6695595359800409E-2</v>
      </c>
      <c r="F9" s="7">
        <v>5.8740395307527848E-3</v>
      </c>
      <c r="G9" s="8">
        <v>3.9888745427129946E-2</v>
      </c>
    </row>
    <row r="10" spans="1:7" x14ac:dyDescent="0.2">
      <c r="B10" s="5">
        <v>7</v>
      </c>
      <c r="C10" s="7">
        <v>9.7769290804901043E-3</v>
      </c>
      <c r="D10" s="7">
        <v>-1.0684359323976135E-2</v>
      </c>
      <c r="E10" s="7">
        <v>-1.8008183860777661E-2</v>
      </c>
      <c r="F10" s="7">
        <v>-3.4167860150337195E-2</v>
      </c>
      <c r="G10" s="8">
        <v>-5.3341330289840005E-3</v>
      </c>
    </row>
    <row r="11" spans="1:7" x14ac:dyDescent="0.2">
      <c r="B11" s="5">
        <v>8</v>
      </c>
      <c r="C11" s="7">
        <v>8.3788425326301041E-3</v>
      </c>
      <c r="D11" s="7">
        <v>0.10670586799382806</v>
      </c>
      <c r="E11" s="7">
        <v>0.15695744810104101</v>
      </c>
      <c r="F11" s="7">
        <v>0.24042322814464398</v>
      </c>
      <c r="G11" s="8">
        <v>0.18533051598071992</v>
      </c>
    </row>
    <row r="12" spans="1:7" x14ac:dyDescent="0.2">
      <c r="B12" s="5">
        <v>9</v>
      </c>
      <c r="C12" s="7">
        <v>1.3861993014810059E-2</v>
      </c>
      <c r="D12" s="7">
        <v>5.4775368916986006E-2</v>
      </c>
      <c r="E12" s="7">
        <v>0.13524572906493898</v>
      </c>
      <c r="F12" s="7">
        <v>0.16618046939372794</v>
      </c>
      <c r="G12" s="8">
        <v>0.36632061588763998</v>
      </c>
    </row>
    <row r="13" spans="1:7" x14ac:dyDescent="0.2">
      <c r="B13" s="5">
        <v>10</v>
      </c>
      <c r="C13" s="7">
        <v>6.7906171679499305E-3</v>
      </c>
      <c r="D13" s="7">
        <v>0.15960003112554599</v>
      </c>
      <c r="E13" s="7">
        <v>0.281651509380342</v>
      </c>
      <c r="F13" s="7">
        <v>0.39017884910106809</v>
      </c>
      <c r="G13" s="8">
        <v>0.39563763725758005</v>
      </c>
    </row>
    <row r="14" spans="1:7" x14ac:dyDescent="0.2">
      <c r="B14" s="5">
        <v>11</v>
      </c>
      <c r="C14" s="7">
        <v>1.3180115878580034E-2</v>
      </c>
      <c r="D14" s="7">
        <v>0.11425396178960598</v>
      </c>
      <c r="E14" s="7">
        <v>0.14783620891570898</v>
      </c>
      <c r="F14" s="7">
        <v>0.22730651080608194</v>
      </c>
      <c r="G14" s="8">
        <v>7.3073631405830008E-2</v>
      </c>
    </row>
    <row r="15" spans="1:7" x14ac:dyDescent="0.2">
      <c r="B15" s="5">
        <v>12</v>
      </c>
      <c r="C15" s="7">
        <v>9.615400493139914E-3</v>
      </c>
      <c r="D15" s="7">
        <v>4.7507521986925655E-3</v>
      </c>
      <c r="E15" s="7">
        <v>-3.0361663722994203E-2</v>
      </c>
      <c r="F15" s="7">
        <v>-3.4418795704842568E-2</v>
      </c>
      <c r="G15" s="8">
        <v>-0.16190909755229899</v>
      </c>
    </row>
    <row r="16" spans="1:7" x14ac:dyDescent="0.2">
      <c r="B16" s="5">
        <v>13</v>
      </c>
      <c r="C16" s="7">
        <v>1.5154579341410068E-2</v>
      </c>
      <c r="D16" s="7">
        <v>0.21269372676610804</v>
      </c>
      <c r="E16" s="7">
        <v>0.32452802715301399</v>
      </c>
      <c r="F16" s="7">
        <v>0.47931294620037002</v>
      </c>
      <c r="G16" s="8">
        <v>0.36055493938923</v>
      </c>
    </row>
    <row r="17" spans="2:7" x14ac:dyDescent="0.2">
      <c r="B17" s="5">
        <v>14</v>
      </c>
      <c r="C17" s="7">
        <v>7.7972204089200581E-3</v>
      </c>
      <c r="D17" s="7">
        <v>0.10601845954656804</v>
      </c>
      <c r="E17" s="7">
        <v>0.16468442735672101</v>
      </c>
      <c r="F17" s="7">
        <v>0.23961844623088799</v>
      </c>
      <c r="G17" s="8">
        <v>0.18469095814227998</v>
      </c>
    </row>
    <row r="18" spans="2:7" x14ac:dyDescent="0.2">
      <c r="B18" s="5">
        <v>15</v>
      </c>
      <c r="C18" s="7">
        <v>6.7331582903900067E-3</v>
      </c>
      <c r="D18" s="7">
        <v>0.11156729434728803</v>
      </c>
      <c r="E18" s="7">
        <v>0.18238126096725504</v>
      </c>
      <c r="F18" s="7">
        <v>0.26293108642101209</v>
      </c>
      <c r="G18" s="8">
        <v>0.23938143837452008</v>
      </c>
    </row>
    <row r="19" spans="2:7" x14ac:dyDescent="0.2">
      <c r="B19" s="5">
        <v>16</v>
      </c>
      <c r="C19" s="7">
        <v>1.6165831744670012E-2</v>
      </c>
      <c r="D19" s="7">
        <v>-2.400031114816701E-2</v>
      </c>
      <c r="E19" s="7">
        <v>-3.0704152011870635E-2</v>
      </c>
      <c r="F19" s="7">
        <v>-5.9442804455756053E-2</v>
      </c>
      <c r="G19" s="8">
        <v>3.9784079670909911E-2</v>
      </c>
    </row>
    <row r="20" spans="2:7" x14ac:dyDescent="0.2">
      <c r="B20" s="5">
        <v>17</v>
      </c>
      <c r="C20" s="7">
        <v>1.6552001833900487E-3</v>
      </c>
      <c r="D20" s="7">
        <v>0.14499748920202205</v>
      </c>
      <c r="E20" s="7">
        <v>0.24821070489883507</v>
      </c>
      <c r="F20" s="7">
        <v>0.35492179572582405</v>
      </c>
      <c r="G20" s="8">
        <v>0.33456528770923999</v>
      </c>
    </row>
    <row r="21" spans="2:7" x14ac:dyDescent="0.2">
      <c r="B21" s="5">
        <v>18</v>
      </c>
      <c r="C21" s="7">
        <v>1.2562611758710096E-2</v>
      </c>
      <c r="D21" s="7">
        <v>-7.0338251709931359E-3</v>
      </c>
      <c r="E21" s="7">
        <v>-2.7115290784835454E-2</v>
      </c>
      <c r="F21" s="7">
        <v>-3.8946769833564779E-2</v>
      </c>
      <c r="G21" s="8">
        <v>-4.901992690563195E-2</v>
      </c>
    </row>
    <row r="22" spans="2:7" x14ac:dyDescent="0.2">
      <c r="B22" s="5">
        <v>19</v>
      </c>
      <c r="C22" s="7">
        <v>1.7142394244670012E-2</v>
      </c>
      <c r="D22" s="7">
        <v>-5.3344967484477935E-3</v>
      </c>
      <c r="E22" s="7">
        <v>-9.4367498397831106E-3</v>
      </c>
      <c r="F22" s="7">
        <v>-2.8290341496467607E-2</v>
      </c>
      <c r="G22" s="8">
        <v>1.4747625470159953E-2</v>
      </c>
    </row>
    <row r="23" spans="2:7" x14ac:dyDescent="0.2">
      <c r="B23" s="5">
        <v>20</v>
      </c>
      <c r="C23" s="7">
        <v>1.1497476756570091E-2</v>
      </c>
      <c r="D23" s="7">
        <v>2.527440761327604E-2</v>
      </c>
      <c r="E23" s="7">
        <v>4.9611216545098168E-3</v>
      </c>
      <c r="F23" s="7">
        <v>1.672891557216678E-2</v>
      </c>
      <c r="G23" s="8">
        <v>-0.10011463773250595</v>
      </c>
    </row>
    <row r="24" spans="2:7" x14ac:dyDescent="0.2">
      <c r="B24" s="5">
        <v>21</v>
      </c>
      <c r="C24" s="7">
        <v>7.2092801928500538E-3</v>
      </c>
      <c r="D24" s="7">
        <v>-2.2640168917180351E-2</v>
      </c>
      <c r="E24" s="7">
        <v>-9.6228813552857159E-2</v>
      </c>
      <c r="F24" s="7">
        <v>-0.10761067688465137</v>
      </c>
      <c r="G24" s="8">
        <v>-0.26839601409435299</v>
      </c>
    </row>
    <row r="25" spans="2:7" x14ac:dyDescent="0.2">
      <c r="B25" s="5">
        <v>22</v>
      </c>
      <c r="C25" s="7">
        <v>6.8515331149099357E-3</v>
      </c>
      <c r="D25" s="7">
        <v>1.6273224103449956E-2</v>
      </c>
      <c r="E25" s="7">
        <v>5.9589868545525827E-3</v>
      </c>
      <c r="F25" s="7">
        <v>1.5093829035757601E-2</v>
      </c>
      <c r="G25" s="8">
        <v>-4.6153897166251956E-2</v>
      </c>
    </row>
    <row r="26" spans="2:7" x14ac:dyDescent="0.2">
      <c r="B26" s="5">
        <v>23</v>
      </c>
      <c r="C26" s="7">
        <v>1.8004515826699929E-2</v>
      </c>
      <c r="D26" s="7">
        <v>8.6118352162837974E-2</v>
      </c>
      <c r="E26" s="7">
        <v>0.168119204616547</v>
      </c>
      <c r="F26" s="7">
        <v>0.21470289409160803</v>
      </c>
      <c r="G26" s="8">
        <v>0.3203580437898601</v>
      </c>
    </row>
    <row r="27" spans="2:7" x14ac:dyDescent="0.2">
      <c r="B27" s="5">
        <v>24</v>
      </c>
      <c r="C27" s="7">
        <v>7.7228338122399265E-3</v>
      </c>
      <c r="D27" s="7">
        <v>2.5815245985999716E-3</v>
      </c>
      <c r="E27" s="7">
        <v>1.4520466899872986E-2</v>
      </c>
      <c r="F27" s="7">
        <v>7.3702114820480176E-3</v>
      </c>
      <c r="G27" s="8">
        <v>5.737281429767993E-2</v>
      </c>
    </row>
    <row r="28" spans="2:7" x14ac:dyDescent="0.2">
      <c r="B28" s="5">
        <v>25</v>
      </c>
      <c r="C28" s="7">
        <v>1.8649080455299893E-2</v>
      </c>
      <c r="D28" s="7">
        <v>0.20805233691930591</v>
      </c>
      <c r="E28" s="7">
        <v>0.30468812046051097</v>
      </c>
      <c r="F28" s="7">
        <v>0.45092740237713003</v>
      </c>
      <c r="G28" s="8">
        <v>0.28600812542439003</v>
      </c>
    </row>
    <row r="29" spans="2:7" x14ac:dyDescent="0.2">
      <c r="B29" s="5">
        <v>26</v>
      </c>
      <c r="C29" s="7">
        <v>1.2482145488259988E-2</v>
      </c>
      <c r="D29" s="7">
        <v>0.167664897191524</v>
      </c>
      <c r="E29" s="7">
        <v>0.31003630218505901</v>
      </c>
      <c r="F29" s="7">
        <v>0.42354345500469398</v>
      </c>
      <c r="G29" s="8">
        <v>0.51596117603779001</v>
      </c>
    </row>
    <row r="30" spans="2:7" x14ac:dyDescent="0.2">
      <c r="B30" s="5">
        <v>27</v>
      </c>
      <c r="C30" s="7">
        <v>7.1759015917800539E-3</v>
      </c>
      <c r="D30" s="7">
        <v>-5.6199622404573969E-2</v>
      </c>
      <c r="E30" s="7">
        <v>-9.1948186779021585E-2</v>
      </c>
      <c r="F30" s="7">
        <v>-0.14153761684894559</v>
      </c>
      <c r="G30" s="8">
        <v>-0.10263645064830795</v>
      </c>
    </row>
    <row r="31" spans="2:7" x14ac:dyDescent="0.2">
      <c r="B31" s="5">
        <v>28</v>
      </c>
      <c r="C31" s="7">
        <v>1.5678861796859955E-2</v>
      </c>
      <c r="D31" s="7">
        <v>5.7727205502990001E-2</v>
      </c>
      <c r="E31" s="7">
        <v>8.893201408386503E-2</v>
      </c>
      <c r="F31" s="7">
        <v>0.11394293487072207</v>
      </c>
      <c r="G31" s="8">
        <v>8.6515790104870094E-2</v>
      </c>
    </row>
    <row r="32" spans="2:7" x14ac:dyDescent="0.2">
      <c r="B32" s="5">
        <v>29</v>
      </c>
      <c r="C32" s="7">
        <v>1.7334917247300075E-2</v>
      </c>
      <c r="D32" s="7">
        <v>-2.7908551943299352E-2</v>
      </c>
      <c r="E32" s="7">
        <v>-6.7316311025618081E-2</v>
      </c>
      <c r="F32" s="7">
        <v>-0.1020499449968338</v>
      </c>
      <c r="G32" s="8">
        <v>-0.127154702067375</v>
      </c>
    </row>
    <row r="33" spans="2:7" x14ac:dyDescent="0.2">
      <c r="B33" s="5">
        <v>30</v>
      </c>
      <c r="C33" s="7">
        <v>1.8501499354840023E-2</v>
      </c>
      <c r="D33" s="7">
        <v>0.20334769462347202</v>
      </c>
      <c r="E33" s="7">
        <v>0.29713053760528702</v>
      </c>
      <c r="F33" s="7">
        <v>0.43864839255810001</v>
      </c>
      <c r="G33" s="8">
        <v>0.27077401268481993</v>
      </c>
    </row>
    <row r="34" spans="2:7" x14ac:dyDescent="0.2">
      <c r="B34" s="5">
        <v>31</v>
      </c>
      <c r="C34" s="7">
        <v>1.5022018611430044E-2</v>
      </c>
      <c r="D34" s="7">
        <v>0.10024272178411403</v>
      </c>
      <c r="E34" s="7">
        <v>0.21185494718551501</v>
      </c>
      <c r="F34" s="7">
        <v>0.26677468001842397</v>
      </c>
      <c r="G34" s="8">
        <v>0.42157829391956003</v>
      </c>
    </row>
    <row r="35" spans="2:7" x14ac:dyDescent="0.2">
      <c r="B35" s="5">
        <v>32</v>
      </c>
      <c r="C35" s="7">
        <v>1.4478901088240015E-2</v>
      </c>
      <c r="D35" s="7">
        <v>5.9314787137510018E-2</v>
      </c>
      <c r="E35" s="7">
        <v>0.12054989395141699</v>
      </c>
      <c r="F35" s="7">
        <v>0.14634308993816403</v>
      </c>
      <c r="G35" s="8">
        <v>0.22544098484515995</v>
      </c>
    </row>
    <row r="36" spans="2:7" x14ac:dyDescent="0.2">
      <c r="B36" s="5">
        <v>33</v>
      </c>
      <c r="C36" s="7">
        <v>1.6632536113259988E-2</v>
      </c>
      <c r="D36" s="7">
        <v>7.8832623839371948E-3</v>
      </c>
      <c r="E36" s="7">
        <v>9.1432159900667782E-3</v>
      </c>
      <c r="F36" s="7">
        <v>3.8209456205383855E-3</v>
      </c>
      <c r="G36" s="8">
        <v>4.0067320942879903E-2</v>
      </c>
    </row>
    <row r="37" spans="2:7" x14ac:dyDescent="0.2">
      <c r="B37" s="5">
        <v>34</v>
      </c>
      <c r="C37" s="7">
        <v>1.3411501109600099E-2</v>
      </c>
      <c r="D37" s="7">
        <v>-6.5871811163425539E-2</v>
      </c>
      <c r="E37" s="7">
        <v>-0.13589954915046706</v>
      </c>
      <c r="F37" s="7">
        <v>-0.1909612995386126</v>
      </c>
      <c r="G37" s="8">
        <v>-0.21561937940120701</v>
      </c>
    </row>
    <row r="38" spans="2:7" x14ac:dyDescent="0.2">
      <c r="B38" s="5">
        <v>35</v>
      </c>
      <c r="C38" s="7">
        <v>2.1336653888230028E-2</v>
      </c>
      <c r="D38" s="7">
        <v>-2.38680722832652E-2</v>
      </c>
      <c r="E38" s="7">
        <v>-6.7334710979460213E-2</v>
      </c>
      <c r="F38" s="7">
        <v>-9.9841843247413437E-2</v>
      </c>
      <c r="G38" s="8">
        <v>-0.13250857007503503</v>
      </c>
    </row>
    <row r="39" spans="2:7" x14ac:dyDescent="0.2">
      <c r="B39" s="5">
        <v>36</v>
      </c>
      <c r="C39" s="7">
        <v>1.6530016124250091E-2</v>
      </c>
      <c r="D39" s="7">
        <v>0.12517880176306007</v>
      </c>
      <c r="E39" s="7">
        <v>0.180746567821505</v>
      </c>
      <c r="F39" s="7">
        <v>0.26966078460216797</v>
      </c>
      <c r="G39" s="8">
        <v>0.1956960021257399</v>
      </c>
    </row>
    <row r="40" spans="2:7" x14ac:dyDescent="0.2">
      <c r="B40" s="5">
        <v>37</v>
      </c>
      <c r="C40" s="7">
        <v>1.330850428343E-2</v>
      </c>
      <c r="D40" s="7">
        <v>4.400910114050003E-2</v>
      </c>
      <c r="E40" s="7">
        <v>7.8627002811432048E-2</v>
      </c>
      <c r="F40" s="7">
        <v>9.664793193340207E-2</v>
      </c>
      <c r="G40" s="8">
        <v>0.12299967396259004</v>
      </c>
    </row>
    <row r="41" spans="2:7" x14ac:dyDescent="0.2">
      <c r="B41" s="5">
        <v>38</v>
      </c>
      <c r="C41" s="7">
        <v>1.0380128085609952E-2</v>
      </c>
      <c r="D41" s="7">
        <v>-8.2134902727605846E-2</v>
      </c>
      <c r="E41" s="7">
        <v>-8.6486350917817145E-2</v>
      </c>
      <c r="F41" s="7">
        <v>-0.15670192062854765</v>
      </c>
      <c r="G41" s="8">
        <v>0.10012019264697991</v>
      </c>
    </row>
    <row r="42" spans="2:7" x14ac:dyDescent="0.2">
      <c r="B42" s="5">
        <v>39</v>
      </c>
      <c r="C42" s="7">
        <v>1.5235641658309929E-2</v>
      </c>
      <c r="D42" s="7">
        <v>6.8485462415221979E-2</v>
      </c>
      <c r="E42" s="7">
        <v>9.9392247772219985E-2</v>
      </c>
      <c r="F42" s="7">
        <v>0.13755479037762003</v>
      </c>
      <c r="G42" s="8">
        <v>9.43331776857399E-2</v>
      </c>
    </row>
    <row r="43" spans="2:7" x14ac:dyDescent="0.2">
      <c r="B43" s="5">
        <v>40</v>
      </c>
      <c r="C43" s="7">
        <v>5.4753810763399358E-3</v>
      </c>
      <c r="D43" s="7">
        <v>0.19993332599401598</v>
      </c>
      <c r="E43" s="7">
        <v>0.37011895236968995</v>
      </c>
      <c r="F43" s="7">
        <v>0.51221478164195799</v>
      </c>
      <c r="G43" s="8">
        <v>0.59459293472766994</v>
      </c>
    </row>
    <row r="44" spans="2:7" x14ac:dyDescent="0.2">
      <c r="B44" s="5">
        <v>41</v>
      </c>
      <c r="C44" s="7">
        <v>1.7765262782569957E-2</v>
      </c>
      <c r="D44" s="7">
        <v>2.5245046365259399E-2</v>
      </c>
      <c r="E44" s="7">
        <v>2.6448554372786093E-2</v>
      </c>
      <c r="F44" s="7">
        <v>3.627526938915282E-2</v>
      </c>
      <c r="G44" s="8">
        <v>3.5517459988589906E-2</v>
      </c>
    </row>
    <row r="45" spans="2:7" x14ac:dyDescent="0.2">
      <c r="B45" s="5">
        <v>42</v>
      </c>
      <c r="C45" s="7">
        <v>7.0065051913299481E-3</v>
      </c>
      <c r="D45" s="7">
        <v>0.14753500198126199</v>
      </c>
      <c r="E45" s="7">
        <v>0.28680571374893404</v>
      </c>
      <c r="F45" s="7">
        <v>0.38381276309490403</v>
      </c>
      <c r="G45" s="8">
        <v>0.48575282680988008</v>
      </c>
    </row>
    <row r="46" spans="2:7" x14ac:dyDescent="0.2">
      <c r="B46" s="5">
        <v>43</v>
      </c>
      <c r="C46" s="7">
        <v>1.5957930743689897E-2</v>
      </c>
      <c r="D46" s="7">
        <v>0.14796498988866391</v>
      </c>
      <c r="E46" s="7">
        <v>0.21679383573531696</v>
      </c>
      <c r="F46" s="7">
        <v>0.32066528975963199</v>
      </c>
      <c r="G46" s="8">
        <v>0.21942413437366004</v>
      </c>
    </row>
    <row r="47" spans="2:7" x14ac:dyDescent="0.2">
      <c r="B47" s="5">
        <v>44</v>
      </c>
      <c r="C47" s="7">
        <v>2.3961880862710006E-2</v>
      </c>
      <c r="D47" s="7">
        <v>0.11986583446263999</v>
      </c>
      <c r="E47" s="7">
        <v>0.23759379444122197</v>
      </c>
      <c r="F47" s="7">
        <v>0.30006640136241797</v>
      </c>
      <c r="G47" s="8">
        <v>0.44544494736194995</v>
      </c>
    </row>
    <row r="48" spans="2:7" x14ac:dyDescent="0.2">
      <c r="B48" s="5">
        <v>45</v>
      </c>
      <c r="C48" s="7">
        <v>8.7578088641200313E-3</v>
      </c>
      <c r="D48" s="7">
        <v>7.4382149922850041E-2</v>
      </c>
      <c r="E48" s="7">
        <v>0.15571701583862502</v>
      </c>
      <c r="F48" s="7">
        <v>0.19843650043010802</v>
      </c>
      <c r="G48" s="8">
        <v>0.30090785610675996</v>
      </c>
    </row>
    <row r="49" spans="2:7" x14ac:dyDescent="0.2">
      <c r="B49" s="5">
        <v>46</v>
      </c>
      <c r="C49" s="7">
        <v>1.387832468748007E-2</v>
      </c>
      <c r="D49" s="7">
        <v>-2.884289051294376E-2</v>
      </c>
      <c r="E49" s="7">
        <v>-7.5925772809982472E-2</v>
      </c>
      <c r="F49" s="7">
        <v>-0.1013748627901076</v>
      </c>
      <c r="G49" s="8">
        <v>-0.13517546069622</v>
      </c>
    </row>
    <row r="50" spans="2:7" x14ac:dyDescent="0.2">
      <c r="B50" s="5">
        <v>47</v>
      </c>
      <c r="C50" s="7">
        <v>1.3309457957739967E-2</v>
      </c>
      <c r="D50" s="7">
        <v>0.11406520580052999</v>
      </c>
      <c r="E50" s="7">
        <v>0.19080903587341203</v>
      </c>
      <c r="F50" s="7">
        <v>0.26402034938335406</v>
      </c>
      <c r="G50" s="8">
        <v>0.25930643665791009</v>
      </c>
    </row>
    <row r="51" spans="2:7" x14ac:dyDescent="0.2">
      <c r="B51" s="5">
        <v>48</v>
      </c>
      <c r="C51" s="7">
        <v>1.6388991534709962E-2</v>
      </c>
      <c r="D51" s="7">
        <v>0.12174545501470399</v>
      </c>
      <c r="E51" s="7">
        <v>0.18766328153610101</v>
      </c>
      <c r="F51" s="7">
        <v>0.26496601283550003</v>
      </c>
      <c r="G51" s="8">
        <v>0.20570946323871997</v>
      </c>
    </row>
    <row r="52" spans="2:7" x14ac:dyDescent="0.2">
      <c r="B52" s="5">
        <v>49</v>
      </c>
      <c r="C52" s="7">
        <v>1.5483358561990013E-2</v>
      </c>
      <c r="D52" s="7">
        <v>-2.8287339460851383E-2</v>
      </c>
      <c r="E52" s="7">
        <v>-4.2838084125519565E-2</v>
      </c>
      <c r="F52" s="7">
        <v>-7.9694162011146555E-2</v>
      </c>
      <c r="G52" s="8">
        <v>-2.2697264075278945E-2</v>
      </c>
    </row>
    <row r="53" spans="2:7" x14ac:dyDescent="0.2">
      <c r="B53" s="5">
        <v>50</v>
      </c>
      <c r="C53" s="7">
        <v>8.7748557925200199E-3</v>
      </c>
      <c r="D53" s="7">
        <v>5.1180469739435977E-2</v>
      </c>
      <c r="E53" s="7">
        <v>0.10374015626907296</v>
      </c>
      <c r="F53" s="7">
        <v>0.12930741488933592</v>
      </c>
      <c r="G53" s="8">
        <v>0.18738151180744</v>
      </c>
    </row>
    <row r="54" spans="2:7" x14ac:dyDescent="0.2">
      <c r="B54" s="5">
        <v>51</v>
      </c>
      <c r="C54" s="7">
        <v>8.2546264529199664E-3</v>
      </c>
      <c r="D54" s="7">
        <v>-5.0595987093450215E-2</v>
      </c>
      <c r="E54" s="7">
        <v>-8.4960442209244508E-2</v>
      </c>
      <c r="F54" s="7">
        <v>-0.13078385412693</v>
      </c>
      <c r="G54" s="8">
        <v>-9.8431640982628021E-2</v>
      </c>
    </row>
    <row r="55" spans="2:7" x14ac:dyDescent="0.2">
      <c r="B55" s="5">
        <v>52</v>
      </c>
      <c r="C55" s="7">
        <v>1.8583634555340067E-2</v>
      </c>
      <c r="D55" s="7">
        <v>5.9790384519100036E-2</v>
      </c>
      <c r="E55" s="7">
        <v>8.528232631683301E-2</v>
      </c>
      <c r="F55" s="7">
        <v>0.11376872241496998</v>
      </c>
      <c r="G55" s="8">
        <v>8.2441574215889935E-2</v>
      </c>
    </row>
    <row r="56" spans="2:7" x14ac:dyDescent="0.2">
      <c r="B56" s="5">
        <v>53</v>
      </c>
      <c r="C56" s="7">
        <v>1.6570189654830036E-2</v>
      </c>
      <c r="D56" s="7">
        <v>0.12363766406774601</v>
      </c>
      <c r="E56" s="7">
        <v>0.17955081520080496</v>
      </c>
      <c r="F56" s="7">
        <v>0.26321258723735597</v>
      </c>
      <c r="G56" s="8">
        <v>0.17910743343830005</v>
      </c>
    </row>
    <row r="57" spans="2:7" x14ac:dyDescent="0.2">
      <c r="B57" s="5">
        <v>54</v>
      </c>
      <c r="C57" s="7">
        <v>1.5835502803329904E-2</v>
      </c>
      <c r="D57" s="7">
        <v>-2.3901927721497664E-2</v>
      </c>
      <c r="E57" s="7">
        <v>-7.3356615924833724E-2</v>
      </c>
      <c r="F57" s="7">
        <v>-9.9739168286323204E-2</v>
      </c>
      <c r="G57" s="8">
        <v>-0.16466354739666</v>
      </c>
    </row>
    <row r="58" spans="2:7" x14ac:dyDescent="0.2">
      <c r="B58" s="5">
        <v>55</v>
      </c>
      <c r="C58" s="7">
        <v>1.7677047908309929E-2</v>
      </c>
      <c r="D58" s="7">
        <v>7.0567309606077933E-2</v>
      </c>
      <c r="E58" s="7">
        <v>8.9344716644289945E-2</v>
      </c>
      <c r="F58" s="7">
        <v>0.12950573146343394</v>
      </c>
      <c r="G58" s="8">
        <v>4.7917848706249933E-2</v>
      </c>
    </row>
    <row r="59" spans="2:7" x14ac:dyDescent="0.2">
      <c r="B59" s="5">
        <v>56</v>
      </c>
      <c r="C59" s="7">
        <v>1.6720035731790039E-2</v>
      </c>
      <c r="D59" s="7">
        <v>7.581545089483202E-2</v>
      </c>
      <c r="E59" s="7">
        <v>0.136242986297607</v>
      </c>
      <c r="F59" s="7">
        <v>0.17670855700969795</v>
      </c>
      <c r="G59" s="8">
        <v>0.22570849049090991</v>
      </c>
    </row>
    <row r="60" spans="2:7" x14ac:dyDescent="0.2">
      <c r="B60" s="5">
        <v>57</v>
      </c>
      <c r="C60" s="7">
        <v>1.1725404918190074E-2</v>
      </c>
      <c r="D60" s="7">
        <v>9.9351155507562086E-2</v>
      </c>
      <c r="E60" s="7">
        <v>0.13608822879791205</v>
      </c>
      <c r="F60" s="7">
        <v>0.20152046859264405</v>
      </c>
      <c r="G60" s="8">
        <v>8.4443217396739989E-2</v>
      </c>
    </row>
    <row r="61" spans="2:7" x14ac:dyDescent="0.2">
      <c r="B61" s="5">
        <v>58</v>
      </c>
      <c r="C61" s="7">
        <v>9.7583324313199604E-3</v>
      </c>
      <c r="D61" s="7">
        <v>0.12822583888769395</v>
      </c>
      <c r="E61" s="7">
        <v>0.22220912036895996</v>
      </c>
      <c r="F61" s="7">
        <v>0.30578100860118995</v>
      </c>
      <c r="G61" s="8">
        <v>0.30519664871692997</v>
      </c>
    </row>
    <row r="62" spans="2:7" x14ac:dyDescent="0.2">
      <c r="B62" s="5">
        <v>59</v>
      </c>
      <c r="C62" s="7">
        <v>1.5863516986369897E-2</v>
      </c>
      <c r="D62" s="7">
        <v>9.0463721501827937E-2</v>
      </c>
      <c r="E62" s="7">
        <v>0.14962266740799096</v>
      </c>
      <c r="F62" s="7">
        <v>0.20188453376293397</v>
      </c>
      <c r="G62" s="8">
        <v>0.19996655571460997</v>
      </c>
    </row>
    <row r="63" spans="2:7" x14ac:dyDescent="0.2">
      <c r="B63" s="5">
        <v>60</v>
      </c>
      <c r="C63" s="7">
        <v>1.2924173533920058E-2</v>
      </c>
      <c r="D63" s="7">
        <v>4.6362030255796063E-2</v>
      </c>
      <c r="E63" s="7">
        <v>5.3457928276062036E-2</v>
      </c>
      <c r="F63" s="7">
        <v>8.3313943743704044E-2</v>
      </c>
      <c r="G63" s="8">
        <v>3.0494457364079963E-2</v>
      </c>
    </row>
    <row r="64" spans="2:7" x14ac:dyDescent="0.2">
      <c r="B64" s="5">
        <v>61</v>
      </c>
      <c r="C64" s="7">
        <v>9.3209535479499284E-3</v>
      </c>
      <c r="D64" s="7">
        <v>1.4791834104057955E-2</v>
      </c>
      <c r="E64" s="7">
        <v>2.6709879016875007E-2</v>
      </c>
      <c r="F64" s="7">
        <v>2.9694654345512019E-2</v>
      </c>
      <c r="G64" s="8">
        <v>5.6480651974680107E-2</v>
      </c>
    </row>
    <row r="65" spans="2:7" x14ac:dyDescent="0.2">
      <c r="B65" s="5">
        <v>62</v>
      </c>
      <c r="C65" s="7">
        <v>5.0143987536399592E-3</v>
      </c>
      <c r="D65" s="7">
        <v>4.522730087041596E-2</v>
      </c>
      <c r="E65" s="7">
        <v>8.8348460769650972E-2</v>
      </c>
      <c r="F65" s="7">
        <v>0.11327738940715598</v>
      </c>
      <c r="G65" s="8">
        <v>0.14420033085346007</v>
      </c>
    </row>
    <row r="66" spans="2:7" x14ac:dyDescent="0.2">
      <c r="B66" s="5">
        <v>63</v>
      </c>
      <c r="C66" s="7">
        <v>1.2772420108319915E-2</v>
      </c>
      <c r="D66" s="7">
        <v>5.4461705434323944E-2</v>
      </c>
      <c r="E66" s="7">
        <v>6.1504304981231959E-2</v>
      </c>
      <c r="F66" s="7">
        <v>9.7228385806083978E-2</v>
      </c>
      <c r="G66" s="8">
        <v>1.8159395337099982E-2</v>
      </c>
    </row>
    <row r="67" spans="2:7" x14ac:dyDescent="0.2">
      <c r="B67" s="5">
        <v>64</v>
      </c>
      <c r="C67" s="7">
        <v>2.411518400907009E-2</v>
      </c>
      <c r="D67" s="7">
        <v>0.10881525253057203</v>
      </c>
      <c r="E67" s="7">
        <v>0.10609805641174219</v>
      </c>
      <c r="F67" s="7">
        <v>0.17807130992412618</v>
      </c>
      <c r="G67" s="8">
        <v>-5.3104871630669015E-2</v>
      </c>
    </row>
    <row r="68" spans="2:7" x14ac:dyDescent="0.2">
      <c r="B68" s="5">
        <v>65</v>
      </c>
      <c r="C68" s="7">
        <v>1.3600567042830081E-2</v>
      </c>
      <c r="D68" s="7">
        <v>-2.6210892450807946E-2</v>
      </c>
      <c r="E68" s="7">
        <v>-4.3353789472579167E-2</v>
      </c>
      <c r="F68" s="7">
        <v>-7.204499065875998E-2</v>
      </c>
      <c r="G68" s="8">
        <v>-1.6512626528739971E-2</v>
      </c>
    </row>
    <row r="69" spans="2:7" x14ac:dyDescent="0.2">
      <c r="B69" s="5">
        <v>66</v>
      </c>
      <c r="C69" s="7">
        <v>1.1746504962439897E-2</v>
      </c>
      <c r="D69" s="7">
        <v>0.12443860744237592</v>
      </c>
      <c r="E69" s="7">
        <v>0.23102234659194792</v>
      </c>
      <c r="F69" s="7">
        <v>0.31109061419963796</v>
      </c>
      <c r="G69" s="8">
        <v>0.38154602634906998</v>
      </c>
    </row>
    <row r="70" spans="2:7" x14ac:dyDescent="0.2">
      <c r="B70" s="5">
        <v>67</v>
      </c>
      <c r="C70" s="7">
        <v>1.732394999266007E-2</v>
      </c>
      <c r="D70" s="7">
        <v>9.4401514279846055E-2</v>
      </c>
      <c r="E70" s="7">
        <v>0.15775870141983403</v>
      </c>
      <c r="F70" s="7">
        <v>0.21419816195965202</v>
      </c>
      <c r="G70" s="8">
        <v>0.2309193669557601</v>
      </c>
    </row>
    <row r="71" spans="2:7" x14ac:dyDescent="0.2">
      <c r="B71" s="5">
        <v>68</v>
      </c>
      <c r="C71" s="7">
        <v>1.9543507754800071E-2</v>
      </c>
      <c r="D71" s="7">
        <v>3.0408894765374055E-2</v>
      </c>
      <c r="E71" s="7">
        <v>4.720162210464305E-2</v>
      </c>
      <c r="F71" s="7">
        <v>5.787599265575203E-2</v>
      </c>
      <c r="G71" s="8">
        <v>0.10255206215382007</v>
      </c>
    </row>
    <row r="72" spans="2:7" x14ac:dyDescent="0.2">
      <c r="B72" s="5">
        <v>69</v>
      </c>
      <c r="C72" s="7">
        <v>1.631996935606006E-2</v>
      </c>
      <c r="D72" s="7">
        <v>4.2999326932430026E-2</v>
      </c>
      <c r="E72" s="7">
        <v>7.8794384574888993E-2</v>
      </c>
      <c r="F72" s="7">
        <v>9.2492200732229968E-2</v>
      </c>
      <c r="G72" s="8">
        <v>0.13038755047320993</v>
      </c>
    </row>
    <row r="73" spans="2:7" x14ac:dyDescent="0.2">
      <c r="B73" s="5">
        <v>70</v>
      </c>
      <c r="C73" s="7">
        <v>6.5147668719300889E-3</v>
      </c>
      <c r="D73" s="7">
        <v>-3.3536708605288748E-2</v>
      </c>
      <c r="E73" s="7">
        <v>-5.3630124950408364E-2</v>
      </c>
      <c r="F73" s="7">
        <v>-8.41806513071056E-2</v>
      </c>
      <c r="G73" s="8">
        <v>-4.6447569251059972E-2</v>
      </c>
    </row>
    <row r="74" spans="2:7" x14ac:dyDescent="0.2">
      <c r="B74" s="5">
        <v>71</v>
      </c>
      <c r="C74" s="7">
        <v>1.639638251065989E-2</v>
      </c>
      <c r="D74" s="7">
        <v>0.12959412311315394</v>
      </c>
      <c r="E74" s="7">
        <v>0.18749958333969097</v>
      </c>
      <c r="F74" s="7">
        <v>0.27838020503520999</v>
      </c>
      <c r="G74" s="8">
        <v>0.19433808910847006</v>
      </c>
    </row>
    <row r="75" spans="2:7" x14ac:dyDescent="0.2">
      <c r="B75" s="5">
        <v>72</v>
      </c>
      <c r="C75" s="7">
        <v>9.9111587405200652E-3</v>
      </c>
      <c r="D75" s="7">
        <v>0.17864323829412407</v>
      </c>
      <c r="E75" s="7">
        <v>0.23847160396575801</v>
      </c>
      <c r="F75" s="7">
        <v>0.36618335425853604</v>
      </c>
      <c r="G75" s="8">
        <v>0.10395134079456003</v>
      </c>
    </row>
    <row r="76" spans="2:7" x14ac:dyDescent="0.2">
      <c r="B76" s="5">
        <v>73</v>
      </c>
      <c r="C76" s="7">
        <v>2.0461180865759987E-2</v>
      </c>
      <c r="D76" s="7">
        <v>0.14159556602239204</v>
      </c>
      <c r="E76" s="7">
        <v>0.23705263195037507</v>
      </c>
      <c r="F76" s="7">
        <v>0.3272095459699601</v>
      </c>
      <c r="G76" s="8">
        <v>0.34285915482044005</v>
      </c>
    </row>
    <row r="77" spans="2:7" x14ac:dyDescent="0.2">
      <c r="B77" s="5">
        <v>74</v>
      </c>
      <c r="C77" s="7">
        <v>1.2430766284470041E-2</v>
      </c>
      <c r="D77" s="7">
        <v>0.10405770515203804</v>
      </c>
      <c r="E77" s="7">
        <v>0.16118086633682399</v>
      </c>
      <c r="F77" s="7">
        <v>0.23377790629863798</v>
      </c>
      <c r="G77" s="8">
        <v>0.20289707767962994</v>
      </c>
    </row>
    <row r="78" spans="2:7" x14ac:dyDescent="0.2">
      <c r="B78" s="5">
        <v>75</v>
      </c>
      <c r="C78" s="7">
        <v>1.6011813342569958E-2</v>
      </c>
      <c r="D78" s="7">
        <v>0.17015672897100398</v>
      </c>
      <c r="E78" s="7">
        <v>0.26753780899047797</v>
      </c>
      <c r="F78" s="7">
        <v>0.385189511179924</v>
      </c>
      <c r="G78" s="8">
        <v>0.32045114624499993</v>
      </c>
    </row>
    <row r="79" spans="2:7" x14ac:dyDescent="0.2">
      <c r="B79" s="5">
        <v>76</v>
      </c>
      <c r="C79" s="7">
        <v>9.0973169207599902E-3</v>
      </c>
      <c r="D79" s="7">
        <v>7.0503651845457996E-2</v>
      </c>
      <c r="E79" s="7">
        <v>9.8598576164246998E-2</v>
      </c>
      <c r="F79" s="7">
        <v>0.14058118045330203</v>
      </c>
      <c r="G79" s="8">
        <v>5.2453285336490074E-2</v>
      </c>
    </row>
    <row r="80" spans="2:7" x14ac:dyDescent="0.2">
      <c r="B80" s="5">
        <v>77</v>
      </c>
      <c r="C80" s="7">
        <v>8.241155803200062E-3</v>
      </c>
      <c r="D80" s="7">
        <v>-3.8406408083440959E-2</v>
      </c>
      <c r="E80" s="7">
        <v>-6.7417871379853278E-2</v>
      </c>
      <c r="F80" s="7">
        <v>-0.10362951576709739</v>
      </c>
      <c r="G80" s="8">
        <v>-8.4636563181876956E-2</v>
      </c>
    </row>
    <row r="81" spans="2:7" x14ac:dyDescent="0.2">
      <c r="B81" s="5">
        <v>78</v>
      </c>
      <c r="C81" s="7">
        <v>2.071497744322004E-2</v>
      </c>
      <c r="D81" s="7">
        <v>9.3831240880492051E-2</v>
      </c>
      <c r="E81" s="7">
        <v>0.14290911016464503</v>
      </c>
      <c r="F81" s="7">
        <v>0.19631259620190003</v>
      </c>
      <c r="G81" s="8">
        <v>0.16754043686389997</v>
      </c>
    </row>
    <row r="82" spans="2:7" x14ac:dyDescent="0.2">
      <c r="B82" s="5">
        <v>79</v>
      </c>
      <c r="C82" s="7">
        <v>5.5047065615700941E-3</v>
      </c>
      <c r="D82" s="7">
        <v>0.10685507034063604</v>
      </c>
      <c r="E82" s="7">
        <v>0.18154740390777699</v>
      </c>
      <c r="F82" s="7">
        <v>0.26352200686931593</v>
      </c>
      <c r="G82" s="8">
        <v>0.28208757030963993</v>
      </c>
    </row>
    <row r="83" spans="2:7" x14ac:dyDescent="0.2">
      <c r="B83" s="5">
        <v>80</v>
      </c>
      <c r="C83" s="7">
        <v>8.2210094332699768E-3</v>
      </c>
      <c r="D83" s="7">
        <v>1.180680965185199E-2</v>
      </c>
      <c r="E83" s="7">
        <v>6.0215002059937905E-3</v>
      </c>
      <c r="F83" s="7">
        <v>7.4265736341478043E-3</v>
      </c>
      <c r="G83" s="8">
        <v>-3.1609171748161025E-2</v>
      </c>
    </row>
    <row r="84" spans="2:7" x14ac:dyDescent="0.2">
      <c r="B84" s="5">
        <v>81</v>
      </c>
      <c r="C84" s="7">
        <v>8.8954955935500735E-3</v>
      </c>
      <c r="D84" s="7">
        <v>-2.901401544809195E-2</v>
      </c>
      <c r="E84" s="7">
        <v>-8.3748465204238065E-2</v>
      </c>
      <c r="F84" s="7">
        <v>-0.10954904377460457</v>
      </c>
      <c r="G84" s="8">
        <v>-0.20423209083080296</v>
      </c>
    </row>
    <row r="85" spans="2:7" x14ac:dyDescent="0.2">
      <c r="B85" s="5">
        <v>82</v>
      </c>
      <c r="C85" s="7">
        <v>1.3117769420150083E-2</v>
      </c>
      <c r="D85" s="7">
        <v>-3.4031498682496955E-2</v>
      </c>
      <c r="E85" s="7">
        <v>-6.657300534248238E-2</v>
      </c>
      <c r="F85" s="7">
        <v>-0.10562530577182741</v>
      </c>
      <c r="G85" s="8">
        <v>-0.109104925513267</v>
      </c>
    </row>
    <row r="86" spans="2:7" x14ac:dyDescent="0.2">
      <c r="B86" s="5">
        <v>83</v>
      </c>
      <c r="C86" s="7">
        <v>2.0660737216469993E-2</v>
      </c>
      <c r="D86" s="7">
        <v>0.15741668914556201</v>
      </c>
      <c r="E86" s="7">
        <v>0.23167522010803002</v>
      </c>
      <c r="F86" s="7">
        <v>0.33220079123973606</v>
      </c>
      <c r="G86" s="8">
        <v>0.21080148804188004</v>
      </c>
    </row>
    <row r="87" spans="2:7" x14ac:dyDescent="0.2">
      <c r="B87" s="5">
        <v>84</v>
      </c>
      <c r="C87" s="7">
        <v>1.2602904498580036E-2</v>
      </c>
      <c r="D87" s="7">
        <v>-1.6022634756563181E-2</v>
      </c>
      <c r="E87" s="7">
        <v>-4.189919853209309E-3</v>
      </c>
      <c r="F87" s="7">
        <v>-2.5619862675666422E-2</v>
      </c>
      <c r="G87" s="8">
        <v>0.10774446117877989</v>
      </c>
    </row>
    <row r="88" spans="2:7" x14ac:dyDescent="0.2">
      <c r="B88" s="5">
        <v>85</v>
      </c>
      <c r="C88" s="7">
        <v>1.1761048495769977E-2</v>
      </c>
      <c r="D88" s="7">
        <v>6.300173972845001E-2</v>
      </c>
      <c r="E88" s="7">
        <v>9.7602713680267031E-2</v>
      </c>
      <c r="F88" s="7">
        <v>0.13349712073802805</v>
      </c>
      <c r="G88" s="8">
        <v>0.10803449738026005</v>
      </c>
    </row>
    <row r="89" spans="2:7" x14ac:dyDescent="0.2">
      <c r="B89" s="5">
        <v>86</v>
      </c>
      <c r="C89" s="7">
        <v>1.8476107776159933E-2</v>
      </c>
      <c r="D89" s="7">
        <v>5.0450312840935929E-2</v>
      </c>
      <c r="E89" s="7">
        <v>9.1644383049009931E-2</v>
      </c>
      <c r="F89" s="7">
        <v>0.11507628142833792</v>
      </c>
      <c r="G89" s="8">
        <v>0.18173492538928993</v>
      </c>
    </row>
    <row r="90" spans="2:7" x14ac:dyDescent="0.2">
      <c r="B90" s="5">
        <v>87</v>
      </c>
      <c r="C90" s="7">
        <v>1.6231635272500045E-2</v>
      </c>
      <c r="D90" s="7">
        <v>3.9643609273432023E-2</v>
      </c>
      <c r="E90" s="7">
        <v>3.9886260604858025E-2</v>
      </c>
      <c r="F90" s="7">
        <v>6.0959269404412007E-2</v>
      </c>
      <c r="G90" s="8">
        <v>5.7500659227400774E-3</v>
      </c>
    </row>
    <row r="91" spans="2:7" x14ac:dyDescent="0.2">
      <c r="B91" s="5">
        <v>88</v>
      </c>
      <c r="C91" s="7">
        <v>1.5135267436499955E-2</v>
      </c>
      <c r="D91" s="7">
        <v>3.2899558293817986E-2</v>
      </c>
      <c r="E91" s="7">
        <v>2.6909053897858002E-2</v>
      </c>
      <c r="F91" s="7">
        <v>4.1757013201716028E-2</v>
      </c>
      <c r="G91" s="8">
        <v>-2.9398912310599989E-2</v>
      </c>
    </row>
    <row r="92" spans="2:7" x14ac:dyDescent="0.2">
      <c r="B92" s="5">
        <v>89</v>
      </c>
      <c r="C92" s="7">
        <v>8.8789255023000724E-3</v>
      </c>
      <c r="D92" s="7">
        <v>-5.3728842985629965E-2</v>
      </c>
      <c r="E92" s="7">
        <v>-0.1031975919246672</v>
      </c>
      <c r="F92" s="7">
        <v>-0.14766969501972163</v>
      </c>
      <c r="G92" s="8">
        <v>-0.14778649222850804</v>
      </c>
    </row>
    <row r="93" spans="2:7" x14ac:dyDescent="0.2">
      <c r="B93" s="5">
        <v>90</v>
      </c>
      <c r="C93" s="7">
        <v>1.604519194364995E-2</v>
      </c>
      <c r="D93" s="7">
        <v>-3.6743748438355622E-2</v>
      </c>
      <c r="E93" s="7">
        <v>-9.8794024610518116E-2</v>
      </c>
      <c r="F93" s="7">
        <v>-0.1308755856752396</v>
      </c>
      <c r="G93" s="8">
        <v>-0.19066929233074204</v>
      </c>
    </row>
    <row r="94" spans="2:7" x14ac:dyDescent="0.2">
      <c r="B94" s="5">
        <v>91</v>
      </c>
      <c r="C94" s="7">
        <v>1.7224291026590066E-2</v>
      </c>
      <c r="D94" s="7">
        <v>2.6580106961726059E-2</v>
      </c>
      <c r="E94" s="7">
        <v>5.6870043849945054E-2</v>
      </c>
      <c r="F94" s="7">
        <v>6.4530660510064036E-2</v>
      </c>
      <c r="G94" s="8">
        <v>0.16019797909260003</v>
      </c>
    </row>
    <row r="95" spans="2:7" x14ac:dyDescent="0.2">
      <c r="B95" s="5">
        <v>92</v>
      </c>
      <c r="C95" s="7">
        <v>1.6017177760599965E-2</v>
      </c>
      <c r="D95" s="7">
        <v>0.11744669650792999</v>
      </c>
      <c r="E95" s="7">
        <v>0.181371188735961</v>
      </c>
      <c r="F95" s="7">
        <v>0.25651343047618802</v>
      </c>
      <c r="G95" s="8">
        <v>0.20420325386524008</v>
      </c>
    </row>
    <row r="96" spans="2:7" x14ac:dyDescent="0.2">
      <c r="B96" s="5">
        <v>93</v>
      </c>
      <c r="C96" s="7">
        <v>1.5649536311630019E-2</v>
      </c>
      <c r="D96" s="7">
        <v>-9.7500562918184E-2</v>
      </c>
      <c r="E96" s="7">
        <v>-0.20204254331588634</v>
      </c>
      <c r="F96" s="7">
        <v>-0.28366209089756006</v>
      </c>
      <c r="G96" s="8">
        <v>-0.34940760743618005</v>
      </c>
    </row>
    <row r="97" spans="2:7" x14ac:dyDescent="0.2">
      <c r="B97" s="5">
        <v>94</v>
      </c>
      <c r="C97" s="7">
        <v>1.4110186755659893E-2</v>
      </c>
      <c r="D97" s="7">
        <v>3.0146538960935932E-2</v>
      </c>
      <c r="E97" s="7">
        <v>3.9788473224641942E-2</v>
      </c>
      <c r="F97" s="7">
        <v>5.3572751879693972E-2</v>
      </c>
      <c r="G97" s="8">
        <v>5.1059490323069889E-2</v>
      </c>
    </row>
    <row r="98" spans="2:7" x14ac:dyDescent="0.2">
      <c r="B98" s="5">
        <v>95</v>
      </c>
      <c r="C98" s="7">
        <v>1.6121128261090023E-2</v>
      </c>
      <c r="D98" s="7">
        <v>0.30275384162664404</v>
      </c>
      <c r="E98" s="7">
        <v>0.4902418261528011</v>
      </c>
      <c r="F98" s="7">
        <v>0.70995562255382405</v>
      </c>
      <c r="G98" s="8">
        <v>0.61896646606922001</v>
      </c>
    </row>
    <row r="99" spans="2:7" x14ac:dyDescent="0.2">
      <c r="B99" s="5">
        <v>96</v>
      </c>
      <c r="C99" s="7">
        <v>8.4787399172800981E-3</v>
      </c>
      <c r="D99" s="7">
        <v>8.8823973882200091E-2</v>
      </c>
      <c r="E99" s="7">
        <v>0.15934718904495507</v>
      </c>
      <c r="F99" s="7">
        <v>0.21233854472637406</v>
      </c>
      <c r="G99" s="8">
        <v>0.22432542431354996</v>
      </c>
    </row>
    <row r="100" spans="2:7" x14ac:dyDescent="0.2">
      <c r="B100" s="5">
        <v>97</v>
      </c>
      <c r="C100" s="7">
        <v>2.2512891948220037E-2</v>
      </c>
      <c r="D100" s="7">
        <v>0.21548324798345403</v>
      </c>
      <c r="E100" s="7">
        <v>0.38925677595138497</v>
      </c>
      <c r="F100" s="7">
        <v>0.52805643260478996</v>
      </c>
      <c r="G100" s="8">
        <v>0.62052703487872996</v>
      </c>
    </row>
    <row r="101" spans="2:7" x14ac:dyDescent="0.2">
      <c r="B101" s="5">
        <v>98</v>
      </c>
      <c r="C101" s="7">
        <v>2.1128276050089934E-2</v>
      </c>
      <c r="D101" s="7">
        <v>5.1354348409173953E-2</v>
      </c>
      <c r="E101" s="7">
        <v>0.10281000194549395</v>
      </c>
      <c r="F101" s="7">
        <v>0.12558138549327597</v>
      </c>
      <c r="G101" s="8">
        <v>0.24113309967517993</v>
      </c>
    </row>
    <row r="102" spans="2:7" x14ac:dyDescent="0.2">
      <c r="B102" s="5">
        <v>99</v>
      </c>
      <c r="C102" s="7">
        <v>1.1856177508829946E-2</v>
      </c>
      <c r="D102" s="7">
        <v>0.10717254852056399</v>
      </c>
      <c r="E102" s="7">
        <v>0.16996089277267301</v>
      </c>
      <c r="F102" s="7">
        <v>0.24096827685832806</v>
      </c>
      <c r="G102" s="8">
        <v>0.20425296413898009</v>
      </c>
    </row>
    <row r="103" spans="2:7" x14ac:dyDescent="0.2">
      <c r="B103" s="5">
        <v>100</v>
      </c>
      <c r="C103" s="7">
        <v>1.595399683714005E-2</v>
      </c>
      <c r="D103" s="7">
        <v>8.4634101140500032E-2</v>
      </c>
      <c r="E103" s="7">
        <v>0.15733768997192404</v>
      </c>
      <c r="F103" s="7">
        <v>0.20524416148662603</v>
      </c>
      <c r="G103" s="8">
        <v>0.27560377705097006</v>
      </c>
    </row>
    <row r="104" spans="2:7" x14ac:dyDescent="0.2">
      <c r="B104" s="5">
        <v>101</v>
      </c>
      <c r="C104" s="7">
        <v>1.8434503734110042E-2</v>
      </c>
      <c r="D104" s="7">
        <v>-8.8978054642687952E-3</v>
      </c>
      <c r="E104" s="7">
        <v>-5.1195555353165299E-2</v>
      </c>
      <c r="F104" s="7">
        <v>-7.1457813382148822E-2</v>
      </c>
      <c r="G104" s="8">
        <v>-0.15770398986339595</v>
      </c>
    </row>
    <row r="105" spans="2:7" x14ac:dyDescent="0.2">
      <c r="B105" s="5">
        <v>102</v>
      </c>
      <c r="C105" s="7">
        <v>1.3707140147690033E-2</v>
      </c>
      <c r="D105" s="7">
        <v>-2.9224694025513979E-2</v>
      </c>
      <c r="E105" s="7">
        <v>-2.2664355659483201E-2</v>
      </c>
      <c r="F105" s="7">
        <v>-6.0644553303718013E-2</v>
      </c>
      <c r="G105" s="8">
        <v>7.1267014622689917E-2</v>
      </c>
    </row>
    <row r="106" spans="2:7" x14ac:dyDescent="0.2">
      <c r="B106" s="5">
        <v>103</v>
      </c>
      <c r="C106" s="7">
        <v>9.2271358370799028E-3</v>
      </c>
      <c r="D106" s="7">
        <v>4.3269765126705551E-2</v>
      </c>
      <c r="E106" s="7">
        <v>9.3797147846220563E-2</v>
      </c>
      <c r="F106" s="7">
        <v>0.1065848845243432</v>
      </c>
      <c r="G106" s="8">
        <v>0.15558958637713993</v>
      </c>
    </row>
    <row r="107" spans="2:7" x14ac:dyDescent="0.2">
      <c r="B107" s="5">
        <v>104</v>
      </c>
      <c r="C107" s="7">
        <v>1.6211131274699975E-2</v>
      </c>
      <c r="D107" s="7">
        <v>9.0152966725827982E-2</v>
      </c>
      <c r="E107" s="7">
        <v>0.16240065155029498</v>
      </c>
      <c r="F107" s="7">
        <v>0.21358981311321601</v>
      </c>
      <c r="G107" s="8">
        <v>0.26368618595600002</v>
      </c>
    </row>
    <row r="108" spans="2:7" x14ac:dyDescent="0.2">
      <c r="B108" s="5">
        <v>105</v>
      </c>
      <c r="C108" s="7">
        <v>1.2072303950789953E-2</v>
      </c>
      <c r="D108" s="7">
        <v>0.13840194915533197</v>
      </c>
      <c r="E108" s="7">
        <v>0.26602549610137999</v>
      </c>
      <c r="F108" s="7">
        <v>0.35496466338634397</v>
      </c>
      <c r="G108" s="8">
        <v>0.46323764908314002</v>
      </c>
    </row>
    <row r="109" spans="2:7" x14ac:dyDescent="0.2">
      <c r="B109" s="5">
        <v>106</v>
      </c>
      <c r="C109" s="7">
        <v>1.2818434894080077E-2</v>
      </c>
      <c r="D109" s="7">
        <v>6.2710878729790535E-3</v>
      </c>
      <c r="E109" s="7">
        <v>-2.4513172531129467E-2</v>
      </c>
      <c r="F109" s="7">
        <v>-2.2647438645362984E-2</v>
      </c>
      <c r="G109" s="8">
        <v>-9.9037462592124981E-2</v>
      </c>
    </row>
    <row r="110" spans="2:7" x14ac:dyDescent="0.2">
      <c r="B110" s="5">
        <v>107</v>
      </c>
      <c r="C110" s="7">
        <v>1.5866139590740014E-2</v>
      </c>
      <c r="D110" s="7">
        <v>8.2042777287960028E-2</v>
      </c>
      <c r="E110" s="7">
        <v>0.12397561130523803</v>
      </c>
      <c r="F110" s="7">
        <v>0.17112250506878002</v>
      </c>
      <c r="G110" s="8">
        <v>0.13038159000873994</v>
      </c>
    </row>
    <row r="111" spans="2:7" x14ac:dyDescent="0.2">
      <c r="B111" s="5">
        <v>108</v>
      </c>
      <c r="C111" s="7">
        <v>1.6102531611920101E-2</v>
      </c>
      <c r="D111" s="7">
        <v>0.12186614249944805</v>
      </c>
      <c r="E111" s="7">
        <v>0.18181369361877606</v>
      </c>
      <c r="F111" s="7">
        <v>0.25863020598888598</v>
      </c>
      <c r="G111" s="8">
        <v>0.1711047946214701</v>
      </c>
    </row>
    <row r="112" spans="2:7" x14ac:dyDescent="0.2">
      <c r="B112" s="5">
        <v>109</v>
      </c>
      <c r="C112" s="7">
        <v>7.9003364443799295E-3</v>
      </c>
      <c r="D112" s="7">
        <v>3.5912739980221972E-2</v>
      </c>
      <c r="E112" s="7">
        <v>7.0193982696535012E-2</v>
      </c>
      <c r="F112" s="7">
        <v>9.1726829409600044E-2</v>
      </c>
      <c r="G112" s="8">
        <v>0.14690876591206004</v>
      </c>
    </row>
    <row r="113" spans="2:7" x14ac:dyDescent="0.2">
      <c r="B113" s="5">
        <v>110</v>
      </c>
      <c r="C113" s="7">
        <v>1.5833714663979981E-2</v>
      </c>
      <c r="D113" s="7">
        <v>2.8310811269281592E-2</v>
      </c>
      <c r="E113" s="7">
        <v>5.987176952361959E-2</v>
      </c>
      <c r="F113" s="7">
        <v>6.2952639460563203E-2</v>
      </c>
      <c r="G113" s="8">
        <v>0.12665737259387999</v>
      </c>
    </row>
    <row r="114" spans="2:7" x14ac:dyDescent="0.2">
      <c r="B114" s="5">
        <v>111</v>
      </c>
      <c r="C114" s="7">
        <v>1.2808182895180042E-2</v>
      </c>
      <c r="D114" s="7">
        <v>0.10600527499914003</v>
      </c>
      <c r="E114" s="7">
        <v>0.18754171190261704</v>
      </c>
      <c r="F114" s="7">
        <v>0.255017449259758</v>
      </c>
      <c r="G114" s="8">
        <v>0.29188359367847005</v>
      </c>
    </row>
    <row r="115" spans="2:7" x14ac:dyDescent="0.2">
      <c r="B115" s="5">
        <v>112</v>
      </c>
      <c r="C115" s="7">
        <v>1.205811804533008E-2</v>
      </c>
      <c r="D115" s="7">
        <v>6.3923179852962031E-2</v>
      </c>
      <c r="E115" s="7">
        <v>0.113505197143555</v>
      </c>
      <c r="F115" s="7">
        <v>0.15225229442119598</v>
      </c>
      <c r="G115" s="8">
        <v>0.19437838184834</v>
      </c>
    </row>
    <row r="116" spans="2:7" x14ac:dyDescent="0.2">
      <c r="B116" s="5">
        <v>113</v>
      </c>
      <c r="C116" s="7">
        <v>8.7686569094700406E-3</v>
      </c>
      <c r="D116" s="7">
        <v>-4.7160508751845857E-3</v>
      </c>
      <c r="E116" s="7">
        <v>-1.5276550674437495E-2</v>
      </c>
      <c r="F116" s="7">
        <v>-2.1400867104530819E-2</v>
      </c>
      <c r="G116" s="8">
        <v>-7.2318853139879957E-3</v>
      </c>
    </row>
    <row r="117" spans="2:7" x14ac:dyDescent="0.2">
      <c r="B117" s="5">
        <v>114</v>
      </c>
      <c r="C117" s="7">
        <v>1.1947730243210053E-2</v>
      </c>
      <c r="D117" s="7">
        <v>-4.2159927141663972E-2</v>
      </c>
      <c r="E117" s="7">
        <v>-5.1699554347991394E-2</v>
      </c>
      <c r="F117" s="7">
        <v>-9.3097541928292005E-2</v>
      </c>
      <c r="G117" s="8">
        <v>2.7797943234439959E-2</v>
      </c>
    </row>
    <row r="118" spans="2:7" x14ac:dyDescent="0.2">
      <c r="B118" s="5">
        <v>115</v>
      </c>
      <c r="C118" s="7">
        <v>8.276322543619985E-3</v>
      </c>
      <c r="D118" s="7">
        <v>-1.6146147501469386E-2</v>
      </c>
      <c r="E118" s="7">
        <v>-3.146738352775609E-2</v>
      </c>
      <c r="F118" s="7">
        <v>-4.7975752949714762E-2</v>
      </c>
      <c r="G118" s="8">
        <v>-2.8759354472160048E-2</v>
      </c>
    </row>
    <row r="119" spans="2:7" x14ac:dyDescent="0.2">
      <c r="B119" s="5">
        <v>116</v>
      </c>
      <c r="C119" s="7">
        <v>1.1049249827860042E-2</v>
      </c>
      <c r="D119" s="7">
        <v>-1.7432451498509562E-2</v>
      </c>
      <c r="E119" s="7">
        <v>-1.7478137636184953E-2</v>
      </c>
      <c r="F119" s="7">
        <v>-3.3218858838081164E-2</v>
      </c>
      <c r="G119" s="8">
        <v>7.4525719761850073E-2</v>
      </c>
    </row>
    <row r="120" spans="2:7" x14ac:dyDescent="0.2">
      <c r="B120" s="5">
        <v>117</v>
      </c>
      <c r="C120" s="7">
        <v>7.360795199869985E-3</v>
      </c>
      <c r="D120" s="7">
        <v>-4.3210232508183191E-2</v>
      </c>
      <c r="E120" s="7">
        <v>-4.5543610477448565E-2</v>
      </c>
      <c r="F120" s="7">
        <v>-9.1729758381844342E-2</v>
      </c>
      <c r="G120" s="8">
        <v>1.7618304371830096E-2</v>
      </c>
    </row>
    <row r="121" spans="2:7" x14ac:dyDescent="0.2">
      <c r="B121" s="5">
        <v>118</v>
      </c>
      <c r="C121" s="7">
        <v>7.8353673815700908E-3</v>
      </c>
      <c r="D121" s="7">
        <v>7.4017022848067542E-4</v>
      </c>
      <c r="E121" s="7">
        <v>-6.8249756336210424E-3</v>
      </c>
      <c r="F121" s="7">
        <v>-9.1138702630977567E-3</v>
      </c>
      <c r="G121" s="8">
        <v>-5.9588493108749807E-3</v>
      </c>
    </row>
    <row r="122" spans="2:7" x14ac:dyDescent="0.2">
      <c r="B122" s="5">
        <v>119</v>
      </c>
      <c r="C122" s="7">
        <v>1.8960574328900082E-2</v>
      </c>
      <c r="D122" s="7">
        <v>4.7796809422970023E-2</v>
      </c>
      <c r="E122" s="7">
        <v>5.7179773426055978E-2</v>
      </c>
      <c r="F122" s="7">
        <v>8.443629920482594E-2</v>
      </c>
      <c r="G122" s="8">
        <v>5.7976847767829964E-2</v>
      </c>
    </row>
    <row r="123" spans="2:7" x14ac:dyDescent="0.2">
      <c r="B123" s="5">
        <v>120</v>
      </c>
      <c r="C123" s="7">
        <v>9.8945886492700641E-3</v>
      </c>
      <c r="D123" s="7">
        <v>7.5615880370132338E-3</v>
      </c>
      <c r="E123" s="7">
        <v>2.5506783103943234E-2</v>
      </c>
      <c r="F123" s="7">
        <v>2.2362925410272405E-2</v>
      </c>
      <c r="G123" s="8">
        <v>9.5566278576850072E-2</v>
      </c>
    </row>
    <row r="124" spans="2:7" x14ac:dyDescent="0.2">
      <c r="B124" s="5">
        <v>121</v>
      </c>
      <c r="C124" s="7">
        <v>1.6465166270730025E-2</v>
      </c>
      <c r="D124" s="7">
        <v>-5.9623482346551808E-3</v>
      </c>
      <c r="E124" s="7">
        <v>-1.8912428045273686E-2</v>
      </c>
      <c r="F124" s="7">
        <v>-3.2898865342140191E-2</v>
      </c>
      <c r="G124" s="8">
        <v>-6.0798467397690237E-3</v>
      </c>
    </row>
    <row r="125" spans="2:7" x14ac:dyDescent="0.2">
      <c r="B125" s="5">
        <v>122</v>
      </c>
      <c r="C125" s="7">
        <v>1.4574268519879974E-2</v>
      </c>
      <c r="D125" s="7">
        <v>3.8250505673885993E-2</v>
      </c>
      <c r="E125" s="7">
        <v>8.3129072761534986E-2</v>
      </c>
      <c r="F125" s="7">
        <v>0.10274985015392199</v>
      </c>
      <c r="G125" s="8">
        <v>0.21868980515002989</v>
      </c>
    </row>
    <row r="126" spans="2:7" x14ac:dyDescent="0.2">
      <c r="B126" s="5">
        <v>123</v>
      </c>
      <c r="C126" s="7">
        <v>1.0954120814800072E-2</v>
      </c>
      <c r="D126" s="7">
        <v>-5.1172244799137359E-2</v>
      </c>
      <c r="E126" s="7">
        <v>-0.10623334589004528</v>
      </c>
      <c r="F126" s="7">
        <v>-0.14821342051029221</v>
      </c>
      <c r="G126" s="8">
        <v>-0.16361992967128702</v>
      </c>
    </row>
    <row r="127" spans="2:7" x14ac:dyDescent="0.2">
      <c r="B127" s="5">
        <v>124</v>
      </c>
      <c r="C127" s="7">
        <v>7.8321487307499993E-3</v>
      </c>
      <c r="D127" s="7">
        <v>1.9834649312493215E-2</v>
      </c>
      <c r="E127" s="7">
        <v>7.2896802997588203E-2</v>
      </c>
      <c r="F127" s="7">
        <v>7.5645233988762425E-2</v>
      </c>
      <c r="G127" s="8">
        <v>0.22687256920337995</v>
      </c>
    </row>
    <row r="128" spans="2:7" x14ac:dyDescent="0.2">
      <c r="B128" s="5">
        <v>125</v>
      </c>
      <c r="C128" s="7">
        <v>1.7759302318099968E-2</v>
      </c>
      <c r="D128" s="7">
        <v>0.134946524846556</v>
      </c>
      <c r="E128" s="7">
        <v>0.21398900804519702</v>
      </c>
      <c r="F128" s="7">
        <v>0.30243776023387808</v>
      </c>
      <c r="G128" s="8">
        <v>0.26927936661243002</v>
      </c>
    </row>
    <row r="129" spans="2:7" x14ac:dyDescent="0.2">
      <c r="B129" s="5">
        <v>126</v>
      </c>
      <c r="C129" s="7">
        <v>5.3581983447099635E-3</v>
      </c>
      <c r="D129" s="7">
        <v>-6.8489909422396217E-2</v>
      </c>
      <c r="E129" s="7">
        <v>-7.1319388771055883E-2</v>
      </c>
      <c r="F129" s="7">
        <v>-0.13218300163745836</v>
      </c>
      <c r="G129" s="8">
        <v>5.6133276104930019E-2</v>
      </c>
    </row>
    <row r="130" spans="2:7" x14ac:dyDescent="0.2">
      <c r="B130" s="5">
        <v>127</v>
      </c>
      <c r="C130" s="7">
        <v>1.5060523211960053E-2</v>
      </c>
      <c r="D130" s="7">
        <v>8.6849438893798023E-2</v>
      </c>
      <c r="E130" s="7">
        <v>0.17453907785415901</v>
      </c>
      <c r="F130" s="7">
        <v>0.221107365489008</v>
      </c>
      <c r="G130" s="8">
        <v>0.32740557777882007</v>
      </c>
    </row>
    <row r="131" spans="2:7" x14ac:dyDescent="0.2">
      <c r="B131" s="5">
        <v>128</v>
      </c>
      <c r="C131" s="7">
        <v>1.2408831775190032E-2</v>
      </c>
      <c r="D131" s="7">
        <v>4.6304785954953992E-2</v>
      </c>
      <c r="E131" s="7">
        <v>5.9276545619964982E-2</v>
      </c>
      <c r="F131" s="7">
        <v>8.3268429636955951E-2</v>
      </c>
      <c r="G131" s="8">
        <v>2.7747279286379989E-2</v>
      </c>
    </row>
    <row r="132" spans="2:7" x14ac:dyDescent="0.2">
      <c r="B132" s="5">
        <v>129</v>
      </c>
      <c r="C132" s="7">
        <v>1.9646385371679953E-2</v>
      </c>
      <c r="D132" s="7">
        <v>0.15446561549901797</v>
      </c>
      <c r="E132" s="7">
        <v>0.26972314176559398</v>
      </c>
      <c r="F132" s="7">
        <v>0.37063560664653999</v>
      </c>
      <c r="G132" s="8">
        <v>0.42640019047260003</v>
      </c>
    </row>
    <row r="133" spans="2:7" x14ac:dyDescent="0.2">
      <c r="B133" s="5">
        <v>130</v>
      </c>
      <c r="C133" s="7">
        <v>7.0225984454199697E-3</v>
      </c>
      <c r="D133" s="7">
        <v>8.2759892690183981E-2</v>
      </c>
      <c r="E133" s="7">
        <v>0.19850606975555396</v>
      </c>
      <c r="F133" s="7">
        <v>0.24700863540172402</v>
      </c>
      <c r="G133" s="8">
        <v>0.44957984077929991</v>
      </c>
    </row>
    <row r="134" spans="2:7" x14ac:dyDescent="0.2">
      <c r="B134" s="5">
        <v>131</v>
      </c>
      <c r="C134" s="7">
        <v>5.4790765643100148E-3</v>
      </c>
      <c r="D134" s="7">
        <v>-3.9987349760533399E-2</v>
      </c>
      <c r="E134" s="7">
        <v>-5.1481478834152598E-2</v>
      </c>
      <c r="F134" s="7">
        <v>-8.9834437966346409E-2</v>
      </c>
      <c r="G134" s="8">
        <v>-1.6424232840537956E-2</v>
      </c>
    </row>
    <row r="135" spans="2:7" x14ac:dyDescent="0.2">
      <c r="B135" s="5">
        <v>132</v>
      </c>
      <c r="C135" s="7">
        <v>1.3705471217630105E-2</v>
      </c>
      <c r="D135" s="7">
        <v>-2.1614599478245934E-2</v>
      </c>
      <c r="E135" s="7">
        <v>-4.1817944669723869E-2</v>
      </c>
      <c r="F135" s="7">
        <v>-7.0811031460761606E-2</v>
      </c>
      <c r="G135" s="8">
        <v>-5.5676335215568029E-2</v>
      </c>
    </row>
    <row r="136" spans="2:7" x14ac:dyDescent="0.2">
      <c r="B136" s="5">
        <v>133</v>
      </c>
      <c r="C136" s="7">
        <v>1.7338016688819957E-2</v>
      </c>
      <c r="D136" s="7">
        <v>7.3857009160515963E-2</v>
      </c>
      <c r="E136" s="7">
        <v>9.036054668426298E-2</v>
      </c>
      <c r="F136" s="7">
        <v>0.13350398719310599</v>
      </c>
      <c r="G136" s="8">
        <v>3.2977944493290057E-2</v>
      </c>
    </row>
    <row r="137" spans="2:7" x14ac:dyDescent="0.2">
      <c r="B137" s="5">
        <v>134</v>
      </c>
      <c r="C137" s="7">
        <v>1.6898372828960007E-2</v>
      </c>
      <c r="D137" s="7">
        <v>6.7492902028560009E-2</v>
      </c>
      <c r="E137" s="7">
        <v>0.12691624221801701</v>
      </c>
      <c r="F137" s="7">
        <v>0.16462259471416402</v>
      </c>
      <c r="G137" s="8">
        <v>0.24957419025898009</v>
      </c>
    </row>
    <row r="138" spans="2:7" x14ac:dyDescent="0.2">
      <c r="B138" s="5">
        <v>135</v>
      </c>
      <c r="C138" s="7">
        <v>1.9927838504310014E-2</v>
      </c>
      <c r="D138" s="7">
        <v>0.11751462196111398</v>
      </c>
      <c r="E138" s="7">
        <v>0.16451561508178497</v>
      </c>
      <c r="F138" s="7">
        <v>0.23778894126415195</v>
      </c>
      <c r="G138" s="8">
        <v>0.13336551773548</v>
      </c>
    </row>
    <row r="139" spans="2:7" x14ac:dyDescent="0.2">
      <c r="B139" s="5">
        <v>136</v>
      </c>
      <c r="C139" s="7">
        <v>1.2830713450910025E-2</v>
      </c>
      <c r="D139" s="7">
        <v>0.11591490482092</v>
      </c>
      <c r="E139" s="7">
        <v>0.22909450588226299</v>
      </c>
      <c r="F139" s="7">
        <v>0.30440640628337801</v>
      </c>
      <c r="G139" s="8">
        <v>0.43986726391315001</v>
      </c>
    </row>
    <row r="140" spans="2:7" x14ac:dyDescent="0.2">
      <c r="B140" s="5">
        <v>137</v>
      </c>
      <c r="C140" s="7">
        <v>1.3314583957199977E-2</v>
      </c>
      <c r="D140" s="7">
        <v>0.13501359199285801</v>
      </c>
      <c r="E140" s="7">
        <v>0.22811473665237603</v>
      </c>
      <c r="F140" s="7">
        <v>0.317957093119622</v>
      </c>
      <c r="G140" s="8">
        <v>0.31953704941273009</v>
      </c>
    </row>
    <row r="141" spans="2:7" x14ac:dyDescent="0.2">
      <c r="B141" s="5">
        <v>138</v>
      </c>
      <c r="C141" s="7">
        <v>8.1094295382500015E-3</v>
      </c>
      <c r="D141" s="7">
        <v>1.7323863255978011E-2</v>
      </c>
      <c r="E141" s="7">
        <v>1.5463424301147822E-2</v>
      </c>
      <c r="F141" s="7">
        <v>2.2040130496025823E-2</v>
      </c>
      <c r="G141" s="8">
        <v>-1.4381402850150993E-2</v>
      </c>
    </row>
    <row r="142" spans="2:7" x14ac:dyDescent="0.2">
      <c r="B142" s="5">
        <v>139</v>
      </c>
      <c r="C142" s="7">
        <v>3.71907061338006E-3</v>
      </c>
      <c r="D142" s="7">
        <v>0.16412709926366606</v>
      </c>
      <c r="E142" s="7">
        <v>0.28283019123077402</v>
      </c>
      <c r="F142" s="7">
        <v>0.39393501460552399</v>
      </c>
      <c r="G142" s="8">
        <v>0.35071850407123994</v>
      </c>
    </row>
    <row r="143" spans="2:7" x14ac:dyDescent="0.2">
      <c r="B143" s="5">
        <v>140</v>
      </c>
      <c r="C143" s="7">
        <v>1.6402939021590068E-2</v>
      </c>
      <c r="D143" s="7">
        <v>-2.5476587069032976E-2</v>
      </c>
      <c r="E143" s="7">
        <v>-5.5364244604109804E-2</v>
      </c>
      <c r="F143" s="7">
        <v>-8.4090242981910646E-2</v>
      </c>
      <c r="G143" s="8">
        <v>-6.7267710089683019E-2</v>
      </c>
    </row>
    <row r="144" spans="2:7" x14ac:dyDescent="0.2">
      <c r="B144" s="5">
        <v>141</v>
      </c>
      <c r="C144" s="7">
        <v>1.3040402591230071E-2</v>
      </c>
      <c r="D144" s="7">
        <v>2.9081260907652017E-2</v>
      </c>
      <c r="E144" s="7">
        <v>5.5719209289553012E-2</v>
      </c>
      <c r="F144" s="7">
        <v>6.4318277239801963E-2</v>
      </c>
      <c r="G144" s="8">
        <v>0.10902119266987009</v>
      </c>
    </row>
    <row r="145" spans="2:7" x14ac:dyDescent="0.2">
      <c r="B145" s="5">
        <v>142</v>
      </c>
      <c r="C145" s="7">
        <v>1.860103911161004E-2</v>
      </c>
      <c r="D145" s="7">
        <v>0.11575003837346604</v>
      </c>
      <c r="E145" s="7">
        <v>0.22967236099242799</v>
      </c>
      <c r="F145" s="7">
        <v>0.29017484366893398</v>
      </c>
      <c r="G145" s="8">
        <v>0.4049800692796699</v>
      </c>
    </row>
    <row r="146" spans="2:7" x14ac:dyDescent="0.2">
      <c r="B146" s="5">
        <v>143</v>
      </c>
      <c r="C146" s="7">
        <v>1.7901876628400037E-2</v>
      </c>
      <c r="D146" s="7">
        <v>2.0682990300656012E-2</v>
      </c>
      <c r="E146" s="7">
        <v>7.7328706359862998E-2</v>
      </c>
      <c r="F146" s="7">
        <v>6.8024660944937976E-2</v>
      </c>
      <c r="G146" s="8">
        <v>0.24070466148852998</v>
      </c>
    </row>
    <row r="147" spans="2:7" x14ac:dyDescent="0.2">
      <c r="B147" s="5">
        <v>144</v>
      </c>
      <c r="C147" s="7">
        <v>1.6998627841469993E-2</v>
      </c>
      <c r="D147" s="7">
        <v>0.12172967170476795</v>
      </c>
      <c r="E147" s="7">
        <v>0.17273973283767594</v>
      </c>
      <c r="F147" s="7">
        <v>0.25066442668437988</v>
      </c>
      <c r="G147" s="8">
        <v>0.13801718342303992</v>
      </c>
    </row>
    <row r="148" spans="2:7" x14ac:dyDescent="0.2">
      <c r="B148" s="5">
        <v>145</v>
      </c>
      <c r="C148" s="7">
        <v>1.1029818713659933E-2</v>
      </c>
      <c r="D148" s="7">
        <v>0.11580990527867994</v>
      </c>
      <c r="E148" s="7">
        <v>0.19783320484161293</v>
      </c>
      <c r="F148" s="7">
        <v>0.27417907893657795</v>
      </c>
      <c r="G148" s="8">
        <v>0.27897525417804991</v>
      </c>
    </row>
    <row r="149" spans="2:7" x14ac:dyDescent="0.2">
      <c r="B149" s="5">
        <v>146</v>
      </c>
      <c r="C149" s="7">
        <v>5.4025442004199675E-3</v>
      </c>
      <c r="D149" s="7">
        <v>-2.3723912489414432E-2</v>
      </c>
      <c r="E149" s="7">
        <v>-7.5394552373886134E-2</v>
      </c>
      <c r="F149" s="7">
        <v>-9.5051763653755034E-2</v>
      </c>
      <c r="G149" s="8">
        <v>-0.205604428172111</v>
      </c>
    </row>
    <row r="150" spans="2:7" x14ac:dyDescent="0.2">
      <c r="B150" s="5">
        <v>147</v>
      </c>
      <c r="C150" s="7">
        <v>1.5683749377729983E-2</v>
      </c>
      <c r="D150" s="7">
        <v>0.13085049365758999</v>
      </c>
      <c r="E150" s="7">
        <v>0.18851850090026803</v>
      </c>
      <c r="F150" s="7">
        <v>0.28253591239452208</v>
      </c>
      <c r="G150" s="8">
        <v>0.19827712166309008</v>
      </c>
    </row>
    <row r="151" spans="2:7" x14ac:dyDescent="0.2">
      <c r="B151" s="5">
        <v>148</v>
      </c>
      <c r="C151" s="7">
        <v>1.1100986659529966E-2</v>
      </c>
      <c r="D151" s="7">
        <v>0.13817144607305798</v>
      </c>
      <c r="E151" s="7">
        <v>0.22416411695480501</v>
      </c>
      <c r="F151" s="7">
        <v>0.31843378722667803</v>
      </c>
      <c r="G151" s="8">
        <v>0.27706039535998994</v>
      </c>
    </row>
    <row r="152" spans="2:7" x14ac:dyDescent="0.2">
      <c r="B152" s="5">
        <v>149</v>
      </c>
      <c r="C152" s="7">
        <v>1.7420867145059971E-2</v>
      </c>
      <c r="D152" s="7">
        <v>0.29752348636388604</v>
      </c>
      <c r="E152" s="7">
        <v>0.46228746232986206</v>
      </c>
      <c r="F152" s="7">
        <v>0.67795856177806602</v>
      </c>
      <c r="G152" s="8">
        <v>0.5190831481218301</v>
      </c>
    </row>
    <row r="153" spans="2:7" x14ac:dyDescent="0.2">
      <c r="B153" s="5">
        <v>150</v>
      </c>
      <c r="C153" s="7">
        <v>2.0957568347450106E-2</v>
      </c>
      <c r="D153" s="7">
        <v>3.4395563352106029E-2</v>
      </c>
      <c r="E153" s="7">
        <v>5.4920340156555003E-2</v>
      </c>
      <c r="F153" s="7">
        <v>6.3615300059319951E-2</v>
      </c>
      <c r="G153" s="8">
        <v>9.9866276860240077E-2</v>
      </c>
    </row>
    <row r="154" spans="2:7" x14ac:dyDescent="0.2">
      <c r="B154" s="5">
        <v>151</v>
      </c>
      <c r="C154" s="7">
        <v>1.1114099681380107E-2</v>
      </c>
      <c r="D154" s="7">
        <v>-1.3078761351106926E-2</v>
      </c>
      <c r="E154" s="7">
        <v>-3.7117653512953958E-2</v>
      </c>
      <c r="F154" s="7">
        <v>-5.6685720086097777E-2</v>
      </c>
      <c r="G154" s="8">
        <v>-8.5956388831138986E-2</v>
      </c>
    </row>
    <row r="155" spans="2:7" x14ac:dyDescent="0.2">
      <c r="B155" s="5">
        <v>152</v>
      </c>
      <c r="C155" s="7">
        <v>6.0970575213399325E-3</v>
      </c>
      <c r="D155" s="7">
        <v>8.4379827725883955E-2</v>
      </c>
      <c r="E155" s="7">
        <v>0.128915918445585</v>
      </c>
      <c r="F155" s="7">
        <v>0.18889935195445801</v>
      </c>
      <c r="G155" s="8">
        <v>0.13728082764149008</v>
      </c>
    </row>
    <row r="156" spans="2:7" x14ac:dyDescent="0.2">
      <c r="B156" s="5">
        <v>153</v>
      </c>
      <c r="C156" s="7">
        <v>1.174209421873007E-2</v>
      </c>
      <c r="D156" s="7">
        <v>7.8637239813802683E-3</v>
      </c>
      <c r="E156" s="7">
        <v>-1.9031726741790655E-2</v>
      </c>
      <c r="F156" s="7">
        <v>-1.7955062985419559E-2</v>
      </c>
      <c r="G156" s="8">
        <v>-9.7959989428520022E-2</v>
      </c>
    </row>
    <row r="157" spans="2:7" x14ac:dyDescent="0.2">
      <c r="B157" s="5">
        <v>154</v>
      </c>
      <c r="C157" s="7">
        <v>1.2918689906600056E-2</v>
      </c>
      <c r="D157" s="7">
        <v>9.384051536321808E-2</v>
      </c>
      <c r="E157" s="7">
        <v>0.16638498363494905</v>
      </c>
      <c r="F157" s="7">
        <v>0.21786282241344407</v>
      </c>
      <c r="G157" s="8">
        <v>0.22842109787463993</v>
      </c>
    </row>
    <row r="158" spans="2:7" x14ac:dyDescent="0.2">
      <c r="B158" s="5">
        <v>155</v>
      </c>
      <c r="C158" s="7">
        <v>1.428280180693009E-2</v>
      </c>
      <c r="D158" s="7">
        <v>0.10772014831304806</v>
      </c>
      <c r="E158" s="7">
        <v>0.14000879583358905</v>
      </c>
      <c r="F158" s="7">
        <v>0.21072249591350603</v>
      </c>
      <c r="G158" s="8">
        <v>6.2107807278630078E-2</v>
      </c>
    </row>
    <row r="159" spans="2:7" x14ac:dyDescent="0.2">
      <c r="B159" s="5">
        <v>156</v>
      </c>
      <c r="C159" s="7">
        <v>1.1903265178200062E-2</v>
      </c>
      <c r="D159" s="7">
        <v>1.8546044576166043E-2</v>
      </c>
      <c r="E159" s="7">
        <v>1.102817115783563E-2</v>
      </c>
      <c r="F159" s="7">
        <v>1.5431811213493619E-2</v>
      </c>
      <c r="G159" s="8">
        <v>-3.6881798624991968E-2</v>
      </c>
    </row>
    <row r="160" spans="2:7" x14ac:dyDescent="0.2">
      <c r="B160" s="5">
        <v>157</v>
      </c>
      <c r="C160" s="7">
        <v>1.0679224193099968E-2</v>
      </c>
      <c r="D160" s="7">
        <v>-5.137053753137362E-2</v>
      </c>
      <c r="E160" s="7">
        <v>-8.1336676502226715E-2</v>
      </c>
      <c r="F160" s="7">
        <v>-0.12638919174671179</v>
      </c>
      <c r="G160" s="8">
        <v>-5.4165238261222992E-2</v>
      </c>
    </row>
    <row r="161" spans="2:7" x14ac:dyDescent="0.2">
      <c r="B161" s="5">
        <v>158</v>
      </c>
      <c r="C161" s="7">
        <v>1.3219931781289995E-2</v>
      </c>
      <c r="D161" s="7">
        <v>0.28532358382940204</v>
      </c>
      <c r="E161" s="7">
        <v>0.53503581342697104</v>
      </c>
      <c r="F161" s="7">
        <v>0.7243030565977101</v>
      </c>
      <c r="G161" s="8">
        <v>0.84759903538226999</v>
      </c>
    </row>
    <row r="162" spans="2:7" x14ac:dyDescent="0.2">
      <c r="B162" s="5">
        <v>159</v>
      </c>
      <c r="C162" s="7">
        <v>1.6811946094039909E-2</v>
      </c>
      <c r="D162" s="7">
        <v>0.11755641673803593</v>
      </c>
      <c r="E162" s="7">
        <v>0.20683227834701698</v>
      </c>
      <c r="F162" s="7">
        <v>0.27613215625286197</v>
      </c>
      <c r="G162" s="8">
        <v>0.30596829044818996</v>
      </c>
    </row>
    <row r="163" spans="2:7" x14ac:dyDescent="0.2">
      <c r="B163" s="5">
        <v>160</v>
      </c>
      <c r="C163" s="7">
        <v>1.4203527629379931E-2</v>
      </c>
      <c r="D163" s="7">
        <v>0.13438807700872596</v>
      </c>
      <c r="E163" s="7">
        <v>0.22509198246002199</v>
      </c>
      <c r="F163" s="7">
        <v>0.31583497703075203</v>
      </c>
      <c r="G163" s="8">
        <v>0.32051528084278003</v>
      </c>
    </row>
    <row r="164" spans="2:7" x14ac:dyDescent="0.2">
      <c r="B164" s="5">
        <v>161</v>
      </c>
      <c r="C164" s="7">
        <v>1.291463679075E-2</v>
      </c>
      <c r="D164" s="7">
        <v>6.4751541364192006E-2</v>
      </c>
      <c r="E164" s="7">
        <v>9.954620656967203E-2</v>
      </c>
      <c r="F164" s="7">
        <v>0.14125404536724204</v>
      </c>
      <c r="G164" s="8">
        <v>0.1362426339387901</v>
      </c>
    </row>
    <row r="165" spans="2:7" x14ac:dyDescent="0.2">
      <c r="B165" s="5">
        <v>162</v>
      </c>
      <c r="C165" s="7">
        <v>1.2870886981489971E-2</v>
      </c>
      <c r="D165" s="7">
        <v>-6.690107609033423E-2</v>
      </c>
      <c r="E165" s="7">
        <v>-0.15495012345313949</v>
      </c>
      <c r="F165" s="7">
        <v>-0.2097664457559586</v>
      </c>
      <c r="G165" s="8">
        <v>-0.30259614598751094</v>
      </c>
    </row>
    <row r="166" spans="2:7" x14ac:dyDescent="0.2">
      <c r="B166" s="5">
        <v>163</v>
      </c>
      <c r="C166" s="7">
        <v>1.7561891734600099E-2</v>
      </c>
      <c r="D166" s="7">
        <v>8.6704361188412044E-2</v>
      </c>
      <c r="E166" s="7">
        <v>0.14604458866119302</v>
      </c>
      <c r="F166" s="7">
        <v>0.19721176803111998</v>
      </c>
      <c r="G166" s="8">
        <v>0.22438657867907996</v>
      </c>
    </row>
    <row r="167" spans="2:7" x14ac:dyDescent="0.2">
      <c r="B167" s="5">
        <v>164</v>
      </c>
      <c r="C167" s="7">
        <v>3.3529788851700548E-3</v>
      </c>
      <c r="D167" s="7">
        <v>-2.3102450621130366E-2</v>
      </c>
      <c r="E167" s="7">
        <v>-4.5921164178849477E-2</v>
      </c>
      <c r="F167" s="7">
        <v>-6.2384985089302195E-2</v>
      </c>
      <c r="G167" s="8">
        <v>-6.078254592418697E-2</v>
      </c>
    </row>
    <row r="168" spans="2:7" x14ac:dyDescent="0.2">
      <c r="B168" s="5">
        <v>165</v>
      </c>
      <c r="C168" s="7">
        <v>7.6389104723899592E-3</v>
      </c>
      <c r="D168" s="7">
        <v>4.4137990224357979E-2</v>
      </c>
      <c r="E168" s="7">
        <v>8.2745802974697982E-2</v>
      </c>
      <c r="F168" s="7">
        <v>0.106195380091664</v>
      </c>
      <c r="G168" s="8">
        <v>0.13543046104907996</v>
      </c>
    </row>
    <row r="169" spans="2:7" x14ac:dyDescent="0.2">
      <c r="B169" s="5">
        <v>166</v>
      </c>
      <c r="C169" s="7">
        <v>4.9716026186898965E-3</v>
      </c>
      <c r="D169" s="7">
        <v>2.3572718846795727E-2</v>
      </c>
      <c r="E169" s="7">
        <v>3.3337605571745643E-2</v>
      </c>
      <c r="F169" s="7">
        <v>5.2473332285881566E-2</v>
      </c>
      <c r="G169" s="8">
        <v>5.6469088673589907E-2</v>
      </c>
    </row>
    <row r="170" spans="2:7" x14ac:dyDescent="0.2">
      <c r="B170" s="5">
        <v>167</v>
      </c>
      <c r="C170" s="7">
        <v>1.605091398953995E-2</v>
      </c>
      <c r="D170" s="7">
        <v>5.2100360143183935E-2</v>
      </c>
      <c r="E170" s="7">
        <v>8.5457933521270957E-2</v>
      </c>
      <c r="F170" s="7">
        <v>0.11295168578624995</v>
      </c>
      <c r="G170" s="8">
        <v>0.1400603114366501</v>
      </c>
    </row>
    <row r="171" spans="2:7" x14ac:dyDescent="0.2">
      <c r="B171" s="5">
        <v>168</v>
      </c>
      <c r="C171" s="7">
        <v>1.7146089732650083E-2</v>
      </c>
      <c r="D171" s="7">
        <v>-5.8941996347902335E-2</v>
      </c>
      <c r="E171" s="7">
        <v>-9.2534785890578258E-2</v>
      </c>
      <c r="F171" s="7">
        <v>-0.15090263903141016</v>
      </c>
      <c r="G171" s="8">
        <v>-6.2216693282126978E-2</v>
      </c>
    </row>
    <row r="172" spans="2:7" x14ac:dyDescent="0.2">
      <c r="B172" s="5">
        <v>169</v>
      </c>
      <c r="C172" s="7">
        <v>1.008401221037003E-2</v>
      </c>
      <c r="D172" s="7">
        <v>2.7740037190916046E-2</v>
      </c>
      <c r="E172" s="7">
        <v>5.5355370616914021E-2</v>
      </c>
      <c r="F172" s="7">
        <v>6.7002083659174039E-2</v>
      </c>
      <c r="G172" s="8">
        <v>0.11811411964892993</v>
      </c>
    </row>
    <row r="173" spans="2:7" x14ac:dyDescent="0.2">
      <c r="B173" s="5">
        <v>170</v>
      </c>
      <c r="C173" s="7">
        <v>1.9909003436570094E-2</v>
      </c>
      <c r="D173" s="7">
        <v>7.0529935240774659E-3</v>
      </c>
      <c r="E173" s="7">
        <v>9.784955358506953E-3</v>
      </c>
      <c r="F173" s="7">
        <v>8.9933276176833513E-5</v>
      </c>
      <c r="G173" s="8">
        <v>4.9373751759530071E-2</v>
      </c>
    </row>
    <row r="174" spans="2:7" x14ac:dyDescent="0.2">
      <c r="B174" s="5">
        <v>171</v>
      </c>
      <c r="C174" s="7">
        <v>2.0980933368210053E-2</v>
      </c>
      <c r="D174" s="7">
        <v>0.13840314124822803</v>
      </c>
      <c r="E174" s="7">
        <v>0.18949467000961301</v>
      </c>
      <c r="F174" s="7">
        <v>0.283820773959158</v>
      </c>
      <c r="G174" s="8">
        <v>0.16095805752277004</v>
      </c>
    </row>
    <row r="175" spans="2:7" x14ac:dyDescent="0.2">
      <c r="B175" s="5">
        <v>172</v>
      </c>
      <c r="C175" s="7">
        <v>1.2878039538859909E-2</v>
      </c>
      <c r="D175" s="7">
        <v>7.4149548757077938E-2</v>
      </c>
      <c r="E175" s="7">
        <v>8.762598094940495E-2</v>
      </c>
      <c r="F175" s="7">
        <v>0.13665294826031193</v>
      </c>
      <c r="G175" s="8">
        <v>1.9037490963939918E-2</v>
      </c>
    </row>
    <row r="176" spans="2:7" x14ac:dyDescent="0.2">
      <c r="B176" s="5">
        <v>173</v>
      </c>
      <c r="C176" s="7">
        <v>8.2603484988199583E-3</v>
      </c>
      <c r="D176" s="7">
        <v>-1.2853396189213398E-2</v>
      </c>
      <c r="E176" s="7">
        <v>-5.4341429710383724E-3</v>
      </c>
      <c r="F176" s="7">
        <v>-2.5857399106024741E-2</v>
      </c>
      <c r="G176" s="8">
        <v>4.8809057354930019E-2</v>
      </c>
    </row>
    <row r="177" spans="2:7" x14ac:dyDescent="0.2">
      <c r="B177" s="5">
        <v>174</v>
      </c>
      <c r="C177" s="7">
        <v>1.3183096110819914E-2</v>
      </c>
      <c r="D177" s="7">
        <v>5.4168736684321941E-2</v>
      </c>
      <c r="E177" s="7">
        <v>7.8004623031616982E-2</v>
      </c>
      <c r="F177" s="7">
        <v>0.10504470050334999</v>
      </c>
      <c r="G177" s="8">
        <v>6.2634712338450083E-2</v>
      </c>
    </row>
    <row r="178" spans="2:7" x14ac:dyDescent="0.2">
      <c r="B178" s="5">
        <v>175</v>
      </c>
      <c r="C178" s="7">
        <v>8.6039096713099728E-3</v>
      </c>
      <c r="D178" s="7">
        <v>5.3048407781125961E-2</v>
      </c>
      <c r="E178" s="7">
        <v>9.7600305652619943E-2</v>
      </c>
      <c r="F178" s="7">
        <v>0.12663934409618394</v>
      </c>
      <c r="G178" s="8">
        <v>0.15433610069751991</v>
      </c>
    </row>
    <row r="179" spans="2:7" x14ac:dyDescent="0.2">
      <c r="B179" s="5">
        <v>176</v>
      </c>
      <c r="C179" s="7">
        <v>1.2936094462870029E-2</v>
      </c>
      <c r="D179" s="7">
        <v>1.1315357434748607E-2</v>
      </c>
      <c r="E179" s="7">
        <v>1.3215959644317878E-2</v>
      </c>
      <c r="F179" s="7">
        <v>1.4649178385735161E-2</v>
      </c>
      <c r="G179" s="8">
        <v>3.7708884358409911E-2</v>
      </c>
    </row>
    <row r="180" spans="2:7" x14ac:dyDescent="0.2">
      <c r="B180" s="5">
        <v>177</v>
      </c>
      <c r="C180" s="7">
        <v>5.9145480990399069E-3</v>
      </c>
      <c r="D180" s="7">
        <v>3.2703339803217976E-2</v>
      </c>
      <c r="E180" s="7">
        <v>3.9573813056945011E-2</v>
      </c>
      <c r="F180" s="7">
        <v>6.3356186747550058E-2</v>
      </c>
      <c r="G180" s="8">
        <v>2.5234824299809944E-2</v>
      </c>
    </row>
    <row r="181" spans="2:7" x14ac:dyDescent="0.2">
      <c r="B181" s="5">
        <v>178</v>
      </c>
      <c r="C181" s="7">
        <v>1.1304476916790041E-2</v>
      </c>
      <c r="D181" s="7">
        <v>5.4689633595942061E-2</v>
      </c>
      <c r="E181" s="7">
        <v>4.6557391262052647E-2</v>
      </c>
      <c r="F181" s="7">
        <v>7.8887369036671665E-2</v>
      </c>
      <c r="G181" s="8">
        <v>-8.4632629275322002E-2</v>
      </c>
    </row>
    <row r="182" spans="2:7" x14ac:dyDescent="0.2">
      <c r="B182" s="5">
        <v>179</v>
      </c>
      <c r="C182" s="7">
        <v>5.0234586596500375E-3</v>
      </c>
      <c r="D182" s="7">
        <v>-1.6028225672244181E-2</v>
      </c>
      <c r="E182" s="7">
        <v>-6.9961899757382748E-3</v>
      </c>
      <c r="F182" s="7">
        <v>-1.9971297383308384E-2</v>
      </c>
      <c r="G182" s="8">
        <v>9.056652176380009E-2</v>
      </c>
    </row>
    <row r="183" spans="2:7" x14ac:dyDescent="0.2">
      <c r="B183" s="5">
        <v>180</v>
      </c>
      <c r="C183" s="7">
        <v>7.6906473040601053E-3</v>
      </c>
      <c r="D183" s="7">
        <v>-6.640839827058766E-3</v>
      </c>
      <c r="E183" s="7">
        <v>-5.8610540056227213E-2</v>
      </c>
      <c r="F183" s="7">
        <v>-6.3187168240545682E-2</v>
      </c>
      <c r="G183" s="8">
        <v>-0.20338355910778005</v>
      </c>
    </row>
    <row r="184" spans="2:7" x14ac:dyDescent="0.2">
      <c r="B184" s="5">
        <v>181</v>
      </c>
      <c r="C184" s="7">
        <v>4.4621021151500795E-3</v>
      </c>
      <c r="D184" s="7">
        <v>5.2081572759150062E-2</v>
      </c>
      <c r="E184" s="7">
        <v>6.5981102561951013E-2</v>
      </c>
      <c r="F184" s="7">
        <v>0.10746901214123</v>
      </c>
      <c r="G184" s="8">
        <v>4.3301945805549913E-2</v>
      </c>
    </row>
    <row r="185" spans="2:7" x14ac:dyDescent="0.2">
      <c r="B185" s="5">
        <v>182</v>
      </c>
      <c r="C185" s="7">
        <v>1.5282252490520065E-2</v>
      </c>
      <c r="D185" s="7">
        <v>0.16656645511388804</v>
      </c>
      <c r="E185" s="7">
        <v>0.33620942888259897</v>
      </c>
      <c r="F185" s="7">
        <v>0.43913033187389394</v>
      </c>
      <c r="G185" s="8">
        <v>0.62168062317370998</v>
      </c>
    </row>
    <row r="186" spans="2:7" x14ac:dyDescent="0.2">
      <c r="B186" s="5">
        <v>183</v>
      </c>
      <c r="C186" s="7">
        <v>1.6652920901780055E-2</v>
      </c>
      <c r="D186" s="7">
        <v>3.4536230313782036E-2</v>
      </c>
      <c r="E186" s="7">
        <v>0.10335387048721702</v>
      </c>
      <c r="F186" s="7">
        <v>0.111657883524898</v>
      </c>
      <c r="G186" s="8">
        <v>0.3128446398973499</v>
      </c>
    </row>
    <row r="187" spans="2:7" x14ac:dyDescent="0.2">
      <c r="B187" s="5">
        <v>184</v>
      </c>
      <c r="C187" s="7">
        <v>9.4142944216699664E-3</v>
      </c>
      <c r="D187" s="7">
        <v>0.12255631660222797</v>
      </c>
      <c r="E187" s="7">
        <v>0.25858639535903793</v>
      </c>
      <c r="F187" s="7">
        <v>0.33103676021098993</v>
      </c>
      <c r="G187" s="8">
        <v>0.48610640156268992</v>
      </c>
    </row>
    <row r="188" spans="2:7" x14ac:dyDescent="0.2">
      <c r="B188" s="5">
        <v>185</v>
      </c>
      <c r="C188" s="7">
        <v>1.4664986789229895E-2</v>
      </c>
      <c r="D188" s="7">
        <v>6.3876116025449958E-2</v>
      </c>
      <c r="E188" s="7">
        <v>6.9631326770783208E-2</v>
      </c>
      <c r="F188" s="7">
        <v>0.10845850884914426</v>
      </c>
      <c r="G188" s="8">
        <v>-8.4786952733989507E-3</v>
      </c>
    </row>
    <row r="189" spans="2:7" x14ac:dyDescent="0.2">
      <c r="B189" s="5">
        <v>186</v>
      </c>
      <c r="C189" s="7">
        <v>1.5225628077979891E-2</v>
      </c>
      <c r="D189" s="7">
        <v>-3.467937732935187E-2</v>
      </c>
      <c r="E189" s="7">
        <v>-8.8803189420701339E-2</v>
      </c>
      <c r="F189" s="7">
        <v>-0.12085498392581942</v>
      </c>
      <c r="G189" s="8">
        <v>-0.16612737786769904</v>
      </c>
    </row>
    <row r="190" spans="2:7" x14ac:dyDescent="0.2">
      <c r="B190" s="5">
        <v>187</v>
      </c>
      <c r="C190" s="7">
        <v>1.809273070096995E-2</v>
      </c>
      <c r="D190" s="7">
        <v>0.24459890102148196</v>
      </c>
      <c r="E190" s="7">
        <v>0.408753932094575</v>
      </c>
      <c r="F190" s="7">
        <v>0.570692803263666</v>
      </c>
      <c r="G190" s="8">
        <v>0.5160313903093301</v>
      </c>
    </row>
    <row r="191" spans="2:7" x14ac:dyDescent="0.2">
      <c r="B191" s="5">
        <v>188</v>
      </c>
      <c r="C191" s="7">
        <v>9.4386131167401022E-3</v>
      </c>
      <c r="D191" s="7">
        <v>0.13133465026617008</v>
      </c>
      <c r="E191" s="7">
        <v>0.21519262847900406</v>
      </c>
      <c r="F191" s="7">
        <v>0.30990507781505605</v>
      </c>
      <c r="G191" s="8">
        <v>0.29281056511402004</v>
      </c>
    </row>
    <row r="192" spans="2:7" x14ac:dyDescent="0.2">
      <c r="B192" s="5">
        <v>189</v>
      </c>
      <c r="C192" s="7">
        <v>2.3868539988989967E-2</v>
      </c>
      <c r="D192" s="7">
        <v>-9.5098259568242149E-3</v>
      </c>
      <c r="E192" s="7">
        <v>-2.9050719165803304E-2</v>
      </c>
      <c r="F192" s="7">
        <v>-5.4533587098121589E-2</v>
      </c>
      <c r="G192" s="8">
        <v>-3.4358435988426028E-2</v>
      </c>
    </row>
    <row r="193" spans="2:7" x14ac:dyDescent="0.2">
      <c r="B193" s="5">
        <v>190</v>
      </c>
      <c r="C193" s="7">
        <v>1.4366129100320091E-2</v>
      </c>
      <c r="D193" s="7">
        <v>4.9661195027826024E-2</v>
      </c>
      <c r="E193" s="7">
        <v>9.198192415237201E-2</v>
      </c>
      <c r="F193" s="7">
        <v>0.11365955054759797</v>
      </c>
      <c r="G193" s="8">
        <v>0.1578825770616501</v>
      </c>
    </row>
    <row r="194" spans="2:7" x14ac:dyDescent="0.2">
      <c r="B194" s="5">
        <v>191</v>
      </c>
      <c r="C194" s="7">
        <v>1.3038256824019934E-2</v>
      </c>
      <c r="D194" s="7">
        <v>2.6659691083432559E-2</v>
      </c>
      <c r="E194" s="7">
        <v>2.3162854290007865E-2</v>
      </c>
      <c r="F194" s="7">
        <v>4.0629722476003181E-2</v>
      </c>
      <c r="G194" s="8">
        <v>1.4781242489809943E-2</v>
      </c>
    </row>
    <row r="195" spans="2:7" x14ac:dyDescent="0.2">
      <c r="B195" s="5">
        <v>192</v>
      </c>
      <c r="C195" s="7">
        <v>1.0346630275249957E-2</v>
      </c>
      <c r="D195" s="7">
        <v>-3.269350779055635E-3</v>
      </c>
      <c r="E195" s="7">
        <v>1.2040263175973741E-3</v>
      </c>
      <c r="F195" s="7">
        <v>-1.4227650761603216E-2</v>
      </c>
      <c r="G195" s="8">
        <v>2.3635035634040014E-2</v>
      </c>
    </row>
    <row r="196" spans="2:7" x14ac:dyDescent="0.2">
      <c r="B196" s="5">
        <v>193</v>
      </c>
      <c r="C196" s="7">
        <v>1.5876510798930044E-2</v>
      </c>
      <c r="D196" s="7">
        <v>-8.5850002884869901E-3</v>
      </c>
      <c r="E196" s="7">
        <v>-2.8317582035064792E-2</v>
      </c>
      <c r="F196" s="7">
        <v>-4.6421990990638422E-2</v>
      </c>
      <c r="G196" s="8">
        <v>-5.1000887274741946E-2</v>
      </c>
    </row>
    <row r="197" spans="2:7" x14ac:dyDescent="0.2">
      <c r="B197" s="5">
        <v>194</v>
      </c>
      <c r="C197" s="7">
        <v>1.9845703303809969E-2</v>
      </c>
      <c r="D197" s="7">
        <v>4.2987262952326376E-2</v>
      </c>
      <c r="E197" s="7">
        <v>3.1504107093810976E-2</v>
      </c>
      <c r="F197" s="7">
        <v>5.7254506945612176E-2</v>
      </c>
      <c r="G197" s="8">
        <v>-2.4525874972343042E-2</v>
      </c>
    </row>
    <row r="198" spans="2:7" x14ac:dyDescent="0.2">
      <c r="B198" s="5">
        <v>195</v>
      </c>
      <c r="C198" s="7">
        <v>1.4588692843910067E-2</v>
      </c>
      <c r="D198" s="7">
        <v>6.7134225118158058E-2</v>
      </c>
      <c r="E198" s="7">
        <v>0.10403890666961507</v>
      </c>
      <c r="F198" s="7">
        <v>0.14851057708263404</v>
      </c>
      <c r="G198" s="8">
        <v>0.15874279129505009</v>
      </c>
    </row>
    <row r="199" spans="2:7" x14ac:dyDescent="0.2">
      <c r="B199" s="5">
        <v>196</v>
      </c>
      <c r="C199" s="7">
        <v>1.853010958432999E-2</v>
      </c>
      <c r="D199" s="7">
        <v>-1.6095805418492204E-2</v>
      </c>
      <c r="E199" s="7">
        <v>-4.1083704853058199E-2</v>
      </c>
      <c r="F199" s="7">
        <v>-6.6332708001136609E-2</v>
      </c>
      <c r="G199" s="8">
        <v>-5.9524828314781009E-2</v>
      </c>
    </row>
    <row r="200" spans="2:7" x14ac:dyDescent="0.2">
      <c r="B200" s="5">
        <v>197</v>
      </c>
      <c r="C200" s="7">
        <v>7.2128564715399079E-3</v>
      </c>
      <c r="D200" s="7">
        <v>5.2167474973203953E-2</v>
      </c>
      <c r="E200" s="7">
        <v>0.11368060169220101</v>
      </c>
      <c r="F200" s="7">
        <v>0.14911241710186204</v>
      </c>
      <c r="G200" s="8">
        <v>0.26716447460651005</v>
      </c>
    </row>
    <row r="201" spans="2:7" x14ac:dyDescent="0.2">
      <c r="B201" s="5">
        <v>198</v>
      </c>
      <c r="C201" s="7">
        <v>1.2068370044229892E-2</v>
      </c>
      <c r="D201" s="7">
        <v>3.3922660100459946E-2</v>
      </c>
      <c r="E201" s="7">
        <v>4.0884221172332973E-2</v>
      </c>
      <c r="F201" s="7">
        <v>6.0589529871942015E-2</v>
      </c>
      <c r="G201" s="8">
        <v>3.6131268620489987E-2</v>
      </c>
    </row>
    <row r="202" spans="2:7" x14ac:dyDescent="0.2">
      <c r="B202" s="5">
        <v>199</v>
      </c>
      <c r="C202" s="7">
        <v>1.9478589892401033E-3</v>
      </c>
      <c r="D202" s="7">
        <v>5.8009860396398567E-3</v>
      </c>
      <c r="E202" s="7">
        <v>9.0592384910584828E-2</v>
      </c>
      <c r="F202" s="7">
        <v>8.5812498927117592E-2</v>
      </c>
      <c r="G202" s="8">
        <v>0.38273978817462995</v>
      </c>
    </row>
    <row r="203" spans="2:7" x14ac:dyDescent="0.2">
      <c r="B203" s="5">
        <v>200</v>
      </c>
      <c r="C203" s="7">
        <v>1.8186667621139962E-2</v>
      </c>
      <c r="D203" s="7">
        <v>6.0390841710569985E-2</v>
      </c>
      <c r="E203" s="7">
        <v>8.2969749546052005E-2</v>
      </c>
      <c r="F203" s="7">
        <v>0.11477396667003603</v>
      </c>
      <c r="G203" s="8">
        <v>7.9081421971320065E-2</v>
      </c>
    </row>
    <row r="204" spans="2:7" x14ac:dyDescent="0.2">
      <c r="B204" s="5">
        <v>201</v>
      </c>
      <c r="C204" s="7">
        <v>9.8429710268999049E-3</v>
      </c>
      <c r="D204" s="7">
        <v>8.2919537770749951E-2</v>
      </c>
      <c r="E204" s="7">
        <v>0.11911181268691998</v>
      </c>
      <c r="F204" s="7">
        <v>0.17235665500164002</v>
      </c>
      <c r="G204" s="8">
        <v>9.1645723462099982E-2</v>
      </c>
    </row>
    <row r="205" spans="2:7" x14ac:dyDescent="0.2">
      <c r="B205" s="5">
        <v>202</v>
      </c>
      <c r="C205" s="7">
        <v>1.0395267665390007E-2</v>
      </c>
      <c r="D205" s="7">
        <v>-1.4197981607911591E-2</v>
      </c>
      <c r="E205" s="7">
        <v>-7.9494171762465204E-2</v>
      </c>
      <c r="F205" s="7">
        <v>-9.6739421486854396E-2</v>
      </c>
      <c r="G205" s="8">
        <v>-0.27934568536281601</v>
      </c>
    </row>
    <row r="206" spans="2:7" x14ac:dyDescent="0.2">
      <c r="B206" s="5">
        <v>203</v>
      </c>
      <c r="C206" s="7">
        <v>1.1234262645239967E-2</v>
      </c>
      <c r="D206" s="7">
        <v>-5.7048323273694249E-3</v>
      </c>
      <c r="E206" s="7">
        <v>-1.2912123823168118E-2</v>
      </c>
      <c r="F206" s="7">
        <v>-2.1144555211068818E-2</v>
      </c>
      <c r="G206" s="8">
        <v>1.8731123089789969E-2</v>
      </c>
    </row>
    <row r="207" spans="2:7" x14ac:dyDescent="0.2">
      <c r="B207" s="5">
        <v>204</v>
      </c>
      <c r="C207" s="7">
        <v>1.4101246058940031E-2</v>
      </c>
      <c r="D207" s="7">
        <v>8.0029260861874008E-2</v>
      </c>
      <c r="E207" s="7">
        <v>0.12155704555511498</v>
      </c>
      <c r="F207" s="7">
        <v>0.16929197490215397</v>
      </c>
      <c r="G207" s="8">
        <v>0.13077474224566998</v>
      </c>
    </row>
    <row r="208" spans="2:7" x14ac:dyDescent="0.2">
      <c r="B208" s="5">
        <v>205</v>
      </c>
      <c r="C208" s="7">
        <v>1.4449456393720084E-2</v>
      </c>
      <c r="D208" s="7">
        <v>2.579017852544805E-2</v>
      </c>
      <c r="E208" s="7">
        <v>3.6611366844176034E-2</v>
      </c>
      <c r="F208" s="7">
        <v>4.3171836733815992E-2</v>
      </c>
      <c r="G208" s="8">
        <v>4.4654136776919984E-2</v>
      </c>
    </row>
    <row r="209" spans="2:7" x14ac:dyDescent="0.2">
      <c r="B209" s="5">
        <v>206</v>
      </c>
      <c r="C209" s="7">
        <v>1.7485410571100868E-3</v>
      </c>
      <c r="D209" s="7">
        <v>-7.9562211287021539E-2</v>
      </c>
      <c r="E209" s="7">
        <v>-0.15328385176658627</v>
      </c>
      <c r="F209" s="7">
        <v>-0.21357250034809122</v>
      </c>
      <c r="G209" s="8">
        <v>-0.26174914252757997</v>
      </c>
    </row>
    <row r="210" spans="2:7" x14ac:dyDescent="0.2">
      <c r="B210" s="5">
        <v>207</v>
      </c>
      <c r="C210" s="7">
        <v>1.5567997157569957E-2</v>
      </c>
      <c r="D210" s="7">
        <v>1.3940667855737573E-2</v>
      </c>
      <c r="E210" s="7">
        <v>4.9715674495695583E-2</v>
      </c>
      <c r="F210" s="7">
        <v>3.6806299090385193E-2</v>
      </c>
      <c r="G210" s="8">
        <v>0.13803279983996997</v>
      </c>
    </row>
    <row r="211" spans="2:7" x14ac:dyDescent="0.2">
      <c r="B211" s="5">
        <v>208</v>
      </c>
      <c r="C211" s="7">
        <v>2.9917747378300774E-3</v>
      </c>
      <c r="D211" s="7">
        <v>0.12321740363836003</v>
      </c>
      <c r="E211" s="7">
        <v>0.20859870967864899</v>
      </c>
      <c r="F211" s="7">
        <v>0.30036037147045197</v>
      </c>
      <c r="G211" s="8">
        <v>0.28757846939564002</v>
      </c>
    </row>
    <row r="212" spans="2:7" x14ac:dyDescent="0.2">
      <c r="B212" s="5">
        <v>209</v>
      </c>
      <c r="C212" s="7">
        <v>1.347456282377002E-2</v>
      </c>
      <c r="D212" s="7">
        <v>4.205604766607203E-2</v>
      </c>
      <c r="E212" s="7">
        <v>1.8337214565277239E-2</v>
      </c>
      <c r="F212" s="7">
        <v>4.2771674990655248E-2</v>
      </c>
      <c r="G212" s="8">
        <v>-0.12585472476482396</v>
      </c>
    </row>
    <row r="213" spans="2:7" x14ac:dyDescent="0.2">
      <c r="B213" s="5">
        <v>210</v>
      </c>
      <c r="C213" s="7">
        <v>1.4566996753220041E-2</v>
      </c>
      <c r="D213" s="7">
        <v>0.10584806178808401</v>
      </c>
      <c r="E213" s="7">
        <v>0.12819197235107399</v>
      </c>
      <c r="F213" s="7">
        <v>0.20299208343028799</v>
      </c>
      <c r="G213" s="8">
        <v>4.3881779789920028E-2</v>
      </c>
    </row>
    <row r="214" spans="2:7" x14ac:dyDescent="0.2">
      <c r="B214" s="5">
        <v>211</v>
      </c>
      <c r="C214" s="7">
        <v>1.5754559695720038E-2</v>
      </c>
      <c r="D214" s="7">
        <v>0.12153335784673602</v>
      </c>
      <c r="E214" s="7">
        <v>0.15953836498260399</v>
      </c>
      <c r="F214" s="7">
        <v>0.23928644835948798</v>
      </c>
      <c r="G214" s="8">
        <v>7.5626021504400009E-2</v>
      </c>
    </row>
    <row r="215" spans="2:7" x14ac:dyDescent="0.2">
      <c r="B215" s="5">
        <v>212</v>
      </c>
      <c r="C215" s="7">
        <v>1.459095782041997E-2</v>
      </c>
      <c r="D215" s="7">
        <v>3.7630617368223977E-2</v>
      </c>
      <c r="E215" s="7">
        <v>6.9766057109833995E-2</v>
      </c>
      <c r="F215" s="7">
        <v>8.686654746532399E-2</v>
      </c>
      <c r="G215" s="8">
        <v>0.14557231056690001</v>
      </c>
    </row>
    <row r="216" spans="2:7" x14ac:dyDescent="0.2">
      <c r="B216" s="5">
        <v>213</v>
      </c>
      <c r="C216" s="7">
        <v>2.1106818377969905E-2</v>
      </c>
      <c r="D216" s="7">
        <v>8.7518298375605943E-2</v>
      </c>
      <c r="E216" s="7">
        <v>8.6483824825287187E-2</v>
      </c>
      <c r="F216" s="7">
        <v>0.14646687686443421</v>
      </c>
      <c r="G216" s="8">
        <v>-1.6207689166068961E-2</v>
      </c>
    </row>
    <row r="217" spans="2:7" x14ac:dyDescent="0.2">
      <c r="B217" s="5">
        <v>214</v>
      </c>
      <c r="C217" s="7">
        <v>1.6192176997660068E-2</v>
      </c>
      <c r="D217" s="7">
        <v>3.2762968289852062E-2</v>
      </c>
      <c r="E217" s="7">
        <v>6.8982606887820451E-3</v>
      </c>
      <c r="F217" s="7">
        <v>2.510532319545904E-2</v>
      </c>
      <c r="G217" s="8">
        <v>-0.10495000493526496</v>
      </c>
    </row>
    <row r="218" spans="2:7" x14ac:dyDescent="0.2">
      <c r="B218" s="5">
        <v>215</v>
      </c>
      <c r="C218" s="7">
        <v>1.6890743434430089E-2</v>
      </c>
      <c r="D218" s="7">
        <v>-2.890855098962735E-2</v>
      </c>
      <c r="E218" s="7">
        <v>-6.9674199247359972E-2</v>
      </c>
      <c r="F218" s="7">
        <v>-0.1027185899019242</v>
      </c>
      <c r="G218" s="8">
        <v>-0.12316297900676698</v>
      </c>
    </row>
    <row r="219" spans="2:7" x14ac:dyDescent="0.2">
      <c r="B219" s="5">
        <v>216</v>
      </c>
      <c r="C219" s="7">
        <v>7.4299365878101042E-3</v>
      </c>
      <c r="D219" s="7">
        <v>-4.2491591227054745E-2</v>
      </c>
      <c r="E219" s="7">
        <v>-7.5635015392303481E-2</v>
      </c>
      <c r="F219" s="7">
        <v>-0.10883748352527603</v>
      </c>
      <c r="G219" s="8">
        <v>-7.4691885828972016E-2</v>
      </c>
    </row>
    <row r="220" spans="2:7" x14ac:dyDescent="0.2">
      <c r="B220" s="5">
        <v>217</v>
      </c>
      <c r="C220" s="7">
        <v>1.3132789790629928E-2</v>
      </c>
      <c r="D220" s="7">
        <v>0.13003112052679</v>
      </c>
      <c r="E220" s="7">
        <v>0.20132939872741701</v>
      </c>
      <c r="F220" s="7">
        <v>0.29165659129619609</v>
      </c>
      <c r="G220" s="8">
        <v>0.23676848995686006</v>
      </c>
    </row>
    <row r="221" spans="2:7" x14ac:dyDescent="0.2">
      <c r="B221" s="5">
        <v>218</v>
      </c>
      <c r="C221" s="7">
        <v>1.107416456937993E-2</v>
      </c>
      <c r="D221" s="7">
        <v>3.7769639241695963E-2</v>
      </c>
      <c r="E221" s="7">
        <v>0.103479493236541</v>
      </c>
      <c r="F221" s="7">
        <v>0.11929857909679202</v>
      </c>
      <c r="G221" s="8">
        <v>0.28524149048328007</v>
      </c>
    </row>
    <row r="222" spans="2:7" x14ac:dyDescent="0.2">
      <c r="B222" s="5">
        <v>219</v>
      </c>
      <c r="C222" s="7">
        <v>1.6918638408180087E-2</v>
      </c>
      <c r="D222" s="7">
        <v>7.0368444669244037E-2</v>
      </c>
      <c r="E222" s="7">
        <v>9.9535418128966033E-2</v>
      </c>
      <c r="F222" s="7">
        <v>0.13906495749950398</v>
      </c>
      <c r="G222" s="8">
        <v>9.3152171254160088E-2</v>
      </c>
    </row>
    <row r="223" spans="2:7" x14ac:dyDescent="0.2">
      <c r="B223" s="5">
        <v>220</v>
      </c>
      <c r="C223" s="7">
        <v>1.5890100657939943E-2</v>
      </c>
      <c r="D223" s="7">
        <v>2.7151715505122347E-2</v>
      </c>
      <c r="E223" s="7">
        <v>1.5502906417845963E-2</v>
      </c>
      <c r="F223" s="7">
        <v>3.2627441287039163E-2</v>
      </c>
      <c r="G223" s="8">
        <v>-1.3039344668387964E-2</v>
      </c>
    </row>
    <row r="224" spans="2:7" x14ac:dyDescent="0.2">
      <c r="B224" s="5">
        <v>221</v>
      </c>
      <c r="C224" s="7">
        <v>1.4242628276349922E-2</v>
      </c>
      <c r="D224" s="7">
        <v>4.0537297475339962E-2</v>
      </c>
      <c r="E224" s="7">
        <v>7.9671478843690968E-2</v>
      </c>
      <c r="F224" s="7">
        <v>9.6460916399957991E-2</v>
      </c>
      <c r="G224" s="8">
        <v>0.1623873769044899</v>
      </c>
    </row>
    <row r="225" spans="2:7" x14ac:dyDescent="0.2">
      <c r="B225" s="5">
        <v>222</v>
      </c>
      <c r="C225" s="7">
        <v>9.7334176898000724E-3</v>
      </c>
      <c r="D225" s="7">
        <v>-2.5820374739170163E-2</v>
      </c>
      <c r="E225" s="7">
        <v>-2.3945724391937571E-2</v>
      </c>
      <c r="F225" s="7">
        <v>-5.0544140934944401E-2</v>
      </c>
      <c r="G225" s="8">
        <v>6.388354885578007E-2</v>
      </c>
    </row>
    <row r="226" spans="2:7" x14ac:dyDescent="0.2">
      <c r="B226" s="5">
        <v>223</v>
      </c>
      <c r="C226" s="7">
        <v>1.5679338634009943E-2</v>
      </c>
      <c r="D226" s="7">
        <v>0.128364956128594</v>
      </c>
      <c r="E226" s="7">
        <v>0.22219083366393802</v>
      </c>
      <c r="F226" s="7">
        <v>0.30834362685680206</v>
      </c>
      <c r="G226" s="8">
        <v>0.35214460480212995</v>
      </c>
    </row>
    <row r="227" spans="2:7" x14ac:dyDescent="0.2">
      <c r="B227" s="5">
        <v>224</v>
      </c>
      <c r="C227" s="7">
        <v>1.1302807986740104E-2</v>
      </c>
      <c r="D227" s="7">
        <v>2.3859560239316038E-2</v>
      </c>
      <c r="E227" s="7">
        <v>6.8971157646179004E-2</v>
      </c>
      <c r="F227" s="7">
        <v>7.6153017878529961E-2</v>
      </c>
      <c r="G227" s="8">
        <v>0.20998633491993002</v>
      </c>
    </row>
    <row r="228" spans="2:7" x14ac:dyDescent="0.2">
      <c r="B228" s="5">
        <v>225</v>
      </c>
      <c r="C228" s="7">
        <v>1.4476278483869898E-2</v>
      </c>
      <c r="D228" s="7">
        <v>0.11848610614538396</v>
      </c>
      <c r="E228" s="7">
        <v>0.21474747714996401</v>
      </c>
      <c r="F228" s="7">
        <v>0.28602609813213409</v>
      </c>
      <c r="G228" s="8">
        <v>0.33212710011005009</v>
      </c>
    </row>
    <row r="229" spans="2:7" x14ac:dyDescent="0.2">
      <c r="B229" s="5">
        <v>226</v>
      </c>
      <c r="C229" s="7">
        <v>1.7475822627539994E-2</v>
      </c>
      <c r="D229" s="7">
        <v>3.2217848050592003E-2</v>
      </c>
      <c r="E229" s="7">
        <v>2.2686684703826218E-2</v>
      </c>
      <c r="F229" s="7">
        <v>3.4045888781548225E-2</v>
      </c>
      <c r="G229" s="8">
        <v>-4.7094100832938968E-2</v>
      </c>
    </row>
    <row r="230" spans="2:7" x14ac:dyDescent="0.2">
      <c r="B230" s="5">
        <v>227</v>
      </c>
      <c r="C230" s="7">
        <v>1.3631561458109953E-2</v>
      </c>
      <c r="D230" s="7">
        <v>8.169075225591596E-2</v>
      </c>
      <c r="E230" s="7">
        <v>0.10199586210250897</v>
      </c>
      <c r="F230" s="7">
        <v>0.15195248305797596</v>
      </c>
      <c r="G230" s="8">
        <v>2.4644261479380036E-2</v>
      </c>
    </row>
    <row r="231" spans="2:7" x14ac:dyDescent="0.2">
      <c r="B231" s="5">
        <v>228</v>
      </c>
      <c r="C231" s="7">
        <v>1.2103298366070048E-2</v>
      </c>
      <c r="D231" s="7">
        <v>-2.7584219229221163E-2</v>
      </c>
      <c r="E231" s="7">
        <v>-4.5008760118484467E-2</v>
      </c>
      <c r="F231" s="7">
        <v>-7.1810851693153377E-2</v>
      </c>
      <c r="G231" s="8">
        <v>-1.0592275977134968E-2</v>
      </c>
    </row>
    <row r="232" spans="2:7" x14ac:dyDescent="0.2">
      <c r="B232" s="5">
        <v>229</v>
      </c>
      <c r="C232" s="7">
        <v>1.5605190455910023E-2</v>
      </c>
      <c r="D232" s="7">
        <v>4.971300338506604E-2</v>
      </c>
      <c r="E232" s="7">
        <v>4.9196005439758848E-2</v>
      </c>
      <c r="F232" s="7">
        <v>7.6250364184381844E-2</v>
      </c>
      <c r="G232" s="8">
        <v>-2.2247070193290974E-2</v>
      </c>
    </row>
    <row r="233" spans="2:7" x14ac:dyDescent="0.2">
      <c r="B233" s="5">
        <v>230</v>
      </c>
      <c r="C233" s="7">
        <v>7.6776534914999583E-3</v>
      </c>
      <c r="D233" s="7">
        <v>4.7395598638059963E-2</v>
      </c>
      <c r="E233" s="7">
        <v>8.379169759750596E-2</v>
      </c>
      <c r="F233" s="7">
        <v>0.11549954593181795</v>
      </c>
      <c r="G233" s="8">
        <v>0.14960766422748994</v>
      </c>
    </row>
    <row r="234" spans="2:7" x14ac:dyDescent="0.2">
      <c r="B234" s="5">
        <v>231</v>
      </c>
      <c r="C234" s="7">
        <v>1.6687014758590024E-2</v>
      </c>
      <c r="D234" s="7">
        <v>0.19323133205175602</v>
      </c>
      <c r="E234" s="7">
        <v>0.311368835544588</v>
      </c>
      <c r="F234" s="7">
        <v>0.44548976600170198</v>
      </c>
      <c r="G234" s="8">
        <v>0.39525759804248994</v>
      </c>
    </row>
    <row r="235" spans="2:7" x14ac:dyDescent="0.2">
      <c r="B235" s="5">
        <v>232</v>
      </c>
      <c r="C235" s="7">
        <v>1.7435410678390051E-2</v>
      </c>
      <c r="D235" s="7">
        <v>3.9164316403868013E-2</v>
      </c>
      <c r="E235" s="7">
        <v>5.6444717025757971E-2</v>
      </c>
      <c r="F235" s="7">
        <v>6.6634823679923946E-2</v>
      </c>
      <c r="G235" s="8">
        <v>4.6143418431279892E-2</v>
      </c>
    </row>
    <row r="236" spans="2:7" x14ac:dyDescent="0.2">
      <c r="B236" s="5">
        <v>233</v>
      </c>
      <c r="C236" s="7">
        <v>9.2934162020699151E-3</v>
      </c>
      <c r="D236" s="7">
        <v>2.6786434400081972E-2</v>
      </c>
      <c r="E236" s="7">
        <v>6.8279231166839982E-2</v>
      </c>
      <c r="F236" s="7">
        <v>8.2776071429252029E-2</v>
      </c>
      <c r="G236" s="8">
        <v>0.20177651035785993</v>
      </c>
    </row>
    <row r="237" spans="2:7" x14ac:dyDescent="0.2">
      <c r="B237" s="5">
        <v>234</v>
      </c>
      <c r="C237" s="7">
        <v>8.2413942217800518E-3</v>
      </c>
      <c r="D237" s="7">
        <v>0.16095181678533405</v>
      </c>
      <c r="E237" s="7">
        <v>0.26199061927795309</v>
      </c>
      <c r="F237" s="7">
        <v>0.37892987906932807</v>
      </c>
      <c r="G237" s="8">
        <v>0.33457959282398009</v>
      </c>
    </row>
    <row r="238" spans="2:7" x14ac:dyDescent="0.2">
      <c r="B238" s="5">
        <v>235</v>
      </c>
      <c r="C238" s="7">
        <v>1.7112711131570091E-2</v>
      </c>
      <c r="D238" s="7">
        <v>4.4603073346614022E-2</v>
      </c>
      <c r="E238" s="7">
        <v>5.4122329330443988E-2</v>
      </c>
      <c r="F238" s="7">
        <v>6.9585992693901935E-2</v>
      </c>
      <c r="G238" s="8">
        <v>4.5754967927900125E-3</v>
      </c>
    </row>
    <row r="239" spans="2:7" x14ac:dyDescent="0.2">
      <c r="B239" s="5">
        <v>236</v>
      </c>
      <c r="C239" s="7">
        <v>1.3225176990030008E-2</v>
      </c>
      <c r="D239" s="7">
        <v>7.0974623906612022E-2</v>
      </c>
      <c r="E239" s="7">
        <v>8.5277951335907029E-2</v>
      </c>
      <c r="F239" s="7">
        <v>0.13612828433513804</v>
      </c>
      <c r="G239" s="8">
        <v>5.0246244549750019E-2</v>
      </c>
    </row>
    <row r="240" spans="2:7" x14ac:dyDescent="0.2">
      <c r="B240" s="5">
        <v>237</v>
      </c>
      <c r="C240" s="7">
        <v>1.3118007838730072E-2</v>
      </c>
      <c r="D240" s="7">
        <v>-2.2570374131171602E-3</v>
      </c>
      <c r="E240" s="7">
        <v>-1.9296067380903181E-2</v>
      </c>
      <c r="F240" s="7">
        <v>-2.8017352223394812E-2</v>
      </c>
      <c r="G240" s="8">
        <v>-3.8808339953422033E-2</v>
      </c>
    </row>
    <row r="241" spans="2:7" x14ac:dyDescent="0.2">
      <c r="B241" s="5">
        <v>238</v>
      </c>
      <c r="C241" s="7">
        <v>1.409480875730007E-2</v>
      </c>
      <c r="D241" s="7">
        <v>2.9757678258416045E-2</v>
      </c>
      <c r="E241" s="7">
        <v>7.0050037479400043E-2</v>
      </c>
      <c r="F241" s="7">
        <v>7.434566199779602E-2</v>
      </c>
      <c r="G241" s="8">
        <v>0.15872037994862009</v>
      </c>
    </row>
    <row r="242" spans="2:7" x14ac:dyDescent="0.2">
      <c r="B242" s="5">
        <v>239</v>
      </c>
      <c r="C242" s="7">
        <v>9.4287187457100519E-3</v>
      </c>
      <c r="D242" s="7">
        <v>0.11889606689214803</v>
      </c>
      <c r="E242" s="7">
        <v>0.22685791311264197</v>
      </c>
      <c r="F242" s="7">
        <v>0.30336756885051802</v>
      </c>
      <c r="G242" s="8">
        <v>0.38444948780536992</v>
      </c>
    </row>
    <row r="243" spans="2:7" x14ac:dyDescent="0.2">
      <c r="B243" s="5">
        <v>240</v>
      </c>
      <c r="C243" s="7">
        <v>1.2791374385360044E-2</v>
      </c>
      <c r="D243" s="7">
        <v>0.12160602782964802</v>
      </c>
      <c r="E243" s="7">
        <v>0.147608984088898</v>
      </c>
      <c r="F243" s="7">
        <v>0.238722826838492</v>
      </c>
      <c r="G243" s="8">
        <v>5.4302102208140024E-2</v>
      </c>
    </row>
    <row r="244" spans="2:7" x14ac:dyDescent="0.2">
      <c r="B244" s="5">
        <v>241</v>
      </c>
      <c r="C244" s="7">
        <v>1.0583022296430045E-2</v>
      </c>
      <c r="D244" s="7">
        <v>0.13910113548040404</v>
      </c>
      <c r="E244" s="7">
        <v>0.21747368631362901</v>
      </c>
      <c r="F244" s="7">
        <v>0.31164875209331405</v>
      </c>
      <c r="G244" s="8">
        <v>0.23073053944111011</v>
      </c>
    </row>
    <row r="245" spans="2:7" x14ac:dyDescent="0.2">
      <c r="B245" s="5">
        <v>242</v>
      </c>
      <c r="C245" s="7">
        <v>9.8737270236000096E-3</v>
      </c>
      <c r="D245" s="7">
        <v>-3.9013147604466392E-2</v>
      </c>
      <c r="E245" s="7">
        <v>-7.2541117095947585E-2</v>
      </c>
      <c r="F245" s="7">
        <v>-0.10718828260898579</v>
      </c>
      <c r="G245" s="8">
        <v>-8.6567574858664953E-2</v>
      </c>
    </row>
    <row r="246" spans="2:7" x14ac:dyDescent="0.2">
      <c r="B246" s="5">
        <v>243</v>
      </c>
      <c r="C246" s="7">
        <v>1.4516690433030055E-2</v>
      </c>
      <c r="D246" s="7">
        <v>1.9135629880432027E-2</v>
      </c>
      <c r="E246" s="7">
        <v>3.4552574729922014E-2</v>
      </c>
      <c r="F246" s="7">
        <v>3.6930872797967987E-2</v>
      </c>
      <c r="G246" s="8">
        <v>8.0398207783699993E-2</v>
      </c>
    </row>
    <row r="247" spans="2:7" x14ac:dyDescent="0.2">
      <c r="B247" s="5">
        <v>244</v>
      </c>
      <c r="C247" s="7">
        <v>1.6046860873700108E-2</v>
      </c>
      <c r="D247" s="7">
        <v>6.8074476468564085E-2</v>
      </c>
      <c r="E247" s="7">
        <v>0.10843547639846904</v>
      </c>
      <c r="F247" s="7">
        <v>0.14782729327678804</v>
      </c>
      <c r="G247" s="8">
        <v>0.15467286694049998</v>
      </c>
    </row>
    <row r="248" spans="2:7" x14ac:dyDescent="0.2">
      <c r="B248" s="5">
        <v>245</v>
      </c>
      <c r="C248" s="7">
        <v>1.0417082965370028E-2</v>
      </c>
      <c r="D248" s="7">
        <v>-8.9391234040283821E-3</v>
      </c>
      <c r="E248" s="7">
        <v>-1.8181639337540786E-2</v>
      </c>
      <c r="F248" s="7">
        <v>-3.5776422619819594E-2</v>
      </c>
      <c r="G248" s="8">
        <v>-2.6988381266593975E-2</v>
      </c>
    </row>
    <row r="249" spans="2:7" x14ac:dyDescent="0.2">
      <c r="B249" s="5">
        <v>246</v>
      </c>
      <c r="C249" s="7">
        <v>1.6139963328839935E-2</v>
      </c>
      <c r="D249" s="7">
        <v>5.0029098737241949E-2</v>
      </c>
      <c r="E249" s="7">
        <v>8.9672756767273987E-2</v>
      </c>
      <c r="F249" s="7">
        <v>0.11452553451061398</v>
      </c>
      <c r="G249" s="8">
        <v>0.16917646515369</v>
      </c>
    </row>
    <row r="250" spans="2:7" x14ac:dyDescent="0.2">
      <c r="B250" s="5">
        <v>247</v>
      </c>
      <c r="C250" s="7">
        <v>1.805661028624006E-2</v>
      </c>
      <c r="D250" s="7">
        <v>0.12987533782720806</v>
      </c>
      <c r="E250" s="7">
        <v>0.27196841297149804</v>
      </c>
      <c r="F250" s="7">
        <v>0.34658398807048801</v>
      </c>
      <c r="G250" s="8">
        <v>0.5425062237978</v>
      </c>
    </row>
    <row r="251" spans="2:7" x14ac:dyDescent="0.2">
      <c r="B251" s="5">
        <v>248</v>
      </c>
      <c r="C251" s="7">
        <v>1.2198665797710007E-2</v>
      </c>
      <c r="D251" s="7">
        <v>-2.1743309748173005E-2</v>
      </c>
      <c r="E251" s="7">
        <v>-3.5550838136673001E-2</v>
      </c>
      <c r="F251" s="7">
        <v>-5.9717844128608616E-2</v>
      </c>
      <c r="G251" s="8">
        <v>-7.9641283750530034E-3</v>
      </c>
    </row>
    <row r="252" spans="2:7" x14ac:dyDescent="0.2">
      <c r="B252" s="5">
        <v>249</v>
      </c>
      <c r="C252" s="7">
        <v>7.8567058443999027E-3</v>
      </c>
      <c r="D252" s="7">
        <v>7.1462023007869926E-2</v>
      </c>
      <c r="E252" s="7">
        <v>0.10653677043914894</v>
      </c>
      <c r="F252" s="7">
        <v>0.15306670844555195</v>
      </c>
      <c r="G252" s="8">
        <v>9.7853547215460024E-2</v>
      </c>
    </row>
    <row r="253" spans="2:7" x14ac:dyDescent="0.2">
      <c r="B253" s="5">
        <v>250</v>
      </c>
      <c r="C253" s="7">
        <v>1.1870840251450021E-2</v>
      </c>
      <c r="D253" s="7">
        <v>2.4969088780881842E-2</v>
      </c>
      <c r="E253" s="7">
        <v>2.0751691436768749E-2</v>
      </c>
      <c r="F253" s="7">
        <v>3.669245421886367E-2</v>
      </c>
      <c r="G253" s="8">
        <v>4.9964247942000384E-3</v>
      </c>
    </row>
    <row r="254" spans="2:7" x14ac:dyDescent="0.2">
      <c r="B254" s="5">
        <v>251</v>
      </c>
      <c r="C254" s="7">
        <v>1.5262940585609952E-2</v>
      </c>
      <c r="D254" s="7">
        <v>0.12170644973516197</v>
      </c>
      <c r="E254" s="7">
        <v>0.23617320117950297</v>
      </c>
      <c r="F254" s="7">
        <v>0.30549435794353402</v>
      </c>
      <c r="G254" s="8">
        <v>0.40198493587971007</v>
      </c>
    </row>
    <row r="255" spans="2:7" x14ac:dyDescent="0.2">
      <c r="B255" s="5">
        <v>252</v>
      </c>
      <c r="C255" s="7">
        <v>1.9487717807290084E-2</v>
      </c>
      <c r="D255" s="7">
        <v>8.5823237645626091E-2</v>
      </c>
      <c r="E255" s="7">
        <v>0.10178607759475909</v>
      </c>
      <c r="F255" s="7">
        <v>0.16092939555645411</v>
      </c>
      <c r="G255" s="8">
        <v>6.3340908169750021E-2</v>
      </c>
    </row>
    <row r="256" spans="2:7" x14ac:dyDescent="0.2">
      <c r="B256" s="5">
        <v>253</v>
      </c>
      <c r="C256" s="7">
        <v>8.8437587618799274E-3</v>
      </c>
      <c r="D256" s="7">
        <v>6.8945896375175938E-2</v>
      </c>
      <c r="E256" s="7">
        <v>0.11756416616439495</v>
      </c>
      <c r="F256" s="7">
        <v>0.16304021060466395</v>
      </c>
      <c r="G256" s="8">
        <v>0.17880464184283995</v>
      </c>
    </row>
    <row r="257" spans="2:7" x14ac:dyDescent="0.2">
      <c r="B257" s="5">
        <v>254</v>
      </c>
      <c r="C257" s="7">
        <v>1.4936068713659933E-2</v>
      </c>
      <c r="D257" s="7">
        <v>-5.9289815545110255E-3</v>
      </c>
      <c r="E257" s="7">
        <v>3.7184525108336988E-2</v>
      </c>
      <c r="F257" s="7">
        <v>1.6640974879266017E-2</v>
      </c>
      <c r="G257" s="8">
        <v>0.23211110222339992</v>
      </c>
    </row>
    <row r="258" spans="2:7" x14ac:dyDescent="0.2">
      <c r="B258" s="5">
        <v>255</v>
      </c>
      <c r="C258" s="7">
        <v>9.1392785906800889E-3</v>
      </c>
      <c r="D258" s="7">
        <v>0.13082693790197408</v>
      </c>
      <c r="E258" s="7">
        <v>0.18016890344619704</v>
      </c>
      <c r="F258" s="7">
        <v>0.27779491126537204</v>
      </c>
      <c r="G258" s="8">
        <v>0.13554084885119999</v>
      </c>
    </row>
    <row r="259" spans="2:7" x14ac:dyDescent="0.2">
      <c r="B259" s="5">
        <v>256</v>
      </c>
      <c r="C259" s="7">
        <v>9.195545375350056E-3</v>
      </c>
      <c r="D259" s="7">
        <v>-3.6603214859947551E-3</v>
      </c>
      <c r="E259" s="7">
        <v>9.457159614564236E-3</v>
      </c>
      <c r="F259" s="7">
        <v>-4.72063839435557E-3</v>
      </c>
      <c r="G259" s="8">
        <v>6.817329514027004E-2</v>
      </c>
    </row>
    <row r="260" spans="2:7" x14ac:dyDescent="0.2">
      <c r="B260" s="5">
        <v>257</v>
      </c>
      <c r="C260" s="7">
        <v>1.9466260135170055E-2</v>
      </c>
      <c r="D260" s="7">
        <v>2.9143130528926035E-2</v>
      </c>
      <c r="E260" s="7">
        <v>2.7561760520936021E-2</v>
      </c>
      <c r="F260" s="7">
        <v>3.5586788058283997E-2</v>
      </c>
      <c r="G260" s="8">
        <v>3.3001958131799736E-3</v>
      </c>
    </row>
    <row r="261" spans="2:7" x14ac:dyDescent="0.2">
      <c r="B261" s="5">
        <v>258</v>
      </c>
      <c r="C261" s="7">
        <v>1.9133547008040042E-2</v>
      </c>
      <c r="D261" s="7">
        <v>-6.1898949265463583E-3</v>
      </c>
      <c r="E261" s="7">
        <v>-3.5673182630538057E-2</v>
      </c>
      <c r="F261" s="7">
        <v>-5.461548388004276E-2</v>
      </c>
      <c r="G261" s="8">
        <v>-9.6377188086509968E-2</v>
      </c>
    </row>
    <row r="262" spans="2:7" x14ac:dyDescent="0.2">
      <c r="B262" s="5">
        <v>259</v>
      </c>
      <c r="C262" s="7">
        <v>8.7203771471999758E-3</v>
      </c>
      <c r="D262" s="7">
        <v>6.9519388425351991E-2</v>
      </c>
      <c r="E262" s="7">
        <v>0.11681636629104802</v>
      </c>
      <c r="F262" s="7">
        <v>0.16535456359386602</v>
      </c>
      <c r="G262" s="8">
        <v>0.18390119659901005</v>
      </c>
    </row>
    <row r="263" spans="2:7" x14ac:dyDescent="0.2">
      <c r="B263" s="5">
        <v>260</v>
      </c>
      <c r="C263" s="7">
        <v>1.6321399867530006E-2</v>
      </c>
      <c r="D263" s="7">
        <v>0.13004296993017</v>
      </c>
      <c r="E263" s="7">
        <v>0.20107278881072999</v>
      </c>
      <c r="F263" s="7">
        <v>0.29134135425090996</v>
      </c>
      <c r="G263" s="8">
        <v>0.25420547115802994</v>
      </c>
    </row>
    <row r="264" spans="2:7" x14ac:dyDescent="0.2">
      <c r="B264" s="5">
        <v>261</v>
      </c>
      <c r="C264" s="7">
        <v>1.0433891475200019E-2</v>
      </c>
      <c r="D264" s="7">
        <v>2.0438992726802052E-2</v>
      </c>
      <c r="E264" s="7">
        <v>5.2896011447905081E-2</v>
      </c>
      <c r="F264" s="7">
        <v>6.0301114916800104E-2</v>
      </c>
      <c r="G264" s="8">
        <v>0.15971899616718011</v>
      </c>
    </row>
    <row r="265" spans="2:7" x14ac:dyDescent="0.2">
      <c r="B265" s="5">
        <v>262</v>
      </c>
      <c r="C265" s="7">
        <v>1.1679151713849922E-2</v>
      </c>
      <c r="D265" s="7">
        <v>-6.5965962660311656E-2</v>
      </c>
      <c r="E265" s="7">
        <v>-0.10463464202880804</v>
      </c>
      <c r="F265" s="7">
        <v>-0.1673825722932816</v>
      </c>
      <c r="G265" s="8">
        <v>-0.10717832458019205</v>
      </c>
    </row>
    <row r="266" spans="2:7" x14ac:dyDescent="0.2">
      <c r="B266" s="5">
        <v>263</v>
      </c>
      <c r="C266" s="7">
        <v>1.5243628680710053E-2</v>
      </c>
      <c r="D266" s="7">
        <v>1.3705193746091627E-2</v>
      </c>
      <c r="E266" s="7">
        <v>1.3539481735229399E-2</v>
      </c>
      <c r="F266" s="7">
        <v>1.5347983241079177E-2</v>
      </c>
      <c r="G266" s="8">
        <v>3.1149750828739942E-2</v>
      </c>
    </row>
    <row r="267" spans="2:7" x14ac:dyDescent="0.2">
      <c r="B267" s="5">
        <v>264</v>
      </c>
      <c r="C267" s="7">
        <v>9.4392091631900765E-3</v>
      </c>
      <c r="D267" s="7">
        <v>2.4953973042966031E-2</v>
      </c>
      <c r="E267" s="7">
        <v>5.6405199146271998E-2</v>
      </c>
      <c r="F267" s="7">
        <v>6.4944316744805969E-2</v>
      </c>
      <c r="G267" s="8">
        <v>0.13181710827351001</v>
      </c>
    </row>
    <row r="268" spans="2:7" x14ac:dyDescent="0.2">
      <c r="B268" s="5">
        <v>265</v>
      </c>
      <c r="C268" s="7">
        <v>1.1592963397500045E-2</v>
      </c>
      <c r="D268" s="7">
        <v>0.13417173599004603</v>
      </c>
      <c r="E268" s="7">
        <v>0.206871092891692</v>
      </c>
      <c r="F268" s="7">
        <v>0.30349309623241399</v>
      </c>
      <c r="G268" s="8">
        <v>0.24530590164660993</v>
      </c>
    </row>
    <row r="269" spans="2:7" x14ac:dyDescent="0.2">
      <c r="B269" s="5">
        <v>266</v>
      </c>
      <c r="C269" s="7">
        <v>2.1646955668930046E-2</v>
      </c>
      <c r="D269" s="7">
        <v>0.12268072341680805</v>
      </c>
      <c r="E269" s="7">
        <v>0.18171613273620807</v>
      </c>
      <c r="F269" s="7">
        <v>0.26105749785900206</v>
      </c>
      <c r="G269" s="8">
        <v>0.20836198914050996</v>
      </c>
    </row>
    <row r="270" spans="2:7" x14ac:dyDescent="0.2">
      <c r="B270" s="5">
        <v>267</v>
      </c>
      <c r="C270" s="7">
        <v>1.3178446948530098E-2</v>
      </c>
      <c r="D270" s="7">
        <v>4.4756090390684067E-2</v>
      </c>
      <c r="E270" s="7">
        <v>3.7136734104158249E-2</v>
      </c>
      <c r="F270" s="7">
        <v>6.7095066905023232E-2</v>
      </c>
      <c r="G270" s="8">
        <v>-3.3014887690543948E-2</v>
      </c>
    </row>
    <row r="271" spans="2:7" x14ac:dyDescent="0.2">
      <c r="B271" s="5">
        <v>268</v>
      </c>
      <c r="C271" s="7">
        <v>1.6156652629379931E-2</v>
      </c>
      <c r="D271" s="7">
        <v>6.9882905232909964E-2</v>
      </c>
      <c r="E271" s="7">
        <v>0.13800630626678698</v>
      </c>
      <c r="F271" s="7">
        <v>0.171558405756952</v>
      </c>
      <c r="G271" s="8">
        <v>0.25590289223193996</v>
      </c>
    </row>
    <row r="272" spans="2:7" x14ac:dyDescent="0.2">
      <c r="B272" s="5">
        <v>269</v>
      </c>
      <c r="C272" s="7">
        <v>4.7898084521300621E-3</v>
      </c>
      <c r="D272" s="7">
        <v>0.20241795753240607</v>
      </c>
      <c r="E272" s="7">
        <v>0.36251354274749709</v>
      </c>
      <c r="F272" s="7">
        <v>0.49836065948009411</v>
      </c>
      <c r="G272" s="8">
        <v>0.49636257278919005</v>
      </c>
    </row>
    <row r="273" spans="2:7" x14ac:dyDescent="0.2">
      <c r="B273" s="5">
        <v>270</v>
      </c>
      <c r="C273" s="7">
        <v>1.6656258761879927E-2</v>
      </c>
      <c r="D273" s="7">
        <v>0.15720902656316593</v>
      </c>
      <c r="E273" s="7">
        <v>0.30165258703231801</v>
      </c>
      <c r="F273" s="7">
        <v>0.40641725242138005</v>
      </c>
      <c r="G273" s="8">
        <v>0.55993354904652004</v>
      </c>
    </row>
    <row r="274" spans="2:7" x14ac:dyDescent="0.2">
      <c r="B274" s="5">
        <v>271</v>
      </c>
      <c r="C274" s="7">
        <v>9.7126752734200128E-3</v>
      </c>
      <c r="D274" s="7">
        <v>-5.48532726883878E-2</v>
      </c>
      <c r="E274" s="7">
        <v>-0.10195547881126341</v>
      </c>
      <c r="F274" s="7">
        <v>-0.1498545747995374</v>
      </c>
      <c r="G274" s="8">
        <v>-0.14246409547328898</v>
      </c>
    </row>
    <row r="275" spans="2:7" x14ac:dyDescent="0.2">
      <c r="B275" s="5">
        <v>272</v>
      </c>
      <c r="C275" s="7">
        <v>1.0030010402199974E-2</v>
      </c>
      <c r="D275" s="7">
        <v>9.2832386243342002E-2</v>
      </c>
      <c r="E275" s="7">
        <v>0.15952695665359501</v>
      </c>
      <c r="F275" s="7">
        <v>0.21823263347149005</v>
      </c>
      <c r="G275" s="8">
        <v>0.22301936733723005</v>
      </c>
    </row>
    <row r="276" spans="2:7" x14ac:dyDescent="0.2">
      <c r="B276" s="5">
        <v>273</v>
      </c>
      <c r="C276" s="7">
        <v>1.0092714488509902E-2</v>
      </c>
      <c r="D276" s="7">
        <v>0.15043312286138794</v>
      </c>
      <c r="E276" s="7">
        <v>0.26862194595336997</v>
      </c>
      <c r="F276" s="7">
        <v>0.37053363502025599</v>
      </c>
      <c r="G276" s="8">
        <v>0.40889323341846007</v>
      </c>
    </row>
    <row r="277" spans="2:7" x14ac:dyDescent="0.2">
      <c r="B277" s="5">
        <v>274</v>
      </c>
      <c r="C277" s="7">
        <v>1.908955878019003E-2</v>
      </c>
      <c r="D277" s="7">
        <v>5.6635296094416004E-2</v>
      </c>
      <c r="E277" s="7">
        <v>0.102354431724549</v>
      </c>
      <c r="F277" s="7">
        <v>0.123487665057184</v>
      </c>
      <c r="G277" s="8">
        <v>0.1656227170229001</v>
      </c>
    </row>
    <row r="278" spans="2:7" x14ac:dyDescent="0.2">
      <c r="B278" s="5">
        <v>275</v>
      </c>
      <c r="C278" s="7">
        <v>1.5488603770730025E-2</v>
      </c>
      <c r="D278" s="7">
        <v>-3.3517124772079812E-3</v>
      </c>
      <c r="E278" s="7">
        <v>-5.1838987493514996E-2</v>
      </c>
      <c r="F278" s="7">
        <v>-5.8239982724187997E-2</v>
      </c>
      <c r="G278" s="8">
        <v>-0.16475116622448005</v>
      </c>
    </row>
    <row r="279" spans="2:7" x14ac:dyDescent="0.2">
      <c r="B279" s="5">
        <v>276</v>
      </c>
      <c r="C279" s="7">
        <v>1.0774949252609911E-2</v>
      </c>
      <c r="D279" s="7">
        <v>-1.5663361799714261E-2</v>
      </c>
      <c r="E279" s="7">
        <v>-2.0983588123321142E-2</v>
      </c>
      <c r="F279" s="7">
        <v>-3.9868996739388422E-2</v>
      </c>
      <c r="G279" s="8">
        <v>2.1938329815859969E-2</v>
      </c>
    </row>
    <row r="280" spans="2:7" x14ac:dyDescent="0.2">
      <c r="B280" s="5">
        <v>277</v>
      </c>
      <c r="C280" s="7">
        <v>1.0451176822189989E-2</v>
      </c>
      <c r="D280" s="7">
        <v>1.0584866750242394E-2</v>
      </c>
      <c r="E280" s="7">
        <v>4.8247462272647847E-3</v>
      </c>
      <c r="F280" s="7">
        <v>-9.1661036014680994E-4</v>
      </c>
      <c r="G280" s="8">
        <v>-4.7724658370018047E-2</v>
      </c>
    </row>
    <row r="281" spans="2:7" x14ac:dyDescent="0.2">
      <c r="B281" s="5">
        <v>278</v>
      </c>
      <c r="C281" s="7">
        <v>1.2388446986679957E-2</v>
      </c>
      <c r="D281" s="7">
        <v>-2.0925438654420026E-2</v>
      </c>
      <c r="E281" s="7">
        <v>-6.4834349775313119E-2</v>
      </c>
      <c r="F281" s="7">
        <v>-8.53094440698626E-2</v>
      </c>
      <c r="G281" s="8">
        <v>-0.14296215188503303</v>
      </c>
    </row>
    <row r="282" spans="2:7" x14ac:dyDescent="0.2">
      <c r="B282" s="5">
        <v>279</v>
      </c>
      <c r="C282" s="7">
        <v>9.5907241702100077E-3</v>
      </c>
      <c r="D282" s="7">
        <v>-7.1970391523836802E-2</v>
      </c>
      <c r="E282" s="7">
        <v>-6.9237231636046295E-2</v>
      </c>
      <c r="F282" s="7">
        <v>-0.13164872944354961</v>
      </c>
      <c r="G282" s="8">
        <v>0.11900461304188004</v>
      </c>
    </row>
    <row r="283" spans="2:7" x14ac:dyDescent="0.2">
      <c r="B283" s="5">
        <v>280</v>
      </c>
      <c r="C283" s="7">
        <v>1.7399886310099921E-2</v>
      </c>
      <c r="D283" s="7">
        <v>0.12701097701787994</v>
      </c>
      <c r="E283" s="7">
        <v>0.18580220994949398</v>
      </c>
      <c r="F283" s="7">
        <v>0.27497627913952</v>
      </c>
      <c r="G283" s="8">
        <v>0.20917094337940001</v>
      </c>
    </row>
    <row r="284" spans="2:7" x14ac:dyDescent="0.2">
      <c r="B284" s="5">
        <v>281</v>
      </c>
      <c r="C284" s="7">
        <v>7.2910577654798914E-3</v>
      </c>
      <c r="D284" s="7">
        <v>6.4140569913383946E-2</v>
      </c>
      <c r="E284" s="7">
        <v>0.10187225399017097</v>
      </c>
      <c r="F284" s="7">
        <v>0.14299040019512002</v>
      </c>
      <c r="G284" s="8">
        <v>0.11729264843463993</v>
      </c>
    </row>
    <row r="285" spans="2:7" x14ac:dyDescent="0.2">
      <c r="B285" s="5">
        <v>282</v>
      </c>
      <c r="C285" s="7">
        <v>1.4664748370649905E-2</v>
      </c>
      <c r="D285" s="7">
        <v>0.10534847949743392</v>
      </c>
      <c r="E285" s="7">
        <v>0.16968798694610698</v>
      </c>
      <c r="F285" s="7">
        <v>0.230303599238396</v>
      </c>
      <c r="G285" s="8">
        <v>0.18602169144154002</v>
      </c>
    </row>
    <row r="286" spans="2:7" x14ac:dyDescent="0.2">
      <c r="B286" s="5">
        <v>283</v>
      </c>
      <c r="C286" s="7">
        <v>1.1024454295639918E-2</v>
      </c>
      <c r="D286" s="7">
        <v>0.10014289592504798</v>
      </c>
      <c r="E286" s="7">
        <v>0.16715128479004099</v>
      </c>
      <c r="F286" s="7">
        <v>0.23697779357433404</v>
      </c>
      <c r="G286" s="8">
        <v>0.24960673439502989</v>
      </c>
    </row>
    <row r="287" spans="2:7" x14ac:dyDescent="0.2">
      <c r="B287" s="5">
        <v>284</v>
      </c>
      <c r="C287" s="7">
        <v>1.0809281528000092E-2</v>
      </c>
      <c r="D287" s="7">
        <v>7.1854698407652073E-2</v>
      </c>
      <c r="E287" s="7">
        <v>8.7570739364624062E-2</v>
      </c>
      <c r="F287" s="7">
        <v>0.13859653651714204</v>
      </c>
      <c r="G287" s="8">
        <v>3.9291387677190093E-2</v>
      </c>
    </row>
    <row r="288" spans="2:7" x14ac:dyDescent="0.2">
      <c r="B288" s="5">
        <v>285</v>
      </c>
      <c r="C288" s="7">
        <v>3.8233787417401022E-3</v>
      </c>
      <c r="D288" s="7">
        <v>3.7802564847468072E-2</v>
      </c>
      <c r="E288" s="7">
        <v>5.9884489154815035E-2</v>
      </c>
      <c r="F288" s="7">
        <v>8.5120345950126006E-2</v>
      </c>
      <c r="G288" s="8">
        <v>7.051635372638998E-2</v>
      </c>
    </row>
    <row r="289" spans="2:7" x14ac:dyDescent="0.2">
      <c r="B289" s="5">
        <v>286</v>
      </c>
      <c r="C289" s="7">
        <v>1.1663535296920102E-2</v>
      </c>
      <c r="D289" s="7">
        <v>4.0288865315916092E-2</v>
      </c>
      <c r="E289" s="7">
        <v>6.1428309059144072E-2</v>
      </c>
      <c r="F289" s="7">
        <v>8.2638837695122064E-2</v>
      </c>
      <c r="G289" s="8">
        <v>8.0286747097970013E-2</v>
      </c>
    </row>
    <row r="290" spans="2:7" x14ac:dyDescent="0.2">
      <c r="B290" s="5">
        <v>287</v>
      </c>
      <c r="C290" s="7">
        <v>1.3127902209759901E-2</v>
      </c>
      <c r="D290" s="7">
        <v>5.9661853063105938E-2</v>
      </c>
      <c r="E290" s="7">
        <v>8.4113503074644963E-2</v>
      </c>
      <c r="F290" s="7">
        <v>0.12284171760081999</v>
      </c>
      <c r="G290" s="8">
        <v>9.635747063159994E-2</v>
      </c>
    </row>
    <row r="291" spans="2:7" x14ac:dyDescent="0.2">
      <c r="B291" s="5">
        <v>288</v>
      </c>
      <c r="C291" s="7">
        <v>1.2367704570289906E-2</v>
      </c>
      <c r="D291" s="7">
        <v>7.1567380177971929E-2</v>
      </c>
      <c r="E291" s="7">
        <v>0.12661616859435898</v>
      </c>
      <c r="F291" s="7">
        <v>0.165214421153068</v>
      </c>
      <c r="G291" s="8">
        <v>0.18460453140736011</v>
      </c>
    </row>
    <row r="292" spans="2:7" x14ac:dyDescent="0.2">
      <c r="B292" s="5">
        <v>289</v>
      </c>
      <c r="C292" s="7">
        <v>1.1194208323960009E-2</v>
      </c>
      <c r="D292" s="7">
        <v>-3.1572795164582383E-2</v>
      </c>
      <c r="E292" s="7">
        <v>-6.8956028842924594E-2</v>
      </c>
      <c r="F292" s="7">
        <v>-0.10459891378879539</v>
      </c>
      <c r="G292" s="8">
        <v>-0.14010136735439305</v>
      </c>
    </row>
    <row r="293" spans="2:7" x14ac:dyDescent="0.2">
      <c r="B293" s="5">
        <v>290</v>
      </c>
      <c r="C293" s="7">
        <v>9.867885768410023E-3</v>
      </c>
      <c r="D293" s="7">
        <v>9.5709537267440906E-4</v>
      </c>
      <c r="E293" s="7">
        <v>2.1428180313108381E-2</v>
      </c>
      <c r="F293" s="7">
        <v>1.3293864130972777E-2</v>
      </c>
      <c r="G293" s="8">
        <v>0.11610568153857992</v>
      </c>
    </row>
    <row r="294" spans="2:7" x14ac:dyDescent="0.2">
      <c r="B294" s="5">
        <v>291</v>
      </c>
      <c r="C294" s="7">
        <v>1.4469245135779962E-2</v>
      </c>
      <c r="D294" s="7">
        <v>8.5021292912955959E-2</v>
      </c>
      <c r="E294" s="7">
        <v>0.15625186023711896</v>
      </c>
      <c r="F294" s="7">
        <v>0.20968835532664995</v>
      </c>
      <c r="G294" s="8">
        <v>0.28504431831836996</v>
      </c>
    </row>
    <row r="295" spans="2:7" x14ac:dyDescent="0.2">
      <c r="B295" s="5">
        <v>292</v>
      </c>
      <c r="C295" s="7">
        <v>1.6082385241990016E-2</v>
      </c>
      <c r="D295" s="7">
        <v>8.3543956029417998E-2</v>
      </c>
      <c r="E295" s="7">
        <v>0.130911195850373</v>
      </c>
      <c r="F295" s="7">
        <v>0.17778988063335399</v>
      </c>
      <c r="G295" s="8">
        <v>0.15000415432453007</v>
      </c>
    </row>
    <row r="296" spans="2:7" x14ac:dyDescent="0.2">
      <c r="B296" s="5">
        <v>293</v>
      </c>
      <c r="C296" s="7">
        <v>1.9407132327559973E-2</v>
      </c>
      <c r="D296" s="7">
        <v>5.7470309484005978E-2</v>
      </c>
      <c r="E296" s="7">
        <v>6.7510283565520995E-2</v>
      </c>
      <c r="F296" s="7">
        <v>0.100904228091238</v>
      </c>
      <c r="G296" s="8">
        <v>4.6260839581490076E-2</v>
      </c>
    </row>
    <row r="297" spans="2:7" x14ac:dyDescent="0.2">
      <c r="B297" s="5">
        <v>294</v>
      </c>
      <c r="C297" s="7">
        <v>1.590559786557999E-2</v>
      </c>
      <c r="D297" s="7">
        <v>9.5153176534174044E-2</v>
      </c>
      <c r="E297" s="7">
        <v>0.18972965536117403</v>
      </c>
      <c r="F297" s="7">
        <v>0.2465580719709381</v>
      </c>
      <c r="G297" s="8">
        <v>0.37669218170642993</v>
      </c>
    </row>
    <row r="298" spans="2:7" x14ac:dyDescent="0.2">
      <c r="B298" s="5">
        <v>295</v>
      </c>
      <c r="C298" s="7">
        <v>1.6642192065720041E-2</v>
      </c>
      <c r="D298" s="7">
        <v>4.218858455419805E-2</v>
      </c>
      <c r="E298" s="7">
        <v>3.2250905609132241E-2</v>
      </c>
      <c r="F298" s="7">
        <v>5.2020074725151244E-2</v>
      </c>
      <c r="G298" s="8">
        <v>-6.1932319521904033E-2</v>
      </c>
    </row>
    <row r="299" spans="2:7" x14ac:dyDescent="0.2">
      <c r="B299" s="5">
        <v>296</v>
      </c>
      <c r="C299" s="7">
        <v>1.7738321483139918E-2</v>
      </c>
      <c r="D299" s="7">
        <v>0.12977341388464395</v>
      </c>
      <c r="E299" s="7">
        <v>0.21147065219879496</v>
      </c>
      <c r="F299" s="7">
        <v>0.30150473296642599</v>
      </c>
      <c r="G299" s="8">
        <v>0.31621945488453007</v>
      </c>
    </row>
    <row r="300" spans="2:7" x14ac:dyDescent="0.2">
      <c r="B300" s="5">
        <v>297</v>
      </c>
      <c r="C300" s="7">
        <v>1.3058283984660024E-2</v>
      </c>
      <c r="D300" s="7">
        <v>4.9190556752682024E-2</v>
      </c>
      <c r="E300" s="7">
        <v>6.9922006702424044E-2</v>
      </c>
      <c r="F300" s="7">
        <v>9.7800471186640037E-2</v>
      </c>
      <c r="G300" s="8">
        <v>7.5446492314340086E-2</v>
      </c>
    </row>
    <row r="301" spans="2:7" x14ac:dyDescent="0.2">
      <c r="B301" s="5">
        <v>298</v>
      </c>
      <c r="C301" s="7">
        <v>1.0914543330670101E-2</v>
      </c>
      <c r="D301" s="7">
        <v>3.5212814557552055E-2</v>
      </c>
      <c r="E301" s="7">
        <v>6.8593741035461037E-2</v>
      </c>
      <c r="F301" s="7">
        <v>8.5576631426810004E-2</v>
      </c>
      <c r="G301" s="8">
        <v>0.14124227154255009</v>
      </c>
    </row>
    <row r="302" spans="2:7" x14ac:dyDescent="0.2">
      <c r="B302" s="5">
        <v>299</v>
      </c>
      <c r="C302" s="7">
        <v>9.9894792437600355E-3</v>
      </c>
      <c r="D302" s="7">
        <v>5.9740183234248349E-3</v>
      </c>
      <c r="E302" s="7">
        <v>1.197204647064385E-2</v>
      </c>
      <c r="F302" s="7">
        <v>8.7700384855276432E-3</v>
      </c>
      <c r="G302" s="8">
        <v>4.404688465595008E-2</v>
      </c>
    </row>
    <row r="303" spans="2:7" x14ac:dyDescent="0.2">
      <c r="B303" s="5">
        <v>300</v>
      </c>
      <c r="C303" s="7">
        <v>7.2214395403900067E-3</v>
      </c>
      <c r="D303" s="7">
        <v>0.10244337295294001</v>
      </c>
      <c r="E303" s="7">
        <v>0.12543277797698998</v>
      </c>
      <c r="F303" s="7">
        <v>0.20397470176219801</v>
      </c>
      <c r="G303" s="8">
        <v>3.8768416523929927E-2</v>
      </c>
    </row>
    <row r="304" spans="2:7" x14ac:dyDescent="0.2">
      <c r="B304" s="5">
        <v>301</v>
      </c>
      <c r="C304" s="7">
        <v>8.334615886210095E-3</v>
      </c>
      <c r="D304" s="7">
        <v>8.3635580289362077E-2</v>
      </c>
      <c r="E304" s="7">
        <v>0.15863450822830105</v>
      </c>
      <c r="F304" s="7">
        <v>0.21267996013164403</v>
      </c>
      <c r="G304" s="8">
        <v>0.27705169308186006</v>
      </c>
    </row>
    <row r="305" spans="2:7" x14ac:dyDescent="0.2">
      <c r="B305" s="5">
        <v>302</v>
      </c>
      <c r="C305" s="7">
        <v>1.2817600429060105E-2</v>
      </c>
      <c r="D305" s="7">
        <v>8.9057719457150075E-2</v>
      </c>
      <c r="E305" s="7">
        <v>0.15978518781662004</v>
      </c>
      <c r="F305" s="7">
        <v>0.21600411117076804</v>
      </c>
      <c r="G305" s="8">
        <v>0.26634896385670004</v>
      </c>
    </row>
    <row r="306" spans="2:7" x14ac:dyDescent="0.2">
      <c r="B306" s="5">
        <v>303</v>
      </c>
      <c r="C306" s="7">
        <v>1.5955308139320001E-2</v>
      </c>
      <c r="D306" s="7">
        <v>0.148264491307732</v>
      </c>
      <c r="E306" s="7">
        <v>0.30209502038955499</v>
      </c>
      <c r="F306" s="7">
        <v>0.39059951484203204</v>
      </c>
      <c r="G306" s="8">
        <v>0.56608450996875992</v>
      </c>
    </row>
    <row r="307" spans="2:7" x14ac:dyDescent="0.2">
      <c r="B307" s="5">
        <v>304</v>
      </c>
      <c r="C307" s="7">
        <v>3.9158851504299541E-3</v>
      </c>
      <c r="D307" s="7">
        <v>-3.8000118982793429E-2</v>
      </c>
      <c r="E307" s="7">
        <v>-2.9172151708603711E-2</v>
      </c>
      <c r="F307" s="7">
        <v>-6.3565681576728802E-2</v>
      </c>
      <c r="G307" s="8">
        <v>8.5668092846870048E-2</v>
      </c>
    </row>
    <row r="308" spans="2:7" x14ac:dyDescent="0.2">
      <c r="B308" s="5">
        <v>305</v>
      </c>
      <c r="C308" s="7">
        <v>1.4374473750589978E-2</v>
      </c>
      <c r="D308" s="7">
        <v>1.0508393990992768E-2</v>
      </c>
      <c r="E308" s="7">
        <v>-3.5832482004166014E-2</v>
      </c>
      <c r="F308" s="7">
        <v>-2.7929149270057629E-2</v>
      </c>
      <c r="G308" s="8">
        <v>-0.15848284375667598</v>
      </c>
    </row>
    <row r="309" spans="2:7" x14ac:dyDescent="0.2">
      <c r="B309" s="5">
        <v>306</v>
      </c>
      <c r="C309" s="7">
        <v>5.6856662630999644E-3</v>
      </c>
      <c r="D309" s="7">
        <v>-5.5202961218359221E-2</v>
      </c>
      <c r="E309" s="7">
        <v>-8.903031888008231E-2</v>
      </c>
      <c r="F309" s="7">
        <v>-0.13932567656040198</v>
      </c>
      <c r="G309" s="8">
        <v>-0.11048477303981796</v>
      </c>
    </row>
    <row r="310" spans="2:7" x14ac:dyDescent="0.2">
      <c r="B310" s="5">
        <v>307</v>
      </c>
      <c r="C310" s="7">
        <v>1.2023070514199929E-2</v>
      </c>
      <c r="D310" s="7">
        <v>9.4523546576493304E-3</v>
      </c>
      <c r="E310" s="7">
        <v>6.3854539966584328E-2</v>
      </c>
      <c r="F310" s="7">
        <v>5.8952714800836727E-2</v>
      </c>
      <c r="G310" s="8">
        <v>0.27237845051288989</v>
      </c>
    </row>
    <row r="311" spans="2:7" x14ac:dyDescent="0.2">
      <c r="B311" s="5">
        <v>308</v>
      </c>
      <c r="C311" s="7">
        <v>1.2354829967019976E-2</v>
      </c>
      <c r="D311" s="7">
        <v>0.16725622390508404</v>
      </c>
      <c r="E311" s="7">
        <v>0.27293618974685402</v>
      </c>
      <c r="F311" s="7">
        <v>0.39099126040935206</v>
      </c>
      <c r="G311" s="8">
        <v>0.35652304279803992</v>
      </c>
    </row>
    <row r="312" spans="2:7" x14ac:dyDescent="0.2">
      <c r="B312" s="5">
        <v>309</v>
      </c>
      <c r="C312" s="7">
        <v>1.2462237536909893E-2</v>
      </c>
      <c r="D312" s="7">
        <v>6.1930358159543938E-2</v>
      </c>
      <c r="E312" s="7">
        <v>0.13236942348480293</v>
      </c>
      <c r="F312" s="7">
        <v>0.16341600596904798</v>
      </c>
      <c r="G312" s="8">
        <v>0.27254987347125992</v>
      </c>
    </row>
    <row r="313" spans="2:7" x14ac:dyDescent="0.2">
      <c r="B313" s="5">
        <v>310</v>
      </c>
      <c r="C313" s="7">
        <v>1.0637262523170099E-2</v>
      </c>
      <c r="D313" s="7">
        <v>4.6113908040522046E-2</v>
      </c>
      <c r="E313" s="7">
        <v>8.4412026977539023E-2</v>
      </c>
      <c r="F313" s="7">
        <v>0.10843970954418398</v>
      </c>
      <c r="G313" s="8">
        <v>0.14488304245472006</v>
      </c>
    </row>
    <row r="314" spans="2:7" x14ac:dyDescent="0.2">
      <c r="B314" s="5">
        <v>311</v>
      </c>
      <c r="C314" s="7">
        <v>1.0335186183449974E-2</v>
      </c>
      <c r="D314" s="7">
        <v>-4.6830296766759608E-2</v>
      </c>
      <c r="E314" s="7">
        <v>-8.9421432638169193E-2</v>
      </c>
      <c r="F314" s="7">
        <v>-0.1323077660799028</v>
      </c>
      <c r="G314" s="8">
        <v>-0.131224745631218</v>
      </c>
    </row>
    <row r="315" spans="2:7" x14ac:dyDescent="0.2">
      <c r="B315" s="5">
        <v>312</v>
      </c>
      <c r="C315" s="7">
        <v>1.6825655162330033E-2</v>
      </c>
      <c r="D315" s="7">
        <v>9.7136986005302059E-2</v>
      </c>
      <c r="E315" s="7">
        <v>0.16492674407958607</v>
      </c>
      <c r="F315" s="7">
        <v>0.23173661410808205</v>
      </c>
      <c r="G315" s="8">
        <v>0.28826714146137</v>
      </c>
    </row>
    <row r="316" spans="2:7" x14ac:dyDescent="0.2">
      <c r="B316" s="5">
        <v>313</v>
      </c>
      <c r="C316" s="7">
        <v>1.3416984736920101E-2</v>
      </c>
      <c r="D316" s="7">
        <v>-5.1938297867769601E-3</v>
      </c>
      <c r="E316" s="7">
        <v>-1.5921788835525183E-2</v>
      </c>
      <c r="F316" s="7">
        <v>-2.7084587216377031E-2</v>
      </c>
      <c r="G316" s="8">
        <v>-2.9827297925949514E-3</v>
      </c>
    </row>
    <row r="317" spans="2:7" x14ac:dyDescent="0.2">
      <c r="B317" s="5">
        <v>314</v>
      </c>
      <c r="C317" s="7">
        <v>1.4024713695049984E-2</v>
      </c>
      <c r="D317" s="7">
        <v>5.1424228894709989E-2</v>
      </c>
      <c r="E317" s="7">
        <v>8.0028904056547973E-2</v>
      </c>
      <c r="F317" s="7">
        <v>0.11107001483440197</v>
      </c>
      <c r="G317" s="8">
        <v>0.12525606739520989</v>
      </c>
    </row>
    <row r="318" spans="2:7" x14ac:dyDescent="0.2">
      <c r="B318" s="5">
        <v>315</v>
      </c>
      <c r="C318" s="7">
        <v>2.0048001468180088E-2</v>
      </c>
      <c r="D318" s="7">
        <v>8.4720551717280088E-2</v>
      </c>
      <c r="E318" s="7">
        <v>0.15373944101333606</v>
      </c>
      <c r="F318" s="7">
        <v>0.20378451526165006</v>
      </c>
      <c r="G318" s="8">
        <v>0.29200506794453007</v>
      </c>
    </row>
    <row r="319" spans="2:7" x14ac:dyDescent="0.2">
      <c r="B319" s="5">
        <v>316</v>
      </c>
      <c r="C319" s="7">
        <v>1.2931564509869986E-2</v>
      </c>
      <c r="D319" s="7">
        <v>5.0157868611811998E-2</v>
      </c>
      <c r="E319" s="7">
        <v>0.11575645265579</v>
      </c>
      <c r="F319" s="7">
        <v>0.14110734641551601</v>
      </c>
      <c r="G319" s="8">
        <v>0.28154743301868002</v>
      </c>
    </row>
    <row r="320" spans="2:7" x14ac:dyDescent="0.2">
      <c r="B320" s="5">
        <v>317</v>
      </c>
      <c r="C320" s="7">
        <v>9.0746671557400127E-3</v>
      </c>
      <c r="D320" s="7">
        <v>-4.2791130661979935E-3</v>
      </c>
      <c r="E320" s="7">
        <v>-1.4486020231247699E-2</v>
      </c>
      <c r="F320" s="7">
        <v>-2.5470016598701406E-2</v>
      </c>
      <c r="G320" s="8">
        <v>-3.0110949397087028E-2</v>
      </c>
    </row>
    <row r="321" spans="2:7" x14ac:dyDescent="0.2">
      <c r="B321" s="5">
        <v>318</v>
      </c>
      <c r="C321" s="7">
        <v>8.3185226321200734E-3</v>
      </c>
      <c r="D321" s="7">
        <v>7.9847132909298069E-2</v>
      </c>
      <c r="E321" s="7">
        <v>0.12841771898269705</v>
      </c>
      <c r="F321" s="7">
        <v>0.18034444034099806</v>
      </c>
      <c r="G321" s="8">
        <v>0.15316200840473004</v>
      </c>
    </row>
    <row r="322" spans="2:7" x14ac:dyDescent="0.2">
      <c r="B322" s="5">
        <v>319</v>
      </c>
      <c r="C322" s="7">
        <v>1.2235382258890093E-2</v>
      </c>
      <c r="D322" s="7">
        <v>0.10274509166479003</v>
      </c>
      <c r="E322" s="7">
        <v>0.23465650138854999</v>
      </c>
      <c r="F322" s="7">
        <v>0.28897183120250791</v>
      </c>
      <c r="G322" s="8">
        <v>0.49082053291798</v>
      </c>
    </row>
    <row r="323" spans="2:7" x14ac:dyDescent="0.2">
      <c r="B323" s="5">
        <v>320</v>
      </c>
      <c r="C323" s="7">
        <v>1.2910226047039952E-2</v>
      </c>
      <c r="D323" s="7">
        <v>-2.0946800959109616E-2</v>
      </c>
      <c r="E323" s="7">
        <v>-2.1603202247619191E-2</v>
      </c>
      <c r="F323" s="7">
        <v>-5.358443081378917E-2</v>
      </c>
      <c r="G323" s="8">
        <v>1.9007211804390023E-2</v>
      </c>
    </row>
    <row r="324" spans="2:7" x14ac:dyDescent="0.2">
      <c r="B324" s="5">
        <v>321</v>
      </c>
      <c r="C324" s="7">
        <v>1.3521173655989926E-2</v>
      </c>
      <c r="D324" s="7">
        <v>-7.063889753817023E-3</v>
      </c>
      <c r="E324" s="7">
        <v>-2.6024740362166687E-2</v>
      </c>
      <c r="F324" s="7">
        <v>-3.5399113297463147E-2</v>
      </c>
      <c r="G324" s="8">
        <v>-2.5229627013205969E-2</v>
      </c>
    </row>
    <row r="325" spans="2:7" x14ac:dyDescent="0.2">
      <c r="B325" s="5">
        <v>322</v>
      </c>
      <c r="C325" s="7">
        <v>1.3144829928869894E-2</v>
      </c>
      <c r="D325" s="7">
        <v>7.946153854131395E-2</v>
      </c>
      <c r="E325" s="7">
        <v>0.15970352945327598</v>
      </c>
      <c r="F325" s="7">
        <v>0.20936193645000406</v>
      </c>
      <c r="G325" s="8">
        <v>0.33106327641010003</v>
      </c>
    </row>
    <row r="326" spans="2:7" x14ac:dyDescent="0.2">
      <c r="B326" s="5">
        <v>323</v>
      </c>
      <c r="C326" s="7">
        <v>1.6532757937909981E-2</v>
      </c>
      <c r="D326" s="7">
        <v>9.4362389791012025E-2</v>
      </c>
      <c r="E326" s="7">
        <v>0.185705340480804</v>
      </c>
      <c r="F326" s="7">
        <v>0.23329215228557404</v>
      </c>
      <c r="G326" s="8">
        <v>0.32203341114520989</v>
      </c>
    </row>
    <row r="327" spans="2:7" x14ac:dyDescent="0.2">
      <c r="B327" s="5">
        <v>324</v>
      </c>
      <c r="C327" s="7">
        <v>1.4853337466719907E-2</v>
      </c>
      <c r="D327" s="7">
        <v>3.0024838197232763E-2</v>
      </c>
      <c r="E327" s="7">
        <v>8.4921992397308771E-2</v>
      </c>
      <c r="F327" s="7">
        <v>8.9617921710013621E-2</v>
      </c>
      <c r="G327" s="8">
        <v>0.2369612513780599</v>
      </c>
    </row>
    <row r="328" spans="2:7" x14ac:dyDescent="0.2">
      <c r="B328" s="5">
        <v>325</v>
      </c>
      <c r="C328" s="7">
        <v>1.3197997272009987E-2</v>
      </c>
      <c r="D328" s="7">
        <v>0.13774007533788402</v>
      </c>
      <c r="E328" s="7">
        <v>0.18879029808044401</v>
      </c>
      <c r="F328" s="7">
        <v>0.28147027671337199</v>
      </c>
      <c r="G328" s="8">
        <v>0.10913861382008005</v>
      </c>
    </row>
    <row r="329" spans="2:7" x14ac:dyDescent="0.2">
      <c r="B329" s="5">
        <v>326</v>
      </c>
      <c r="C329" s="7">
        <v>1.6176322162150036E-2</v>
      </c>
      <c r="D329" s="7">
        <v>-9.6165442717076E-2</v>
      </c>
      <c r="E329" s="7">
        <v>-0.19367461743354825</v>
      </c>
      <c r="F329" s="7">
        <v>-0.27616607964038825</v>
      </c>
      <c r="G329" s="8">
        <v>-0.32211803805828099</v>
      </c>
    </row>
    <row r="330" spans="2:7" x14ac:dyDescent="0.2">
      <c r="B330" s="5">
        <v>327</v>
      </c>
      <c r="C330" s="7">
        <v>1.1651614367959917E-2</v>
      </c>
      <c r="D330" s="7">
        <v>0.13099549983739595</v>
      </c>
      <c r="E330" s="7">
        <v>0.31905064640044989</v>
      </c>
      <c r="F330" s="7">
        <v>0.39494075953960195</v>
      </c>
      <c r="G330" s="8">
        <v>0.7346584855318099</v>
      </c>
    </row>
    <row r="331" spans="2:7" x14ac:dyDescent="0.2">
      <c r="B331" s="5">
        <v>328</v>
      </c>
      <c r="C331" s="7">
        <v>1.7115810573099965E-2</v>
      </c>
      <c r="D331" s="7">
        <v>5.2948581922054004E-2</v>
      </c>
      <c r="E331" s="7">
        <v>9.8723853206635015E-2</v>
      </c>
      <c r="F331" s="7">
        <v>0.12473893344402405</v>
      </c>
      <c r="G331" s="8">
        <v>0.19690371143817997</v>
      </c>
    </row>
    <row r="332" spans="2:7" x14ac:dyDescent="0.2">
      <c r="B332" s="5">
        <v>329</v>
      </c>
      <c r="C332" s="7">
        <v>9.9000722765900662E-3</v>
      </c>
      <c r="D332" s="7">
        <v>5.4539072263240042E-2</v>
      </c>
      <c r="E332" s="7">
        <v>0.13507386503219698</v>
      </c>
      <c r="F332" s="7">
        <v>0.16557753264904196</v>
      </c>
      <c r="G332" s="8">
        <v>0.3418973742723499</v>
      </c>
    </row>
    <row r="333" spans="2:7" x14ac:dyDescent="0.2">
      <c r="B333" s="5">
        <v>330</v>
      </c>
      <c r="C333" s="7">
        <v>1.0171511828900082E-2</v>
      </c>
      <c r="D333" s="7">
        <v>8.5829293477534069E-2</v>
      </c>
      <c r="E333" s="7">
        <v>0.13331450281143103</v>
      </c>
      <c r="F333" s="7">
        <v>0.19192879378795405</v>
      </c>
      <c r="G333" s="8">
        <v>0.16238010513782997</v>
      </c>
    </row>
    <row r="334" spans="2:7" x14ac:dyDescent="0.2">
      <c r="B334" s="5">
        <v>331</v>
      </c>
      <c r="C334" s="7">
        <v>1.6343930423259989E-2</v>
      </c>
      <c r="D334" s="7">
        <v>6.9808256375789982E-2</v>
      </c>
      <c r="E334" s="7">
        <v>8.2729602432251956E-2</v>
      </c>
      <c r="F334" s="7">
        <v>0.12853436648845795</v>
      </c>
      <c r="G334" s="8">
        <v>4.2652851223949906E-2</v>
      </c>
    </row>
    <row r="335" spans="2:7" x14ac:dyDescent="0.2">
      <c r="B335" s="5">
        <v>332</v>
      </c>
      <c r="C335" s="7">
        <v>1.2414553821090024E-2</v>
      </c>
      <c r="D335" s="7">
        <v>0.14559193824530003</v>
      </c>
      <c r="E335" s="7">
        <v>0.274425387954714</v>
      </c>
      <c r="F335" s="7">
        <v>0.36358902633190399</v>
      </c>
      <c r="G335" s="8">
        <v>0.4365130721330599</v>
      </c>
    </row>
    <row r="336" spans="2:7" x14ac:dyDescent="0.2">
      <c r="B336" s="5">
        <v>333</v>
      </c>
      <c r="C336" s="7">
        <v>1.0096767604349965E-2</v>
      </c>
      <c r="D336" s="7">
        <v>7.6194369542597992E-2</v>
      </c>
      <c r="E336" s="7">
        <v>7.9349661445617989E-2</v>
      </c>
      <c r="F336" s="7">
        <v>0.14045245826244401</v>
      </c>
      <c r="G336" s="8">
        <v>8.9920151233990886E-4</v>
      </c>
    </row>
    <row r="337" spans="2:7" x14ac:dyDescent="0.2">
      <c r="B337" s="5">
        <v>334</v>
      </c>
      <c r="C337" s="7">
        <v>8.7653190493599542E-3</v>
      </c>
      <c r="D337" s="7">
        <v>2.7139422774325782E-3</v>
      </c>
      <c r="E337" s="7">
        <v>-1.6880577230452908E-2</v>
      </c>
      <c r="F337" s="7">
        <v>-1.9642124772071591E-2</v>
      </c>
      <c r="G337" s="8">
        <v>-7.2758132338524018E-2</v>
      </c>
    </row>
    <row r="338" spans="2:7" x14ac:dyDescent="0.2">
      <c r="B338" s="5">
        <v>335</v>
      </c>
      <c r="C338" s="7">
        <v>1.4780262172219949E-2</v>
      </c>
      <c r="D338" s="7">
        <v>4.8309218633171995E-2</v>
      </c>
      <c r="E338" s="7">
        <v>7.6571441268919002E-2</v>
      </c>
      <c r="F338" s="7">
        <v>0.10846765220165003</v>
      </c>
      <c r="G338" s="8">
        <v>0.1479276477098499</v>
      </c>
    </row>
    <row r="339" spans="2:7" x14ac:dyDescent="0.2">
      <c r="B339" s="5">
        <v>336</v>
      </c>
      <c r="C339" s="7">
        <v>1.0395029246810017E-2</v>
      </c>
      <c r="D339" s="7">
        <v>-1.0594845068452987E-2</v>
      </c>
      <c r="E339" s="7">
        <v>-3.4398835325240198E-2</v>
      </c>
      <c r="F339" s="7">
        <v>-5.2113102078437806E-2</v>
      </c>
      <c r="G339" s="8">
        <v>-9.2246884226799053E-2</v>
      </c>
    </row>
    <row r="340" spans="2:7" x14ac:dyDescent="0.2">
      <c r="B340" s="5">
        <v>337</v>
      </c>
      <c r="C340" s="7">
        <v>1.451490229367991E-2</v>
      </c>
      <c r="D340" s="7">
        <v>4.7172534215447967E-2</v>
      </c>
      <c r="E340" s="7">
        <v>7.3073828792569989E-2</v>
      </c>
      <c r="F340" s="7">
        <v>9.6808912158010019E-2</v>
      </c>
      <c r="G340" s="8">
        <v>9.9408632397649965E-2</v>
      </c>
    </row>
    <row r="341" spans="2:7" x14ac:dyDescent="0.2">
      <c r="B341" s="5">
        <v>338</v>
      </c>
      <c r="C341" s="7">
        <v>1.3162711322310061E-2</v>
      </c>
      <c r="D341" s="7">
        <v>2.2201168286802055E-2</v>
      </c>
      <c r="E341" s="7">
        <v>3.6198294734956012E-2</v>
      </c>
      <c r="F341" s="7">
        <v>4.0392543673516017E-2</v>
      </c>
      <c r="G341" s="8">
        <v>5.8927303433419898E-2</v>
      </c>
    </row>
    <row r="342" spans="2:7" x14ac:dyDescent="0.2">
      <c r="B342" s="5">
        <v>339</v>
      </c>
      <c r="C342" s="7">
        <v>1.2976983249189944E-2</v>
      </c>
      <c r="D342" s="7">
        <v>-1.4255690824984013E-2</v>
      </c>
      <c r="E342" s="7">
        <v>-1.4087652587889174E-2</v>
      </c>
      <c r="F342" s="7">
        <v>-3.2740853428839943E-2</v>
      </c>
      <c r="G342" s="8">
        <v>5.6714540600780072E-2</v>
      </c>
    </row>
    <row r="343" spans="2:7" x14ac:dyDescent="0.2">
      <c r="B343" s="5">
        <v>340</v>
      </c>
      <c r="C343" s="7">
        <v>1.6153910815720041E-2</v>
      </c>
      <c r="D343" s="7">
        <v>4.1329538571838013E-2</v>
      </c>
      <c r="E343" s="7">
        <v>6.8307638740543006E-2</v>
      </c>
      <c r="F343" s="7">
        <v>8.920049846172598E-2</v>
      </c>
      <c r="G343" s="8">
        <v>0.12963057148457002</v>
      </c>
    </row>
    <row r="344" spans="2:7" x14ac:dyDescent="0.2">
      <c r="B344" s="5">
        <v>341</v>
      </c>
      <c r="C344" s="7">
        <v>1.585767573117991E-2</v>
      </c>
      <c r="D344" s="7">
        <v>1.0090601193902749E-2</v>
      </c>
      <c r="E344" s="7">
        <v>1.6714299297332182E-2</v>
      </c>
      <c r="F344" s="7">
        <v>1.6689922213553608E-2</v>
      </c>
      <c r="G344" s="8">
        <v>7.7689653515820023E-2</v>
      </c>
    </row>
    <row r="345" spans="2:7" x14ac:dyDescent="0.2">
      <c r="B345" s="5">
        <v>342</v>
      </c>
      <c r="C345" s="7">
        <v>8.1568748354901022E-3</v>
      </c>
      <c r="D345" s="7">
        <v>2.6809966313838054E-2</v>
      </c>
      <c r="E345" s="7">
        <v>4.4785857772826995E-2</v>
      </c>
      <c r="F345" s="7">
        <v>6.0518648028373964E-2</v>
      </c>
      <c r="G345" s="8">
        <v>8.343482601642993E-2</v>
      </c>
    </row>
    <row r="346" spans="2:7" x14ac:dyDescent="0.2">
      <c r="B346" s="5">
        <v>343</v>
      </c>
      <c r="C346" s="7">
        <v>1.6674140155320094E-2</v>
      </c>
      <c r="D346" s="7">
        <v>0.16817980979681205</v>
      </c>
      <c r="E346" s="7">
        <v>0.28990023193359404</v>
      </c>
      <c r="F346" s="7">
        <v>0.39896595656871597</v>
      </c>
      <c r="G346" s="8">
        <v>0.41307652580738008</v>
      </c>
    </row>
    <row r="347" spans="2:7" x14ac:dyDescent="0.2">
      <c r="B347" s="5">
        <v>344</v>
      </c>
      <c r="C347" s="7">
        <v>1.1529424846169922E-2</v>
      </c>
      <c r="D347" s="7">
        <v>0.12163392280339998</v>
      </c>
      <c r="E347" s="7">
        <v>0.221792829608916</v>
      </c>
      <c r="F347" s="7">
        <v>0.30088904082775003</v>
      </c>
      <c r="G347" s="8">
        <v>0.35728252518176995</v>
      </c>
    </row>
    <row r="348" spans="2:7" x14ac:dyDescent="0.2">
      <c r="B348" s="5">
        <v>345</v>
      </c>
      <c r="C348" s="7">
        <v>7.4397117495499376E-3</v>
      </c>
      <c r="D348" s="7">
        <v>4.5410430181023961E-2</v>
      </c>
      <c r="E348" s="7">
        <v>8.6667705154416991E-2</v>
      </c>
      <c r="F348" s="7">
        <v>0.113203408122062</v>
      </c>
      <c r="G348" s="8">
        <v>0.15655100929737009</v>
      </c>
    </row>
    <row r="349" spans="2:7" x14ac:dyDescent="0.2">
      <c r="B349" s="5">
        <v>346</v>
      </c>
      <c r="C349" s="7">
        <v>1.6002038180829903E-2</v>
      </c>
      <c r="D349" s="7">
        <v>6.8006455647945926E-2</v>
      </c>
      <c r="E349" s="7">
        <v>0.13195973691940294</v>
      </c>
      <c r="F349" s="7">
        <v>0.16290133178233998</v>
      </c>
      <c r="G349" s="8">
        <v>0.23045433151722006</v>
      </c>
    </row>
    <row r="350" spans="2:7" x14ac:dyDescent="0.2">
      <c r="B350" s="5">
        <v>347</v>
      </c>
      <c r="C350" s="7">
        <v>2.282307451963006E-2</v>
      </c>
      <c r="D350" s="7">
        <v>5.9299075353144028E-2</v>
      </c>
      <c r="E350" s="7">
        <v>0.12088964042663602</v>
      </c>
      <c r="F350" s="7">
        <v>0.14258382499218197</v>
      </c>
      <c r="G350" s="8">
        <v>0.25686681854725002</v>
      </c>
    </row>
    <row r="351" spans="2:7" x14ac:dyDescent="0.2">
      <c r="B351" s="5">
        <v>348</v>
      </c>
      <c r="C351" s="7">
        <v>1.5880802333350097E-2</v>
      </c>
      <c r="D351" s="7">
        <v>-3.690434719324396E-2</v>
      </c>
      <c r="E351" s="7">
        <v>-8.2683705711366101E-2</v>
      </c>
      <c r="F351" s="7">
        <v>-0.11736875593662244</v>
      </c>
      <c r="G351" s="8">
        <v>-0.12251549375057202</v>
      </c>
    </row>
    <row r="352" spans="2:7" x14ac:dyDescent="0.2">
      <c r="B352" s="5">
        <v>349</v>
      </c>
      <c r="C352" s="7">
        <v>1.7235615909100055E-2</v>
      </c>
      <c r="D352" s="7">
        <v>5.0260174024104029E-2</v>
      </c>
      <c r="E352" s="7">
        <v>8.2000935649870987E-2</v>
      </c>
      <c r="F352" s="7">
        <v>0.11087575137614998</v>
      </c>
      <c r="G352" s="8">
        <v>0.1551907120943099</v>
      </c>
    </row>
    <row r="353" spans="2:7" x14ac:dyDescent="0.2">
      <c r="B353" s="5">
        <v>350</v>
      </c>
      <c r="C353" s="7">
        <v>1.2855389773849923E-2</v>
      </c>
      <c r="D353" s="7">
        <v>0.11403032516241397</v>
      </c>
      <c r="E353" s="7">
        <v>0.26082589683532897</v>
      </c>
      <c r="F353" s="7">
        <v>0.32707686603069402</v>
      </c>
      <c r="G353" s="8">
        <v>0.57221341717243002</v>
      </c>
    </row>
    <row r="354" spans="2:7" x14ac:dyDescent="0.2">
      <c r="B354" s="5">
        <v>351</v>
      </c>
      <c r="C354" s="7">
        <v>1.8242695987219948E-2</v>
      </c>
      <c r="D354" s="7">
        <v>0.10733574603795799</v>
      </c>
      <c r="E354" s="7">
        <v>0.12835142669677801</v>
      </c>
      <c r="F354" s="7">
        <v>0.20203371226787806</v>
      </c>
      <c r="G354" s="8">
        <v>4.6267276883130037E-2</v>
      </c>
    </row>
    <row r="355" spans="2:7" x14ac:dyDescent="0.2">
      <c r="B355" s="5">
        <v>352</v>
      </c>
      <c r="C355" s="7">
        <v>1.4811495006080033E-2</v>
      </c>
      <c r="D355" s="7">
        <v>9.3098556745050021E-2</v>
      </c>
      <c r="E355" s="7">
        <v>0.15628830251693698</v>
      </c>
      <c r="F355" s="7">
        <v>0.21075027167797197</v>
      </c>
      <c r="G355" s="8">
        <v>0.21163476097584</v>
      </c>
    </row>
    <row r="356" spans="2:7" x14ac:dyDescent="0.2">
      <c r="B356" s="5">
        <v>353</v>
      </c>
      <c r="C356" s="7">
        <v>1.0805347621440031E-2</v>
      </c>
      <c r="D356" s="7">
        <v>-6.7147314798832389E-2</v>
      </c>
      <c r="E356" s="7">
        <v>-0.15459965410232557</v>
      </c>
      <c r="F356" s="7">
        <v>-0.21052180349826799</v>
      </c>
      <c r="G356" s="8">
        <v>-0.31630378377437596</v>
      </c>
    </row>
    <row r="357" spans="2:7" x14ac:dyDescent="0.2">
      <c r="B357" s="5">
        <v>354</v>
      </c>
      <c r="C357" s="7">
        <v>1.4435389697549983E-2</v>
      </c>
      <c r="D357" s="7">
        <v>-7.0545470964909623E-2</v>
      </c>
      <c r="E357" s="7">
        <v>-0.13087404313087522</v>
      </c>
      <c r="F357" s="7">
        <v>-0.19391183674335483</v>
      </c>
      <c r="G357" s="8">
        <v>-0.177492135882378</v>
      </c>
    </row>
    <row r="358" spans="2:7" x14ac:dyDescent="0.2">
      <c r="B358" s="5">
        <v>355</v>
      </c>
      <c r="C358" s="7">
        <v>1.0411718547340021E-2</v>
      </c>
      <c r="D358" s="7">
        <v>-3.9973306906225789E-2</v>
      </c>
      <c r="E358" s="7">
        <v>-8.9542108201981788E-2</v>
      </c>
      <c r="F358" s="7">
        <v>-0.12264296829700459</v>
      </c>
      <c r="G358" s="8">
        <v>-0.15101146113872499</v>
      </c>
    </row>
    <row r="359" spans="2:7" x14ac:dyDescent="0.2">
      <c r="B359" s="5">
        <v>356</v>
      </c>
      <c r="C359" s="7">
        <v>1.6921261012549982E-2</v>
      </c>
      <c r="D359" s="7">
        <v>1.4287447679040177E-2</v>
      </c>
      <c r="E359" s="7">
        <v>7.2725420951827765E-3</v>
      </c>
      <c r="F359" s="7">
        <v>3.8961786031719726E-3</v>
      </c>
      <c r="G359" s="8">
        <v>-2.1866017699242013E-2</v>
      </c>
    </row>
    <row r="360" spans="2:7" x14ac:dyDescent="0.2">
      <c r="B360" s="5">
        <v>357</v>
      </c>
      <c r="C360" s="7">
        <v>9.7597629427899069E-3</v>
      </c>
      <c r="D360" s="7">
        <v>2.7320859313005432E-3</v>
      </c>
      <c r="E360" s="7">
        <v>1.1684764003753468E-2</v>
      </c>
      <c r="F360" s="7">
        <v>6.0569065809251924E-3</v>
      </c>
      <c r="G360" s="8">
        <v>6.1522251248359971E-2</v>
      </c>
    </row>
    <row r="361" spans="2:7" x14ac:dyDescent="0.2">
      <c r="B361" s="5">
        <v>358</v>
      </c>
      <c r="C361" s="7">
        <v>1.5089252650740015E-2</v>
      </c>
      <c r="D361" s="7">
        <v>0.16160253261328006</v>
      </c>
      <c r="E361" s="7">
        <v>0.20701073465347608</v>
      </c>
      <c r="F361" s="7">
        <v>0.32973649680614808</v>
      </c>
      <c r="G361" s="8">
        <v>0.12319267380238008</v>
      </c>
    </row>
    <row r="362" spans="2:7" x14ac:dyDescent="0.2">
      <c r="B362" s="5">
        <v>359</v>
      </c>
      <c r="C362" s="7">
        <v>1.6979077517990104E-2</v>
      </c>
      <c r="D362" s="7">
        <v>0.11720994685888404</v>
      </c>
      <c r="E362" s="7">
        <v>0.15744932947158696</v>
      </c>
      <c r="F362" s="7">
        <v>0.23687329471110996</v>
      </c>
      <c r="G362" s="8">
        <v>0.11414147007464992</v>
      </c>
    </row>
    <row r="363" spans="2:7" x14ac:dyDescent="0.2">
      <c r="B363" s="5">
        <v>360</v>
      </c>
      <c r="C363" s="7">
        <v>1.2415865123269976E-2</v>
      </c>
      <c r="D363" s="7">
        <v>7.5714671361446009E-2</v>
      </c>
      <c r="E363" s="7">
        <v>0.12891547737121603</v>
      </c>
      <c r="F363" s="7">
        <v>0.17493543803692008</v>
      </c>
      <c r="G363" s="8">
        <v>0.19202566730976001</v>
      </c>
    </row>
    <row r="364" spans="2:7" x14ac:dyDescent="0.2">
      <c r="B364" s="5">
        <v>361</v>
      </c>
      <c r="C364" s="7">
        <v>1.0770657718180088E-2</v>
      </c>
      <c r="D364" s="7">
        <v>9.4102596044485023E-4</v>
      </c>
      <c r="E364" s="7">
        <v>-1.9009982967376771E-2</v>
      </c>
      <c r="F364" s="7">
        <v>-2.2956250309943395E-2</v>
      </c>
      <c r="G364" s="8">
        <v>-5.9567564845084964E-2</v>
      </c>
    </row>
    <row r="365" spans="2:7" x14ac:dyDescent="0.2">
      <c r="B365" s="5">
        <v>362</v>
      </c>
      <c r="C365" s="7">
        <v>1.4272788226600053E-2</v>
      </c>
      <c r="D365" s="7">
        <v>7.2998878836598498E-3</v>
      </c>
      <c r="E365" s="7">
        <v>-5.6615227699303482E-3</v>
      </c>
      <c r="F365" s="7">
        <v>-1.1589120030404554E-2</v>
      </c>
      <c r="G365" s="8">
        <v>-4.5307749629020955E-2</v>
      </c>
    </row>
    <row r="366" spans="2:7" x14ac:dyDescent="0.2">
      <c r="B366" s="5">
        <v>363</v>
      </c>
      <c r="C366" s="7">
        <v>9.0691835284200106E-3</v>
      </c>
      <c r="D366" s="7">
        <v>-1.0634255659582183E-2</v>
      </c>
      <c r="E366" s="7">
        <v>-2.6419186019898389E-2</v>
      </c>
      <c r="F366" s="7">
        <v>-3.955251991748799E-2</v>
      </c>
      <c r="G366" s="8">
        <v>-3.7004941821098036E-2</v>
      </c>
    </row>
    <row r="367" spans="2:7" x14ac:dyDescent="0.2">
      <c r="B367" s="5">
        <v>364</v>
      </c>
      <c r="C367" s="7">
        <v>7.8668386340099428E-3</v>
      </c>
      <c r="D367" s="7">
        <v>-4.2703402292731021E-2</v>
      </c>
      <c r="E367" s="7">
        <v>-7.3496263647080895E-2</v>
      </c>
      <c r="F367" s="7">
        <v>-0.10596247732639337</v>
      </c>
      <c r="G367" s="8">
        <v>-5.5577331900596993E-2</v>
      </c>
    </row>
    <row r="368" spans="2:7" x14ac:dyDescent="0.2">
      <c r="B368" s="5">
        <v>365</v>
      </c>
      <c r="C368" s="7">
        <v>1.3550856769080077E-2</v>
      </c>
      <c r="D368" s="7">
        <v>0.17065263961553206</v>
      </c>
      <c r="E368" s="7">
        <v>0.2655689483642561</v>
      </c>
      <c r="F368" s="7">
        <v>0.39070201098918805</v>
      </c>
      <c r="G368" s="8">
        <v>0.32828879940510003</v>
      </c>
    </row>
    <row r="369" spans="2:7" x14ac:dyDescent="0.2">
      <c r="B369" s="5">
        <v>366</v>
      </c>
      <c r="C369" s="7">
        <v>1.287851637602011E-2</v>
      </c>
      <c r="D369" s="7">
        <v>0.11171869014501806</v>
      </c>
      <c r="E369" s="7">
        <v>0.19626150188446301</v>
      </c>
      <c r="F369" s="7">
        <v>0.26917894065380399</v>
      </c>
      <c r="G369" s="8">
        <v>0.30597890007495998</v>
      </c>
    </row>
    <row r="370" spans="2:7" x14ac:dyDescent="0.2">
      <c r="B370" s="5">
        <v>367</v>
      </c>
      <c r="C370" s="7">
        <v>1.3036230266090021E-2</v>
      </c>
      <c r="D370" s="7">
        <v>4.9667417752740001E-2</v>
      </c>
      <c r="E370" s="7">
        <v>8.4286332702634997E-2</v>
      </c>
      <c r="F370" s="7">
        <v>0.10732126414775799</v>
      </c>
      <c r="G370" s="8">
        <v>0.11814952480793006</v>
      </c>
    </row>
    <row r="371" spans="2:7" x14ac:dyDescent="0.2">
      <c r="B371" s="5">
        <v>368</v>
      </c>
      <c r="C371" s="7">
        <v>1.1735656917090109E-2</v>
      </c>
      <c r="D371" s="7">
        <v>-6.5477061522009938E-2</v>
      </c>
      <c r="E371" s="7">
        <v>-0.10393699946403638</v>
      </c>
      <c r="F371" s="7">
        <v>-0.16622086584568002</v>
      </c>
      <c r="G371" s="8">
        <v>-0.10591977250576001</v>
      </c>
    </row>
    <row r="372" spans="2:7" x14ac:dyDescent="0.2">
      <c r="B372" s="5">
        <v>369</v>
      </c>
      <c r="C372" s="7">
        <v>1.2350657641889917E-2</v>
      </c>
      <c r="D372" s="7">
        <v>3.3367335546017965E-2</v>
      </c>
      <c r="E372" s="7">
        <v>4.8418975448608979E-2</v>
      </c>
      <c r="F372" s="7">
        <v>6.3995506167412008E-2</v>
      </c>
      <c r="G372" s="8">
        <v>6.0408121228219924E-2</v>
      </c>
    </row>
    <row r="373" spans="2:7" x14ac:dyDescent="0.2">
      <c r="B373" s="5">
        <v>370</v>
      </c>
      <c r="C373" s="7">
        <v>1.8249252498149904E-2</v>
      </c>
      <c r="D373" s="7">
        <v>0.14433940623998798</v>
      </c>
      <c r="E373" s="7">
        <v>0.24588205871582297</v>
      </c>
      <c r="F373" s="7">
        <v>0.33529825389385604</v>
      </c>
      <c r="G373" s="8">
        <v>0.34259272205830005</v>
      </c>
    </row>
    <row r="374" spans="2:7" x14ac:dyDescent="0.2">
      <c r="B374" s="5">
        <v>371</v>
      </c>
      <c r="C374" s="7">
        <v>9.3778163790700919E-3</v>
      </c>
      <c r="D374" s="7">
        <v>-3.2404768717289145E-2</v>
      </c>
      <c r="E374" s="7">
        <v>-6.7102860832214367E-2</v>
      </c>
      <c r="F374" s="7">
        <v>-9.4014964699745199E-2</v>
      </c>
      <c r="G374" s="8">
        <v>-8.9760238051413976E-2</v>
      </c>
    </row>
    <row r="375" spans="2:7" x14ac:dyDescent="0.2">
      <c r="B375" s="5">
        <v>372</v>
      </c>
      <c r="C375" s="7">
        <v>1.8515685260299897E-2</v>
      </c>
      <c r="D375" s="7">
        <v>8.5990082967283943E-2</v>
      </c>
      <c r="E375" s="7">
        <v>0.13101331052780399</v>
      </c>
      <c r="F375" s="7">
        <v>0.18590259730816003</v>
      </c>
      <c r="G375" s="8">
        <v>0.18070626842976001</v>
      </c>
    </row>
    <row r="376" spans="2:7" x14ac:dyDescent="0.2">
      <c r="B376" s="5">
        <v>373</v>
      </c>
      <c r="C376" s="7">
        <v>1.4929869830609954E-2</v>
      </c>
      <c r="D376" s="7">
        <v>-7.0697667717924311E-3</v>
      </c>
      <c r="E376" s="7">
        <v>-2.2667705440520713E-2</v>
      </c>
      <c r="F376" s="7">
        <v>-4.0427730679511997E-2</v>
      </c>
      <c r="G376" s="8">
        <v>-4.1861766695975966E-2</v>
      </c>
    </row>
    <row r="377" spans="2:7" x14ac:dyDescent="0.2">
      <c r="B377" s="5">
        <v>374</v>
      </c>
      <c r="C377" s="7">
        <v>1.2465336978439989E-2</v>
      </c>
      <c r="D377" s="7">
        <v>5.4028928029539978E-2</v>
      </c>
      <c r="E377" s="7">
        <v>0.10095326957702698</v>
      </c>
      <c r="F377" s="7">
        <v>0.12771179854869796</v>
      </c>
      <c r="G377" s="8">
        <v>0.17306173431872995</v>
      </c>
    </row>
    <row r="378" spans="2:7" x14ac:dyDescent="0.2">
      <c r="B378" s="5">
        <v>375</v>
      </c>
      <c r="C378" s="7">
        <v>1.3762691676620031E-2</v>
      </c>
      <c r="D378" s="7">
        <v>2.4805533635618018E-2</v>
      </c>
      <c r="E378" s="7">
        <v>3.6909771537781993E-2</v>
      </c>
      <c r="F378" s="7">
        <v>4.5448090434073982E-2</v>
      </c>
      <c r="G378" s="8">
        <v>6.1761265873909954E-2</v>
      </c>
    </row>
    <row r="379" spans="2:7" x14ac:dyDescent="0.2">
      <c r="B379" s="5">
        <v>376</v>
      </c>
      <c r="C379" s="7">
        <v>1.3389328181740101E-2</v>
      </c>
      <c r="D379" s="7">
        <v>0.10263365482091809</v>
      </c>
      <c r="E379" s="7">
        <v>0.15691071805954107</v>
      </c>
      <c r="F379" s="7">
        <v>0.21970174491405808</v>
      </c>
      <c r="G379" s="8">
        <v>0.15250814545155</v>
      </c>
    </row>
    <row r="380" spans="2:7" x14ac:dyDescent="0.2">
      <c r="B380" s="5">
        <v>377</v>
      </c>
      <c r="C380" s="7">
        <v>1.8596628367899992E-2</v>
      </c>
      <c r="D380" s="7">
        <v>2.0739221322535185E-2</v>
      </c>
      <c r="E380" s="7">
        <v>5.4569203233718777E-2</v>
      </c>
      <c r="F380" s="7">
        <v>5.9740783572196365E-2</v>
      </c>
      <c r="G380" s="8">
        <v>0.20289147484302994</v>
      </c>
    </row>
    <row r="381" spans="2:7" x14ac:dyDescent="0.2">
      <c r="B381" s="5">
        <v>378</v>
      </c>
      <c r="C381" s="7">
        <v>1.993165320158008E-2</v>
      </c>
      <c r="D381" s="7">
        <v>4.4247257459162054E-2</v>
      </c>
      <c r="E381" s="7">
        <v>7.4095118618010034E-2</v>
      </c>
      <c r="F381" s="7">
        <v>9.0188362002370029E-2</v>
      </c>
      <c r="G381" s="8">
        <v>0.12805915462971007</v>
      </c>
    </row>
    <row r="382" spans="2:7" x14ac:dyDescent="0.2">
      <c r="B382" s="5">
        <v>379</v>
      </c>
      <c r="C382" s="7">
        <v>1.5769988894500653E-3</v>
      </c>
      <c r="D382" s="7">
        <v>4.965376603606254E-3</v>
      </c>
      <c r="E382" s="7">
        <v>4.0975797748567258E-2</v>
      </c>
      <c r="F382" s="7">
        <v>3.9493896365166453E-2</v>
      </c>
      <c r="G382" s="8">
        <v>0.1572777091264701</v>
      </c>
    </row>
    <row r="383" spans="2:7" x14ac:dyDescent="0.2">
      <c r="B383" s="5">
        <v>380</v>
      </c>
      <c r="C383" s="7">
        <v>1.1058548152450109E-2</v>
      </c>
      <c r="D383" s="7">
        <v>9.229403709173406E-2</v>
      </c>
      <c r="E383" s="7">
        <v>0.14712495861053604</v>
      </c>
      <c r="F383" s="7">
        <v>0.206727506518364</v>
      </c>
      <c r="G383" s="8">
        <v>0.17704845058918006</v>
      </c>
    </row>
    <row r="384" spans="2:7" x14ac:dyDescent="0.2">
      <c r="B384" s="5">
        <v>381</v>
      </c>
      <c r="C384" s="7">
        <v>4.4915468096700106E-3</v>
      </c>
      <c r="D384" s="7">
        <v>1.9958770024774E-2</v>
      </c>
      <c r="E384" s="7">
        <v>3.7355471229551004E-2</v>
      </c>
      <c r="F384" s="7">
        <v>5.1439334750173996E-2</v>
      </c>
      <c r="G384" s="8">
        <v>8.4558254361150054E-2</v>
      </c>
    </row>
    <row r="385" spans="2:7" x14ac:dyDescent="0.2">
      <c r="B385" s="5">
        <v>382</v>
      </c>
      <c r="C385" s="7">
        <v>2.0300844371319959E-2</v>
      </c>
      <c r="D385" s="7">
        <v>-1.6271281492709427E-2</v>
      </c>
      <c r="E385" s="7">
        <v>-4.0539228343963223E-2</v>
      </c>
      <c r="F385" s="7">
        <v>-7.0375810265541017E-2</v>
      </c>
      <c r="G385" s="8">
        <v>-6.7361170172691054E-2</v>
      </c>
    </row>
    <row r="386" spans="2:7" x14ac:dyDescent="0.2">
      <c r="B386" s="5">
        <v>383</v>
      </c>
      <c r="C386" s="7">
        <v>1.5264013469219906E-2</v>
      </c>
      <c r="D386" s="7">
        <v>7.0032965886593967E-2</v>
      </c>
      <c r="E386" s="7">
        <v>6.6435850238800984E-2</v>
      </c>
      <c r="F386" s="7">
        <v>0.11277985751629004</v>
      </c>
      <c r="G386" s="8">
        <v>-4.4846290469169992E-2</v>
      </c>
    </row>
    <row r="387" spans="2:7" x14ac:dyDescent="0.2">
      <c r="B387" s="5">
        <v>384</v>
      </c>
      <c r="C387" s="7">
        <v>9.4384939074501073E-3</v>
      </c>
      <c r="D387" s="7">
        <v>0.13697196220159408</v>
      </c>
      <c r="E387" s="7">
        <v>0.31633023080825806</v>
      </c>
      <c r="F387" s="7">
        <v>0.40458223998546605</v>
      </c>
      <c r="G387" s="8">
        <v>0.70982254135608991</v>
      </c>
    </row>
    <row r="388" spans="2:7" x14ac:dyDescent="0.2">
      <c r="B388" s="5">
        <v>385</v>
      </c>
      <c r="C388" s="7">
        <v>9.0784818530100786E-3</v>
      </c>
      <c r="D388" s="7">
        <v>5.9774768102170042E-2</v>
      </c>
      <c r="E388" s="7">
        <v>0.12616766748428501</v>
      </c>
      <c r="F388" s="7">
        <v>0.15907571494579398</v>
      </c>
      <c r="G388" s="8">
        <v>0.25210178482532997</v>
      </c>
    </row>
    <row r="389" spans="2:7" x14ac:dyDescent="0.2">
      <c r="B389" s="5">
        <v>386</v>
      </c>
      <c r="C389" s="7">
        <v>9.4090492129299541E-3</v>
      </c>
      <c r="D389" s="7">
        <v>1.9389688718317588E-2</v>
      </c>
      <c r="E389" s="7">
        <v>2.9940498447417401E-2</v>
      </c>
      <c r="F389" s="7">
        <v>4.1048075556755229E-2</v>
      </c>
      <c r="G389" s="8">
        <v>6.7797785878179972E-2</v>
      </c>
    </row>
    <row r="390" spans="2:7" x14ac:dyDescent="0.2">
      <c r="B390" s="5">
        <v>387</v>
      </c>
      <c r="C390" s="7">
        <v>1.4979103267189986E-2</v>
      </c>
      <c r="D390" s="7">
        <v>-2.2119355452062405E-2</v>
      </c>
      <c r="E390" s="7">
        <v>-4.9511026763916909E-2</v>
      </c>
      <c r="F390" s="7">
        <v>-7.6138768792152409E-2</v>
      </c>
      <c r="G390" s="8">
        <v>-6.9625669836998028E-2</v>
      </c>
    </row>
    <row r="391" spans="2:7" x14ac:dyDescent="0.2">
      <c r="B391" s="5">
        <v>388</v>
      </c>
      <c r="C391" s="7">
        <v>8.5388213992099171E-3</v>
      </c>
      <c r="D391" s="7">
        <v>2.2305965173243923E-2</v>
      </c>
      <c r="E391" s="7">
        <v>4.5465475893019948E-2</v>
      </c>
      <c r="F391" s="7">
        <v>6.1072828173637947E-2</v>
      </c>
      <c r="G391" s="8">
        <v>0.13353741753101001</v>
      </c>
    </row>
    <row r="392" spans="2:7" x14ac:dyDescent="0.2">
      <c r="B392" s="5">
        <v>389</v>
      </c>
      <c r="C392" s="7">
        <v>1.292774981259992E-2</v>
      </c>
      <c r="D392" s="7">
        <v>0.11407390807866996</v>
      </c>
      <c r="E392" s="7">
        <v>0.23109089193344198</v>
      </c>
      <c r="F392" s="7">
        <v>0.29726827323437</v>
      </c>
      <c r="G392" s="8">
        <v>0.42316878426075011</v>
      </c>
    </row>
    <row r="393" spans="2:7" x14ac:dyDescent="0.2">
      <c r="B393" s="5">
        <v>390</v>
      </c>
      <c r="C393" s="7">
        <v>3.0684263110198895E-3</v>
      </c>
      <c r="D393" s="7">
        <v>6.7218601453307922E-2</v>
      </c>
      <c r="E393" s="7">
        <v>7.1300984001162346E-2</v>
      </c>
      <c r="F393" s="7">
        <v>0.12632650315761837</v>
      </c>
      <c r="G393" s="8">
        <v>-2.2142940878868034E-2</v>
      </c>
    </row>
    <row r="394" spans="2:7" x14ac:dyDescent="0.2">
      <c r="B394" s="5">
        <v>391</v>
      </c>
      <c r="C394" s="7">
        <v>1.6490200221539908E-2</v>
      </c>
      <c r="D394" s="7">
        <v>9.3587396025657677E-3</v>
      </c>
      <c r="E394" s="7">
        <v>3.2888436889647821E-2</v>
      </c>
      <c r="F394" s="7">
        <v>2.2512485384939662E-2</v>
      </c>
      <c r="G394" s="8">
        <v>0.11791623222828007</v>
      </c>
    </row>
    <row r="395" spans="2:7" x14ac:dyDescent="0.2">
      <c r="B395" s="5">
        <v>392</v>
      </c>
      <c r="C395" s="7">
        <v>1.8190839946270021E-2</v>
      </c>
      <c r="D395" s="7">
        <v>6.1763131368160008E-2</v>
      </c>
      <c r="E395" s="7">
        <v>8.0657196617127003E-2</v>
      </c>
      <c r="F395" s="7">
        <v>0.111959602236748</v>
      </c>
      <c r="G395" s="8">
        <v>5.1311737179760009E-2</v>
      </c>
    </row>
    <row r="396" spans="2:7" x14ac:dyDescent="0.2">
      <c r="B396" s="5">
        <v>393</v>
      </c>
      <c r="C396" s="7">
        <v>2.0147422015670102E-2</v>
      </c>
      <c r="D396" s="7">
        <v>-3.6206400644777342E-2</v>
      </c>
      <c r="E396" s="7">
        <v>-0.10047538819312957</v>
      </c>
      <c r="F396" s="7">
        <v>-0.13859070360660558</v>
      </c>
      <c r="G396" s="8">
        <v>-0.21000497949123398</v>
      </c>
    </row>
    <row r="397" spans="2:7" x14ac:dyDescent="0.2">
      <c r="B397" s="5">
        <v>394</v>
      </c>
      <c r="C397" s="7">
        <v>1.4327862918380063E-2</v>
      </c>
      <c r="D397" s="7">
        <v>-1.4651799452302975E-2</v>
      </c>
      <c r="E397" s="7">
        <v>-6.2031745338439109E-2</v>
      </c>
      <c r="F397" s="7">
        <v>-8.2755957245826836E-2</v>
      </c>
      <c r="G397" s="8">
        <v>-0.18129461419582404</v>
      </c>
    </row>
    <row r="398" spans="2:7" x14ac:dyDescent="0.2">
      <c r="B398" s="5">
        <v>395</v>
      </c>
      <c r="C398" s="7">
        <v>5.5415422320399532E-3</v>
      </c>
      <c r="D398" s="7">
        <v>5.4460966336729963E-2</v>
      </c>
      <c r="E398" s="7">
        <v>9.7183073139191972E-2</v>
      </c>
      <c r="F398" s="7">
        <v>0.13003840625286198</v>
      </c>
      <c r="G398" s="8">
        <v>0.13883162128924997</v>
      </c>
    </row>
    <row r="399" spans="2:7" x14ac:dyDescent="0.2">
      <c r="B399" s="5">
        <v>396</v>
      </c>
      <c r="C399" s="7">
        <v>1.4539101779460051E-2</v>
      </c>
      <c r="D399" s="7">
        <v>0.16673639987707004</v>
      </c>
      <c r="E399" s="7">
        <v>0.32469486055374103</v>
      </c>
      <c r="F399" s="7">
        <v>0.43006708800792603</v>
      </c>
      <c r="G399" s="8">
        <v>0.57020605194568996</v>
      </c>
    </row>
    <row r="400" spans="2:7" x14ac:dyDescent="0.2">
      <c r="B400" s="5">
        <v>397</v>
      </c>
      <c r="C400" s="7">
        <v>1.2387612521649993E-2</v>
      </c>
      <c r="D400" s="7">
        <v>-4.3192865967746283E-3</v>
      </c>
      <c r="E400" s="7">
        <v>-4.9586146497726524E-2</v>
      </c>
      <c r="F400" s="7">
        <v>-5.656920492649184E-2</v>
      </c>
      <c r="G400" s="8">
        <v>-0.16532748353481297</v>
      </c>
    </row>
    <row r="401" spans="2:7" x14ac:dyDescent="0.2">
      <c r="B401" s="5">
        <v>398</v>
      </c>
      <c r="C401" s="7">
        <v>1.3947108447549983E-2</v>
      </c>
      <c r="D401" s="7">
        <v>0.15089558337926795</v>
      </c>
      <c r="E401" s="7">
        <v>0.27782418785095192</v>
      </c>
      <c r="F401" s="7">
        <v>0.36973128497600594</v>
      </c>
      <c r="G401" s="8">
        <v>0.42338324177264997</v>
      </c>
    </row>
    <row r="402" spans="2:7" x14ac:dyDescent="0.2">
      <c r="B402" s="5">
        <v>399</v>
      </c>
      <c r="C402" s="7">
        <v>1.1831739604470037E-2</v>
      </c>
      <c r="D402" s="7">
        <v>6.547367322443009E-3</v>
      </c>
      <c r="E402" s="7">
        <v>-7.7287668228159028E-3</v>
      </c>
      <c r="F402" s="7">
        <v>-1.1425862908363428E-2</v>
      </c>
      <c r="G402" s="8">
        <v>-5.1612550139427005E-2</v>
      </c>
    </row>
    <row r="403" spans="2:7" x14ac:dyDescent="0.2">
      <c r="B403" s="5">
        <v>400</v>
      </c>
      <c r="C403" s="7">
        <v>1.6145923793319916E-2</v>
      </c>
      <c r="D403" s="7">
        <v>1.850580918791955E-3</v>
      </c>
      <c r="E403" s="7">
        <v>4.6370682716596716E-4</v>
      </c>
      <c r="F403" s="7">
        <v>-5.9716206789000009E-3</v>
      </c>
      <c r="G403" s="8">
        <v>4.8511630177499931E-2</v>
      </c>
    </row>
    <row r="404" spans="2:7" x14ac:dyDescent="0.2">
      <c r="B404" s="5">
        <v>401</v>
      </c>
      <c r="C404" s="7">
        <v>1.1118868052959918E-2</v>
      </c>
      <c r="D404" s="7">
        <v>8.718248580694192E-2</v>
      </c>
      <c r="E404" s="7">
        <v>0.17947911081313994</v>
      </c>
      <c r="F404" s="7">
        <v>0.23545870959758591</v>
      </c>
      <c r="G404" s="8">
        <v>0.3721818982362699</v>
      </c>
    </row>
    <row r="405" spans="2:7" x14ac:dyDescent="0.2">
      <c r="B405" s="5">
        <v>402</v>
      </c>
      <c r="C405" s="7">
        <v>8.992055118079989E-3</v>
      </c>
      <c r="D405" s="7">
        <v>5.0636684644219977E-2</v>
      </c>
      <c r="E405" s="7">
        <v>9.6235097026823951E-2</v>
      </c>
      <c r="F405" s="7">
        <v>0.12690093696117394</v>
      </c>
      <c r="G405" s="8">
        <v>0.18209016907214992</v>
      </c>
    </row>
    <row r="406" spans="2:7" x14ac:dyDescent="0.2">
      <c r="B406" s="5">
        <v>403</v>
      </c>
      <c r="C406" s="7">
        <v>1.9950965106489971E-2</v>
      </c>
      <c r="D406" s="7">
        <v>0.15030168269872796</v>
      </c>
      <c r="E406" s="7">
        <v>0.26551041660308994</v>
      </c>
      <c r="F406" s="7">
        <v>0.35658164203166992</v>
      </c>
      <c r="G406" s="8">
        <v>0.39959717381000992</v>
      </c>
    </row>
    <row r="407" spans="2:7" x14ac:dyDescent="0.2">
      <c r="B407" s="5">
        <v>404</v>
      </c>
      <c r="C407" s="7">
        <v>1.1786440074440074E-2</v>
      </c>
      <c r="D407" s="7">
        <v>0.11830702995061607</v>
      </c>
      <c r="E407" s="7">
        <v>0.18243745622634805</v>
      </c>
      <c r="F407" s="7">
        <v>0.26939933478832201</v>
      </c>
      <c r="G407" s="8">
        <v>0.23464501488209</v>
      </c>
    </row>
    <row r="408" spans="2:7" x14ac:dyDescent="0.2">
      <c r="B408" s="5">
        <v>405</v>
      </c>
      <c r="C408" s="7">
        <v>8.771994769569913E-3</v>
      </c>
      <c r="D408" s="7">
        <v>0.13624457095861195</v>
      </c>
      <c r="E408" s="7">
        <v>0.24763220605849995</v>
      </c>
      <c r="F408" s="7">
        <v>0.33574268996715401</v>
      </c>
      <c r="G408" s="8">
        <v>0.36889970886707002</v>
      </c>
    </row>
    <row r="409" spans="2:7" x14ac:dyDescent="0.2">
      <c r="B409" s="5">
        <v>406</v>
      </c>
      <c r="C409" s="7">
        <v>9.5593721270599286E-3</v>
      </c>
      <c r="D409" s="7">
        <v>-4.9365937960145441E-2</v>
      </c>
      <c r="E409" s="7">
        <v>-0.10862233581542842</v>
      </c>
      <c r="F409" s="7">
        <v>-0.15085158169269541</v>
      </c>
      <c r="G409" s="8">
        <v>-0.20324229609966304</v>
      </c>
    </row>
    <row r="410" spans="2:7" x14ac:dyDescent="0.2">
      <c r="B410" s="5">
        <v>407</v>
      </c>
      <c r="C410" s="7">
        <v>8.1187278628300774E-3</v>
      </c>
      <c r="D410" s="7">
        <v>-8.6376774561407965E-2</v>
      </c>
      <c r="E410" s="7">
        <v>-0.1459155494213118</v>
      </c>
      <c r="F410" s="7">
        <v>-0.21443259537219983</v>
      </c>
      <c r="G410" s="8">
        <v>-0.15968286406993903</v>
      </c>
    </row>
    <row r="411" spans="2:7" x14ac:dyDescent="0.2">
      <c r="B411" s="5">
        <v>408</v>
      </c>
      <c r="C411" s="7">
        <v>1.6825774371620028E-2</v>
      </c>
      <c r="D411" s="7">
        <v>0.14794813369512205</v>
      </c>
      <c r="E411" s="7">
        <v>0.29455963430404508</v>
      </c>
      <c r="F411" s="7">
        <v>0.38694746673107011</v>
      </c>
      <c r="G411" s="8">
        <v>0.55621064293385003</v>
      </c>
    </row>
    <row r="412" spans="2:7" x14ac:dyDescent="0.2">
      <c r="B412" s="5">
        <v>409</v>
      </c>
      <c r="C412" s="7">
        <v>7.7088863253600426E-3</v>
      </c>
      <c r="D412" s="7">
        <v>3.0711638677120057E-2</v>
      </c>
      <c r="E412" s="7">
        <v>3.9620984172820034E-2</v>
      </c>
      <c r="F412" s="7">
        <v>6.3328887820242041E-2</v>
      </c>
      <c r="G412" s="8">
        <v>5.5781370282169895E-2</v>
      </c>
    </row>
    <row r="413" spans="2:7" x14ac:dyDescent="0.2">
      <c r="B413" s="5">
        <v>410</v>
      </c>
      <c r="C413" s="7">
        <v>2.7541735827919966E-2</v>
      </c>
      <c r="D413" s="7">
        <v>2.7758109319207989E-2</v>
      </c>
      <c r="E413" s="7">
        <v>3.4740055179594997E-2</v>
      </c>
      <c r="F413" s="7">
        <v>3.6498286128044025E-2</v>
      </c>
      <c r="G413" s="8">
        <v>7.0160752415659999E-2</v>
      </c>
    </row>
    <row r="414" spans="2:7" x14ac:dyDescent="0.2">
      <c r="B414" s="5">
        <v>411</v>
      </c>
      <c r="C414" s="7">
        <v>8.0672294497499131E-3</v>
      </c>
      <c r="D414" s="7">
        <v>-2.5852561247348051E-2</v>
      </c>
      <c r="E414" s="7">
        <v>-6.557651700973452E-2</v>
      </c>
      <c r="F414" s="7">
        <v>-9.4665001034736185E-2</v>
      </c>
      <c r="G414" s="8">
        <v>-0.16639601600170095</v>
      </c>
    </row>
    <row r="415" spans="2:7" x14ac:dyDescent="0.2">
      <c r="B415" s="5">
        <v>412</v>
      </c>
      <c r="C415" s="7">
        <v>1.6290167033669922E-2</v>
      </c>
      <c r="D415" s="7">
        <v>0.20449758743047597</v>
      </c>
      <c r="E415" s="7">
        <v>0.31668402013778696</v>
      </c>
      <c r="F415" s="7">
        <v>0.45967278659343802</v>
      </c>
      <c r="G415" s="8">
        <v>0.35112906086444995</v>
      </c>
    </row>
    <row r="416" spans="2:7" x14ac:dyDescent="0.2">
      <c r="B416" s="5">
        <v>413</v>
      </c>
      <c r="C416" s="7">
        <v>1.628444498776993E-2</v>
      </c>
      <c r="D416" s="7">
        <v>7.2904789197441963E-2</v>
      </c>
      <c r="E416" s="7">
        <v>5.469480810165199E-2</v>
      </c>
      <c r="F416" s="7">
        <v>0.10557307183742402</v>
      </c>
      <c r="G416" s="8">
        <v>-0.10347586286068</v>
      </c>
    </row>
    <row r="417" spans="2:7" x14ac:dyDescent="0.2">
      <c r="B417" s="5">
        <v>414</v>
      </c>
      <c r="C417" s="7">
        <v>1.6403296649460053E-2</v>
      </c>
      <c r="D417" s="7">
        <v>0.14995001529455407</v>
      </c>
      <c r="E417" s="7">
        <v>0.28388683853149604</v>
      </c>
      <c r="F417" s="7">
        <v>0.37706659018993405</v>
      </c>
      <c r="G417" s="8">
        <v>0.48425257790088994</v>
      </c>
    </row>
    <row r="418" spans="2:7" x14ac:dyDescent="0.2">
      <c r="B418" s="5">
        <v>415</v>
      </c>
      <c r="C418" s="7">
        <v>9.4172746539100682E-3</v>
      </c>
      <c r="D418" s="7">
        <v>5.5900227773188024E-2</v>
      </c>
      <c r="E418" s="7">
        <v>5.2088928794859782E-2</v>
      </c>
      <c r="F418" s="7">
        <v>9.694677770137676E-2</v>
      </c>
      <c r="G418" s="8">
        <v>-1.7764741301536047E-2</v>
      </c>
    </row>
    <row r="419" spans="2:7" x14ac:dyDescent="0.2">
      <c r="B419" s="5">
        <v>416</v>
      </c>
      <c r="C419" s="7">
        <v>1.5880563914780099E-2</v>
      </c>
      <c r="D419" s="7">
        <v>8.2043397176268046E-2</v>
      </c>
      <c r="E419" s="7">
        <v>0.16325750408172701</v>
      </c>
      <c r="F419" s="7">
        <v>0.210358597636222</v>
      </c>
      <c r="G419" s="8">
        <v>0.32664239990710997</v>
      </c>
    </row>
    <row r="420" spans="2:7" x14ac:dyDescent="0.2">
      <c r="B420" s="5">
        <v>417</v>
      </c>
      <c r="C420" s="7">
        <v>1.2479046046729891E-2</v>
      </c>
      <c r="D420" s="7">
        <v>0.11042770122289394</v>
      </c>
      <c r="E420" s="7">
        <v>0.17591308412551698</v>
      </c>
      <c r="F420" s="7">
        <v>0.24915728747844604</v>
      </c>
      <c r="G420" s="8">
        <v>0.21638370144367003</v>
      </c>
    </row>
    <row r="421" spans="2:7" x14ac:dyDescent="0.2">
      <c r="B421" s="5">
        <v>418</v>
      </c>
      <c r="C421" s="7">
        <v>1.1480072200299896E-2</v>
      </c>
      <c r="D421" s="7">
        <v>7.5051510083677941E-2</v>
      </c>
      <c r="E421" s="7">
        <v>0.15396422204971599</v>
      </c>
      <c r="F421" s="7">
        <v>0.19534034907818204</v>
      </c>
      <c r="G421" s="8">
        <v>0.29506707775593011</v>
      </c>
    </row>
    <row r="422" spans="2:7" x14ac:dyDescent="0.2">
      <c r="B422" s="5">
        <v>419</v>
      </c>
      <c r="C422" s="7">
        <v>1.6421893298629975E-2</v>
      </c>
      <c r="D422" s="7">
        <v>-2.0756721746919008E-2</v>
      </c>
      <c r="E422" s="7">
        <v>-4.0246366882322908E-2</v>
      </c>
      <c r="F422" s="7">
        <v>-6.4419756531715194E-2</v>
      </c>
      <c r="G422" s="8">
        <v>-1.6000205397606049E-2</v>
      </c>
    </row>
    <row r="423" spans="2:7" x14ac:dyDescent="0.2">
      <c r="B423" s="5">
        <v>420</v>
      </c>
      <c r="C423" s="7">
        <v>5.7246477007899532E-3</v>
      </c>
      <c r="D423" s="7">
        <v>0.17410975669622797</v>
      </c>
      <c r="E423" s="7">
        <v>0.40593020973205901</v>
      </c>
      <c r="F423" s="7">
        <v>0.52496416747570396</v>
      </c>
      <c r="G423" s="8">
        <v>0.91807115662098004</v>
      </c>
    </row>
    <row r="424" spans="2:7" x14ac:dyDescent="0.2">
      <c r="B424" s="5">
        <v>421</v>
      </c>
      <c r="C424" s="7">
        <v>1.3753750979899948E-2</v>
      </c>
      <c r="D424" s="7">
        <v>0.16891375755071597</v>
      </c>
      <c r="E424" s="7">
        <v>0.24333463964462199</v>
      </c>
      <c r="F424" s="7">
        <v>0.36115362823009406</v>
      </c>
      <c r="G424" s="8">
        <v>0.19915307152270989</v>
      </c>
    </row>
    <row r="425" spans="2:7" x14ac:dyDescent="0.2">
      <c r="B425" s="5">
        <v>422</v>
      </c>
      <c r="C425" s="7">
        <v>1.6343095958230025E-2</v>
      </c>
      <c r="D425" s="7">
        <v>6.8514191853998041E-2</v>
      </c>
      <c r="E425" s="7">
        <v>0.10915865955352602</v>
      </c>
      <c r="F425" s="7">
        <v>0.14380939185619204</v>
      </c>
      <c r="G425" s="8">
        <v>0.13196361649035993</v>
      </c>
    </row>
    <row r="426" spans="2:7" x14ac:dyDescent="0.2">
      <c r="B426" s="5">
        <v>423</v>
      </c>
      <c r="C426" s="7">
        <v>7.8820974230799923E-3</v>
      </c>
      <c r="D426" s="7">
        <v>0.10272487376928599</v>
      </c>
      <c r="E426" s="7">
        <v>0.18552601394653601</v>
      </c>
      <c r="F426" s="7">
        <v>0.25528390586376398</v>
      </c>
      <c r="G426" s="8">
        <v>0.29646337616443996</v>
      </c>
    </row>
    <row r="427" spans="2:7" x14ac:dyDescent="0.2">
      <c r="B427" s="5">
        <v>424</v>
      </c>
      <c r="C427" s="7">
        <v>1.7095783412460097E-2</v>
      </c>
      <c r="D427" s="7">
        <v>5.5974519002440062E-2</v>
      </c>
      <c r="E427" s="7">
        <v>7.4656248664857039E-2</v>
      </c>
      <c r="F427" s="7">
        <v>0.10664484679699002</v>
      </c>
      <c r="G427" s="8">
        <v>7.6053744435309989E-2</v>
      </c>
    </row>
    <row r="428" spans="2:7" x14ac:dyDescent="0.2">
      <c r="B428" s="5">
        <v>425</v>
      </c>
      <c r="C428" s="7">
        <v>1.1793115794660025E-2</v>
      </c>
      <c r="D428" s="7">
        <v>2.9797994840146023E-2</v>
      </c>
      <c r="E428" s="7">
        <v>8.3339465236663995E-2</v>
      </c>
      <c r="F428" s="7">
        <v>9.3704177737236008E-2</v>
      </c>
      <c r="G428" s="8">
        <v>0.24129963505267993</v>
      </c>
    </row>
    <row r="429" spans="2:7" x14ac:dyDescent="0.2">
      <c r="B429" s="5">
        <v>426</v>
      </c>
      <c r="C429" s="7">
        <v>1.3390401065350055E-2</v>
      </c>
      <c r="D429" s="7">
        <v>5.6406914937498033E-2</v>
      </c>
      <c r="E429" s="7">
        <v>9.140366373062303E-2</v>
      </c>
      <c r="F429" s="7">
        <v>0.11856956660747803</v>
      </c>
      <c r="G429" s="8">
        <v>0.10912109005451009</v>
      </c>
    </row>
    <row r="430" spans="2:7" x14ac:dyDescent="0.2">
      <c r="B430" s="5">
        <v>427</v>
      </c>
      <c r="C430" s="7">
        <v>1.8707135379310014E-2</v>
      </c>
      <c r="D430" s="7">
        <v>0.15074974273442998</v>
      </c>
      <c r="E430" s="7">
        <v>0.21812804994582996</v>
      </c>
      <c r="F430" s="7">
        <v>0.31529476821422592</v>
      </c>
      <c r="G430" s="8">
        <v>0.18121922600268991</v>
      </c>
    </row>
    <row r="431" spans="2:7" x14ac:dyDescent="0.2">
      <c r="B431" s="5">
        <v>428</v>
      </c>
      <c r="C431" s="7">
        <v>1.1992672145370031E-2</v>
      </c>
      <c r="D431" s="7">
        <v>3.0657112348080016E-2</v>
      </c>
      <c r="E431" s="7">
        <v>6.5867937183378994E-2</v>
      </c>
      <c r="F431" s="7">
        <v>8.3156921267505984E-2</v>
      </c>
      <c r="G431" s="8">
        <v>0.1811695157289499</v>
      </c>
    </row>
    <row r="432" spans="2:7" x14ac:dyDescent="0.2">
      <c r="B432" s="5">
        <v>429</v>
      </c>
      <c r="C432" s="7">
        <v>1.4592507541179911E-2</v>
      </c>
      <c r="D432" s="7">
        <v>0.17244323467016198</v>
      </c>
      <c r="E432" s="7">
        <v>0.32568363008499196</v>
      </c>
      <c r="F432" s="7">
        <v>0.43111920535564402</v>
      </c>
      <c r="G432" s="8">
        <v>0.51871872532368002</v>
      </c>
    </row>
    <row r="433" spans="2:7" x14ac:dyDescent="0.2">
      <c r="B433" s="5">
        <v>430</v>
      </c>
      <c r="C433" s="7">
        <v>2.0648458659650037E-2</v>
      </c>
      <c r="D433" s="7">
        <v>0.16413818572759603</v>
      </c>
      <c r="E433" s="7">
        <v>0.25713135061264003</v>
      </c>
      <c r="F433" s="7">
        <v>0.36464412391185602</v>
      </c>
      <c r="G433" s="8">
        <v>0.30572951424121997</v>
      </c>
    </row>
    <row r="434" spans="2:7" x14ac:dyDescent="0.2">
      <c r="B434" s="5">
        <v>431</v>
      </c>
      <c r="C434" s="7">
        <v>1.0334470927719996E-2</v>
      </c>
      <c r="D434" s="7">
        <v>2.7416956174376006E-2</v>
      </c>
      <c r="E434" s="7">
        <v>6.9856107807161005E-2</v>
      </c>
      <c r="F434" s="7">
        <v>8.009071528911603E-2</v>
      </c>
      <c r="G434" s="8">
        <v>0.18829084026814003</v>
      </c>
    </row>
    <row r="435" spans="2:7" x14ac:dyDescent="0.2">
      <c r="B435" s="5">
        <v>432</v>
      </c>
      <c r="C435" s="7">
        <v>1.1008003413679912E-2</v>
      </c>
      <c r="D435" s="7">
        <v>4.3231785047055965E-2</v>
      </c>
      <c r="E435" s="7">
        <v>3.8451743698120794E-2</v>
      </c>
      <c r="F435" s="7">
        <v>6.8382896780967831E-2</v>
      </c>
      <c r="G435" s="8">
        <v>-2.4355346083640983E-2</v>
      </c>
    </row>
    <row r="436" spans="2:7" x14ac:dyDescent="0.2">
      <c r="B436" s="5">
        <v>433</v>
      </c>
      <c r="C436" s="7">
        <v>2.043674296141007E-2</v>
      </c>
      <c r="D436" s="7">
        <v>-1.9589925062654358E-2</v>
      </c>
      <c r="E436" s="7">
        <v>-1.9038050794599966E-2</v>
      </c>
      <c r="F436" s="7">
        <v>-4.9071572422980797E-2</v>
      </c>
      <c r="G436" s="8">
        <v>7.3161846280100029E-2</v>
      </c>
    </row>
    <row r="437" spans="2:7" x14ac:dyDescent="0.2">
      <c r="B437" s="5">
        <v>434</v>
      </c>
      <c r="C437" s="7">
        <v>1.8457749545570001E-2</v>
      </c>
      <c r="D437" s="7">
        <v>0.151694762456414</v>
      </c>
      <c r="E437" s="7">
        <v>0.25930180606841896</v>
      </c>
      <c r="F437" s="7">
        <v>0.35808913886546995</v>
      </c>
      <c r="G437" s="8">
        <v>0.3842445670366299</v>
      </c>
    </row>
    <row r="438" spans="2:7" x14ac:dyDescent="0.2">
      <c r="B438" s="5">
        <v>435</v>
      </c>
      <c r="C438" s="7">
        <v>2.282837092880019E-3</v>
      </c>
      <c r="D438" s="7">
        <v>-8.294992471933138E-2</v>
      </c>
      <c r="E438" s="7">
        <v>-0.14315651001930108</v>
      </c>
      <c r="F438" s="7">
        <v>-0.20298732340335821</v>
      </c>
      <c r="G438" s="8">
        <v>-0.17174034726619702</v>
      </c>
    </row>
    <row r="439" spans="2:7" x14ac:dyDescent="0.2">
      <c r="B439" s="5">
        <v>436</v>
      </c>
      <c r="C439" s="7">
        <v>2.0178654849529964E-2</v>
      </c>
      <c r="D439" s="7">
        <v>0.13799141620397598</v>
      </c>
      <c r="E439" s="7">
        <v>0.207063913917541</v>
      </c>
      <c r="F439" s="7">
        <v>0.29747851073741804</v>
      </c>
      <c r="G439" s="8">
        <v>0.22855032074451009</v>
      </c>
    </row>
    <row r="440" spans="2:7" x14ac:dyDescent="0.2">
      <c r="B440" s="5">
        <v>437</v>
      </c>
      <c r="C440" s="7">
        <v>1.098714178801008E-2</v>
      </c>
      <c r="D440" s="7">
        <v>1.5715000510250661E-3</v>
      </c>
      <c r="E440" s="7">
        <v>-1.4749669456479663E-2</v>
      </c>
      <c r="F440" s="7">
        <v>-1.6067526936529172E-2</v>
      </c>
      <c r="G440" s="8">
        <v>-3.0129784464836051E-2</v>
      </c>
    </row>
    <row r="441" spans="2:7" x14ac:dyDescent="0.2">
      <c r="B441" s="5">
        <v>438</v>
      </c>
      <c r="C441" s="7">
        <v>1.4489033877850055E-2</v>
      </c>
      <c r="D441" s="7">
        <v>0.12318471645116805</v>
      </c>
      <c r="E441" s="7">
        <v>0.23396081981659</v>
      </c>
      <c r="F441" s="7">
        <v>0.30949800193309801</v>
      </c>
      <c r="G441" s="8">
        <v>0.40257704842090991</v>
      </c>
    </row>
    <row r="442" spans="2:7" x14ac:dyDescent="0.2">
      <c r="B442" s="5">
        <v>439</v>
      </c>
      <c r="C442" s="7">
        <v>1.2141802966590065E-2</v>
      </c>
      <c r="D442" s="7">
        <v>8.8967215764520047E-2</v>
      </c>
      <c r="E442" s="7">
        <v>0.11359162387847702</v>
      </c>
      <c r="F442" s="7">
        <v>0.17335188567638402</v>
      </c>
      <c r="G442" s="8">
        <v>4.9938088536259917E-2</v>
      </c>
    </row>
    <row r="443" spans="2:7" x14ac:dyDescent="0.2">
      <c r="B443" s="5">
        <v>440</v>
      </c>
      <c r="C443" s="7">
        <v>1.4027336299420101E-2</v>
      </c>
      <c r="D443" s="7">
        <v>6.5315925824642074E-2</v>
      </c>
      <c r="E443" s="7">
        <v>7.8467405414580041E-2</v>
      </c>
      <c r="F443" s="7">
        <v>0.11493539988994403</v>
      </c>
      <c r="G443" s="8">
        <v>5.6817589998199303E-3</v>
      </c>
    </row>
    <row r="444" spans="2:7" x14ac:dyDescent="0.2">
      <c r="B444" s="5">
        <v>441</v>
      </c>
      <c r="C444" s="7">
        <v>1.7217615306380107E-2</v>
      </c>
      <c r="D444" s="7">
        <v>9.3088137853148067E-2</v>
      </c>
      <c r="E444" s="7">
        <v>0.17773469743728904</v>
      </c>
      <c r="F444" s="7">
        <v>0.23090608298778798</v>
      </c>
      <c r="G444" s="8">
        <v>0.3269547282457399</v>
      </c>
    </row>
    <row r="445" spans="2:7" x14ac:dyDescent="0.2">
      <c r="B445" s="5">
        <v>442</v>
      </c>
      <c r="C445" s="7">
        <v>5.2963287234299994E-3</v>
      </c>
      <c r="D445" s="7">
        <v>2.4290740239620013E-2</v>
      </c>
      <c r="E445" s="7">
        <v>5.0877099990846095E-3</v>
      </c>
      <c r="F445" s="7">
        <v>2.1133043169975621E-2</v>
      </c>
      <c r="G445" s="8">
        <v>-0.10546421420574204</v>
      </c>
    </row>
    <row r="446" spans="2:7" x14ac:dyDescent="0.2">
      <c r="B446" s="5">
        <v>443</v>
      </c>
      <c r="C446" s="7">
        <v>1.6432026088240015E-2</v>
      </c>
      <c r="D446" s="7">
        <v>0.109058844792844</v>
      </c>
      <c r="E446" s="7">
        <v>0.13023485002517798</v>
      </c>
      <c r="F446" s="7">
        <v>0.20435838878154797</v>
      </c>
      <c r="G446" s="8">
        <v>2.9795652508739945E-2</v>
      </c>
    </row>
    <row r="447" spans="2:7" x14ac:dyDescent="0.2">
      <c r="B447" s="5">
        <v>444</v>
      </c>
      <c r="C447" s="7">
        <v>9.6015722155600169E-3</v>
      </c>
      <c r="D447" s="7">
        <v>-4.3671643984316007E-2</v>
      </c>
      <c r="E447" s="7">
        <v>-6.9854533100127209E-2</v>
      </c>
      <c r="F447" s="7">
        <v>-0.11610534012317643</v>
      </c>
      <c r="G447" s="8">
        <v>-8.6200827479361974E-2</v>
      </c>
    </row>
    <row r="448" spans="2:7" x14ac:dyDescent="0.2">
      <c r="B448" s="5">
        <v>445</v>
      </c>
      <c r="C448" s="7">
        <v>4.5695096850399963E-3</v>
      </c>
      <c r="D448" s="7">
        <v>-2.7263641607761003E-2</v>
      </c>
      <c r="E448" s="7">
        <v>-2.7612697505949912E-2</v>
      </c>
      <c r="F448" s="7">
        <v>-5.2161620259284017E-2</v>
      </c>
      <c r="G448" s="8">
        <v>3.924537289142993E-2</v>
      </c>
    </row>
    <row r="449" spans="2:7" x14ac:dyDescent="0.2">
      <c r="B449" s="5">
        <v>446</v>
      </c>
      <c r="C449" s="7">
        <v>8.9938432574299121E-3</v>
      </c>
      <c r="D449" s="7">
        <v>-4.8501265299318461E-2</v>
      </c>
      <c r="E449" s="7">
        <v>-8.9606761360167514E-2</v>
      </c>
      <c r="F449" s="7">
        <v>-0.133037648797035</v>
      </c>
      <c r="G449" s="8">
        <v>-0.12621253144741096</v>
      </c>
    </row>
    <row r="450" spans="2:7" x14ac:dyDescent="0.2">
      <c r="B450" s="5">
        <v>447</v>
      </c>
      <c r="C450" s="7">
        <v>1.5494921863079991E-2</v>
      </c>
      <c r="D450" s="7">
        <v>4.2914521443845999E-2</v>
      </c>
      <c r="E450" s="7">
        <v>5.2403891658785985E-2</v>
      </c>
      <c r="F450" s="7">
        <v>7.5868656039242005E-2</v>
      </c>
      <c r="G450" s="8">
        <v>4.3167596936229957E-2</v>
      </c>
    </row>
    <row r="451" spans="2:7" x14ac:dyDescent="0.2">
      <c r="B451" s="5">
        <v>448</v>
      </c>
      <c r="C451" s="7">
        <v>1.4574983775619943E-2</v>
      </c>
      <c r="D451" s="7">
        <v>0.11591559623480198</v>
      </c>
      <c r="E451" s="7">
        <v>0.18643856105804699</v>
      </c>
      <c r="F451" s="7">
        <v>0.26699631392956003</v>
      </c>
      <c r="G451" s="8">
        <v>0.26327550995350002</v>
      </c>
    </row>
    <row r="452" spans="2:7" x14ac:dyDescent="0.2">
      <c r="B452" s="5">
        <v>449</v>
      </c>
      <c r="C452" s="7">
        <v>9.6217185854901022E-3</v>
      </c>
      <c r="D452" s="7">
        <v>-4.8638427507877946E-2</v>
      </c>
      <c r="E452" s="7">
        <v>-8.8711797618866273E-2</v>
      </c>
      <c r="F452" s="7">
        <v>-0.13500412523746483</v>
      </c>
      <c r="G452" s="8">
        <v>-0.13090603959560398</v>
      </c>
    </row>
    <row r="453" spans="2:7" x14ac:dyDescent="0.2">
      <c r="B453" s="5">
        <v>450</v>
      </c>
      <c r="C453" s="7">
        <v>1.4056065738200063E-2</v>
      </c>
      <c r="D453" s="7">
        <v>2.1673762547970023E-2</v>
      </c>
      <c r="E453" s="7">
        <v>5.7344084739692006E-3</v>
      </c>
      <c r="F453" s="7">
        <v>1.0346760153772165E-2</v>
      </c>
      <c r="G453" s="8">
        <v>-8.066743028163903E-2</v>
      </c>
    </row>
    <row r="454" spans="2:7" x14ac:dyDescent="0.2">
      <c r="B454" s="5">
        <v>451</v>
      </c>
      <c r="C454" s="7">
        <v>8.3462983965900683E-3</v>
      </c>
      <c r="D454" s="7">
        <v>0.17283200000524609</v>
      </c>
      <c r="E454" s="7">
        <v>0.31558728275299008</v>
      </c>
      <c r="F454" s="7">
        <v>0.4427260416746121</v>
      </c>
      <c r="G454" s="8">
        <v>0.53538799870013998</v>
      </c>
    </row>
    <row r="455" spans="2:7" x14ac:dyDescent="0.2">
      <c r="B455" s="5">
        <v>452</v>
      </c>
      <c r="C455" s="7">
        <v>1.0030964076519933E-2</v>
      </c>
      <c r="D455" s="7">
        <v>4.2499387013911961E-2</v>
      </c>
      <c r="E455" s="7">
        <v>5.5415440177916997E-2</v>
      </c>
      <c r="F455" s="7">
        <v>8.2022787928580032E-2</v>
      </c>
      <c r="G455" s="8">
        <v>4.53058539629001E-2</v>
      </c>
    </row>
    <row r="456" spans="2:7" x14ac:dyDescent="0.2">
      <c r="B456" s="5">
        <v>453</v>
      </c>
      <c r="C456" s="7">
        <v>1.0140636622909982E-2</v>
      </c>
      <c r="D456" s="7">
        <v>1.1533853888544103E-3</v>
      </c>
      <c r="E456" s="7">
        <v>8.4387069702176378E-3</v>
      </c>
      <c r="F456" s="7">
        <v>2.9601353406928602E-3</v>
      </c>
      <c r="G456" s="8">
        <v>6.4110642552380082E-2</v>
      </c>
    </row>
    <row r="457" spans="2:7" x14ac:dyDescent="0.2">
      <c r="B457" s="5">
        <v>454</v>
      </c>
      <c r="C457" s="7">
        <v>1.4273265063760032E-2</v>
      </c>
      <c r="D457" s="7">
        <v>5.160492633581E-2</v>
      </c>
      <c r="E457" s="7">
        <v>0.12109129486084</v>
      </c>
      <c r="F457" s="7">
        <v>0.13872225463390397</v>
      </c>
      <c r="G457" s="8">
        <v>0.26320160019398009</v>
      </c>
    </row>
    <row r="458" spans="2:7" x14ac:dyDescent="0.2">
      <c r="B458" s="5">
        <v>455</v>
      </c>
      <c r="C458" s="7">
        <v>1.4161685168740057E-2</v>
      </c>
      <c r="D458" s="7">
        <v>6.5879523503778042E-2</v>
      </c>
      <c r="E458" s="7">
        <v>0.163625658130644</v>
      </c>
      <c r="F458" s="7">
        <v>0.19631571948528198</v>
      </c>
      <c r="G458" s="8">
        <v>0.40775347340106993</v>
      </c>
    </row>
    <row r="459" spans="2:7" x14ac:dyDescent="0.2">
      <c r="B459" s="5">
        <v>456</v>
      </c>
      <c r="C459" s="7">
        <v>4.690030276780055E-3</v>
      </c>
      <c r="D459" s="7">
        <v>-4.4212079298493377E-2</v>
      </c>
      <c r="E459" s="7">
        <v>-3.3984648609160478E-2</v>
      </c>
      <c r="F459" s="7">
        <v>-7.7077410817146808E-2</v>
      </c>
      <c r="G459" s="8">
        <v>8.4873920559880078E-2</v>
      </c>
    </row>
    <row r="460" spans="2:7" x14ac:dyDescent="0.2">
      <c r="B460" s="5">
        <v>457</v>
      </c>
      <c r="C460" s="7">
        <v>1.6114810168740057E-2</v>
      </c>
      <c r="D460" s="7">
        <v>0.13568855499029003</v>
      </c>
      <c r="E460" s="7">
        <v>0.206699622249603</v>
      </c>
      <c r="F460" s="7">
        <v>0.30169575393199999</v>
      </c>
      <c r="G460" s="8">
        <v>0.24828208076954006</v>
      </c>
    </row>
    <row r="461" spans="2:7" x14ac:dyDescent="0.2">
      <c r="B461" s="5">
        <v>458</v>
      </c>
      <c r="C461" s="7">
        <v>1.0220149219039909E-2</v>
      </c>
      <c r="D461" s="7">
        <v>-2.2491145384309456E-2</v>
      </c>
      <c r="E461" s="7">
        <v>-5.9446912431715834E-2</v>
      </c>
      <c r="F461" s="7">
        <v>-8.1636784672737217E-2</v>
      </c>
      <c r="G461" s="8">
        <v>-0.12195157420635205</v>
      </c>
    </row>
    <row r="462" spans="2:7" x14ac:dyDescent="0.2">
      <c r="B462" s="5">
        <v>459</v>
      </c>
      <c r="C462" s="7">
        <v>1.3975122630599968E-2</v>
      </c>
      <c r="D462" s="7">
        <v>5.2415883290770002E-2</v>
      </c>
      <c r="E462" s="7">
        <v>5.249838886261142E-2</v>
      </c>
      <c r="F462" s="7">
        <v>8.628461539745344E-2</v>
      </c>
      <c r="G462" s="8">
        <v>-8.8850201368330106E-3</v>
      </c>
    </row>
    <row r="463" spans="2:7" x14ac:dyDescent="0.2">
      <c r="B463" s="5">
        <v>460</v>
      </c>
      <c r="C463" s="7">
        <v>1.587817972897998E-2</v>
      </c>
      <c r="D463" s="7">
        <v>0.16423927520513201</v>
      </c>
      <c r="E463" s="7">
        <v>0.28994278964996101</v>
      </c>
      <c r="F463" s="7">
        <v>0.39970696151256402</v>
      </c>
      <c r="G463" s="8">
        <v>0.4514111338853799</v>
      </c>
    </row>
    <row r="464" spans="2:7" x14ac:dyDescent="0.2">
      <c r="B464" s="5">
        <v>461</v>
      </c>
      <c r="C464" s="7">
        <v>1.7154672801489967E-2</v>
      </c>
      <c r="D464" s="7">
        <v>5.2974974858757976E-2</v>
      </c>
      <c r="E464" s="7">
        <v>7.9734039878843976E-2</v>
      </c>
      <c r="F464" s="7">
        <v>0.10469689548015597</v>
      </c>
      <c r="G464" s="8">
        <v>9.6662765622139935E-2</v>
      </c>
    </row>
    <row r="465" spans="2:7" x14ac:dyDescent="0.2">
      <c r="B465" s="5">
        <v>462</v>
      </c>
      <c r="C465" s="7">
        <v>1.0539391696450018E-2</v>
      </c>
      <c r="D465" s="7">
        <v>-9.7176792740840002E-3</v>
      </c>
      <c r="E465" s="7">
        <v>1.9870055294036775E-2</v>
      </c>
      <c r="F465" s="7">
        <v>8.6198031902396527E-4</v>
      </c>
      <c r="G465" s="8">
        <v>0.16472304451465991</v>
      </c>
    </row>
    <row r="466" spans="2:7" x14ac:dyDescent="0.2">
      <c r="B466" s="5">
        <v>463</v>
      </c>
      <c r="C466" s="7">
        <v>1.7022588908669922E-2</v>
      </c>
      <c r="D466" s="7">
        <v>7.3006627440427747E-3</v>
      </c>
      <c r="E466" s="7">
        <v>-3.6796944761278004E-2</v>
      </c>
      <c r="F466" s="7">
        <v>-3.2907269597055568E-2</v>
      </c>
      <c r="G466" s="8">
        <v>-0.13540744197368604</v>
      </c>
    </row>
    <row r="467" spans="2:7" x14ac:dyDescent="0.2">
      <c r="B467" s="5">
        <v>464</v>
      </c>
      <c r="C467" s="7">
        <v>9.4632894396800005E-3</v>
      </c>
      <c r="D467" s="7">
        <v>2.3123323667049969E-2</v>
      </c>
      <c r="E467" s="7">
        <v>2.9441655254363951E-2</v>
      </c>
      <c r="F467" s="7">
        <v>4.1615487933157926E-2</v>
      </c>
      <c r="G467" s="8">
        <v>3.3623939633369959E-2</v>
      </c>
    </row>
    <row r="468" spans="2:7" x14ac:dyDescent="0.2">
      <c r="B468" s="5">
        <v>465</v>
      </c>
      <c r="C468" s="7">
        <v>8.6670905947701105E-3</v>
      </c>
      <c r="D468" s="7">
        <v>0.14331620906591408</v>
      </c>
      <c r="E468" s="7">
        <v>0.26720960197448607</v>
      </c>
      <c r="F468" s="7">
        <v>0.36634705245494603</v>
      </c>
      <c r="G468" s="8">
        <v>0.45057571518421002</v>
      </c>
    </row>
    <row r="469" spans="2:7" x14ac:dyDescent="0.2">
      <c r="B469" s="5">
        <v>466</v>
      </c>
      <c r="C469" s="7">
        <v>4.0724069476099078E-3</v>
      </c>
      <c r="D469" s="7">
        <v>4.6554338681695923E-2</v>
      </c>
      <c r="E469" s="7">
        <v>0.12923244295120193</v>
      </c>
      <c r="F469" s="7">
        <v>0.15425052821636193</v>
      </c>
      <c r="G469" s="8">
        <v>0.33014369595050996</v>
      </c>
    </row>
    <row r="470" spans="2:7" x14ac:dyDescent="0.2">
      <c r="B470" s="5">
        <v>467</v>
      </c>
      <c r="C470" s="7">
        <v>1.7755487620829902E-2</v>
      </c>
      <c r="D470" s="7">
        <v>-4.0678572905063874E-2</v>
      </c>
      <c r="E470" s="7">
        <v>-7.4032282257080154E-2</v>
      </c>
      <c r="F470" s="7">
        <v>-0.11795660078525523</v>
      </c>
      <c r="G470" s="8">
        <v>-7.6464349150658029E-2</v>
      </c>
    </row>
    <row r="471" spans="2:7" x14ac:dyDescent="0.2">
      <c r="B471" s="5">
        <v>468</v>
      </c>
      <c r="C471" s="7">
        <v>2.1019557178020065E-2</v>
      </c>
      <c r="D471" s="7">
        <v>0.15086654399633403</v>
      </c>
      <c r="E471" s="7">
        <v>0.218208826160431</v>
      </c>
      <c r="F471" s="7">
        <v>0.31851594626903595</v>
      </c>
      <c r="G471" s="8">
        <v>0.21003163444995998</v>
      </c>
    </row>
    <row r="472" spans="2:7" x14ac:dyDescent="0.2">
      <c r="B472" s="5">
        <v>469</v>
      </c>
      <c r="C472" s="7">
        <v>1.8190363109110042E-2</v>
      </c>
      <c r="D472" s="7">
        <v>8.7515709280956405E-3</v>
      </c>
      <c r="E472" s="7">
        <v>7.7364501953063535E-4</v>
      </c>
      <c r="F472" s="7">
        <v>-4.468916058540562E-3</v>
      </c>
      <c r="G472" s="8">
        <v>-7.1811091899898205E-4</v>
      </c>
    </row>
    <row r="473" spans="2:7" x14ac:dyDescent="0.2">
      <c r="B473" s="5">
        <v>470</v>
      </c>
      <c r="C473" s="7">
        <v>1.8360474765299895E-2</v>
      </c>
      <c r="D473" s="7">
        <v>2.3690986382961344E-2</v>
      </c>
      <c r="E473" s="7">
        <v>2.5311512327195085E-2</v>
      </c>
      <c r="F473" s="7">
        <v>3.3173467516900826E-2</v>
      </c>
      <c r="G473" s="8">
        <v>3.9120322346690051E-2</v>
      </c>
    </row>
    <row r="474" spans="2:7" x14ac:dyDescent="0.2">
      <c r="B474" s="5">
        <v>471</v>
      </c>
      <c r="C474" s="7">
        <v>1.6490796267990104E-2</v>
      </c>
      <c r="D474" s="7">
        <v>-3.4109962236878948E-2</v>
      </c>
      <c r="E474" s="7">
        <v>-7.4983977699278587E-2</v>
      </c>
      <c r="F474" s="7">
        <v>-0.11010219871997821</v>
      </c>
      <c r="G474" s="8">
        <v>-0.11046659362316102</v>
      </c>
    </row>
    <row r="475" spans="2:7" x14ac:dyDescent="0.2">
      <c r="B475" s="5">
        <v>472</v>
      </c>
      <c r="C475" s="7">
        <v>3.4116962611679957E-2</v>
      </c>
      <c r="D475" s="7">
        <v>0.127179038274292</v>
      </c>
      <c r="E475" s="7">
        <v>0.21150146780014401</v>
      </c>
      <c r="F475" s="7">
        <v>0.27439074695110599</v>
      </c>
      <c r="G475" s="8">
        <v>0.30486512768268992</v>
      </c>
    </row>
    <row r="476" spans="2:7" x14ac:dyDescent="0.2">
      <c r="B476" s="5">
        <v>473</v>
      </c>
      <c r="C476" s="7">
        <v>1.0481455981729892E-2</v>
      </c>
      <c r="D476" s="7">
        <v>7.1688925969599943E-2</v>
      </c>
      <c r="E476" s="7">
        <v>9.6866214847563969E-2</v>
      </c>
      <c r="F476" s="7">
        <v>0.14280617415905</v>
      </c>
      <c r="G476" s="8">
        <v>6.0030346989629946E-2</v>
      </c>
    </row>
    <row r="477" spans="2:7" x14ac:dyDescent="0.2">
      <c r="B477" s="5">
        <v>474</v>
      </c>
      <c r="C477" s="7">
        <v>9.4474346041699686E-3</v>
      </c>
      <c r="D477" s="7">
        <v>-7.9587723016520976E-4</v>
      </c>
      <c r="E477" s="7">
        <v>1.5663683986665823E-2</v>
      </c>
      <c r="F477" s="7">
        <v>4.4644850492496363E-3</v>
      </c>
      <c r="G477" s="8">
        <v>8.6965805172920074E-2</v>
      </c>
    </row>
    <row r="478" spans="2:7" x14ac:dyDescent="0.2">
      <c r="B478" s="5">
        <v>475</v>
      </c>
      <c r="C478" s="7">
        <v>1.4031627833839933E-2</v>
      </c>
      <c r="D478" s="7">
        <v>-1.9323385012151629E-2</v>
      </c>
      <c r="E478" s="7">
        <v>-4.9464100027085102E-2</v>
      </c>
      <c r="F478" s="7">
        <v>-6.9512758851050974E-2</v>
      </c>
      <c r="G478" s="8">
        <v>-7.0140177130698977E-2</v>
      </c>
    </row>
    <row r="479" spans="2:7" x14ac:dyDescent="0.2">
      <c r="B479" s="5">
        <v>476</v>
      </c>
      <c r="C479" s="7">
        <v>2.1296241939070093E-2</v>
      </c>
      <c r="D479" s="7">
        <v>6.0444175946714078E-2</v>
      </c>
      <c r="E479" s="7">
        <v>8.3636594390869054E-2</v>
      </c>
      <c r="F479" s="7">
        <v>0.11444966971874204</v>
      </c>
      <c r="G479" s="8">
        <v>9.558404076099003E-2</v>
      </c>
    </row>
    <row r="480" spans="2:7" x14ac:dyDescent="0.2">
      <c r="B480" s="5">
        <v>477</v>
      </c>
      <c r="C480" s="7">
        <v>8.3124429583500969E-3</v>
      </c>
      <c r="D480" s="7">
        <v>0.14004737113713805</v>
      </c>
      <c r="E480" s="7">
        <v>0.233585072135923</v>
      </c>
      <c r="F480" s="7">
        <v>0.32820236861705598</v>
      </c>
      <c r="G480" s="8">
        <v>0.29041278946400007</v>
      </c>
    </row>
    <row r="481" spans="2:7" x14ac:dyDescent="0.2">
      <c r="B481" s="5">
        <v>478</v>
      </c>
      <c r="C481" s="7">
        <v>5.4880172610300981E-3</v>
      </c>
      <c r="D481" s="7">
        <v>-3.7474596750734945E-2</v>
      </c>
      <c r="E481" s="7">
        <v>-7.3860585117339186E-2</v>
      </c>
      <c r="F481" s="7">
        <v>-0.10439551889896342</v>
      </c>
      <c r="G481" s="8">
        <v>-0.11430352342128702</v>
      </c>
    </row>
    <row r="482" spans="2:7" x14ac:dyDescent="0.2">
      <c r="B482" s="5">
        <v>479</v>
      </c>
      <c r="C482" s="7">
        <v>9.0554744601198944E-3</v>
      </c>
      <c r="D482" s="7">
        <v>0.12804695342778794</v>
      </c>
      <c r="E482" s="7">
        <v>0.18188477811813203</v>
      </c>
      <c r="F482" s="7">
        <v>0.27149038493633204</v>
      </c>
      <c r="G482" s="8">
        <v>0.13131523716450011</v>
      </c>
    </row>
    <row r="483" spans="2:7" x14ac:dyDescent="0.2">
      <c r="B483" s="5">
        <v>480</v>
      </c>
      <c r="C483" s="7">
        <v>1.6926625430579989E-2</v>
      </c>
      <c r="D483" s="7">
        <v>2.7067839848993989E-2</v>
      </c>
      <c r="E483" s="7">
        <v>4.6178866004943989E-2</v>
      </c>
      <c r="F483" s="7">
        <v>5.5006935000421996E-2</v>
      </c>
      <c r="G483" s="8">
        <v>0.10591602909565001</v>
      </c>
    </row>
    <row r="484" spans="2:7" x14ac:dyDescent="0.2">
      <c r="B484" s="5">
        <v>481</v>
      </c>
      <c r="C484" s="7">
        <v>1.3609865367409935E-2</v>
      </c>
      <c r="D484" s="7">
        <v>2.4906623113154169E-2</v>
      </c>
      <c r="E484" s="7">
        <v>-3.1396093368570716E-4</v>
      </c>
      <c r="F484" s="7">
        <v>1.8242802023888414E-2</v>
      </c>
      <c r="G484" s="8">
        <v>-7.6193028807640006E-2</v>
      </c>
    </row>
    <row r="485" spans="2:7" x14ac:dyDescent="0.2">
      <c r="B485" s="5">
        <v>482</v>
      </c>
      <c r="C485" s="7">
        <v>6.2820703387300725E-3</v>
      </c>
      <c r="D485" s="7">
        <v>-1.6455102217194949E-2</v>
      </c>
      <c r="E485" s="7">
        <v>-3.9478164339064273E-2</v>
      </c>
      <c r="F485" s="7">
        <v>-5.7877872586250184E-2</v>
      </c>
      <c r="G485" s="8">
        <v>-8.7145918726921012E-2</v>
      </c>
    </row>
    <row r="486" spans="2:7" x14ac:dyDescent="0.2">
      <c r="B486" s="5">
        <v>483</v>
      </c>
      <c r="C486" s="7">
        <v>1.1126259028910068E-2</v>
      </c>
      <c r="D486" s="7">
        <v>0.17624024127721807</v>
      </c>
      <c r="E486" s="7">
        <v>0.33138994035720903</v>
      </c>
      <c r="F486" s="7">
        <v>0.45254900634289008</v>
      </c>
      <c r="G486" s="8">
        <v>0.56710017311572991</v>
      </c>
    </row>
    <row r="487" spans="2:7" x14ac:dyDescent="0.2">
      <c r="B487" s="5">
        <v>484</v>
      </c>
      <c r="C487" s="7">
        <v>8.7426692843399767E-3</v>
      </c>
      <c r="D487" s="7">
        <v>-3.4389364969732619E-2</v>
      </c>
      <c r="E487" s="7">
        <v>-8.4516643905640787E-2</v>
      </c>
      <c r="F487" s="7">
        <v>-0.115756283402443</v>
      </c>
      <c r="G487" s="8">
        <v>-0.18243175160884895</v>
      </c>
    </row>
    <row r="488" spans="2:7" x14ac:dyDescent="0.2">
      <c r="B488" s="5">
        <v>485</v>
      </c>
      <c r="C488" s="7">
        <v>1.1122325122359999E-2</v>
      </c>
      <c r="D488" s="7">
        <v>2.6472007977963605E-2</v>
      </c>
      <c r="E488" s="7">
        <v>2.6187074756622422E-2</v>
      </c>
      <c r="F488" s="7">
        <v>4.2829205393789226E-2</v>
      </c>
      <c r="G488" s="8">
        <v>1.6159897923470057E-2</v>
      </c>
    </row>
    <row r="489" spans="2:7" x14ac:dyDescent="0.2">
      <c r="B489" s="5">
        <v>486</v>
      </c>
      <c r="C489" s="7">
        <v>1.34775430560099E-2</v>
      </c>
      <c r="D489" s="7">
        <v>8.9029562222955952E-2</v>
      </c>
      <c r="E489" s="7">
        <v>0.16931585130691401</v>
      </c>
      <c r="F489" s="7">
        <v>0.21712646663188806</v>
      </c>
      <c r="G489" s="8">
        <v>0.27620196926594009</v>
      </c>
    </row>
    <row r="490" spans="2:7" x14ac:dyDescent="0.2">
      <c r="B490" s="5">
        <v>487</v>
      </c>
      <c r="C490" s="7">
        <v>1.4115193545819915E-2</v>
      </c>
      <c r="D490" s="7">
        <v>-5.8345320343962583E-3</v>
      </c>
      <c r="E490" s="7">
        <v>-1.8657433414458947E-2</v>
      </c>
      <c r="F490" s="7">
        <v>-3.4937868714332826E-2</v>
      </c>
      <c r="G490" s="8">
        <v>-3.1652861952782052E-2</v>
      </c>
    </row>
    <row r="491" spans="2:7" x14ac:dyDescent="0.2">
      <c r="B491" s="5">
        <v>488</v>
      </c>
      <c r="C491" s="7">
        <v>1.1906245410439942E-2</v>
      </c>
      <c r="D491" s="7">
        <v>2.2089598059631434E-3</v>
      </c>
      <c r="E491" s="7">
        <v>-9.631597423555037E-3</v>
      </c>
      <c r="F491" s="7">
        <v>-9.9794965982454367E-3</v>
      </c>
      <c r="G491" s="8">
        <v>-5.4960858821895275E-4</v>
      </c>
    </row>
    <row r="492" spans="2:7" x14ac:dyDescent="0.2">
      <c r="B492" s="5">
        <v>489</v>
      </c>
      <c r="C492" s="7">
        <v>2.012691801786004E-2</v>
      </c>
      <c r="D492" s="7">
        <v>0.12935267661809605</v>
      </c>
      <c r="E492" s="7">
        <v>0.22031209526061907</v>
      </c>
      <c r="F492" s="7">
        <v>0.29904964148998203</v>
      </c>
      <c r="G492" s="8">
        <v>0.32248294937611011</v>
      </c>
    </row>
    <row r="493" spans="2:7" x14ac:dyDescent="0.2">
      <c r="B493" s="5">
        <v>490</v>
      </c>
      <c r="C493" s="7">
        <v>9.332397639749912E-3</v>
      </c>
      <c r="D493" s="7">
        <v>0.13982807372808398</v>
      </c>
      <c r="E493" s="7">
        <v>0.24520705995559705</v>
      </c>
      <c r="F493" s="7">
        <v>0.34305260360241008</v>
      </c>
      <c r="G493" s="8">
        <v>0.37297666656971007</v>
      </c>
    </row>
    <row r="494" spans="2:7" x14ac:dyDescent="0.2">
      <c r="B494" s="5">
        <v>491</v>
      </c>
      <c r="C494" s="7">
        <v>1.2721517741679955E-2</v>
      </c>
      <c r="D494" s="7">
        <v>9.3658087134351753E-3</v>
      </c>
      <c r="E494" s="7">
        <v>6.4855540370939213E-2</v>
      </c>
      <c r="F494" s="7">
        <v>5.6012918353078422E-2</v>
      </c>
      <c r="G494" s="8">
        <v>0.26273561108112009</v>
      </c>
    </row>
    <row r="495" spans="2:7" x14ac:dyDescent="0.2">
      <c r="B495" s="5">
        <v>492</v>
      </c>
      <c r="C495" s="7">
        <v>1.0089138209820048E-2</v>
      </c>
      <c r="D495" s="7">
        <v>-1.5950238955021168E-2</v>
      </c>
      <c r="E495" s="7">
        <v>-4.86835184097416E-3</v>
      </c>
      <c r="F495" s="7">
        <v>-2.9912493824960376E-2</v>
      </c>
      <c r="G495" s="8">
        <v>7.0474749684330096E-2</v>
      </c>
    </row>
    <row r="496" spans="2:7" x14ac:dyDescent="0.2">
      <c r="B496" s="5">
        <v>493</v>
      </c>
      <c r="C496" s="7">
        <v>1.1718609988689899E-2</v>
      </c>
      <c r="D496" s="7">
        <v>-1.480491186380346E-2</v>
      </c>
      <c r="E496" s="7">
        <v>-5.2812939310073539E-2</v>
      </c>
      <c r="F496" s="7">
        <v>-7.0227096676826209E-2</v>
      </c>
      <c r="G496" s="8">
        <v>-0.13277470481395703</v>
      </c>
    </row>
    <row r="497" spans="2:7" x14ac:dyDescent="0.2">
      <c r="B497" s="5">
        <v>494</v>
      </c>
      <c r="C497" s="7">
        <v>8.5658819079399429E-3</v>
      </c>
      <c r="D497" s="7">
        <v>-3.1364417326450435E-2</v>
      </c>
      <c r="E497" s="7">
        <v>-4.1139834547043015E-2</v>
      </c>
      <c r="F497" s="7">
        <v>-7.3389921784401208E-2</v>
      </c>
      <c r="G497" s="8">
        <v>-1.9101442098620192E-3</v>
      </c>
    </row>
    <row r="498" spans="2:7" x14ac:dyDescent="0.2">
      <c r="B498" s="5">
        <v>495</v>
      </c>
      <c r="C498" s="7">
        <v>1.3528087794780097E-2</v>
      </c>
      <c r="D498" s="7">
        <v>-3.1964803934132584E-4</v>
      </c>
      <c r="E498" s="7">
        <v>1.8605051040695465E-4</v>
      </c>
      <c r="F498" s="7">
        <v>-1.0285018086432762E-2</v>
      </c>
      <c r="G498" s="8">
        <v>3.2939916729930019E-2</v>
      </c>
    </row>
    <row r="499" spans="2:7" x14ac:dyDescent="0.2">
      <c r="B499" s="5">
        <v>496</v>
      </c>
      <c r="C499" s="7">
        <v>1.7574527919290039E-2</v>
      </c>
      <c r="D499" s="7">
        <v>3.8243710744379995E-2</v>
      </c>
      <c r="E499" s="7">
        <v>2.4515343284606982E-2</v>
      </c>
      <c r="F499" s="7">
        <v>4.3152763247490955E-2</v>
      </c>
      <c r="G499" s="8">
        <v>-6.1226123690604983E-2</v>
      </c>
    </row>
    <row r="500" spans="2:7" x14ac:dyDescent="0.2">
      <c r="B500" s="5">
        <v>497</v>
      </c>
      <c r="C500" s="7">
        <v>3.4023315310500735E-3</v>
      </c>
      <c r="D500" s="7">
        <v>1.3165247189999032E-2</v>
      </c>
      <c r="E500" s="7">
        <v>-8.2847112655642999E-3</v>
      </c>
      <c r="F500" s="7">
        <v>6.8444985151271676E-3</v>
      </c>
      <c r="G500" s="8">
        <v>-7.7015990138054047E-2</v>
      </c>
    </row>
    <row r="501" spans="2:7" x14ac:dyDescent="0.2">
      <c r="B501" s="5">
        <v>498</v>
      </c>
      <c r="C501" s="7">
        <v>5.7585031390199326E-3</v>
      </c>
      <c r="D501" s="7">
        <v>-1.2940766930574334E-3</v>
      </c>
      <c r="E501" s="7">
        <v>-1.6007536888111278E-3</v>
      </c>
      <c r="F501" s="7">
        <v>-5.3156358003608071E-3</v>
      </c>
      <c r="G501" s="8">
        <v>2.0913606762889891E-2</v>
      </c>
    </row>
    <row r="502" spans="2:7" x14ac:dyDescent="0.2">
      <c r="B502" s="5">
        <v>499</v>
      </c>
      <c r="C502" s="7">
        <v>5.8578044772099602E-3</v>
      </c>
      <c r="D502" s="7">
        <v>2.3936092603201998E-2</v>
      </c>
      <c r="E502" s="7">
        <v>7.877974567413E-2</v>
      </c>
      <c r="F502" s="7">
        <v>8.8348175883290025E-2</v>
      </c>
      <c r="G502" s="8">
        <v>0.23752678024768992</v>
      </c>
    </row>
    <row r="503" spans="2:7" x14ac:dyDescent="0.2">
      <c r="B503" s="5">
        <v>500</v>
      </c>
      <c r="C503" s="7">
        <v>9.4448119998000735E-3</v>
      </c>
      <c r="D503" s="7">
        <v>3.9545356976986051E-2</v>
      </c>
      <c r="E503" s="7">
        <v>4.9038947200774001E-2</v>
      </c>
      <c r="F503" s="7">
        <v>7.1886350512501973E-2</v>
      </c>
      <c r="G503" s="8">
        <v>2.0647054791449904E-2</v>
      </c>
    </row>
    <row r="504" spans="2:7" x14ac:dyDescent="0.2">
      <c r="B504" s="5">
        <v>501</v>
      </c>
      <c r="C504" s="7">
        <v>1.3469317615030008E-2</v>
      </c>
      <c r="D504" s="7">
        <v>2.6253101706501972E-3</v>
      </c>
      <c r="E504" s="7">
        <v>2.0382333374025178E-2</v>
      </c>
      <c r="F504" s="7">
        <v>9.6695441007643747E-3</v>
      </c>
      <c r="G504" s="8">
        <v>0.10291052448749993</v>
      </c>
    </row>
    <row r="505" spans="2:7" x14ac:dyDescent="0.2">
      <c r="B505" s="5">
        <v>502</v>
      </c>
      <c r="C505" s="7">
        <v>9.0713292956399183E-3</v>
      </c>
      <c r="D505" s="7">
        <v>1.2015950429441967E-2</v>
      </c>
      <c r="E505" s="7">
        <v>3.1672108745576001E-2</v>
      </c>
      <c r="F505" s="7">
        <v>3.5012032389640034E-2</v>
      </c>
      <c r="G505" s="8">
        <v>0.10932863342762</v>
      </c>
    </row>
    <row r="506" spans="2:7" x14ac:dyDescent="0.2">
      <c r="B506" s="5">
        <v>503</v>
      </c>
      <c r="C506" s="7">
        <v>9.8833829760500702E-3</v>
      </c>
      <c r="D506" s="7">
        <v>-5.3788256895545165E-2</v>
      </c>
      <c r="E506" s="7">
        <v>-9.6303015375138801E-2</v>
      </c>
      <c r="F506" s="7">
        <v>-0.14392901480197903</v>
      </c>
      <c r="G506" s="8">
        <v>-0.12246220719814305</v>
      </c>
    </row>
    <row r="507" spans="2:7" x14ac:dyDescent="0.2">
      <c r="B507" s="5">
        <v>504</v>
      </c>
      <c r="C507" s="7">
        <v>1.1532405078410024E-2</v>
      </c>
      <c r="D507" s="7">
        <v>5.5458423972130303E-3</v>
      </c>
      <c r="E507" s="7">
        <v>-1.0579203987121278E-2</v>
      </c>
      <c r="F507" s="7">
        <v>-1.2533054947851775E-2</v>
      </c>
      <c r="G507" s="8">
        <v>-4.8929268240929025E-2</v>
      </c>
    </row>
    <row r="508" spans="2:7" x14ac:dyDescent="0.2">
      <c r="B508" s="5">
        <v>505</v>
      </c>
      <c r="C508" s="7">
        <v>1.049862211943009E-2</v>
      </c>
      <c r="D508" s="7">
        <v>0.12577201102972407</v>
      </c>
      <c r="E508" s="7">
        <v>0.20521384534836204</v>
      </c>
      <c r="F508" s="7">
        <v>0.29249308288097808</v>
      </c>
      <c r="G508" s="8">
        <v>0.26773703682423</v>
      </c>
    </row>
    <row r="509" spans="2:7" x14ac:dyDescent="0.2">
      <c r="B509" s="5">
        <v>506</v>
      </c>
      <c r="C509" s="7">
        <v>1.6466835200789953E-2</v>
      </c>
      <c r="D509" s="7">
        <v>-1.4497161161897611E-2</v>
      </c>
      <c r="E509" s="7">
        <v>-2.4441462182997989E-2</v>
      </c>
      <c r="F509" s="7">
        <v>-4.617597877979316E-2</v>
      </c>
      <c r="G509" s="8">
        <v>1.2892728924750019E-2</v>
      </c>
    </row>
    <row r="510" spans="2:7" x14ac:dyDescent="0.2">
      <c r="B510" s="5">
        <v>507</v>
      </c>
      <c r="C510" s="7">
        <v>1.1911848247049939E-2</v>
      </c>
      <c r="D510" s="7">
        <v>-5.8448317170144226E-3</v>
      </c>
      <c r="E510" s="7">
        <v>6.6805964469926144E-3</v>
      </c>
      <c r="F510" s="7">
        <v>-1.1944196820256759E-2</v>
      </c>
      <c r="G510" s="8">
        <v>7.0198422551160045E-2</v>
      </c>
    </row>
    <row r="511" spans="2:7" x14ac:dyDescent="0.2">
      <c r="B511" s="5">
        <v>508</v>
      </c>
      <c r="C511" s="7">
        <v>1.1219599902630106E-2</v>
      </c>
      <c r="D511" s="7">
        <v>2.579876159429606E-2</v>
      </c>
      <c r="E511" s="7">
        <v>5.9159887409210035E-2</v>
      </c>
      <c r="F511" s="7">
        <v>6.7010666728020016E-2</v>
      </c>
      <c r="G511" s="8">
        <v>0.14438331711292007</v>
      </c>
    </row>
    <row r="512" spans="2:7" x14ac:dyDescent="0.2">
      <c r="B512" s="5">
        <v>509</v>
      </c>
      <c r="C512" s="7">
        <v>6.0591489672698895E-3</v>
      </c>
      <c r="D512" s="7">
        <v>-1.8934250128266862E-2</v>
      </c>
      <c r="E512" s="7">
        <v>-1.1586713218687435E-2</v>
      </c>
      <c r="F512" s="7">
        <v>-2.9087398648261601E-2</v>
      </c>
      <c r="G512" s="8">
        <v>8.0260401844979956E-2</v>
      </c>
    </row>
    <row r="513" spans="2:7" x14ac:dyDescent="0.2">
      <c r="B513" s="5">
        <v>510</v>
      </c>
      <c r="C513" s="7">
        <v>1.3223746478560061E-2</v>
      </c>
      <c r="D513" s="7">
        <v>3.1762635457516009E-2</v>
      </c>
      <c r="E513" s="7">
        <v>4.1780567741394006E-2</v>
      </c>
      <c r="F513" s="7">
        <v>5.4764868617055963E-2</v>
      </c>
      <c r="G513" s="8">
        <v>3.554046738148009E-2</v>
      </c>
    </row>
    <row r="514" spans="2:7" x14ac:dyDescent="0.2">
      <c r="B514" s="5">
        <v>511</v>
      </c>
      <c r="C514" s="7">
        <v>6.9675237536399592E-3</v>
      </c>
      <c r="D514" s="7">
        <v>-3.3816612017156425E-2</v>
      </c>
      <c r="E514" s="7">
        <v>-5.0868510627747415E-2</v>
      </c>
      <c r="F514" s="7">
        <v>-8.6237393021583411E-2</v>
      </c>
      <c r="G514" s="8">
        <v>-5.1215702414513009E-2</v>
      </c>
    </row>
    <row r="515" spans="2:7" x14ac:dyDescent="0.2">
      <c r="B515" s="5">
        <v>512</v>
      </c>
      <c r="C515" s="7">
        <v>1.3439157664780099E-2</v>
      </c>
      <c r="D515" s="7">
        <v>1.2344357848190768E-3</v>
      </c>
      <c r="E515" s="7">
        <v>-3.2547920370100861E-2</v>
      </c>
      <c r="F515" s="7">
        <v>-3.7461445927620372E-2</v>
      </c>
      <c r="G515" s="8">
        <v>-0.11901664149761204</v>
      </c>
    </row>
    <row r="516" spans="2:7" x14ac:dyDescent="0.2">
      <c r="B516" s="5">
        <v>513</v>
      </c>
      <c r="C516" s="7">
        <v>1.315877741575E-2</v>
      </c>
      <c r="D516" s="7">
        <v>0.10152434085607398</v>
      </c>
      <c r="E516" s="7">
        <v>0.19426862058639499</v>
      </c>
      <c r="F516" s="7">
        <v>0.25201029956340798</v>
      </c>
      <c r="G516" s="8">
        <v>0.32376075375080005</v>
      </c>
    </row>
    <row r="517" spans="2:7" x14ac:dyDescent="0.2">
      <c r="B517" s="5">
        <v>514</v>
      </c>
      <c r="C517" s="7">
        <v>1.7572382152079902E-2</v>
      </c>
      <c r="D517" s="7">
        <v>-3.1088865053654074E-2</v>
      </c>
      <c r="E517" s="7">
        <v>-9.0271031284332337E-2</v>
      </c>
      <c r="F517" s="7">
        <v>-0.12002465546131125</v>
      </c>
      <c r="G517" s="8">
        <v>-0.18380033385753602</v>
      </c>
    </row>
    <row r="518" spans="2:7" x14ac:dyDescent="0.2">
      <c r="B518" s="5">
        <v>515</v>
      </c>
      <c r="C518" s="7">
        <v>9.7398549914400334E-3</v>
      </c>
      <c r="D518" s="7">
        <v>4.3304264295104034E-2</v>
      </c>
      <c r="E518" s="7">
        <v>4.7940123653414018E-2</v>
      </c>
      <c r="F518" s="7">
        <v>8.143437087536004E-2</v>
      </c>
      <c r="G518" s="8">
        <v>3.2568341374400012E-2</v>
      </c>
    </row>
    <row r="519" spans="2:7" x14ac:dyDescent="0.2">
      <c r="B519" s="5">
        <v>516</v>
      </c>
      <c r="C519" s="7">
        <v>1.5576699435710051E-2</v>
      </c>
      <c r="D519" s="7">
        <v>0.14628146861791605</v>
      </c>
      <c r="E519" s="7">
        <v>0.30448144731521698</v>
      </c>
      <c r="F519" s="7">
        <v>0.39952204406261604</v>
      </c>
      <c r="G519" s="8">
        <v>0.62825573074817997</v>
      </c>
    </row>
    <row r="520" spans="2:7" x14ac:dyDescent="0.2">
      <c r="B520" s="5">
        <v>517</v>
      </c>
      <c r="C520" s="7">
        <v>1.4646151721479983E-2</v>
      </c>
      <c r="D520" s="7">
        <v>0.15391954158544802</v>
      </c>
      <c r="E520" s="7">
        <v>0.28209296522140703</v>
      </c>
      <c r="F520" s="7">
        <v>0.37918949306011407</v>
      </c>
      <c r="G520" s="8">
        <v>0.44462895977496997</v>
      </c>
    </row>
    <row r="521" spans="2:7" x14ac:dyDescent="0.2">
      <c r="B521" s="5">
        <v>518</v>
      </c>
      <c r="C521" s="7">
        <v>1.4149645030500091E-2</v>
      </c>
      <c r="D521" s="7">
        <v>0.11758128379583406</v>
      </c>
      <c r="E521" s="7">
        <v>0.23791253623962405</v>
      </c>
      <c r="F521" s="7">
        <v>0.31420858085155401</v>
      </c>
      <c r="G521" s="8">
        <v>0.48012793648243002</v>
      </c>
    </row>
    <row r="522" spans="2:7" x14ac:dyDescent="0.2">
      <c r="B522" s="5">
        <v>519</v>
      </c>
      <c r="C522" s="7">
        <v>1.3452151477340024E-2</v>
      </c>
      <c r="D522" s="7">
        <v>2.8055965650084017E-2</v>
      </c>
      <c r="E522" s="7">
        <v>3.8720310306550987E-2</v>
      </c>
      <c r="F522" s="7">
        <v>5.0112273097039986E-2</v>
      </c>
      <c r="G522" s="8">
        <v>5.0714617848399923E-2</v>
      </c>
    </row>
    <row r="523" spans="2:7" x14ac:dyDescent="0.2">
      <c r="B523" s="5">
        <v>520</v>
      </c>
      <c r="C523" s="7">
        <v>1.0783055484290038E-2</v>
      </c>
      <c r="D523" s="7">
        <v>-2.6253080618384383E-2</v>
      </c>
      <c r="E523" s="7">
        <v>-4.5071499967576499E-2</v>
      </c>
      <c r="F523" s="7">
        <v>-7.8349564671516422E-2</v>
      </c>
      <c r="G523" s="8">
        <v>-6.4518684267998005E-2</v>
      </c>
    </row>
    <row r="524" spans="2:7" x14ac:dyDescent="0.2">
      <c r="B524" s="5">
        <v>521</v>
      </c>
      <c r="C524" s="7">
        <v>4.9320251345599253E-3</v>
      </c>
      <c r="D524" s="7">
        <v>-5.1353061449529849E-2</v>
      </c>
      <c r="E524" s="7">
        <v>-0.11669149937629802</v>
      </c>
      <c r="F524" s="7">
        <v>-0.15213236629962923</v>
      </c>
      <c r="G524" s="8">
        <v>-0.21753906619548802</v>
      </c>
    </row>
    <row r="525" spans="2:7" x14ac:dyDescent="0.2">
      <c r="B525" s="5">
        <v>522</v>
      </c>
      <c r="C525" s="7">
        <v>1.0753610789780099E-2</v>
      </c>
      <c r="D525" s="7">
        <v>-1.1651754629609348E-2</v>
      </c>
      <c r="E525" s="7">
        <v>-1.5074800872800895E-2</v>
      </c>
      <c r="F525" s="7">
        <v>-3.307606995105683E-2</v>
      </c>
      <c r="G525" s="8">
        <v>1.56588612794899E-2</v>
      </c>
    </row>
    <row r="526" spans="2:7" x14ac:dyDescent="0.2">
      <c r="B526" s="5">
        <v>523</v>
      </c>
      <c r="C526" s="7">
        <v>9.631970584389915E-3</v>
      </c>
      <c r="D526" s="7">
        <v>4.6364247548579929E-2</v>
      </c>
      <c r="E526" s="7">
        <v>0.10605626163482795</v>
      </c>
      <c r="F526" s="7">
        <v>0.13625338256359398</v>
      </c>
      <c r="G526" s="8">
        <v>0.27541626083851001</v>
      </c>
    </row>
    <row r="527" spans="2:7" x14ac:dyDescent="0.2">
      <c r="B527" s="5">
        <v>524</v>
      </c>
      <c r="C527" s="7">
        <v>1.0458210170269933E-2</v>
      </c>
      <c r="D527" s="7">
        <v>9.8455726850033981E-2</v>
      </c>
      <c r="E527" s="7">
        <v>0.16137791929245102</v>
      </c>
      <c r="F527" s="7">
        <v>0.22654195010662204</v>
      </c>
      <c r="G527" s="8">
        <v>0.21090174305439002</v>
      </c>
    </row>
    <row r="528" spans="2:7" x14ac:dyDescent="0.2">
      <c r="B528" s="5">
        <v>525</v>
      </c>
      <c r="C528" s="7">
        <v>1.4964440524579903E-2</v>
      </c>
      <c r="D528" s="7">
        <v>0.13551570152044595</v>
      </c>
      <c r="E528" s="7">
        <v>0.18776044902801894</v>
      </c>
      <c r="F528" s="7">
        <v>0.28215546786785595</v>
      </c>
      <c r="G528" s="8">
        <v>0.14540696728229996</v>
      </c>
    </row>
    <row r="529" spans="2:7" x14ac:dyDescent="0.2">
      <c r="B529" s="5">
        <v>526</v>
      </c>
      <c r="C529" s="7">
        <v>1.0955551326270019E-2</v>
      </c>
      <c r="D529" s="7">
        <v>2.7822541940208837E-2</v>
      </c>
      <c r="E529" s="7">
        <v>9.0747619247434824E-2</v>
      </c>
      <c r="F529" s="7">
        <v>9.6181656718253641E-2</v>
      </c>
      <c r="G529" s="8">
        <v>0.26841617214679991</v>
      </c>
    </row>
    <row r="530" spans="2:7" x14ac:dyDescent="0.2">
      <c r="B530" s="5">
        <v>527</v>
      </c>
      <c r="C530" s="7">
        <v>1.4529565036299985E-2</v>
      </c>
      <c r="D530" s="7">
        <v>1.7741846787932003E-2</v>
      </c>
      <c r="E530" s="7">
        <v>1.6162729835512014E-2</v>
      </c>
      <c r="F530" s="7">
        <v>1.3506402373315018E-2</v>
      </c>
      <c r="G530" s="8">
        <v>-2.2709065794945027E-2</v>
      </c>
    </row>
    <row r="531" spans="2:7" x14ac:dyDescent="0.2">
      <c r="B531" s="5">
        <v>528</v>
      </c>
      <c r="C531" s="7">
        <v>1.5939095675949977E-2</v>
      </c>
      <c r="D531" s="7">
        <v>2.9426848638059999E-2</v>
      </c>
      <c r="E531" s="7">
        <v>4.2008412456514016E-2</v>
      </c>
      <c r="F531" s="7">
        <v>4.7257997393608031E-2</v>
      </c>
      <c r="G531" s="8">
        <v>3.7656074643140025E-2</v>
      </c>
    </row>
    <row r="532" spans="2:7" x14ac:dyDescent="0.2">
      <c r="B532" s="5">
        <v>529</v>
      </c>
      <c r="C532" s="7">
        <v>1.5135267436499955E-2</v>
      </c>
      <c r="D532" s="7">
        <v>7.6290118443963939E-2</v>
      </c>
      <c r="E532" s="7">
        <v>0.11093587932586693</v>
      </c>
      <c r="F532" s="7">
        <v>0.15488689124584393</v>
      </c>
      <c r="G532" s="8">
        <v>0.10234487640857992</v>
      </c>
    </row>
    <row r="533" spans="2:7" x14ac:dyDescent="0.2">
      <c r="B533" s="5">
        <v>530</v>
      </c>
      <c r="C533" s="7">
        <v>1.8026927173139917E-2</v>
      </c>
      <c r="D533" s="7">
        <v>1.6225063550473973E-2</v>
      </c>
      <c r="E533" s="7">
        <v>3.3468676185609982E-2</v>
      </c>
      <c r="F533" s="7">
        <v>3.3151270747186025E-2</v>
      </c>
      <c r="G533" s="8">
        <v>0.11166728127002989</v>
      </c>
    </row>
    <row r="534" spans="2:7" x14ac:dyDescent="0.2">
      <c r="B534" s="5">
        <v>531</v>
      </c>
      <c r="C534" s="7">
        <v>1.5722611606119985E-2</v>
      </c>
      <c r="D534" s="7">
        <v>0.11916369174718797</v>
      </c>
      <c r="E534" s="7">
        <v>0.26412185487747197</v>
      </c>
      <c r="F534" s="7">
        <v>0.335065938830376</v>
      </c>
      <c r="G534" s="8">
        <v>0.57802844631672001</v>
      </c>
    </row>
    <row r="535" spans="2:7" x14ac:dyDescent="0.2">
      <c r="B535" s="5">
        <v>532</v>
      </c>
      <c r="C535" s="7">
        <v>1.0980704486369897E-2</v>
      </c>
      <c r="D535" s="7">
        <v>0.15633183692693794</v>
      </c>
      <c r="E535" s="7">
        <v>0.29333218393325994</v>
      </c>
      <c r="F535" s="7">
        <v>0.386217238307002</v>
      </c>
      <c r="G535" s="8">
        <v>0.43365204918385003</v>
      </c>
    </row>
    <row r="536" spans="2:7" x14ac:dyDescent="0.2">
      <c r="B536" s="5">
        <v>533</v>
      </c>
      <c r="C536" s="7">
        <v>1.2125113666060061E-2</v>
      </c>
      <c r="D536" s="7">
        <v>9.1186736822283961E-4</v>
      </c>
      <c r="E536" s="7">
        <v>-8.4703260898581819E-3</v>
      </c>
      <c r="F536" s="7">
        <v>-1.6967545151710395E-2</v>
      </c>
      <c r="G536" s="8">
        <v>-2.1205717444420014E-2</v>
      </c>
    </row>
    <row r="537" spans="2:7" x14ac:dyDescent="0.2">
      <c r="B537" s="5">
        <v>534</v>
      </c>
      <c r="C537" s="7">
        <v>1.0533669650550026E-2</v>
      </c>
      <c r="D537" s="7">
        <v>9.2884909856316034E-2</v>
      </c>
      <c r="E537" s="7">
        <v>0.14873093423843103</v>
      </c>
      <c r="F537" s="7">
        <v>0.21266548812389202</v>
      </c>
      <c r="G537" s="8">
        <v>0.19768035995959998</v>
      </c>
    </row>
    <row r="538" spans="2:7" x14ac:dyDescent="0.2">
      <c r="B538" s="5">
        <v>535</v>
      </c>
      <c r="C538" s="7">
        <v>1.5616515338420012E-2</v>
      </c>
      <c r="D538" s="7">
        <v>4.5065854787782259E-4</v>
      </c>
      <c r="E538" s="7">
        <v>-3.698227944374087E-2</v>
      </c>
      <c r="F538" s="7">
        <v>-4.1041217446326966E-2</v>
      </c>
      <c r="G538" s="8">
        <v>-0.11601358067989298</v>
      </c>
    </row>
    <row r="539" spans="2:7" x14ac:dyDescent="0.2">
      <c r="B539" s="5">
        <v>536</v>
      </c>
      <c r="C539" s="7">
        <v>7.3883325457599902E-3</v>
      </c>
      <c r="D539" s="7">
        <v>-2.5524022698386155E-3</v>
      </c>
      <c r="E539" s="7">
        <v>7.4888525009308982E-4</v>
      </c>
      <c r="F539" s="7">
        <v>-3.7918072938912112E-3</v>
      </c>
      <c r="G539" s="8">
        <v>5.0894981503490033E-2</v>
      </c>
    </row>
    <row r="540" spans="2:7" x14ac:dyDescent="0.2">
      <c r="B540" s="5">
        <v>537</v>
      </c>
      <c r="C540" s="7">
        <v>1.1675933063030053E-2</v>
      </c>
      <c r="D540" s="7">
        <v>-7.026303064823592E-3</v>
      </c>
      <c r="E540" s="7">
        <v>-1.688475551605282E-2</v>
      </c>
      <c r="F540" s="7">
        <v>-3.4623084664345452E-2</v>
      </c>
      <c r="G540" s="8">
        <v>-3.2796794295311016E-2</v>
      </c>
    </row>
    <row r="541" spans="2:7" x14ac:dyDescent="0.2">
      <c r="B541" s="5">
        <v>538</v>
      </c>
      <c r="C541" s="7">
        <v>1.365766829252002E-2</v>
      </c>
      <c r="D541" s="7">
        <v>-5.25576713204398E-2</v>
      </c>
      <c r="E541" s="7">
        <v>-0.10830186548233101</v>
      </c>
      <c r="F541" s="7">
        <v>-0.15584486544132223</v>
      </c>
      <c r="G541" s="8">
        <v>-0.17170160424709302</v>
      </c>
    </row>
    <row r="542" spans="2:7" x14ac:dyDescent="0.2">
      <c r="B542" s="5">
        <v>539</v>
      </c>
      <c r="C542" s="7">
        <v>1.6918757617470082E-2</v>
      </c>
      <c r="D542" s="7">
        <v>4.8328697431084054E-2</v>
      </c>
      <c r="E542" s="7">
        <v>7.5954115962979032E-2</v>
      </c>
      <c r="F542" s="7">
        <v>0.10104930579662003</v>
      </c>
      <c r="G542" s="8">
        <v>0.12347210037708001</v>
      </c>
    </row>
    <row r="543" spans="2:7" x14ac:dyDescent="0.2">
      <c r="B543" s="5">
        <v>540</v>
      </c>
      <c r="C543" s="7">
        <v>1.4891365230079945E-2</v>
      </c>
      <c r="D543" s="7">
        <v>2.3362672078607982E-2</v>
      </c>
      <c r="E543" s="7">
        <v>2.4904466247559001E-2</v>
      </c>
      <c r="F543" s="7">
        <v>3.0345918536188024E-2</v>
      </c>
      <c r="G543" s="8">
        <v>7.4510632753399531E-3</v>
      </c>
    </row>
    <row r="544" spans="2:7" x14ac:dyDescent="0.2">
      <c r="B544" s="5">
        <v>541</v>
      </c>
      <c r="C544" s="7">
        <v>1.0922768771649993E-2</v>
      </c>
      <c r="D544" s="7">
        <v>-1.1511957895755589E-2</v>
      </c>
      <c r="E544" s="7">
        <v>2.9498702049244301E-3</v>
      </c>
      <c r="F544" s="7">
        <v>-1.9110749363901159E-2</v>
      </c>
      <c r="G544" s="8">
        <v>8.5102444767950036E-2</v>
      </c>
    </row>
    <row r="545" spans="2:7" x14ac:dyDescent="0.2">
      <c r="B545" s="5">
        <v>542</v>
      </c>
      <c r="C545" s="7">
        <v>9.9941284060500735E-3</v>
      </c>
      <c r="D545" s="7">
        <v>0.12684174751043403</v>
      </c>
      <c r="E545" s="7">
        <v>0.19669613895416299</v>
      </c>
      <c r="F545" s="7">
        <v>0.28691592395305598</v>
      </c>
      <c r="G545" s="8">
        <v>0.22612691509724003</v>
      </c>
    </row>
    <row r="546" spans="2:7" x14ac:dyDescent="0.2">
      <c r="B546" s="5">
        <v>543</v>
      </c>
      <c r="C546" s="7">
        <v>1.3352969348429999E-2</v>
      </c>
      <c r="D546" s="7">
        <v>-2.7237987768650412E-2</v>
      </c>
      <c r="E546" s="7">
        <v>-4.7304075384140207E-2</v>
      </c>
      <c r="F546" s="7">
        <v>-7.7272639870643617E-2</v>
      </c>
      <c r="G546" s="8">
        <v>-3.3865505576133992E-2</v>
      </c>
    </row>
    <row r="547" spans="2:7" x14ac:dyDescent="0.2">
      <c r="B547" s="5">
        <v>544</v>
      </c>
      <c r="C547" s="7">
        <v>1.1498072803020065E-2</v>
      </c>
      <c r="D547" s="7">
        <v>-2.2083628427982553E-2</v>
      </c>
      <c r="E547" s="7">
        <v>-2.6122247600556269E-2</v>
      </c>
      <c r="F547" s="7">
        <v>-5.3307626843453193E-2</v>
      </c>
      <c r="G547" s="8">
        <v>2.3286586880679971E-2</v>
      </c>
    </row>
    <row r="548" spans="2:7" x14ac:dyDescent="0.2">
      <c r="B548" s="5">
        <v>545</v>
      </c>
      <c r="C548" s="7">
        <v>1.159534758328995E-2</v>
      </c>
      <c r="D548" s="7">
        <v>4.3111240613457946E-2</v>
      </c>
      <c r="E548" s="7">
        <v>7.3796368217466962E-2</v>
      </c>
      <c r="F548" s="7">
        <v>9.0875746607779959E-2</v>
      </c>
      <c r="G548" s="8">
        <v>9.2838412404059989E-2</v>
      </c>
    </row>
    <row r="549" spans="2:7" x14ac:dyDescent="0.2">
      <c r="B549" s="5">
        <v>546</v>
      </c>
      <c r="C549" s="7">
        <v>1.0769584834579904E-2</v>
      </c>
      <c r="D549" s="7">
        <v>7.1158206212523917E-2</v>
      </c>
      <c r="E549" s="7">
        <v>0.11977239904403991</v>
      </c>
      <c r="F549" s="7">
        <v>0.16542375266552195</v>
      </c>
      <c r="G549" s="8">
        <v>0.1801542102098499</v>
      </c>
    </row>
    <row r="550" spans="2:7" x14ac:dyDescent="0.2">
      <c r="B550" s="5">
        <v>547</v>
      </c>
      <c r="C550" s="7">
        <v>1.4348009288309926E-2</v>
      </c>
      <c r="D550" s="7">
        <v>-1.8840673089040253E-3</v>
      </c>
      <c r="E550" s="7">
        <v>-3.3576523685456196E-2</v>
      </c>
      <c r="F550" s="7">
        <v>-4.3115411400796159E-2</v>
      </c>
      <c r="G550" s="8">
        <v>-0.11064832818508097</v>
      </c>
    </row>
    <row r="551" spans="2:7" x14ac:dyDescent="0.2">
      <c r="B551" s="5">
        <v>548</v>
      </c>
      <c r="C551" s="7">
        <v>1.405153578520002E-2</v>
      </c>
      <c r="D551" s="7">
        <v>-5.032611143587995E-3</v>
      </c>
      <c r="E551" s="7">
        <v>-2.1891116523742107E-2</v>
      </c>
      <c r="F551" s="7">
        <v>-3.8460813164711019E-2</v>
      </c>
      <c r="G551" s="8">
        <v>-5.7668739676475012E-2</v>
      </c>
    </row>
    <row r="552" spans="2:7" x14ac:dyDescent="0.2">
      <c r="B552" s="5">
        <v>549</v>
      </c>
      <c r="C552" s="7">
        <v>1.7538526713849922E-2</v>
      </c>
      <c r="D552" s="7">
        <v>8.2304298627377953E-2</v>
      </c>
      <c r="E552" s="7">
        <v>0.117059159851074</v>
      </c>
      <c r="F552" s="7">
        <v>0.16733637034893006</v>
      </c>
      <c r="G552" s="8">
        <v>0.1188700257539701</v>
      </c>
    </row>
    <row r="553" spans="2:7" x14ac:dyDescent="0.2">
      <c r="B553" s="5">
        <v>550</v>
      </c>
      <c r="C553" s="7">
        <v>1.6362050235269932E-2</v>
      </c>
      <c r="D553" s="7">
        <v>0.16346148227452995</v>
      </c>
      <c r="E553" s="7">
        <v>0.30757017192840391</v>
      </c>
      <c r="F553" s="7">
        <v>0.41791751563548796</v>
      </c>
      <c r="G553" s="8">
        <v>0.55314505684375992</v>
      </c>
    </row>
    <row r="554" spans="2:7" x14ac:dyDescent="0.2">
      <c r="B554" s="5">
        <v>551</v>
      </c>
      <c r="C554" s="7">
        <v>1.6681531131270022E-2</v>
      </c>
      <c r="D554" s="7">
        <v>2.8153240430356032E-2</v>
      </c>
      <c r="E554" s="7">
        <v>2.7029479122162029E-2</v>
      </c>
      <c r="F554" s="7">
        <v>3.6671068072318035E-2</v>
      </c>
      <c r="G554" s="8">
        <v>1.9121228456500106E-3</v>
      </c>
    </row>
    <row r="555" spans="2:7" x14ac:dyDescent="0.2">
      <c r="B555" s="5">
        <v>552</v>
      </c>
      <c r="C555" s="7">
        <v>1.5644767940039994E-2</v>
      </c>
      <c r="D555" s="7">
        <v>-3.6917221796515208E-2</v>
      </c>
      <c r="E555" s="7">
        <v>-0.11071099581718578</v>
      </c>
      <c r="F555" s="7">
        <v>-0.14177034914493558</v>
      </c>
      <c r="G555" s="8">
        <v>-0.24581092011928596</v>
      </c>
    </row>
    <row r="556" spans="2:7" x14ac:dyDescent="0.2">
      <c r="B556" s="5">
        <v>553</v>
      </c>
      <c r="C556" s="7">
        <v>7.761219203469949E-3</v>
      </c>
      <c r="D556" s="7">
        <v>5.7896911847589966E-2</v>
      </c>
      <c r="E556" s="7">
        <v>0.16563375053405799</v>
      </c>
      <c r="F556" s="7">
        <v>0.195965268015862</v>
      </c>
      <c r="G556" s="8">
        <v>0.44742453682423</v>
      </c>
    </row>
    <row r="557" spans="2:7" x14ac:dyDescent="0.2">
      <c r="B557" s="5">
        <v>554</v>
      </c>
      <c r="C557" s="7">
        <v>1.4061191737650081E-2</v>
      </c>
      <c r="D557" s="7">
        <v>7.5290882337092052E-2</v>
      </c>
      <c r="E557" s="7">
        <v>0.122126138782501</v>
      </c>
      <c r="F557" s="7">
        <v>0.164778401255608</v>
      </c>
      <c r="G557" s="8">
        <v>0.15535033333301995</v>
      </c>
    </row>
    <row r="558" spans="2:7" x14ac:dyDescent="0.2">
      <c r="B558" s="5">
        <v>555</v>
      </c>
      <c r="C558" s="7">
        <v>7.1445495486299748E-3</v>
      </c>
      <c r="D558" s="7">
        <v>0.213500535237792</v>
      </c>
      <c r="E558" s="7">
        <v>0.37990870532989696</v>
      </c>
      <c r="F558" s="7">
        <v>0.52694585502147806</v>
      </c>
      <c r="G558" s="8">
        <v>0.54259122002124993</v>
      </c>
    </row>
    <row r="559" spans="2:7" x14ac:dyDescent="0.2">
      <c r="B559" s="5">
        <v>556</v>
      </c>
      <c r="C559" s="7">
        <v>1.2565115153789996E-2</v>
      </c>
      <c r="D559" s="7">
        <v>0.18951324199438002</v>
      </c>
      <c r="E559" s="7">
        <v>0.30190029201507501</v>
      </c>
      <c r="F559" s="7">
        <v>0.43112197101116007</v>
      </c>
      <c r="G559" s="8">
        <v>0.33586812603474003</v>
      </c>
    </row>
    <row r="560" spans="2:7" x14ac:dyDescent="0.2">
      <c r="B560" s="5">
        <v>557</v>
      </c>
      <c r="C560" s="7">
        <v>1.6463974177840068E-2</v>
      </c>
      <c r="D560" s="7">
        <v>0.10145536636114202</v>
      </c>
      <c r="E560" s="7">
        <v>0.16846957263946402</v>
      </c>
      <c r="F560" s="7">
        <v>0.229183008074758</v>
      </c>
      <c r="G560" s="8">
        <v>0.23014522182941</v>
      </c>
    </row>
    <row r="561" spans="2:7" x14ac:dyDescent="0.2">
      <c r="B561" s="5">
        <v>558</v>
      </c>
      <c r="C561" s="7">
        <v>9.6324474215498945E-3</v>
      </c>
      <c r="D561" s="7">
        <v>-4.7805857908726268E-2</v>
      </c>
      <c r="E561" s="7">
        <v>-8.3688890361786131E-2</v>
      </c>
      <c r="F561" s="7">
        <v>-0.1239304167032242</v>
      </c>
      <c r="G561" s="8">
        <v>-8.3798819899558952E-2</v>
      </c>
    </row>
    <row r="562" spans="2:7" x14ac:dyDescent="0.2">
      <c r="B562" s="5">
        <v>559</v>
      </c>
      <c r="C562" s="7">
        <v>6.4968854784999142E-3</v>
      </c>
      <c r="D562" s="7">
        <v>3.9790189015867977E-2</v>
      </c>
      <c r="E562" s="7">
        <v>7.2184444046023005E-2</v>
      </c>
      <c r="F562" s="7">
        <v>9.8597075343134041E-2</v>
      </c>
      <c r="G562" s="8">
        <v>0.13406479942798999</v>
      </c>
    </row>
    <row r="563" spans="2:7" x14ac:dyDescent="0.2">
      <c r="B563" s="5">
        <v>560</v>
      </c>
      <c r="C563" s="7">
        <v>4.5225412249600971E-3</v>
      </c>
      <c r="D563" s="7">
        <v>1.9439661252500073E-2</v>
      </c>
      <c r="E563" s="7">
        <v>3.1564355468751054E-2</v>
      </c>
      <c r="F563" s="7">
        <v>4.6248318552970027E-2</v>
      </c>
      <c r="G563" s="8">
        <v>6.3980227589609973E-2</v>
      </c>
    </row>
    <row r="564" spans="2:7" x14ac:dyDescent="0.2">
      <c r="B564" s="5">
        <v>561</v>
      </c>
      <c r="C564" s="7">
        <v>1.2592771708969996E-2</v>
      </c>
      <c r="D564" s="7">
        <v>1.1634337651732008E-2</v>
      </c>
      <c r="E564" s="7">
        <v>2.2772884941103012E-2</v>
      </c>
      <c r="F564" s="7">
        <v>2.2255899310112029E-2</v>
      </c>
      <c r="G564" s="8">
        <v>7.0492750287060035E-2</v>
      </c>
    </row>
    <row r="565" spans="2:7" x14ac:dyDescent="0.2">
      <c r="B565" s="5">
        <v>562</v>
      </c>
      <c r="C565" s="7">
        <v>8.1074029803300807E-3</v>
      </c>
      <c r="D565" s="7">
        <v>-5.1161694777010353E-2</v>
      </c>
      <c r="E565" s="7">
        <v>-8.4466277980803695E-2</v>
      </c>
      <c r="F565" s="7">
        <v>-0.12672024786472322</v>
      </c>
      <c r="G565" s="8">
        <v>-7.3339873671532052E-2</v>
      </c>
    </row>
    <row r="566" spans="2:7" x14ac:dyDescent="0.2">
      <c r="B566" s="5">
        <v>563</v>
      </c>
      <c r="C566" s="7">
        <v>1.1465341448799737E-3</v>
      </c>
      <c r="D566" s="7">
        <v>-4.0749597799777007E-2</v>
      </c>
      <c r="E566" s="7">
        <v>-8.0949496650695188E-2</v>
      </c>
      <c r="F566" s="7">
        <v>-0.11261197149753556</v>
      </c>
      <c r="G566" s="8">
        <v>-0.14868467462062795</v>
      </c>
    </row>
    <row r="567" spans="2:7" x14ac:dyDescent="0.2">
      <c r="B567" s="5">
        <v>564</v>
      </c>
      <c r="C567" s="7">
        <v>8.9117080569300899E-3</v>
      </c>
      <c r="D567" s="7">
        <v>-5.3358769667146547E-2</v>
      </c>
      <c r="E567" s="7">
        <v>-5.2129744911192682E-2</v>
      </c>
      <c r="F567" s="7">
        <v>-0.10218751251697521</v>
      </c>
      <c r="G567" s="8">
        <v>7.6120382428169986E-2</v>
      </c>
    </row>
    <row r="568" spans="2:7" x14ac:dyDescent="0.2">
      <c r="B568" s="5">
        <v>565</v>
      </c>
      <c r="C568" s="7">
        <v>1.1092522799970084E-2</v>
      </c>
      <c r="D568" s="7">
        <v>-1.2259686243533354E-2</v>
      </c>
      <c r="E568" s="7">
        <v>2.8709769821167307E-2</v>
      </c>
      <c r="F568" s="7">
        <v>1.0391904711723174E-2</v>
      </c>
      <c r="G568" s="8">
        <v>0.24111152279376991</v>
      </c>
    </row>
    <row r="569" spans="2:7" x14ac:dyDescent="0.2">
      <c r="B569" s="5">
        <v>566</v>
      </c>
      <c r="C569" s="7">
        <v>5.2333862185500735E-3</v>
      </c>
      <c r="D569" s="7">
        <v>-6.7747628939150567E-2</v>
      </c>
      <c r="E569" s="7">
        <v>-0.13325335922241169</v>
      </c>
      <c r="F569" s="7">
        <v>-0.18112872660160104</v>
      </c>
      <c r="G569" s="8">
        <v>-0.19676702630519904</v>
      </c>
    </row>
    <row r="570" spans="2:7" x14ac:dyDescent="0.2">
      <c r="B570" s="5">
        <v>567</v>
      </c>
      <c r="C570" s="7">
        <v>1.7021396815779966E-2</v>
      </c>
      <c r="D570" s="7">
        <v>0.121409189450742</v>
      </c>
      <c r="E570" s="7">
        <v>0.22043820676803505</v>
      </c>
      <c r="F570" s="7">
        <v>0.29279656589031006</v>
      </c>
      <c r="G570" s="8">
        <v>0.35201931583881008</v>
      </c>
    </row>
    <row r="571" spans="2:7" x14ac:dyDescent="0.2">
      <c r="B571" s="5">
        <v>568</v>
      </c>
      <c r="C571" s="7">
        <v>1.3955333888530097E-2</v>
      </c>
      <c r="D571" s="7">
        <v>0.11536728118658007</v>
      </c>
      <c r="E571" s="7">
        <v>0.11312210617065384</v>
      </c>
      <c r="F571" s="7">
        <v>0.20315687835216484</v>
      </c>
      <c r="G571" s="8">
        <v>-5.4156416773796012E-2</v>
      </c>
    </row>
    <row r="572" spans="2:7" x14ac:dyDescent="0.2">
      <c r="B572" s="5">
        <v>569</v>
      </c>
      <c r="C572" s="7">
        <v>1.4585593402389962E-2</v>
      </c>
      <c r="D572" s="7">
        <v>-2.9781222593781621E-2</v>
      </c>
      <c r="E572" s="7">
        <v>-4.7831862592695791E-2</v>
      </c>
      <c r="F572" s="7">
        <v>-7.545571148395519E-2</v>
      </c>
      <c r="G572" s="8">
        <v>8.0472289323800794E-3</v>
      </c>
    </row>
    <row r="573" spans="2:7" x14ac:dyDescent="0.2">
      <c r="B573" s="5">
        <v>570</v>
      </c>
      <c r="C573" s="7">
        <v>1.318667238950999E-2</v>
      </c>
      <c r="D573" s="7">
        <v>-0.11683212543725821</v>
      </c>
      <c r="E573" s="7">
        <v>-0.2396736139297479</v>
      </c>
      <c r="F573" s="7">
        <v>-0.32936978161335023</v>
      </c>
      <c r="G573" s="8">
        <v>-0.399407619357109</v>
      </c>
    </row>
    <row r="574" spans="2:7" x14ac:dyDescent="0.2">
      <c r="B574" s="5">
        <v>571</v>
      </c>
      <c r="C574" s="7">
        <v>1.2034633815289908E-2</v>
      </c>
      <c r="D574" s="7">
        <v>6.2599241483211943E-2</v>
      </c>
      <c r="E574" s="7">
        <v>0.13546801862716598</v>
      </c>
      <c r="F574" s="7">
        <v>0.17055866897106001</v>
      </c>
      <c r="G574" s="8">
        <v>0.29900873291492003</v>
      </c>
    </row>
    <row r="575" spans="2:7" x14ac:dyDescent="0.2">
      <c r="B575" s="5">
        <v>572</v>
      </c>
      <c r="C575" s="7">
        <v>6.9086343646000969E-3</v>
      </c>
      <c r="D575" s="7">
        <v>1.4119732129570073E-2</v>
      </c>
      <c r="E575" s="7">
        <v>1.1682308292387058E-2</v>
      </c>
      <c r="F575" s="7">
        <v>2.1877147555350043E-2</v>
      </c>
      <c r="G575" s="8">
        <v>9.6402226686500558E-3</v>
      </c>
    </row>
    <row r="576" spans="2:7" x14ac:dyDescent="0.2">
      <c r="B576" s="5">
        <v>573</v>
      </c>
      <c r="C576" s="7">
        <v>1.1677125155930002E-2</v>
      </c>
      <c r="D576" s="7">
        <v>-8.34705355286572E-2</v>
      </c>
      <c r="E576" s="7">
        <v>-0.15251915397643911</v>
      </c>
      <c r="F576" s="7">
        <v>-0.2229888540506362</v>
      </c>
      <c r="G576" s="8">
        <v>-0.21017616403102901</v>
      </c>
    </row>
    <row r="577" spans="2:7" x14ac:dyDescent="0.2">
      <c r="B577" s="5">
        <v>574</v>
      </c>
      <c r="C577" s="7">
        <v>1.7585852801800028E-2</v>
      </c>
      <c r="D577" s="7">
        <v>8.2092368352412015E-2</v>
      </c>
      <c r="E577" s="7">
        <v>0.15449798164367501</v>
      </c>
      <c r="F577" s="7">
        <v>0.20183546721935</v>
      </c>
      <c r="G577" s="8">
        <v>0.29376876938343011</v>
      </c>
    </row>
    <row r="578" spans="2:7" x14ac:dyDescent="0.2">
      <c r="B578" s="5">
        <v>575</v>
      </c>
      <c r="C578" s="7">
        <v>7.2136909365700941E-3</v>
      </c>
      <c r="D578" s="7">
        <v>3.2137033820182517E-3</v>
      </c>
      <c r="E578" s="7">
        <v>4.584110355378924E-3</v>
      </c>
      <c r="F578" s="7">
        <v>1.520420908928388E-3</v>
      </c>
      <c r="G578" s="8">
        <v>1.8747216343879991E-2</v>
      </c>
    </row>
    <row r="579" spans="2:7" x14ac:dyDescent="0.2">
      <c r="B579" s="5">
        <v>576</v>
      </c>
      <c r="C579" s="7">
        <v>1.2827614009379928E-2</v>
      </c>
      <c r="D579" s="7">
        <v>-8.3884480118752609E-3</v>
      </c>
      <c r="E579" s="7">
        <v>-3.0353247547149555E-2</v>
      </c>
      <c r="F579" s="7">
        <v>-4.4752274155616445E-2</v>
      </c>
      <c r="G579" s="8">
        <v>-6.2911206603050052E-2</v>
      </c>
    </row>
    <row r="580" spans="2:7" x14ac:dyDescent="0.2">
      <c r="B580" s="5">
        <v>577</v>
      </c>
      <c r="C580" s="7">
        <v>1.6922095477579946E-2</v>
      </c>
      <c r="D580" s="7">
        <v>9.3688939809737255E-4</v>
      </c>
      <c r="E580" s="7">
        <v>-2.3074751520157109E-2</v>
      </c>
      <c r="F580" s="7">
        <v>-3.308087408542619E-2</v>
      </c>
      <c r="G580" s="8">
        <v>-7.3240691542625025E-2</v>
      </c>
    </row>
    <row r="581" spans="2:7" x14ac:dyDescent="0.2">
      <c r="B581" s="5">
        <v>578</v>
      </c>
      <c r="C581" s="7">
        <v>1.3645628154280054E-2</v>
      </c>
      <c r="D581" s="7">
        <v>0.10463911269903203</v>
      </c>
      <c r="E581" s="7">
        <v>0.15008922872543301</v>
      </c>
      <c r="F581" s="7">
        <v>0.22039518535137004</v>
      </c>
      <c r="G581" s="8">
        <v>0.13745856869221007</v>
      </c>
    </row>
    <row r="582" spans="2:7" x14ac:dyDescent="0.2">
      <c r="B582" s="5">
        <v>579</v>
      </c>
      <c r="C582" s="7">
        <v>9.9719554781900754E-3</v>
      </c>
      <c r="D582" s="7">
        <v>8.1309520947932062E-2</v>
      </c>
      <c r="E582" s="7">
        <v>0.15232825336456204</v>
      </c>
      <c r="F582" s="7">
        <v>0.20088799178600206</v>
      </c>
      <c r="G582" s="8">
        <v>0.25117648231982992</v>
      </c>
    </row>
    <row r="583" spans="2:7" x14ac:dyDescent="0.2">
      <c r="B583" s="5">
        <v>580</v>
      </c>
      <c r="C583" s="7">
        <v>1.2044766604899948E-2</v>
      </c>
      <c r="D583" s="7">
        <v>0.13466805194616396</v>
      </c>
      <c r="E583" s="7">
        <v>0.22780270633697697</v>
      </c>
      <c r="F583" s="7">
        <v>0.31516807258129403</v>
      </c>
      <c r="G583" s="8">
        <v>0.30142844307423</v>
      </c>
    </row>
    <row r="584" spans="2:7" x14ac:dyDescent="0.2">
      <c r="B584" s="5">
        <v>581</v>
      </c>
      <c r="C584" s="7">
        <v>1.2809255778789996E-2</v>
      </c>
      <c r="D584" s="7">
        <v>-2.9061055433749816E-2</v>
      </c>
      <c r="E584" s="7">
        <v>-7.5226359987258726E-2</v>
      </c>
      <c r="F584" s="7">
        <v>-0.10598625957965843</v>
      </c>
      <c r="G584" s="8">
        <v>-0.16246520888805405</v>
      </c>
    </row>
    <row r="585" spans="2:7" x14ac:dyDescent="0.2">
      <c r="B585" s="5">
        <v>582</v>
      </c>
      <c r="C585" s="7">
        <v>8.2856208682100529E-3</v>
      </c>
      <c r="D585" s="7">
        <v>-6.6675973188874776E-2</v>
      </c>
      <c r="E585" s="7">
        <v>-0.11987032833099251</v>
      </c>
      <c r="F585" s="7">
        <v>-0.17595643818378462</v>
      </c>
      <c r="G585" s="8">
        <v>-0.16330873382091504</v>
      </c>
    </row>
    <row r="586" spans="2:7" x14ac:dyDescent="0.2">
      <c r="B586" s="5">
        <v>583</v>
      </c>
      <c r="C586" s="7">
        <v>1.5608647525310104E-2</v>
      </c>
      <c r="D586" s="7">
        <v>1.299849723577446E-2</v>
      </c>
      <c r="E586" s="7">
        <v>-2.5087773227691967E-2</v>
      </c>
      <c r="F586" s="7">
        <v>-1.9154260754585799E-2</v>
      </c>
      <c r="G586" s="8">
        <v>-0.13210439097881299</v>
      </c>
    </row>
    <row r="587" spans="2:7" x14ac:dyDescent="0.2">
      <c r="B587" s="5">
        <v>584</v>
      </c>
      <c r="C587" s="7">
        <v>1.1850693881509944E-2</v>
      </c>
      <c r="D587" s="7">
        <v>9.6371423947810009E-2</v>
      </c>
      <c r="E587" s="7">
        <v>0.19601492938995305</v>
      </c>
      <c r="F587" s="7">
        <v>0.25695362269878408</v>
      </c>
      <c r="G587" s="8">
        <v>0.39215803730488008</v>
      </c>
    </row>
    <row r="588" spans="2:7" x14ac:dyDescent="0.2">
      <c r="B588" s="5">
        <v>585</v>
      </c>
      <c r="C588" s="7">
        <v>1.6195395648479938E-2</v>
      </c>
      <c r="D588" s="7">
        <v>0.10535434459447997</v>
      </c>
      <c r="E588" s="7">
        <v>0.16284965333938697</v>
      </c>
      <c r="F588" s="7">
        <v>0.22367818534374401</v>
      </c>
      <c r="G588" s="8">
        <v>0.16201985466479996</v>
      </c>
    </row>
    <row r="589" spans="2:7" x14ac:dyDescent="0.2">
      <c r="B589" s="5">
        <v>586</v>
      </c>
      <c r="C589" s="7">
        <v>8.3386690020599286E-3</v>
      </c>
      <c r="D589" s="7">
        <v>3.898214076757598E-2</v>
      </c>
      <c r="E589" s="7">
        <v>6.1515188789366994E-2</v>
      </c>
      <c r="F589" s="7">
        <v>8.7455727457998039E-2</v>
      </c>
      <c r="G589" s="8">
        <v>9.748924362658995E-2</v>
      </c>
    </row>
    <row r="590" spans="2:7" x14ac:dyDescent="0.2">
      <c r="B590" s="5">
        <v>587</v>
      </c>
      <c r="C590" s="7">
        <v>4.8739702105500271E-3</v>
      </c>
      <c r="D590" s="7">
        <v>-4.6352508187301978E-3</v>
      </c>
      <c r="E590" s="7">
        <v>-2.3795949840545408E-2</v>
      </c>
      <c r="F590" s="7">
        <v>-3.369456350803262E-2</v>
      </c>
      <c r="G590" s="8">
        <v>-9.2876488089560949E-2</v>
      </c>
    </row>
    <row r="591" spans="2:7" x14ac:dyDescent="0.2">
      <c r="B591" s="5">
        <v>588</v>
      </c>
      <c r="C591" s="7">
        <v>2.302644556760991E-2</v>
      </c>
      <c r="D591" s="7">
        <v>0.11095799182653596</v>
      </c>
      <c r="E591" s="7">
        <v>0.20671200809478896</v>
      </c>
      <c r="F591" s="7">
        <v>0.26953728377819203</v>
      </c>
      <c r="G591" s="8">
        <v>0.37626517403125992</v>
      </c>
    </row>
    <row r="592" spans="2:7" x14ac:dyDescent="0.2">
      <c r="B592" s="5">
        <v>589</v>
      </c>
      <c r="C592" s="7">
        <v>1.7532923877239925E-2</v>
      </c>
      <c r="D592" s="7">
        <v>5.0239240872859942E-2</v>
      </c>
      <c r="E592" s="7">
        <v>0.12187950668334896</v>
      </c>
      <c r="F592" s="7">
        <v>0.14063575446605597</v>
      </c>
      <c r="G592" s="8">
        <v>0.30598390686512</v>
      </c>
    </row>
    <row r="593" spans="2:7" x14ac:dyDescent="0.2">
      <c r="B593" s="5">
        <v>590</v>
      </c>
      <c r="C593" s="7">
        <v>7.4528247714000795E-3</v>
      </c>
      <c r="D593" s="7">
        <v>-1.4044287323981657E-3</v>
      </c>
      <c r="E593" s="7">
        <v>-2.5404422903062683E-2</v>
      </c>
      <c r="F593" s="7">
        <v>-2.8278861641884825E-2</v>
      </c>
      <c r="G593" s="8">
        <v>-8.2633072257041973E-2</v>
      </c>
    </row>
    <row r="594" spans="2:7" x14ac:dyDescent="0.2">
      <c r="B594" s="5">
        <v>591</v>
      </c>
      <c r="C594" s="7">
        <v>1.2361386477949932E-2</v>
      </c>
      <c r="D594" s="7">
        <v>1.8872415769101945E-2</v>
      </c>
      <c r="E594" s="7">
        <v>1.147657690048356E-2</v>
      </c>
      <c r="F594" s="7">
        <v>1.4333702921867577E-2</v>
      </c>
      <c r="G594" s="8">
        <v>-4.2887324213982003E-2</v>
      </c>
    </row>
    <row r="595" spans="2:7" x14ac:dyDescent="0.2">
      <c r="B595" s="5">
        <v>592</v>
      </c>
      <c r="C595" s="7">
        <v>1.0494092166420055E-2</v>
      </c>
      <c r="D595" s="7">
        <v>8.0397164571284069E-2</v>
      </c>
      <c r="E595" s="7">
        <v>0.15608145055770906</v>
      </c>
      <c r="F595" s="7">
        <v>0.20215089499950609</v>
      </c>
      <c r="G595" s="8">
        <v>0.26974738228320994</v>
      </c>
    </row>
    <row r="596" spans="2:7" x14ac:dyDescent="0.2">
      <c r="B596" s="5">
        <v>593</v>
      </c>
      <c r="C596" s="7">
        <v>1.5408733546729891E-2</v>
      </c>
      <c r="D596" s="7">
        <v>3.2068824517724345E-2</v>
      </c>
      <c r="E596" s="7">
        <v>9.4418156719206392E-2</v>
      </c>
      <c r="F596" s="7">
        <v>9.7677542567252834E-2</v>
      </c>
      <c r="G596" s="8">
        <v>0.26015186893940001</v>
      </c>
    </row>
    <row r="597" spans="2:7" x14ac:dyDescent="0.2">
      <c r="B597" s="5">
        <v>594</v>
      </c>
      <c r="C597" s="7">
        <v>1.2333491504189942E-2</v>
      </c>
      <c r="D597" s="7">
        <v>7.8839409101007979E-2</v>
      </c>
      <c r="E597" s="7">
        <v>0.16530422029495201</v>
      </c>
      <c r="F597" s="7">
        <v>0.21284339606762004</v>
      </c>
      <c r="G597" s="8">
        <v>0.34982383835316</v>
      </c>
    </row>
    <row r="598" spans="2:7" x14ac:dyDescent="0.2">
      <c r="B598" s="5">
        <v>595</v>
      </c>
      <c r="C598" s="7">
        <v>1.6568639934060103E-2</v>
      </c>
      <c r="D598" s="7">
        <v>4.8255932080744079E-2</v>
      </c>
      <c r="E598" s="7">
        <v>0.10542264041900604</v>
      </c>
      <c r="F598" s="7">
        <v>0.12633540809154603</v>
      </c>
      <c r="G598" s="8">
        <v>0.24852955925464992</v>
      </c>
    </row>
    <row r="599" spans="2:7" x14ac:dyDescent="0.2">
      <c r="B599" s="5">
        <v>596</v>
      </c>
      <c r="C599" s="7">
        <v>1.5929797351359909E-2</v>
      </c>
      <c r="D599" s="7">
        <v>0.12207416270971394</v>
      </c>
      <c r="E599" s="7">
        <v>0.15260248241424698</v>
      </c>
      <c r="F599" s="7">
        <v>0.23623144805431601</v>
      </c>
      <c r="G599" s="8">
        <v>5.5994397282600028E-2</v>
      </c>
    </row>
    <row r="600" spans="2:7" x14ac:dyDescent="0.2">
      <c r="B600" s="5">
        <v>597</v>
      </c>
      <c r="C600" s="7">
        <v>1.9609549701210094E-2</v>
      </c>
      <c r="D600" s="7">
        <v>9.9431574094294067E-2</v>
      </c>
      <c r="E600" s="7">
        <v>0.22857207117080602</v>
      </c>
      <c r="F600" s="7">
        <v>0.28001136958599204</v>
      </c>
      <c r="G600" s="8">
        <v>0.52339840519427994</v>
      </c>
    </row>
    <row r="601" spans="2:7" x14ac:dyDescent="0.2">
      <c r="B601" s="5">
        <v>598</v>
      </c>
      <c r="C601" s="7">
        <v>1.4086464107039953E-2</v>
      </c>
      <c r="D601" s="7">
        <v>-0.11290739799737724</v>
      </c>
      <c r="E601" s="7">
        <v>-0.21118004860877884</v>
      </c>
      <c r="F601" s="7">
        <v>-0.30289946615695945</v>
      </c>
      <c r="G601" s="8">
        <v>-0.30090456616878503</v>
      </c>
    </row>
    <row r="602" spans="2:7" x14ac:dyDescent="0.2">
      <c r="B602" s="5">
        <v>599</v>
      </c>
      <c r="C602" s="7">
        <v>1.8790581882000001E-2</v>
      </c>
      <c r="D602" s="7">
        <v>0.10539382671117799</v>
      </c>
      <c r="E602" s="7">
        <v>0.18068835792541399</v>
      </c>
      <c r="F602" s="7">
        <v>0.24308362185954999</v>
      </c>
      <c r="G602" s="8">
        <v>0.27422333347797001</v>
      </c>
    </row>
    <row r="603" spans="2:7" x14ac:dyDescent="0.2">
      <c r="B603" s="5">
        <v>600</v>
      </c>
      <c r="C603" s="7">
        <v>1.1488416850570005E-2</v>
      </c>
      <c r="D603" s="7">
        <v>1.2157737958433404E-2</v>
      </c>
      <c r="E603" s="7">
        <v>-1.9898294830321083E-2</v>
      </c>
      <c r="F603" s="7">
        <v>-1.3039169907569391E-2</v>
      </c>
      <c r="G603" s="8">
        <v>-0.11784272801876094</v>
      </c>
    </row>
    <row r="604" spans="2:7" x14ac:dyDescent="0.2">
      <c r="B604" s="5">
        <v>601</v>
      </c>
      <c r="C604" s="7">
        <v>1.1873343646529921E-2</v>
      </c>
      <c r="D604" s="7">
        <v>0.23455320571661195</v>
      </c>
      <c r="E604" s="7">
        <v>0.41937586126327597</v>
      </c>
      <c r="F604" s="7">
        <v>0.59179449260234795</v>
      </c>
      <c r="G604" s="8">
        <v>0.68468046772479996</v>
      </c>
    </row>
    <row r="605" spans="2:7" x14ac:dyDescent="0.2">
      <c r="B605" s="5">
        <v>602</v>
      </c>
      <c r="C605" s="7">
        <v>1.7075040996070046E-2</v>
      </c>
      <c r="D605" s="7">
        <v>0.10873628829717404</v>
      </c>
      <c r="E605" s="7">
        <v>0.22509907541275004</v>
      </c>
      <c r="F605" s="7">
        <v>0.29435095965862401</v>
      </c>
      <c r="G605" s="8">
        <v>0.4868421612978</v>
      </c>
    </row>
    <row r="606" spans="2:7" x14ac:dyDescent="0.2">
      <c r="B606" s="5">
        <v>603</v>
      </c>
      <c r="C606" s="7">
        <v>1.024220293759992E-2</v>
      </c>
      <c r="D606" s="7">
        <v>6.9309112906441603E-3</v>
      </c>
      <c r="E606" s="7">
        <v>-1.9731914424896725E-2</v>
      </c>
      <c r="F606" s="7">
        <v>-1.9822428822516593E-2</v>
      </c>
      <c r="G606" s="8">
        <v>-0.10696803939342503</v>
      </c>
    </row>
    <row r="607" spans="2:7" x14ac:dyDescent="0.2">
      <c r="B607" s="5">
        <v>604</v>
      </c>
      <c r="C607" s="7">
        <v>1.8996694743629972E-2</v>
      </c>
      <c r="D607" s="7">
        <v>0.2543026564002</v>
      </c>
      <c r="E607" s="7">
        <v>0.40004507360458103</v>
      </c>
      <c r="F607" s="7">
        <v>0.58193102061748214</v>
      </c>
      <c r="G607" s="8">
        <v>0.48060870754719009</v>
      </c>
    </row>
    <row r="608" spans="2:7" x14ac:dyDescent="0.2">
      <c r="B608" s="5">
        <v>605</v>
      </c>
      <c r="C608" s="7">
        <v>1.5678861796859955E-2</v>
      </c>
      <c r="D608" s="7">
        <v>7.8414809453489998E-2</v>
      </c>
      <c r="E608" s="7">
        <v>0.13215224800110004</v>
      </c>
      <c r="F608" s="7">
        <v>0.17979777038097408</v>
      </c>
      <c r="G608" s="8">
        <v>0.20891392815113008</v>
      </c>
    </row>
    <row r="609" spans="2:7" x14ac:dyDescent="0.2">
      <c r="B609" s="5">
        <v>606</v>
      </c>
      <c r="C609" s="7">
        <v>1.7162898242470082E-2</v>
      </c>
      <c r="D609" s="7">
        <v>-1.7471647512914946E-2</v>
      </c>
      <c r="E609" s="7">
        <v>-6.1844956302643972E-2</v>
      </c>
      <c r="F609" s="7">
        <v>-8.2684646248817592E-2</v>
      </c>
      <c r="G609" s="8">
        <v>-0.13572936666011803</v>
      </c>
    </row>
    <row r="610" spans="2:7" x14ac:dyDescent="0.2">
      <c r="B610" s="5">
        <v>607</v>
      </c>
      <c r="C610" s="7">
        <v>1.6014435946940075E-2</v>
      </c>
      <c r="D610" s="7">
        <v>-4.3806755793095342E-2</v>
      </c>
      <c r="E610" s="7">
        <v>-9.4376956844330062E-2</v>
      </c>
      <c r="F610" s="7">
        <v>-0.136643503308296</v>
      </c>
      <c r="G610" s="8">
        <v>-0.14906334292888601</v>
      </c>
    </row>
    <row r="611" spans="2:7" x14ac:dyDescent="0.2">
      <c r="B611" s="5">
        <v>608</v>
      </c>
      <c r="C611" s="7">
        <v>1.464412516355007E-2</v>
      </c>
      <c r="D611" s="7">
        <v>5.258575652837405E-2</v>
      </c>
      <c r="E611" s="7">
        <v>8.9121533012389065E-2</v>
      </c>
      <c r="F611" s="7">
        <v>0.11789214789867404</v>
      </c>
      <c r="G611" s="8">
        <v>0.15146792519093011</v>
      </c>
    </row>
    <row r="612" spans="2:7" x14ac:dyDescent="0.2">
      <c r="B612" s="5">
        <v>609</v>
      </c>
      <c r="C612" s="7">
        <v>1.3150551974770108E-2</v>
      </c>
      <c r="D612" s="7">
        <v>1.4322697865961454E-2</v>
      </c>
      <c r="E612" s="7">
        <v>3.7757528400420418E-2</v>
      </c>
      <c r="F612" s="7">
        <v>3.6836864352226772E-2</v>
      </c>
      <c r="G612" s="8">
        <v>0.11986065495013998</v>
      </c>
    </row>
    <row r="613" spans="2:7" x14ac:dyDescent="0.2">
      <c r="B613" s="5">
        <v>610</v>
      </c>
      <c r="C613" s="7">
        <v>8.9194566607500025E-3</v>
      </c>
      <c r="D613" s="7">
        <v>1.4657008397582017E-2</v>
      </c>
      <c r="E613" s="7">
        <v>3.4340942478182999E-2</v>
      </c>
      <c r="F613" s="7">
        <v>3.6795880198482012E-2</v>
      </c>
      <c r="G613" s="8">
        <v>9.0926056981089909E-2</v>
      </c>
    </row>
    <row r="614" spans="2:7" x14ac:dyDescent="0.2">
      <c r="B614" s="5">
        <v>611</v>
      </c>
      <c r="C614" s="7">
        <v>2.6749164462100961E-3</v>
      </c>
      <c r="D614" s="7">
        <v>-6.765970016717833E-2</v>
      </c>
      <c r="E614" s="7">
        <v>-0.10333630981445266</v>
      </c>
      <c r="F614" s="7">
        <v>-0.1581401926279066</v>
      </c>
      <c r="G614" s="8">
        <v>-9.8054462790489016E-2</v>
      </c>
    </row>
    <row r="615" spans="2:7" x14ac:dyDescent="0.2">
      <c r="B615" s="5">
        <v>612</v>
      </c>
      <c r="C615" s="7">
        <v>1.6212323367599923E-2</v>
      </c>
      <c r="D615" s="7">
        <v>0.16580873702764795</v>
      </c>
      <c r="E615" s="7">
        <v>0.25725015459060896</v>
      </c>
      <c r="F615" s="7">
        <v>0.36742439448833597</v>
      </c>
      <c r="G615" s="8">
        <v>0.27630854237080005</v>
      </c>
    </row>
    <row r="616" spans="2:7" x14ac:dyDescent="0.2">
      <c r="B616" s="5">
        <v>613</v>
      </c>
      <c r="C616" s="7">
        <v>1.4356353938580035E-2</v>
      </c>
      <c r="D616" s="7">
        <v>3.7781107175350041E-2</v>
      </c>
      <c r="E616" s="7">
        <v>6.7011428451538055E-2</v>
      </c>
      <c r="F616" s="7">
        <v>8.7588407397270057E-2</v>
      </c>
      <c r="G616" s="8">
        <v>0.1462690888643301</v>
      </c>
    </row>
    <row r="617" spans="2:7" x14ac:dyDescent="0.2">
      <c r="B617" s="5">
        <v>614</v>
      </c>
      <c r="C617" s="7">
        <v>1.4041283786299985E-2</v>
      </c>
      <c r="D617" s="7">
        <v>-5.8895948052388077E-3</v>
      </c>
      <c r="E617" s="7">
        <v>-2.0464503192900795E-2</v>
      </c>
      <c r="F617" s="7">
        <v>-3.7500379681587391E-2</v>
      </c>
      <c r="G617" s="8">
        <v>-4.4358247637748982E-2</v>
      </c>
    </row>
    <row r="618" spans="2:7" x14ac:dyDescent="0.2">
      <c r="B618" s="5">
        <v>615</v>
      </c>
      <c r="C618" s="7">
        <v>8.6344272494300878E-3</v>
      </c>
      <c r="D618" s="7">
        <v>2.5275039422510436E-2</v>
      </c>
      <c r="E618" s="7">
        <v>6.3439434528339989E-3</v>
      </c>
      <c r="F618" s="7">
        <v>2.597121179103716E-2</v>
      </c>
      <c r="G618" s="8">
        <v>-7.1087771773338027E-2</v>
      </c>
    </row>
    <row r="619" spans="2:7" x14ac:dyDescent="0.2">
      <c r="B619" s="5">
        <v>616</v>
      </c>
      <c r="C619" s="7">
        <v>1.2593963801859953E-2</v>
      </c>
      <c r="D619" s="7">
        <v>2.5892996537684575E-2</v>
      </c>
      <c r="E619" s="7">
        <v>3.5240948772429601E-2</v>
      </c>
      <c r="F619" s="7">
        <v>3.9527799487113227E-2</v>
      </c>
      <c r="G619" s="8">
        <v>1.4272814869880079E-2</v>
      </c>
    </row>
    <row r="620" spans="2:7" x14ac:dyDescent="0.2">
      <c r="B620" s="5">
        <v>617</v>
      </c>
      <c r="C620" s="7">
        <v>1.0922530353070004E-2</v>
      </c>
      <c r="D620" s="7">
        <v>4.6038210141660006E-2</v>
      </c>
      <c r="E620" s="7">
        <v>8.8259828662872991E-2</v>
      </c>
      <c r="F620" s="7">
        <v>0.11290605247020799</v>
      </c>
      <c r="G620" s="8">
        <v>0.16968334305285993</v>
      </c>
    </row>
    <row r="621" spans="2:7" x14ac:dyDescent="0.2">
      <c r="B621" s="5">
        <v>618</v>
      </c>
      <c r="C621" s="7">
        <v>1.9127228915690075E-2</v>
      </c>
      <c r="D621" s="7">
        <v>0.31008290027379803</v>
      </c>
      <c r="E621" s="7">
        <v>0.51160488185882391</v>
      </c>
      <c r="F621" s="7">
        <v>0.72225158393382793</v>
      </c>
      <c r="G621" s="8">
        <v>0.6251922904253</v>
      </c>
    </row>
    <row r="622" spans="2:7" x14ac:dyDescent="0.2">
      <c r="B622" s="5">
        <v>619</v>
      </c>
      <c r="C622" s="7">
        <v>1.6606429278849921E-2</v>
      </c>
      <c r="D622" s="7">
        <v>0.155176627385616</v>
      </c>
      <c r="E622" s="7">
        <v>0.267725897407531</v>
      </c>
      <c r="F622" s="7">
        <v>0.37257211387157407</v>
      </c>
      <c r="G622" s="8">
        <v>0.41073287117480994</v>
      </c>
    </row>
    <row r="623" spans="2:7" x14ac:dyDescent="0.2">
      <c r="B623" s="5">
        <v>620</v>
      </c>
      <c r="C623" s="7">
        <v>7.1112901568399778E-3</v>
      </c>
      <c r="D623" s="7">
        <v>2.5753152120111977E-2</v>
      </c>
      <c r="E623" s="7">
        <v>1.9800723171233183E-2</v>
      </c>
      <c r="F623" s="7">
        <v>3.7233008742331181E-2</v>
      </c>
      <c r="G623" s="8">
        <v>-2.8698736548424031E-2</v>
      </c>
    </row>
    <row r="624" spans="2:7" x14ac:dyDescent="0.2">
      <c r="B624" s="5">
        <v>621</v>
      </c>
      <c r="C624" s="7">
        <v>1.2357333362100098E-2</v>
      </c>
      <c r="D624" s="7">
        <v>0.12048898910284006</v>
      </c>
      <c r="E624" s="7">
        <v>0.173612595176697</v>
      </c>
      <c r="F624" s="7">
        <v>0.257346774935724</v>
      </c>
      <c r="G624" s="8">
        <v>0.15598798382281998</v>
      </c>
    </row>
    <row r="625" spans="2:7" x14ac:dyDescent="0.2">
      <c r="B625" s="5">
        <v>622</v>
      </c>
      <c r="C625" s="7">
        <v>1.362452811003001E-2</v>
      </c>
      <c r="D625" s="7">
        <v>5.9679505705847891E-3</v>
      </c>
      <c r="E625" s="7">
        <v>4.4311619377137769E-2</v>
      </c>
      <c r="F625" s="7">
        <v>3.0269839167595559E-2</v>
      </c>
      <c r="G625" s="8">
        <v>0.17341685879230995</v>
      </c>
    </row>
    <row r="626" spans="2:7" x14ac:dyDescent="0.2">
      <c r="B626" s="5">
        <v>623</v>
      </c>
      <c r="C626" s="7">
        <v>2.2822716891770067E-2</v>
      </c>
      <c r="D626" s="7">
        <v>0.21327825759649605</v>
      </c>
      <c r="E626" s="7">
        <v>0.35529865083694706</v>
      </c>
      <c r="F626" s="7">
        <v>0.49734754741192005</v>
      </c>
      <c r="G626" s="8">
        <v>0.49089146244526005</v>
      </c>
    </row>
    <row r="627" spans="2:7" x14ac:dyDescent="0.2">
      <c r="B627" s="5">
        <v>624</v>
      </c>
      <c r="C627" s="7">
        <v>7.3942930102299798E-3</v>
      </c>
      <c r="D627" s="7">
        <v>-7.6726700067761841E-4</v>
      </c>
      <c r="E627" s="7">
        <v>-8.313083076477823E-3</v>
      </c>
      <c r="F627" s="7">
        <v>-1.7504690289496416E-2</v>
      </c>
      <c r="G627" s="8">
        <v>-3.5485023379326019E-2</v>
      </c>
    </row>
    <row r="628" spans="2:7" x14ac:dyDescent="0.2">
      <c r="B628" s="5">
        <v>625</v>
      </c>
      <c r="C628" s="7">
        <v>2.0375111758710096E-2</v>
      </c>
      <c r="D628" s="7">
        <v>4.7158872830868059E-2</v>
      </c>
      <c r="E628" s="7">
        <v>5.9828329658508018E-2</v>
      </c>
      <c r="F628" s="7">
        <v>7.7462746500967988E-2</v>
      </c>
      <c r="G628" s="8">
        <v>3.7975674748419896E-2</v>
      </c>
    </row>
    <row r="629" spans="2:7" x14ac:dyDescent="0.2">
      <c r="B629" s="5">
        <v>626</v>
      </c>
      <c r="C629" s="7">
        <v>5.3127796053900056E-3</v>
      </c>
      <c r="D629" s="7">
        <v>-9.3698287260531407E-2</v>
      </c>
      <c r="E629" s="7">
        <v>-0.1847109550476069</v>
      </c>
      <c r="F629" s="7">
        <v>-0.25190743029117557</v>
      </c>
      <c r="G629" s="8">
        <v>-0.29067760121822395</v>
      </c>
    </row>
    <row r="630" spans="2:7" x14ac:dyDescent="0.2">
      <c r="B630" s="5">
        <v>627</v>
      </c>
      <c r="C630" s="7">
        <v>2.0706036746499956E-2</v>
      </c>
      <c r="D630" s="7">
        <v>5.1099169003961983E-2</v>
      </c>
      <c r="E630" s="7">
        <v>6.2137961959837985E-2</v>
      </c>
      <c r="F630" s="7">
        <v>9.1456820368766012E-2</v>
      </c>
      <c r="G630" s="8">
        <v>7.0528632283209935E-2</v>
      </c>
    </row>
    <row r="631" spans="2:7" x14ac:dyDescent="0.2">
      <c r="B631" s="5">
        <v>628</v>
      </c>
      <c r="C631" s="7">
        <v>1.0563114345069957E-2</v>
      </c>
      <c r="D631" s="7">
        <v>0.10394560073613998</v>
      </c>
      <c r="E631" s="7">
        <v>0.160834348773956</v>
      </c>
      <c r="F631" s="7">
        <v>0.23695678889751601</v>
      </c>
      <c r="G631" s="8">
        <v>0.20870662319659994</v>
      </c>
    </row>
    <row r="632" spans="2:7" x14ac:dyDescent="0.2">
      <c r="B632" s="5">
        <v>629</v>
      </c>
      <c r="C632" s="7">
        <v>1.6406872928139915E-2</v>
      </c>
      <c r="D632" s="7">
        <v>1.0685896623133528E-2</v>
      </c>
      <c r="E632" s="7">
        <v>1.628079471588055E-2</v>
      </c>
      <c r="F632" s="7">
        <v>6.3228148221971632E-3</v>
      </c>
      <c r="G632" s="8">
        <v>2.319634544849003E-2</v>
      </c>
    </row>
    <row r="633" spans="2:7" x14ac:dyDescent="0.2">
      <c r="B633" s="5">
        <v>630</v>
      </c>
      <c r="C633" s="7">
        <v>1.9582012355330081E-2</v>
      </c>
      <c r="D633" s="7">
        <v>0.21071370815038803</v>
      </c>
      <c r="E633" s="7">
        <v>0.30705012140274002</v>
      </c>
      <c r="F633" s="7">
        <v>0.46551830947399003</v>
      </c>
      <c r="G633" s="8">
        <v>0.33794653999804991</v>
      </c>
    </row>
    <row r="634" spans="2:7" x14ac:dyDescent="0.2">
      <c r="B634" s="5">
        <v>631</v>
      </c>
      <c r="C634" s="7">
        <v>1.3063886821270021E-2</v>
      </c>
      <c r="D634" s="7">
        <v>3.9307367551326022E-2</v>
      </c>
      <c r="E634" s="7">
        <v>6.7597985839842001E-2</v>
      </c>
      <c r="F634" s="7">
        <v>8.9636995196340011E-2</v>
      </c>
      <c r="G634" s="8">
        <v>0.13349462139605994</v>
      </c>
    </row>
    <row r="635" spans="2:7" x14ac:dyDescent="0.2">
      <c r="B635" s="5">
        <v>632</v>
      </c>
      <c r="C635" s="7">
        <v>1.3524034678940033E-2</v>
      </c>
      <c r="D635" s="7">
        <v>5.4822408902648029E-2</v>
      </c>
      <c r="E635" s="7">
        <v>9.0038478946688039E-2</v>
      </c>
      <c r="F635" s="7">
        <v>0.12299609363079203</v>
      </c>
      <c r="G635" s="8">
        <v>0.14790058720112009</v>
      </c>
    </row>
    <row r="636" spans="2:7" x14ac:dyDescent="0.2">
      <c r="B636" s="5">
        <v>633</v>
      </c>
      <c r="C636" s="7">
        <v>4.1833907961799088E-3</v>
      </c>
      <c r="D636" s="7">
        <v>-3.5808408510688249E-2</v>
      </c>
      <c r="E636" s="7">
        <v>-8.4243368530275309E-2</v>
      </c>
      <c r="F636" s="7">
        <v>-0.10401512205600838</v>
      </c>
      <c r="G636" s="8">
        <v>-0.13689118039607995</v>
      </c>
    </row>
    <row r="637" spans="2:7" x14ac:dyDescent="0.2">
      <c r="B637" s="5">
        <v>634</v>
      </c>
      <c r="C637" s="7">
        <v>1.5429833590979936E-2</v>
      </c>
      <c r="D637" s="7">
        <v>-8.3287811529638822E-2</v>
      </c>
      <c r="E637" s="7">
        <v>-0.14391900243759267</v>
      </c>
      <c r="F637" s="7">
        <v>-0.21487659037113158</v>
      </c>
      <c r="G637" s="8">
        <v>-0.14892583501338996</v>
      </c>
    </row>
    <row r="638" spans="2:7" x14ac:dyDescent="0.2">
      <c r="B638" s="5">
        <v>635</v>
      </c>
      <c r="C638" s="7">
        <v>1.8773058116440033E-2</v>
      </c>
      <c r="D638" s="7">
        <v>-9.1328146576857838E-3</v>
      </c>
      <c r="E638" s="7">
        <v>-7.9018050670609744E-3</v>
      </c>
      <c r="F638" s="7">
        <v>-2.9400609135627587E-2</v>
      </c>
      <c r="G638" s="8">
        <v>5.6963449597360105E-2</v>
      </c>
    </row>
    <row r="639" spans="2:7" x14ac:dyDescent="0.2">
      <c r="B639" s="5">
        <v>636</v>
      </c>
      <c r="C639" s="7">
        <v>1.6063669383530099E-2</v>
      </c>
      <c r="D639" s="7">
        <v>8.6551129567626103E-2</v>
      </c>
      <c r="E639" s="7">
        <v>0.14099420366287307</v>
      </c>
      <c r="F639" s="7">
        <v>0.19082279384136208</v>
      </c>
      <c r="G639" s="8">
        <v>0.18498468983173</v>
      </c>
    </row>
    <row r="640" spans="2:7" x14ac:dyDescent="0.2">
      <c r="B640" s="5">
        <v>637</v>
      </c>
      <c r="C640" s="7">
        <v>3.5021097064000806E-3</v>
      </c>
      <c r="D640" s="7">
        <v>2.0888960111140078E-2</v>
      </c>
      <c r="E640" s="7">
        <v>3.6783099746703067E-2</v>
      </c>
      <c r="F640" s="7">
        <v>4.7062017321586061E-2</v>
      </c>
      <c r="G640" s="8">
        <v>4.7433143734930017E-2</v>
      </c>
    </row>
    <row r="641" spans="2:7" x14ac:dyDescent="0.2">
      <c r="B641" s="5">
        <v>638</v>
      </c>
      <c r="C641" s="7">
        <v>2.0072200953960007E-2</v>
      </c>
      <c r="D641" s="7">
        <v>3.7093913304806006E-2</v>
      </c>
      <c r="E641" s="7">
        <v>4.0307152843476989E-2</v>
      </c>
      <c r="F641" s="7">
        <v>5.3352453112603997E-2</v>
      </c>
      <c r="G641" s="8">
        <v>1.625633823871997E-2</v>
      </c>
    </row>
    <row r="642" spans="2:7" x14ac:dyDescent="0.2">
      <c r="B642" s="5">
        <v>639</v>
      </c>
      <c r="C642" s="7">
        <v>1.1103132426740103E-2</v>
      </c>
      <c r="D642" s="7">
        <v>7.3879706609250029E-2</v>
      </c>
      <c r="E642" s="7">
        <v>0.181300056552888</v>
      </c>
      <c r="F642" s="7">
        <v>0.21600492179393793</v>
      </c>
      <c r="G642" s="8">
        <v>0.40784633743762999</v>
      </c>
    </row>
    <row r="643" spans="2:7" x14ac:dyDescent="0.2">
      <c r="B643" s="5">
        <v>640</v>
      </c>
      <c r="C643" s="7">
        <v>2.4654725253580034E-2</v>
      </c>
      <c r="D643" s="7">
        <v>-2.0384717237950593E-2</v>
      </c>
      <c r="E643" s="7">
        <v>-5.8421545648575393E-2</v>
      </c>
      <c r="F643" s="7">
        <v>-9.0722082257270825E-2</v>
      </c>
      <c r="G643" s="8">
        <v>-0.10183488738536794</v>
      </c>
    </row>
    <row r="644" spans="2:7" x14ac:dyDescent="0.2">
      <c r="B644" s="5">
        <v>641</v>
      </c>
      <c r="C644" s="7">
        <v>1.5972951114179956E-2</v>
      </c>
      <c r="D644" s="7">
        <v>0.25736101840734599</v>
      </c>
      <c r="E644" s="7">
        <v>0.46084309873580998</v>
      </c>
      <c r="F644" s="7">
        <v>0.63217647254467002</v>
      </c>
      <c r="G644" s="8">
        <v>0.68310988533496997</v>
      </c>
    </row>
    <row r="645" spans="2:7" x14ac:dyDescent="0.2">
      <c r="B645" s="5">
        <v>642</v>
      </c>
      <c r="C645" s="7">
        <v>1.668618029356006E-2</v>
      </c>
      <c r="D645" s="7">
        <v>0.19469305251836805</v>
      </c>
      <c r="E645" s="7">
        <v>0.35708634910583403</v>
      </c>
      <c r="F645" s="7">
        <v>0.47734770953655209</v>
      </c>
      <c r="G645" s="8">
        <v>0.53992510426044005</v>
      </c>
    </row>
    <row r="646" spans="2:7" x14ac:dyDescent="0.2">
      <c r="B646" s="5">
        <v>643</v>
      </c>
      <c r="C646" s="7">
        <v>1.4188030421729891E-2</v>
      </c>
      <c r="D646" s="7">
        <v>0.10424946521520395</v>
      </c>
      <c r="E646" s="7">
        <v>0.19070854244232199</v>
      </c>
      <c r="F646" s="7">
        <v>0.25473168075084807</v>
      </c>
      <c r="G646" s="8">
        <v>0.31629193413258005</v>
      </c>
    </row>
    <row r="647" spans="2:7" x14ac:dyDescent="0.2">
      <c r="B647" s="5">
        <v>644</v>
      </c>
      <c r="C647" s="7">
        <v>1.4422038257120073E-2</v>
      </c>
      <c r="D647" s="7">
        <v>8.1154620397090052E-2</v>
      </c>
      <c r="E647" s="7">
        <v>0.15247571525573805</v>
      </c>
      <c r="F647" s="7">
        <v>0.20032766044140002</v>
      </c>
      <c r="G647" s="8">
        <v>0.27662432777882007</v>
      </c>
    </row>
    <row r="648" spans="2:7" x14ac:dyDescent="0.2">
      <c r="B648" s="5">
        <v>645</v>
      </c>
      <c r="C648" s="7">
        <v>9.7775251269300867E-3</v>
      </c>
      <c r="D648" s="7">
        <v>8.3118068921564037E-2</v>
      </c>
      <c r="E648" s="7">
        <v>0.16061835346221903</v>
      </c>
      <c r="F648" s="7">
        <v>0.21195404708385601</v>
      </c>
      <c r="G648" s="8">
        <v>0.2872546969652201</v>
      </c>
    </row>
    <row r="649" spans="2:7" x14ac:dyDescent="0.2">
      <c r="B649" s="5">
        <v>646</v>
      </c>
      <c r="C649" s="7">
        <v>2.1006682574749913E-2</v>
      </c>
      <c r="D649" s="7">
        <v>-1.1592746031283664E-2</v>
      </c>
      <c r="E649" s="7">
        <v>-3.2728164815902225E-2</v>
      </c>
      <c r="F649" s="7">
        <v>-5.3860698342323016E-2</v>
      </c>
      <c r="G649" s="8">
        <v>-2.7335935950278945E-2</v>
      </c>
    </row>
    <row r="650" spans="2:7" x14ac:dyDescent="0.2">
      <c r="B650" s="5">
        <v>647</v>
      </c>
      <c r="C650" s="7">
        <v>1.8787959277630106E-2</v>
      </c>
      <c r="D650" s="7">
        <v>4.4958555448054098E-2</v>
      </c>
      <c r="E650" s="7">
        <v>8.9718449687956087E-2</v>
      </c>
      <c r="F650" s="7">
        <v>0.11349790275096608</v>
      </c>
      <c r="G650" s="8">
        <v>0.23063171494007007</v>
      </c>
    </row>
    <row r="651" spans="2:7" x14ac:dyDescent="0.2">
      <c r="B651" s="5">
        <v>648</v>
      </c>
      <c r="C651" s="7">
        <v>8.8634282946600251E-3</v>
      </c>
      <c r="D651" s="7">
        <v>5.7784521329404016E-2</v>
      </c>
      <c r="E651" s="7">
        <v>0.102817071056367</v>
      </c>
      <c r="F651" s="7">
        <v>0.13823032557964399</v>
      </c>
      <c r="G651" s="8">
        <v>0.16648698437213993</v>
      </c>
    </row>
    <row r="652" spans="2:7" x14ac:dyDescent="0.2">
      <c r="B652" s="5">
        <v>649</v>
      </c>
      <c r="C652" s="7">
        <v>1.1837938487530009E-2</v>
      </c>
      <c r="D652" s="7">
        <v>8.888720248937601E-2</v>
      </c>
      <c r="E652" s="7">
        <v>0.11258277950286799</v>
      </c>
      <c r="F652" s="7">
        <v>0.17552716910839</v>
      </c>
      <c r="G652" s="8">
        <v>5.9791451573369958E-2</v>
      </c>
    </row>
    <row r="653" spans="2:7" x14ac:dyDescent="0.2">
      <c r="B653" s="5">
        <v>650</v>
      </c>
      <c r="C653" s="7">
        <v>1.0058263003829948E-2</v>
      </c>
      <c r="D653" s="7">
        <v>-1.7487418901918027E-2</v>
      </c>
      <c r="E653" s="7">
        <v>-6.4307516241072421E-2</v>
      </c>
      <c r="F653" s="7">
        <v>-7.9508910775184599E-2</v>
      </c>
      <c r="G653" s="8">
        <v>-0.16232078683376305</v>
      </c>
    </row>
    <row r="654" spans="2:7" x14ac:dyDescent="0.2">
      <c r="B654" s="5">
        <v>651</v>
      </c>
      <c r="C654" s="7">
        <v>2.083657091856006E-2</v>
      </c>
      <c r="D654" s="7">
        <v>4.8083889234066035E-2</v>
      </c>
      <c r="E654" s="7">
        <v>7.6270115947722997E-2</v>
      </c>
      <c r="F654" s="7">
        <v>9.3794729113577988E-2</v>
      </c>
      <c r="G654" s="8">
        <v>0.11315417873858991</v>
      </c>
    </row>
    <row r="655" spans="2:7" x14ac:dyDescent="0.2">
      <c r="B655" s="5">
        <v>652</v>
      </c>
      <c r="C655" s="7">
        <v>2.1745422542090109E-2</v>
      </c>
      <c r="D655" s="7">
        <v>2.851432536840064E-2</v>
      </c>
      <c r="E655" s="7">
        <v>9.3848276710507619E-2</v>
      </c>
      <c r="F655" s="7">
        <v>9.3702961802481166E-2</v>
      </c>
      <c r="G655" s="8">
        <v>0.31384409058094009</v>
      </c>
    </row>
    <row r="656" spans="2:7" x14ac:dyDescent="0.2">
      <c r="B656" s="5">
        <v>653</v>
      </c>
      <c r="C656" s="7">
        <v>1.867268389463006E-2</v>
      </c>
      <c r="D656" s="7">
        <v>0.11859499191045404</v>
      </c>
      <c r="E656" s="7">
        <v>0.13545727787017603</v>
      </c>
      <c r="F656" s="7">
        <v>0.22030871093273002</v>
      </c>
      <c r="G656" s="8">
        <v>2.7629738926890024E-2</v>
      </c>
    </row>
    <row r="657" spans="2:7" x14ac:dyDescent="0.2">
      <c r="B657" s="5">
        <v>654</v>
      </c>
      <c r="C657" s="7">
        <v>1.4902690112589934E-2</v>
      </c>
      <c r="D657" s="7">
        <v>8.2644784200191931E-2</v>
      </c>
      <c r="E657" s="7">
        <v>0.14618865308761592</v>
      </c>
      <c r="F657" s="7">
        <v>0.19325018107891193</v>
      </c>
      <c r="G657" s="8">
        <v>0.22921920406817997</v>
      </c>
    </row>
    <row r="658" spans="2:7" x14ac:dyDescent="0.2">
      <c r="B658" s="5">
        <v>655</v>
      </c>
      <c r="C658" s="7">
        <v>1.1269071757789906E-2</v>
      </c>
      <c r="D658" s="7">
        <v>1.4102458703515963E-2</v>
      </c>
      <c r="E658" s="7">
        <v>4.9545503234861996E-2</v>
      </c>
      <c r="F658" s="7">
        <v>4.477093398571004E-2</v>
      </c>
      <c r="G658" s="8">
        <v>0.15044451344012999</v>
      </c>
    </row>
    <row r="659" spans="2:7" x14ac:dyDescent="0.2">
      <c r="B659" s="5">
        <v>656</v>
      </c>
      <c r="C659" s="7">
        <v>1.2780526340010034E-2</v>
      </c>
      <c r="D659" s="7">
        <v>-2.8439176332949172E-2</v>
      </c>
      <c r="E659" s="7">
        <v>-4.8856180334090379E-2</v>
      </c>
      <c r="F659" s="7">
        <v>-8.1332228779792584E-2</v>
      </c>
      <c r="G659" s="8">
        <v>-4.5586222529411025E-2</v>
      </c>
    </row>
    <row r="660" spans="2:7" x14ac:dyDescent="0.2">
      <c r="B660" s="5">
        <v>657</v>
      </c>
      <c r="C660" s="7">
        <v>1.6334870517249911E-2</v>
      </c>
      <c r="D660" s="7">
        <v>7.1042573201653927E-2</v>
      </c>
      <c r="E660" s="7">
        <v>0.14740665016174193</v>
      </c>
      <c r="F660" s="7">
        <v>0.18430259406566596</v>
      </c>
      <c r="G660" s="8">
        <v>0.30909646141529001</v>
      </c>
    </row>
    <row r="661" spans="2:7" x14ac:dyDescent="0.2">
      <c r="B661" s="5">
        <v>658</v>
      </c>
      <c r="C661" s="7">
        <v>1.164768046141007E-2</v>
      </c>
      <c r="D661" s="7">
        <v>4.3240678060058046E-2</v>
      </c>
      <c r="E661" s="7">
        <v>9.2886889553073004E-2</v>
      </c>
      <c r="F661" s="7">
        <v>0.11256427943706801</v>
      </c>
      <c r="G661" s="8">
        <v>0.20030069935321992</v>
      </c>
    </row>
    <row r="662" spans="2:7" x14ac:dyDescent="0.2">
      <c r="B662" s="5">
        <v>659</v>
      </c>
      <c r="C662" s="7">
        <v>1.7643907725809926E-2</v>
      </c>
      <c r="D662" s="7">
        <v>0.11277271484136593</v>
      </c>
      <c r="E662" s="7">
        <v>0.16178633031845097</v>
      </c>
      <c r="F662" s="7">
        <v>0.23399088561534997</v>
      </c>
      <c r="G662" s="8">
        <v>0.14809072601795004</v>
      </c>
    </row>
    <row r="663" spans="2:7" x14ac:dyDescent="0.2">
      <c r="B663" s="5">
        <v>660</v>
      </c>
      <c r="C663" s="7">
        <v>8.5710079073899603E-3</v>
      </c>
      <c r="D663" s="7">
        <v>7.6813672780999889E-4</v>
      </c>
      <c r="E663" s="7">
        <v>2.3126221275331038E-2</v>
      </c>
      <c r="F663" s="7">
        <v>1.1779024004938066E-2</v>
      </c>
      <c r="G663" s="8">
        <v>0.10263980019093011</v>
      </c>
    </row>
    <row r="664" spans="2:7" x14ac:dyDescent="0.2">
      <c r="B664" s="5">
        <v>661</v>
      </c>
      <c r="C664" s="7">
        <v>1.1708477199080081E-2</v>
      </c>
      <c r="D664" s="7">
        <v>0.14468930934667606</v>
      </c>
      <c r="E664" s="7">
        <v>0.22670952138900599</v>
      </c>
      <c r="F664" s="7">
        <v>0.33323495566844602</v>
      </c>
      <c r="G664" s="8">
        <v>0.28953254806994999</v>
      </c>
    </row>
    <row r="665" spans="2:7" x14ac:dyDescent="0.2">
      <c r="B665" s="5">
        <v>662</v>
      </c>
      <c r="C665" s="7">
        <v>1.1390307605269934E-2</v>
      </c>
      <c r="D665" s="7">
        <v>-1.1552739393709044E-2</v>
      </c>
      <c r="E665" s="7">
        <v>-3.8888710165022718E-2</v>
      </c>
      <c r="F665" s="7">
        <v>-5.5162499547004612E-2</v>
      </c>
      <c r="G665" s="8">
        <v>-9.1943258166312991E-2</v>
      </c>
    </row>
    <row r="666" spans="2:7" x14ac:dyDescent="0.2">
      <c r="B666" s="5">
        <v>663</v>
      </c>
      <c r="C666" s="7">
        <v>8.0804616808900498E-3</v>
      </c>
      <c r="D666" s="7">
        <v>-3.5645091783999772E-2</v>
      </c>
      <c r="E666" s="7">
        <v>-5.3317695283889494E-2</v>
      </c>
      <c r="F666" s="7">
        <v>-9.0023980736732415E-2</v>
      </c>
      <c r="G666" s="8">
        <v>-4.5186215758324044E-2</v>
      </c>
    </row>
    <row r="667" spans="2:7" x14ac:dyDescent="0.2">
      <c r="B667" s="5">
        <v>664</v>
      </c>
      <c r="C667" s="7">
        <v>1.2903431117530006E-2</v>
      </c>
      <c r="D667" s="7">
        <v>0.19895974372625203</v>
      </c>
      <c r="E667" s="7">
        <v>0.33244063911437904</v>
      </c>
      <c r="F667" s="7">
        <v>0.46818394839763811</v>
      </c>
      <c r="G667" s="8">
        <v>0.42874289143084998</v>
      </c>
    </row>
    <row r="668" spans="2:7" x14ac:dyDescent="0.2">
      <c r="B668" s="5">
        <v>665</v>
      </c>
      <c r="C668" s="7">
        <v>1.6634205043319916E-2</v>
      </c>
      <c r="D668" s="7">
        <v>0.1528920528769519</v>
      </c>
      <c r="E668" s="7">
        <v>0.26791828927993994</v>
      </c>
      <c r="F668" s="7">
        <v>0.36274421393871392</v>
      </c>
      <c r="G668" s="8">
        <v>0.3846057711839701</v>
      </c>
    </row>
    <row r="669" spans="2:7" x14ac:dyDescent="0.2">
      <c r="B669" s="5">
        <v>666</v>
      </c>
      <c r="C669" s="7">
        <v>1.8143156230449931E-2</v>
      </c>
      <c r="D669" s="7">
        <v>3.5848080861567946E-2</v>
      </c>
      <c r="E669" s="7">
        <v>4.7873318767546941E-2</v>
      </c>
      <c r="F669" s="7">
        <v>6.227333724498596E-2</v>
      </c>
      <c r="G669" s="8">
        <v>6.1744814991949948E-2</v>
      </c>
    </row>
    <row r="670" spans="2:7" x14ac:dyDescent="0.2">
      <c r="B670" s="5">
        <v>667</v>
      </c>
      <c r="C670" s="7">
        <v>1.1674502551560106E-2</v>
      </c>
      <c r="D670" s="7">
        <v>3.6539470899108077E-2</v>
      </c>
      <c r="E670" s="7">
        <v>4.8810649490359029E-2</v>
      </c>
      <c r="F670" s="7">
        <v>6.9953920245171997E-2</v>
      </c>
      <c r="G670" s="8">
        <v>5.4421907544139891E-2</v>
      </c>
    </row>
    <row r="671" spans="2:7" x14ac:dyDescent="0.2">
      <c r="B671" s="5">
        <v>668</v>
      </c>
      <c r="C671" s="7">
        <v>1.4033296763900083E-2</v>
      </c>
      <c r="D671" s="7">
        <v>4.600764487981808E-2</v>
      </c>
      <c r="E671" s="7">
        <v>7.6738131618498073E-2</v>
      </c>
      <c r="F671" s="7">
        <v>9.8924018740650072E-2</v>
      </c>
      <c r="G671" s="8">
        <v>0.11874342548847006</v>
      </c>
    </row>
    <row r="672" spans="2:7" x14ac:dyDescent="0.2">
      <c r="B672" s="5">
        <v>669</v>
      </c>
      <c r="C672" s="7">
        <v>8.2639247775100344E-3</v>
      </c>
      <c r="D672" s="7">
        <v>0.12972437118292005</v>
      </c>
      <c r="E672" s="7">
        <v>0.21656590757370101</v>
      </c>
      <c r="F672" s="7">
        <v>0.30489187419414604</v>
      </c>
      <c r="G672" s="8">
        <v>0.27679920780658995</v>
      </c>
    </row>
    <row r="673" spans="2:7" x14ac:dyDescent="0.2">
      <c r="B673" s="5">
        <v>670</v>
      </c>
      <c r="C673" s="7">
        <v>1.9779184520239967E-2</v>
      </c>
      <c r="D673" s="7">
        <v>0.11949902747869201</v>
      </c>
      <c r="E673" s="7">
        <v>0.19751839694976603</v>
      </c>
      <c r="F673" s="7">
        <v>0.26954405486583605</v>
      </c>
      <c r="G673" s="8">
        <v>0.27140510666369999</v>
      </c>
    </row>
    <row r="674" spans="2:7" x14ac:dyDescent="0.2">
      <c r="B674" s="5">
        <v>671</v>
      </c>
      <c r="C674" s="7">
        <v>1.9606331050399994E-2</v>
      </c>
      <c r="D674" s="7">
        <v>3.1980061280730589E-2</v>
      </c>
      <c r="E674" s="7">
        <v>1.7689412593862759E-3</v>
      </c>
      <c r="F674" s="7">
        <v>2.1074225306512571E-2</v>
      </c>
      <c r="G674" s="8">
        <v>-9.6791499972343042E-2</v>
      </c>
    </row>
    <row r="675" spans="2:7" x14ac:dyDescent="0.2">
      <c r="B675" s="5">
        <v>672</v>
      </c>
      <c r="C675" s="7">
        <v>1.3650515735150082E-2</v>
      </c>
      <c r="D675" s="7">
        <v>7.250651096105605E-2</v>
      </c>
      <c r="E675" s="7">
        <v>0.12913754043579101</v>
      </c>
      <c r="F675" s="7">
        <v>0.17293567836284601</v>
      </c>
      <c r="G675" s="8">
        <v>0.22151637661457002</v>
      </c>
    </row>
    <row r="676" spans="2:7" x14ac:dyDescent="0.2">
      <c r="B676" s="5">
        <v>673</v>
      </c>
      <c r="C676" s="7">
        <v>1.8657067477700018E-2</v>
      </c>
      <c r="D676" s="7">
        <v>1.0026668309981446E-4</v>
      </c>
      <c r="E676" s="7">
        <v>-3.8829857349409903E-3</v>
      </c>
      <c r="F676" s="7">
        <v>-1.7173359990120395E-2</v>
      </c>
      <c r="G676" s="8">
        <v>2.5072938084599983E-2</v>
      </c>
    </row>
    <row r="677" spans="2:7" x14ac:dyDescent="0.2">
      <c r="B677" s="5">
        <v>674</v>
      </c>
      <c r="C677" s="7">
        <v>5.7439596056900744E-3</v>
      </c>
      <c r="D677" s="7">
        <v>4.2960941541193252E-2</v>
      </c>
      <c r="E677" s="7">
        <v>0.13453935441970827</v>
      </c>
      <c r="F677" s="7">
        <v>0.15218620479107042</v>
      </c>
      <c r="G677" s="8">
        <v>0.36578536617756008</v>
      </c>
    </row>
    <row r="678" spans="2:7" x14ac:dyDescent="0.2">
      <c r="B678" s="5">
        <v>675</v>
      </c>
      <c r="C678" s="7">
        <v>1.4479973971839977E-2</v>
      </c>
      <c r="D678" s="7">
        <v>0.117533194768426</v>
      </c>
      <c r="E678" s="7">
        <v>0.20320917425155399</v>
      </c>
      <c r="F678" s="7">
        <v>0.27431423842906799</v>
      </c>
      <c r="G678" s="8">
        <v>0.28311908829211996</v>
      </c>
    </row>
    <row r="679" spans="2:7" x14ac:dyDescent="0.2">
      <c r="B679" s="5">
        <v>676</v>
      </c>
      <c r="C679" s="7">
        <v>1.8590191066260031E-2</v>
      </c>
      <c r="D679" s="7">
        <v>6.3668191182610023E-2</v>
      </c>
      <c r="E679" s="7">
        <v>5.9514546966550633E-2</v>
      </c>
      <c r="F679" s="7">
        <v>0.10220552861690461</v>
      </c>
      <c r="G679" s="8">
        <v>-1.411312234401696E-2</v>
      </c>
    </row>
    <row r="680" spans="2:7" x14ac:dyDescent="0.2">
      <c r="B680" s="5">
        <v>677</v>
      </c>
      <c r="C680" s="7">
        <v>8.4061414599398976E-3</v>
      </c>
      <c r="D680" s="7">
        <v>9.124289726018793E-2</v>
      </c>
      <c r="E680" s="7">
        <v>0.22028482017516998</v>
      </c>
      <c r="F680" s="7">
        <v>0.266127826571464</v>
      </c>
      <c r="G680" s="8">
        <v>0.46864700901508005</v>
      </c>
    </row>
    <row r="681" spans="2:7" x14ac:dyDescent="0.2">
      <c r="B681" s="5">
        <v>678</v>
      </c>
      <c r="C681" s="7">
        <v>1.7093041598799985E-2</v>
      </c>
      <c r="D681" s="7">
        <v>6.2484977126133984E-3</v>
      </c>
      <c r="E681" s="7">
        <v>-2.2090941095351892E-2</v>
      </c>
      <c r="F681" s="7">
        <v>-2.7851615548135179E-2</v>
      </c>
      <c r="G681" s="8">
        <v>-9.9184805274009968E-2</v>
      </c>
    </row>
    <row r="682" spans="2:7" x14ac:dyDescent="0.2">
      <c r="B682" s="5">
        <v>679</v>
      </c>
      <c r="C682" s="7">
        <v>1.8864730060099921E-2</v>
      </c>
      <c r="D682" s="7">
        <v>4.3514764058589964E-2</v>
      </c>
      <c r="E682" s="7">
        <v>4.0616548633575576E-2</v>
      </c>
      <c r="F682" s="7">
        <v>6.1599995493889607E-2</v>
      </c>
      <c r="G682" s="8">
        <v>-1.3959282755852009E-2</v>
      </c>
    </row>
    <row r="683" spans="2:7" x14ac:dyDescent="0.2">
      <c r="B683" s="5">
        <v>680</v>
      </c>
      <c r="C683" s="7">
        <v>2.1143296420570001E-2</v>
      </c>
      <c r="D683" s="7">
        <v>1.8516766774651972E-2</v>
      </c>
      <c r="E683" s="7">
        <v>-2.7619475364696333E-3</v>
      </c>
      <c r="F683" s="7">
        <v>-3.5115820169446602E-3</v>
      </c>
      <c r="G683" s="8">
        <v>-7.5865799307823001E-2</v>
      </c>
    </row>
    <row r="684" spans="2:7" x14ac:dyDescent="0.2">
      <c r="B684" s="5">
        <v>681</v>
      </c>
      <c r="C684" s="7">
        <v>1.2114146411420057E-2</v>
      </c>
      <c r="D684" s="7">
        <v>0.12452913497686406</v>
      </c>
      <c r="E684" s="7">
        <v>0.22417635974883909</v>
      </c>
      <c r="F684" s="7">
        <v>0.30188398540019806</v>
      </c>
      <c r="G684" s="8">
        <v>0.33681345570086996</v>
      </c>
    </row>
    <row r="685" spans="2:7" x14ac:dyDescent="0.2">
      <c r="B685" s="5">
        <v>682</v>
      </c>
      <c r="C685" s="7">
        <v>2.2380688846109997E-2</v>
      </c>
      <c r="D685" s="7">
        <v>3.3868014562130004E-2</v>
      </c>
      <c r="E685" s="7">
        <v>4.3991959667206017E-2</v>
      </c>
      <c r="F685" s="7">
        <v>5.3947855830194021E-2</v>
      </c>
      <c r="G685" s="8">
        <v>6.5343266606330053E-2</v>
      </c>
    </row>
    <row r="686" spans="2:7" x14ac:dyDescent="0.2">
      <c r="B686" s="5">
        <v>683</v>
      </c>
      <c r="C686" s="7">
        <v>1.3971427142619897E-2</v>
      </c>
      <c r="D686" s="7">
        <v>0.10227922176122592</v>
      </c>
      <c r="E686" s="7">
        <v>0.15649106559753395</v>
      </c>
      <c r="F686" s="7">
        <v>0.22053458869457201</v>
      </c>
      <c r="G686" s="8">
        <v>0.16370928871632007</v>
      </c>
    </row>
    <row r="687" spans="2:7" x14ac:dyDescent="0.2">
      <c r="B687" s="5">
        <v>684</v>
      </c>
      <c r="C687" s="7">
        <v>1.28061563372599E-2</v>
      </c>
      <c r="D687" s="7">
        <v>0.15652874683141596</v>
      </c>
      <c r="E687" s="7">
        <v>0.24759323654174703</v>
      </c>
      <c r="F687" s="7">
        <v>0.35878219783306009</v>
      </c>
      <c r="G687" s="8">
        <v>0.30546045887470008</v>
      </c>
    </row>
    <row r="688" spans="2:7" x14ac:dyDescent="0.2">
      <c r="B688" s="5">
        <v>685</v>
      </c>
      <c r="C688" s="7">
        <v>1.1984327495099922E-2</v>
      </c>
      <c r="D688" s="7">
        <v>4.8721539723873969E-2</v>
      </c>
      <c r="E688" s="7">
        <v>5.8975816345214011E-2</v>
      </c>
      <c r="F688" s="7">
        <v>8.7279226183890044E-2</v>
      </c>
      <c r="G688" s="8">
        <v>2.1086698651310076E-2</v>
      </c>
    </row>
    <row r="689" spans="2:7" x14ac:dyDescent="0.2">
      <c r="B689" s="5">
        <v>686</v>
      </c>
      <c r="C689" s="7">
        <v>1.0228017032150039E-2</v>
      </c>
      <c r="D689" s="7">
        <v>6.3964521634582022E-2</v>
      </c>
      <c r="E689" s="7">
        <v>9.3967617130281997E-2</v>
      </c>
      <c r="F689" s="7">
        <v>0.13615770518779999</v>
      </c>
      <c r="G689" s="8">
        <v>0.10251141178607992</v>
      </c>
    </row>
    <row r="690" spans="2:7" x14ac:dyDescent="0.2">
      <c r="B690" s="5">
        <v>687</v>
      </c>
      <c r="C690" s="7">
        <v>8.0586463809000364E-3</v>
      </c>
      <c r="D690" s="7">
        <v>2.901021217107802E-2</v>
      </c>
      <c r="E690" s="7">
        <v>3.8544655418396981E-2</v>
      </c>
      <c r="F690" s="7">
        <v>5.4506971240045984E-2</v>
      </c>
      <c r="G690" s="8">
        <v>3.0784612774849895E-2</v>
      </c>
    </row>
    <row r="691" spans="2:7" x14ac:dyDescent="0.2">
      <c r="B691" s="5">
        <v>688</v>
      </c>
      <c r="C691" s="7">
        <v>1.5304663836960053E-2</v>
      </c>
      <c r="D691" s="7">
        <v>7.1028864133360028E-2</v>
      </c>
      <c r="E691" s="7">
        <v>0.15588966665268</v>
      </c>
      <c r="F691" s="7">
        <v>0.19325289905071202</v>
      </c>
      <c r="G691" s="8">
        <v>0.34780383694172001</v>
      </c>
    </row>
    <row r="692" spans="2:7" x14ac:dyDescent="0.2">
      <c r="B692" s="5">
        <v>689</v>
      </c>
      <c r="C692" s="7">
        <v>1.0196307361129975E-2</v>
      </c>
      <c r="D692" s="7">
        <v>9.6342169988157977E-2</v>
      </c>
      <c r="E692" s="7">
        <v>0.16310901699066299</v>
      </c>
      <c r="F692" s="7">
        <v>0.232059337496758</v>
      </c>
      <c r="G692" s="8">
        <v>0.25805283176899008</v>
      </c>
    </row>
    <row r="693" spans="2:7" x14ac:dyDescent="0.2">
      <c r="B693" s="5">
        <v>690</v>
      </c>
      <c r="C693" s="7">
        <v>1.8955805957320049E-2</v>
      </c>
      <c r="D693" s="7">
        <v>4.0416490781308004E-2</v>
      </c>
      <c r="E693" s="7">
        <v>7.0064235305786982E-2</v>
      </c>
      <c r="F693" s="7">
        <v>8.9921428561209951E-2</v>
      </c>
      <c r="G693" s="8">
        <v>0.15917707073689003</v>
      </c>
    </row>
    <row r="694" spans="2:7" x14ac:dyDescent="0.2">
      <c r="B694" s="5">
        <v>691</v>
      </c>
      <c r="C694" s="7">
        <v>9.5793992877000189E-3</v>
      </c>
      <c r="D694" s="7">
        <v>2.5498544919489996E-2</v>
      </c>
      <c r="E694" s="7">
        <v>7.0187216758721867E-3</v>
      </c>
      <c r="F694" s="7">
        <v>2.3583521246909163E-2</v>
      </c>
      <c r="G694" s="8">
        <v>-7.9591447234154011E-2</v>
      </c>
    </row>
    <row r="695" spans="2:7" x14ac:dyDescent="0.2">
      <c r="B695" s="5">
        <v>692</v>
      </c>
      <c r="C695" s="7">
        <v>1.4680722415449932E-2</v>
      </c>
      <c r="D695" s="7">
        <v>-9.7808349382875845E-2</v>
      </c>
      <c r="E695" s="7">
        <v>-0.17648195567130973</v>
      </c>
      <c r="F695" s="7">
        <v>-0.25937814533710501</v>
      </c>
      <c r="G695" s="8">
        <v>-0.23072289836406701</v>
      </c>
    </row>
    <row r="696" spans="2:7" x14ac:dyDescent="0.2">
      <c r="B696" s="5">
        <v>693</v>
      </c>
      <c r="C696" s="7">
        <v>2.1712401568890094E-2</v>
      </c>
      <c r="D696" s="7">
        <v>0.12217007850408607</v>
      </c>
      <c r="E696" s="7">
        <v>0.18531462011337305</v>
      </c>
      <c r="F696" s="7">
        <v>0.26094746768474597</v>
      </c>
      <c r="G696" s="8">
        <v>0.21331096279620998</v>
      </c>
    </row>
    <row r="697" spans="2:7" x14ac:dyDescent="0.2">
      <c r="B697" s="5">
        <v>694</v>
      </c>
      <c r="C697" s="7">
        <v>1.4142969310279918E-2</v>
      </c>
      <c r="D697" s="7">
        <v>5.3046104788757372E-3</v>
      </c>
      <c r="E697" s="7">
        <v>1.161484179496638E-2</v>
      </c>
      <c r="F697" s="7">
        <v>4.9670952558515946E-3</v>
      </c>
      <c r="G697" s="8">
        <v>5.6647187352180106E-2</v>
      </c>
    </row>
    <row r="698" spans="2:7" x14ac:dyDescent="0.2">
      <c r="B698" s="5">
        <v>695</v>
      </c>
      <c r="C698" s="7">
        <v>1.2791374385360044E-2</v>
      </c>
      <c r="D698" s="7">
        <v>0.14355150436163205</v>
      </c>
      <c r="E698" s="7">
        <v>0.26596975383758703</v>
      </c>
      <c r="F698" s="7">
        <v>0.35715553939342609</v>
      </c>
      <c r="G698" s="8">
        <v>0.42701089966297001</v>
      </c>
    </row>
    <row r="699" spans="2:7" x14ac:dyDescent="0.2">
      <c r="B699" s="5">
        <v>696</v>
      </c>
      <c r="C699" s="7">
        <v>8.0756933093100169E-3</v>
      </c>
      <c r="D699" s="7">
        <v>7.393680785894402E-2</v>
      </c>
      <c r="E699" s="7">
        <v>0.14105185327529701</v>
      </c>
      <c r="F699" s="7">
        <v>0.18413751304149201</v>
      </c>
      <c r="G699" s="8">
        <v>0.22977364647387999</v>
      </c>
    </row>
    <row r="700" spans="2:7" x14ac:dyDescent="0.2">
      <c r="B700" s="5">
        <v>697</v>
      </c>
      <c r="C700" s="7">
        <v>1.2026050746440031E-2</v>
      </c>
      <c r="D700" s="7">
        <v>7.4045455205440008E-2</v>
      </c>
      <c r="E700" s="7">
        <v>0.12111029682159402</v>
      </c>
      <c r="F700" s="7">
        <v>0.16773548305034602</v>
      </c>
      <c r="G700" s="8">
        <v>0.17037916767597006</v>
      </c>
    </row>
    <row r="701" spans="2:7" x14ac:dyDescent="0.2">
      <c r="B701" s="5">
        <v>698</v>
      </c>
      <c r="C701" s="7">
        <v>7.8836471438399336E-3</v>
      </c>
      <c r="D701" s="7">
        <v>5.629574035406E-2</v>
      </c>
      <c r="E701" s="7">
        <v>9.0643168067930033E-2</v>
      </c>
      <c r="F701" s="7">
        <v>0.12874894320964608</v>
      </c>
      <c r="G701" s="8">
        <v>0.12808919537066998</v>
      </c>
    </row>
    <row r="702" spans="2:7" x14ac:dyDescent="0.2">
      <c r="B702" s="5">
        <v>699</v>
      </c>
      <c r="C702" s="7">
        <v>3.0404121279699048E-3</v>
      </c>
      <c r="D702" s="7">
        <v>-1.9765544188023454E-2</v>
      </c>
      <c r="E702" s="7">
        <v>-5.4217969799041935E-2</v>
      </c>
      <c r="F702" s="7">
        <v>-7.053688585758161E-2</v>
      </c>
      <c r="G702" s="8">
        <v>-0.13678651463985403</v>
      </c>
    </row>
    <row r="703" spans="2:7" x14ac:dyDescent="0.2">
      <c r="B703" s="5">
        <v>700</v>
      </c>
      <c r="C703" s="7">
        <v>1.2552240550520066E-2</v>
      </c>
      <c r="D703" s="7">
        <v>0.12551630710363404</v>
      </c>
      <c r="E703" s="7">
        <v>0.17794724760055405</v>
      </c>
      <c r="F703" s="7">
        <v>0.26561775386333203</v>
      </c>
      <c r="G703" s="8">
        <v>0.14823914158344009</v>
      </c>
    </row>
    <row r="704" spans="2:7" x14ac:dyDescent="0.2">
      <c r="B704" s="5">
        <v>701</v>
      </c>
      <c r="C704" s="7">
        <v>1.8232563197609908E-2</v>
      </c>
      <c r="D704" s="7">
        <v>3.4867417562007931E-2</v>
      </c>
      <c r="E704" s="7">
        <v>5.3261995887756972E-2</v>
      </c>
      <c r="F704" s="7">
        <v>6.7418410182001995E-2</v>
      </c>
      <c r="G704" s="8">
        <v>9.7813254475590083E-2</v>
      </c>
    </row>
    <row r="705" spans="2:7" x14ac:dyDescent="0.2">
      <c r="B705" s="5">
        <v>702</v>
      </c>
      <c r="C705" s="7">
        <v>1.5073636233809973E-2</v>
      </c>
      <c r="D705" s="7">
        <v>0.10241590713262801</v>
      </c>
      <c r="E705" s="7">
        <v>0.16876097974777501</v>
      </c>
      <c r="F705" s="7">
        <v>0.23006143748760405</v>
      </c>
      <c r="G705" s="8">
        <v>0.21658993351459999</v>
      </c>
    </row>
    <row r="706" spans="2:7" x14ac:dyDescent="0.2">
      <c r="B706" s="5">
        <v>703</v>
      </c>
      <c r="C706" s="7">
        <v>9.8265201449398987E-3</v>
      </c>
      <c r="D706" s="7">
        <v>6.0561692464351946E-2</v>
      </c>
      <c r="E706" s="7">
        <v>6.9410336589812979E-2</v>
      </c>
      <c r="F706" s="7">
        <v>0.10991065680980601</v>
      </c>
      <c r="G706" s="8">
        <v>2.8954802751499642E-3</v>
      </c>
    </row>
    <row r="707" spans="2:7" x14ac:dyDescent="0.2">
      <c r="B707" s="5">
        <v>704</v>
      </c>
      <c r="C707" s="7">
        <v>1.5886813998200466E-3</v>
      </c>
      <c r="D707" s="7">
        <v>-3.5779094946385759E-2</v>
      </c>
      <c r="E707" s="7">
        <v>-4.3631624603273057E-2</v>
      </c>
      <c r="F707" s="7">
        <v>-7.2068188786507559E-2</v>
      </c>
      <c r="G707" s="8">
        <v>6.9820939302400742E-3</v>
      </c>
    </row>
    <row r="708" spans="2:7" x14ac:dyDescent="0.2">
      <c r="B708" s="5">
        <v>705</v>
      </c>
      <c r="C708" s="7">
        <v>1.2229660212990101E-2</v>
      </c>
      <c r="D708" s="7">
        <v>2.1906850218752489E-3</v>
      </c>
      <c r="E708" s="7">
        <v>-1.7282407903672289E-2</v>
      </c>
      <c r="F708" s="7">
        <v>-2.4428961873054433E-2</v>
      </c>
      <c r="G708" s="8">
        <v>-7.0673698306084054E-2</v>
      </c>
    </row>
    <row r="709" spans="2:7" x14ac:dyDescent="0.2">
      <c r="B709" s="5">
        <v>706</v>
      </c>
      <c r="C709" s="7">
        <v>1.0652521312239926E-2</v>
      </c>
      <c r="D709" s="7">
        <v>2.9503428685667955E-2</v>
      </c>
      <c r="E709" s="7">
        <v>1.4989078617097775E-2</v>
      </c>
      <c r="F709" s="7">
        <v>3.4705759882928788E-2</v>
      </c>
      <c r="G709" s="8">
        <v>-5.7590359568596039E-2</v>
      </c>
    </row>
    <row r="710" spans="2:7" x14ac:dyDescent="0.2">
      <c r="B710" s="5">
        <v>707</v>
      </c>
      <c r="C710" s="7">
        <v>1.0274866282939943E-2</v>
      </c>
      <c r="D710" s="7">
        <v>4.4756829488277958E-2</v>
      </c>
      <c r="E710" s="7">
        <v>0.10069592056274396</v>
      </c>
      <c r="F710" s="7">
        <v>0.12504985511302996</v>
      </c>
      <c r="G710" s="8">
        <v>0.23933017838000992</v>
      </c>
    </row>
    <row r="711" spans="2:7" x14ac:dyDescent="0.2">
      <c r="B711" s="5">
        <v>708</v>
      </c>
      <c r="C711" s="7">
        <v>9.0474874377199921E-3</v>
      </c>
      <c r="D711" s="7">
        <v>-7.0025565743478072E-3</v>
      </c>
      <c r="E711" s="7">
        <v>-4.5238250732446018E-3</v>
      </c>
      <c r="F711" s="7">
        <v>-1.8626878857613605E-2</v>
      </c>
      <c r="G711" s="8">
        <v>3.1176096081729998E-2</v>
      </c>
    </row>
    <row r="712" spans="2:7" x14ac:dyDescent="0.2">
      <c r="B712" s="5">
        <v>709</v>
      </c>
      <c r="C712" s="7">
        <v>1.458821600676008E-2</v>
      </c>
      <c r="D712" s="7">
        <v>4.3648862588408437E-2</v>
      </c>
      <c r="E712" s="7">
        <v>1.4235169267656004E-2</v>
      </c>
      <c r="F712" s="7">
        <v>4.7615851759911176E-2</v>
      </c>
      <c r="G712" s="8">
        <v>-0.11088007104396802</v>
      </c>
    </row>
    <row r="713" spans="2:7" x14ac:dyDescent="0.2">
      <c r="B713" s="5">
        <v>710</v>
      </c>
      <c r="C713" s="7">
        <v>9.3630344271700139E-3</v>
      </c>
      <c r="D713" s="7">
        <v>6.232880328894002E-2</v>
      </c>
      <c r="E713" s="7">
        <v>0.10734976587295803</v>
      </c>
      <c r="F713" s="7">
        <v>0.14242832839489206</v>
      </c>
      <c r="G713" s="8">
        <v>0.1450318156480801</v>
      </c>
    </row>
    <row r="714" spans="2:7" x14ac:dyDescent="0.2">
      <c r="B714" s="5">
        <v>711</v>
      </c>
      <c r="C714" s="7">
        <v>1.4325478732589936E-2</v>
      </c>
      <c r="D714" s="7">
        <v>0.154520928609374</v>
      </c>
      <c r="E714" s="7">
        <v>0.287297261333467</v>
      </c>
      <c r="F714" s="7">
        <v>0.39343776881694803</v>
      </c>
      <c r="G714" s="8">
        <v>0.50793243038654001</v>
      </c>
    </row>
    <row r="715" spans="2:7" x14ac:dyDescent="0.2">
      <c r="B715" s="5">
        <v>712</v>
      </c>
      <c r="C715" s="7">
        <v>1.4232614696030099E-2</v>
      </c>
      <c r="D715" s="7">
        <v>-5.1286912214753545E-2</v>
      </c>
      <c r="E715" s="7">
        <v>-0.11884906234741099</v>
      </c>
      <c r="F715" s="7">
        <v>-0.16383317530155203</v>
      </c>
      <c r="G715" s="8">
        <v>-0.22090106618404404</v>
      </c>
    </row>
    <row r="716" spans="2:7" x14ac:dyDescent="0.2">
      <c r="B716" s="5">
        <v>713</v>
      </c>
      <c r="C716" s="7">
        <v>1.22073680758501E-2</v>
      </c>
      <c r="D716" s="7">
        <v>0.11979955409765407</v>
      </c>
      <c r="E716" s="7">
        <v>0.20545303878784305</v>
      </c>
      <c r="F716" s="7">
        <v>0.28416481196880405</v>
      </c>
      <c r="G716" s="8">
        <v>0.29607272732258005</v>
      </c>
    </row>
    <row r="717" spans="2:7" x14ac:dyDescent="0.2">
      <c r="B717" s="5">
        <v>714</v>
      </c>
      <c r="C717" s="7">
        <v>9.7393781542800539E-3</v>
      </c>
      <c r="D717" s="7">
        <v>-4.5242119085787375E-2</v>
      </c>
      <c r="E717" s="7">
        <v>-7.746434154510419E-2</v>
      </c>
      <c r="F717" s="7">
        <v>-0.11704455435276021</v>
      </c>
      <c r="G717" s="8">
        <v>-7.4365311980246984E-2</v>
      </c>
    </row>
    <row r="718" spans="2:7" x14ac:dyDescent="0.2">
      <c r="B718" s="5">
        <v>715</v>
      </c>
      <c r="C718" s="7">
        <v>1.1722424685949973E-2</v>
      </c>
      <c r="D718" s="7">
        <v>-1.2468219053748222E-2</v>
      </c>
      <c r="E718" s="7">
        <v>-3.6014550352097913E-2</v>
      </c>
      <c r="F718" s="7">
        <v>-5.4311953186988601E-2</v>
      </c>
      <c r="G718" s="8">
        <v>-7.6543027281760989E-2</v>
      </c>
    </row>
    <row r="719" spans="2:7" x14ac:dyDescent="0.2">
      <c r="B719" s="5">
        <v>716</v>
      </c>
      <c r="C719" s="7">
        <v>1.1943319499490013E-2</v>
      </c>
      <c r="D719" s="7">
        <v>0.20361131404638</v>
      </c>
      <c r="E719" s="7">
        <v>0.40448192415237094</v>
      </c>
      <c r="F719" s="7">
        <v>0.53331034362315799</v>
      </c>
      <c r="G719" s="8">
        <v>0.70209849464892993</v>
      </c>
    </row>
    <row r="720" spans="2:7" x14ac:dyDescent="0.2">
      <c r="B720" s="5">
        <v>717</v>
      </c>
      <c r="C720" s="7">
        <v>1.9388535678390051E-2</v>
      </c>
      <c r="D720" s="7">
        <v>0.13821808074713005</v>
      </c>
      <c r="E720" s="7">
        <v>0.22413108406067006</v>
      </c>
      <c r="F720" s="7">
        <v>0.3168089884519581</v>
      </c>
      <c r="G720" s="8">
        <v>0.31819534885883005</v>
      </c>
    </row>
    <row r="721" spans="2:7" x14ac:dyDescent="0.2">
      <c r="B721" s="5">
        <v>718</v>
      </c>
      <c r="C721" s="7">
        <v>5.0743610262899974E-3</v>
      </c>
      <c r="D721" s="7">
        <v>2.2157323110106028E-2</v>
      </c>
      <c r="E721" s="7">
        <v>4.8226273632052036E-2</v>
      </c>
      <c r="F721" s="7">
        <v>6.0419847369196061E-2</v>
      </c>
      <c r="G721" s="8">
        <v>0.11097217190265996</v>
      </c>
    </row>
    <row r="722" spans="2:7" x14ac:dyDescent="0.2">
      <c r="B722" s="5">
        <v>719</v>
      </c>
      <c r="C722" s="7">
        <v>1.3150075137619899E-2</v>
      </c>
      <c r="D722" s="7">
        <v>0.17722345565557798</v>
      </c>
      <c r="E722" s="7">
        <v>0.31276425180435402</v>
      </c>
      <c r="F722" s="7">
        <v>0.43058889091015007</v>
      </c>
      <c r="G722" s="8">
        <v>0.45961034882068996</v>
      </c>
    </row>
    <row r="723" spans="2:7" x14ac:dyDescent="0.2">
      <c r="B723" s="5">
        <v>720</v>
      </c>
      <c r="C723" s="7">
        <v>2.173135584593E-2</v>
      </c>
      <c r="D723" s="7">
        <v>0.11897479270696798</v>
      </c>
      <c r="E723" s="7">
        <v>0.15733072814941501</v>
      </c>
      <c r="F723" s="7">
        <v>0.22538535773754201</v>
      </c>
      <c r="G723" s="8">
        <v>6.7566996693610104E-2</v>
      </c>
    </row>
    <row r="724" spans="2:7" x14ac:dyDescent="0.2">
      <c r="B724" s="5">
        <v>721</v>
      </c>
      <c r="C724" s="7">
        <v>1.3562181651590066E-2</v>
      </c>
      <c r="D724" s="7">
        <v>4.7028696286676039E-2</v>
      </c>
      <c r="E724" s="7">
        <v>6.8496871566770035E-2</v>
      </c>
      <c r="F724" s="7">
        <v>9.2860128283498003E-2</v>
      </c>
      <c r="G724" s="8">
        <v>7.5386768460270037E-2</v>
      </c>
    </row>
    <row r="725" spans="2:7" x14ac:dyDescent="0.2">
      <c r="B725" s="5">
        <v>722</v>
      </c>
      <c r="C725" s="7">
        <v>9.1205627322199501E-3</v>
      </c>
      <c r="D725" s="7">
        <v>7.5580608594418008E-2</v>
      </c>
      <c r="E725" s="7">
        <v>0.15713785943985004</v>
      </c>
      <c r="F725" s="7">
        <v>0.20578699290752406</v>
      </c>
      <c r="G725" s="8">
        <v>0.32785225498675996</v>
      </c>
    </row>
    <row r="726" spans="2:7" x14ac:dyDescent="0.2">
      <c r="B726" s="5">
        <v>723</v>
      </c>
      <c r="C726" s="7">
        <v>1.4911630809310017E-2</v>
      </c>
      <c r="D726" s="7">
        <v>8.5616576421264023E-2</v>
      </c>
      <c r="E726" s="7">
        <v>0.13239197788238699</v>
      </c>
      <c r="F726" s="7">
        <v>0.18623507201671802</v>
      </c>
      <c r="G726" s="8">
        <v>0.1644793807268099</v>
      </c>
    </row>
    <row r="727" spans="2:7" x14ac:dyDescent="0.2">
      <c r="B727" s="5">
        <v>724</v>
      </c>
      <c r="C727" s="7">
        <v>1.1237719714640049E-2</v>
      </c>
      <c r="D727" s="7">
        <v>2.0574209570874309E-3</v>
      </c>
      <c r="E727" s="7">
        <v>3.8760853385925428E-2</v>
      </c>
      <c r="F727" s="7">
        <v>2.2272803187370814E-2</v>
      </c>
      <c r="G727" s="8">
        <v>0.15821612465382007</v>
      </c>
    </row>
    <row r="728" spans="2:7" x14ac:dyDescent="0.2">
      <c r="B728" s="5">
        <v>725</v>
      </c>
      <c r="C728" s="7">
        <v>1.087746924162003E-2</v>
      </c>
      <c r="D728" s="7">
        <v>4.6576821553708042E-2</v>
      </c>
      <c r="E728" s="7">
        <v>3.4780383682251829E-2</v>
      </c>
      <c r="F728" s="7">
        <v>6.2425245642662837E-2</v>
      </c>
      <c r="G728" s="8">
        <v>-8.8377171874046034E-2</v>
      </c>
    </row>
    <row r="729" spans="2:7" x14ac:dyDescent="0.2">
      <c r="B729" s="5">
        <v>726</v>
      </c>
      <c r="C729" s="7">
        <v>1.8961885631080033E-2</v>
      </c>
      <c r="D729" s="7">
        <v>-2.509557033777499E-2</v>
      </c>
      <c r="E729" s="7">
        <v>-8.1876778030396904E-2</v>
      </c>
      <c r="F729" s="7">
        <v>-0.11337138235569003</v>
      </c>
      <c r="G729" s="8">
        <v>-0.20212989461422004</v>
      </c>
    </row>
    <row r="730" spans="2:7" x14ac:dyDescent="0.2">
      <c r="B730" s="5">
        <v>727</v>
      </c>
      <c r="C730" s="7">
        <v>1.3412812411780051E-2</v>
      </c>
      <c r="D730" s="7">
        <v>7.9140007245538019E-2</v>
      </c>
      <c r="E730" s="7">
        <v>0.16289283094405999</v>
      </c>
      <c r="F730" s="7">
        <v>0.20738797366619199</v>
      </c>
      <c r="G730" s="8">
        <v>0.32601667034625992</v>
      </c>
    </row>
    <row r="731" spans="2:7" x14ac:dyDescent="0.2">
      <c r="B731" s="5">
        <v>728</v>
      </c>
      <c r="C731" s="7">
        <v>1.4104107081889916E-2</v>
      </c>
      <c r="D731" s="7">
        <v>7.5970828282831929E-2</v>
      </c>
      <c r="E731" s="7">
        <v>0.15283296165466095</v>
      </c>
      <c r="F731" s="7">
        <v>0.19322576701640798</v>
      </c>
      <c r="G731" s="8">
        <v>0.29104519474506008</v>
      </c>
    </row>
    <row r="732" spans="2:7" x14ac:dyDescent="0.2">
      <c r="B732" s="5">
        <v>729</v>
      </c>
      <c r="C732" s="7">
        <v>1.5253046214579902E-2</v>
      </c>
      <c r="D732" s="7">
        <v>-2.6134085905552266E-2</v>
      </c>
      <c r="E732" s="7">
        <v>-5.1467483663559133E-2</v>
      </c>
      <c r="F732" s="7">
        <v>-8.1716631054878211E-2</v>
      </c>
      <c r="G732" s="8">
        <v>-5.5724018931389008E-2</v>
      </c>
    </row>
    <row r="733" spans="2:7" x14ac:dyDescent="0.2">
      <c r="B733" s="5">
        <v>730</v>
      </c>
      <c r="C733" s="7">
        <v>1.1188009440900037E-2</v>
      </c>
      <c r="D733" s="7">
        <v>-3.9408447861669863E-3</v>
      </c>
      <c r="E733" s="7">
        <v>-3.5687755966187007E-2</v>
      </c>
      <c r="F733" s="7">
        <v>-5.2186833024026026E-2</v>
      </c>
      <c r="G733" s="8">
        <v>-0.15439766061306004</v>
      </c>
    </row>
    <row r="734" spans="2:7" x14ac:dyDescent="0.2">
      <c r="B734" s="5">
        <v>731</v>
      </c>
      <c r="C734" s="7">
        <v>8.2329303622199479E-3</v>
      </c>
      <c r="D734" s="7">
        <v>-1.8645298731329828E-2</v>
      </c>
      <c r="E734" s="7">
        <v>-3.7924676561357007E-2</v>
      </c>
      <c r="F734" s="7">
        <v>-5.9422515034675598E-2</v>
      </c>
      <c r="G734" s="8">
        <v>-6.126200568675999E-2</v>
      </c>
    </row>
    <row r="735" spans="2:7" x14ac:dyDescent="0.2">
      <c r="B735" s="5">
        <v>732</v>
      </c>
      <c r="C735" s="7">
        <v>1.0369399249549938E-2</v>
      </c>
      <c r="D735" s="7">
        <v>-7.3670625936987241E-2</v>
      </c>
      <c r="E735" s="7">
        <v>-0.13925968351364251</v>
      </c>
      <c r="F735" s="7">
        <v>-0.20010599911212923</v>
      </c>
      <c r="G735" s="8">
        <v>-0.20160734069347397</v>
      </c>
    </row>
    <row r="736" spans="2:7" x14ac:dyDescent="0.2">
      <c r="B736" s="5">
        <v>733</v>
      </c>
      <c r="C736" s="7">
        <v>1.1699178874490013E-2</v>
      </c>
      <c r="D736" s="7">
        <v>0.12277501796484001</v>
      </c>
      <c r="E736" s="7">
        <v>0.22434780654907299</v>
      </c>
      <c r="F736" s="7">
        <v>0.30552346885204595</v>
      </c>
      <c r="G736" s="8">
        <v>0.3700622378587699</v>
      </c>
    </row>
    <row r="737" spans="2:7" x14ac:dyDescent="0.2">
      <c r="B737" s="5">
        <v>734</v>
      </c>
      <c r="C737" s="7">
        <v>1.3914802730079945E-2</v>
      </c>
      <c r="D737" s="7">
        <v>2.4687027680872539E-2</v>
      </c>
      <c r="E737" s="7">
        <v>4.9046171283722545E-2</v>
      </c>
      <c r="F737" s="7">
        <v>4.8051192164423148E-2</v>
      </c>
      <c r="G737" s="8">
        <v>7.6874500393870004E-2</v>
      </c>
    </row>
    <row r="738" spans="2:7" x14ac:dyDescent="0.2">
      <c r="B738" s="5">
        <v>735</v>
      </c>
      <c r="C738" s="7">
        <v>1.5933850467199973E-2</v>
      </c>
      <c r="D738" s="7">
        <v>0.12622412418126797</v>
      </c>
      <c r="E738" s="7">
        <v>0.22847844419479296</v>
      </c>
      <c r="F738" s="7">
        <v>0.30778885066509398</v>
      </c>
      <c r="G738" s="8">
        <v>0.37230611431599003</v>
      </c>
    </row>
    <row r="739" spans="2:7" x14ac:dyDescent="0.2">
      <c r="B739" s="5">
        <v>736</v>
      </c>
      <c r="C739" s="7">
        <v>1.5812376201149947E-2</v>
      </c>
      <c r="D739" s="7">
        <v>0.13422247146367794</v>
      </c>
      <c r="E739" s="7">
        <v>0.26697120723724194</v>
      </c>
      <c r="F739" s="7">
        <v>0.34852142512798195</v>
      </c>
      <c r="G739" s="8">
        <v>0.49525666821002989</v>
      </c>
    </row>
    <row r="740" spans="2:7" x14ac:dyDescent="0.2">
      <c r="B740" s="5">
        <v>737</v>
      </c>
      <c r="C740" s="7">
        <v>9.2410833239600088E-3</v>
      </c>
      <c r="D740" s="7">
        <v>0.11871429656744202</v>
      </c>
      <c r="E740" s="7">
        <v>0.20934575853347803</v>
      </c>
      <c r="F740" s="7">
        <v>0.2819281595945341</v>
      </c>
      <c r="G740" s="8">
        <v>0.27794433224201009</v>
      </c>
    </row>
    <row r="741" spans="2:7" x14ac:dyDescent="0.2">
      <c r="B741" s="5">
        <v>738</v>
      </c>
      <c r="C741" s="7">
        <v>1.7489650905130105E-2</v>
      </c>
      <c r="D741" s="7">
        <v>7.7374446141720066E-2</v>
      </c>
      <c r="E741" s="7">
        <v>0.10661534128189304</v>
      </c>
      <c r="F741" s="7">
        <v>0.15161171138287002</v>
      </c>
      <c r="G741" s="8">
        <v>8.9252000927930064E-2</v>
      </c>
    </row>
    <row r="742" spans="2:7" x14ac:dyDescent="0.2">
      <c r="B742" s="5">
        <v>739</v>
      </c>
      <c r="C742" s="7">
        <v>1.3954857051369896E-2</v>
      </c>
      <c r="D742" s="7">
        <v>-2.1026971459400731E-3</v>
      </c>
      <c r="E742" s="7">
        <v>-4.2433845424652436E-2</v>
      </c>
      <c r="F742" s="7">
        <v>-4.320953905582342E-2</v>
      </c>
      <c r="G742" s="8">
        <v>-0.11129158151149698</v>
      </c>
    </row>
    <row r="743" spans="2:7" x14ac:dyDescent="0.2">
      <c r="B743" s="5">
        <v>740</v>
      </c>
      <c r="C743" s="7">
        <v>1.2931802928449976E-2</v>
      </c>
      <c r="D743" s="7">
        <v>3.043745731115597E-2</v>
      </c>
      <c r="E743" s="7">
        <v>2.4129319763185775E-2</v>
      </c>
      <c r="F743" s="7">
        <v>3.8654078841211775E-2</v>
      </c>
      <c r="G743" s="8">
        <v>-3.3513361334800984E-2</v>
      </c>
    </row>
    <row r="744" spans="2:7" x14ac:dyDescent="0.2">
      <c r="B744" s="5">
        <v>741</v>
      </c>
      <c r="C744" s="7">
        <v>9.7205430865299203E-3</v>
      </c>
      <c r="D744" s="7">
        <v>-6.2567448866366643E-2</v>
      </c>
      <c r="E744" s="7">
        <v>-0.10636321845054592</v>
      </c>
      <c r="F744" s="7">
        <v>-0.15706374466419218</v>
      </c>
      <c r="G744" s="8">
        <v>-0.10132097613811497</v>
      </c>
    </row>
    <row r="745" spans="2:7" x14ac:dyDescent="0.2">
      <c r="B745" s="5">
        <v>742</v>
      </c>
      <c r="C745" s="7">
        <v>9.1194898486099962E-3</v>
      </c>
      <c r="D745" s="7">
        <v>3.3357941853998027E-2</v>
      </c>
      <c r="E745" s="7">
        <v>5.2442455863951049E-2</v>
      </c>
      <c r="F745" s="7">
        <v>7.2887470126152071E-2</v>
      </c>
      <c r="G745" s="8">
        <v>8.5574871182440004E-2</v>
      </c>
    </row>
    <row r="746" spans="2:7" x14ac:dyDescent="0.2">
      <c r="B746" s="5">
        <v>743</v>
      </c>
      <c r="C746" s="7">
        <v>1.0504582583900079E-2</v>
      </c>
      <c r="D746" s="7">
        <v>-9.4531381380560567E-2</v>
      </c>
      <c r="E746" s="7">
        <v>-0.1651457900047314</v>
      </c>
      <c r="F746" s="7">
        <v>-0.24545452415943145</v>
      </c>
      <c r="G746" s="8">
        <v>-0.21893131148815104</v>
      </c>
    </row>
    <row r="747" spans="2:7" x14ac:dyDescent="0.2">
      <c r="B747" s="5">
        <v>744</v>
      </c>
      <c r="C747" s="7">
        <v>1.3544300258159891E-2</v>
      </c>
      <c r="D747" s="7">
        <v>-1.4275682222842857E-2</v>
      </c>
      <c r="E747" s="7">
        <v>-1.1852818155288235E-2</v>
      </c>
      <c r="F747" s="7">
        <v>-3.6201952099799595E-2</v>
      </c>
      <c r="G747" s="8">
        <v>4.3012863278389935E-2</v>
      </c>
    </row>
    <row r="748" spans="2:7" x14ac:dyDescent="0.2">
      <c r="B748" s="5">
        <v>745</v>
      </c>
      <c r="C748" s="7">
        <v>1.6926863849159979E-2</v>
      </c>
      <c r="D748" s="7">
        <v>7.3862683522700007E-2</v>
      </c>
      <c r="E748" s="7">
        <v>0.12405932006836001</v>
      </c>
      <c r="F748" s="7">
        <v>0.16336486518383203</v>
      </c>
      <c r="G748" s="8">
        <v>0.17975867378711996</v>
      </c>
    </row>
    <row r="749" spans="2:7" x14ac:dyDescent="0.2">
      <c r="B749" s="5">
        <v>746</v>
      </c>
      <c r="C749" s="7">
        <v>1.2721517741679955E-2</v>
      </c>
      <c r="D749" s="7">
        <v>5.4672038304805964E-2</v>
      </c>
      <c r="E749" s="7">
        <v>7.7335823154448979E-2</v>
      </c>
      <c r="F749" s="7">
        <v>0.1055545347929</v>
      </c>
      <c r="G749" s="8">
        <v>5.7381397366520037E-2</v>
      </c>
    </row>
    <row r="750" spans="2:7" x14ac:dyDescent="0.2">
      <c r="B750" s="5">
        <v>747</v>
      </c>
      <c r="C750" s="7">
        <v>1.7045596301560106E-2</v>
      </c>
      <c r="D750" s="7">
        <v>1.9411718595030884E-2</v>
      </c>
      <c r="E750" s="7">
        <v>-1.5564536476133537E-2</v>
      </c>
      <c r="F750" s="7">
        <v>-8.0173355340951574E-3</v>
      </c>
      <c r="G750" s="8">
        <v>-0.13193028581142396</v>
      </c>
    </row>
    <row r="751" spans="2:7" x14ac:dyDescent="0.2">
      <c r="B751" s="5">
        <v>748</v>
      </c>
      <c r="C751" s="7">
        <v>1.2328842341899904E-2</v>
      </c>
      <c r="D751" s="7">
        <v>-6.1610281717777077E-2</v>
      </c>
      <c r="E751" s="7">
        <v>-7.2058784389494646E-2</v>
      </c>
      <c r="F751" s="7">
        <v>-0.13408078968524803</v>
      </c>
      <c r="G751" s="8">
        <v>1.9671922802930064E-2</v>
      </c>
    </row>
    <row r="752" spans="2:7" x14ac:dyDescent="0.2">
      <c r="B752" s="5">
        <v>749</v>
      </c>
      <c r="C752" s="7">
        <v>1.5654066264630062E-2</v>
      </c>
      <c r="D752" s="7">
        <v>-1.7367613565921383E-2</v>
      </c>
      <c r="E752" s="7">
        <v>-3.3790856027603011E-2</v>
      </c>
      <c r="F752" s="7">
        <v>-5.7584677338600246E-2</v>
      </c>
      <c r="G752" s="8">
        <v>-2.0322853446007039E-2</v>
      </c>
    </row>
    <row r="753" spans="2:7" x14ac:dyDescent="0.2">
      <c r="B753" s="5">
        <v>750</v>
      </c>
      <c r="C753" s="7">
        <v>1.9363859355449931E-2</v>
      </c>
      <c r="D753" s="7">
        <v>0.12639533256292196</v>
      </c>
      <c r="E753" s="7">
        <v>0.22075573263168197</v>
      </c>
      <c r="F753" s="7">
        <v>0.29969713866710401</v>
      </c>
      <c r="G753" s="8">
        <v>0.35071552383900007</v>
      </c>
    </row>
    <row r="754" spans="2:7" x14ac:dyDescent="0.2">
      <c r="B754" s="5">
        <v>751</v>
      </c>
      <c r="C754" s="7">
        <v>2.3755291163920056E-2</v>
      </c>
      <c r="D754" s="7">
        <v>4.0527426946162001E-2</v>
      </c>
      <c r="E754" s="7">
        <v>9.2086113071440989E-2</v>
      </c>
      <c r="F754" s="7">
        <v>9.8527337908743962E-2</v>
      </c>
      <c r="G754" s="8">
        <v>0.22989416706562005</v>
      </c>
    </row>
    <row r="755" spans="2:7" x14ac:dyDescent="0.2">
      <c r="B755" s="5">
        <v>752</v>
      </c>
      <c r="C755" s="7">
        <v>1.1401274859909938E-2</v>
      </c>
      <c r="D755" s="7">
        <v>8.7107884633543992E-2</v>
      </c>
      <c r="E755" s="7">
        <v>0.15397090969085903</v>
      </c>
      <c r="F755" s="7">
        <v>0.20810439765453406</v>
      </c>
      <c r="G755" s="8">
        <v>0.23785079109669005</v>
      </c>
    </row>
    <row r="756" spans="2:7" x14ac:dyDescent="0.2">
      <c r="B756" s="5">
        <v>753</v>
      </c>
      <c r="C756" s="7">
        <v>1.2035706698890092E-2</v>
      </c>
      <c r="D756" s="7">
        <v>6.9939338910578075E-2</v>
      </c>
      <c r="E756" s="7">
        <v>0.12701354084014907</v>
      </c>
      <c r="F756" s="7">
        <v>0.16388039767742404</v>
      </c>
      <c r="G756" s="8">
        <v>0.19222283947468011</v>
      </c>
    </row>
    <row r="757" spans="2:7" x14ac:dyDescent="0.2">
      <c r="B757" s="5">
        <v>754</v>
      </c>
      <c r="C757" s="7">
        <v>1.7213800609110042E-2</v>
      </c>
      <c r="D757" s="7">
        <v>0.14734472011327598</v>
      </c>
      <c r="E757" s="7">
        <v>0.25122896490096996</v>
      </c>
      <c r="F757" s="7">
        <v>0.35123861014842994</v>
      </c>
      <c r="G757" s="8">
        <v>0.38602865326405</v>
      </c>
    </row>
    <row r="758" spans="2:7" x14ac:dyDescent="0.2">
      <c r="B758" s="5">
        <v>755</v>
      </c>
      <c r="C758" s="7">
        <v>8.0625802874600971E-3</v>
      </c>
      <c r="D758" s="7">
        <v>0.11893664573431209</v>
      </c>
      <c r="E758" s="7">
        <v>0.25731593427658106</v>
      </c>
      <c r="F758" s="7">
        <v>0.33554430186748407</v>
      </c>
      <c r="G758" s="8">
        <v>0.53673053371905999</v>
      </c>
    </row>
    <row r="759" spans="2:7" x14ac:dyDescent="0.2">
      <c r="B759" s="5">
        <v>756</v>
      </c>
      <c r="C759" s="7">
        <v>1.0496595561499955E-2</v>
      </c>
      <c r="D759" s="7">
        <v>4.7982823598381998E-2</v>
      </c>
      <c r="E759" s="7">
        <v>5.2410781955717002E-2</v>
      </c>
      <c r="F759" s="7">
        <v>9.0720679163932033E-2</v>
      </c>
      <c r="G759" s="8">
        <v>3.6754733204839907E-2</v>
      </c>
    </row>
    <row r="760" spans="2:7" x14ac:dyDescent="0.2">
      <c r="B760" s="5">
        <v>757</v>
      </c>
      <c r="C760" s="7">
        <v>8.3797962069500631E-3</v>
      </c>
      <c r="D760" s="7">
        <v>8.1852018582820041E-2</v>
      </c>
      <c r="E760" s="7">
        <v>0.142410505390166</v>
      </c>
      <c r="F760" s="7">
        <v>0.19694202125072399</v>
      </c>
      <c r="G760" s="8">
        <v>0.21646869766711996</v>
      </c>
    </row>
    <row r="761" spans="2:7" x14ac:dyDescent="0.2">
      <c r="B761" s="5">
        <v>758</v>
      </c>
      <c r="C761" s="7">
        <v>1.5347221553329904E-2</v>
      </c>
      <c r="D761" s="7">
        <v>-8.2890308153626663E-2</v>
      </c>
      <c r="E761" s="7">
        <v>-0.16577698531150675</v>
      </c>
      <c r="F761" s="7">
        <v>-0.2320641499757764</v>
      </c>
      <c r="G761" s="8">
        <v>-0.23933433902263601</v>
      </c>
    </row>
    <row r="762" spans="2:7" x14ac:dyDescent="0.2">
      <c r="B762" s="5">
        <v>759</v>
      </c>
      <c r="C762" s="7">
        <v>1.6839364230629927E-2</v>
      </c>
      <c r="D762" s="7">
        <v>-1.6392243158819042E-2</v>
      </c>
      <c r="E762" s="7">
        <v>-4.7586184167862713E-2</v>
      </c>
      <c r="F762" s="7">
        <v>-7.5039337277412382E-2</v>
      </c>
      <c r="G762" s="8">
        <v>-0.11023806941509195</v>
      </c>
    </row>
    <row r="763" spans="2:7" x14ac:dyDescent="0.2">
      <c r="B763" s="5">
        <v>760</v>
      </c>
      <c r="C763" s="7">
        <v>9.5344573855400405E-3</v>
      </c>
      <c r="D763" s="7">
        <v>9.3526708829402033E-2</v>
      </c>
      <c r="E763" s="7">
        <v>0.21976687965392999</v>
      </c>
      <c r="F763" s="7">
        <v>0.27699825942516199</v>
      </c>
      <c r="G763" s="8">
        <v>0.50693095314502989</v>
      </c>
    </row>
    <row r="764" spans="2:7" x14ac:dyDescent="0.2">
      <c r="B764" s="5">
        <v>761</v>
      </c>
      <c r="C764" s="7">
        <v>1.4521339595320093E-2</v>
      </c>
      <c r="D764" s="7">
        <v>4.9057256925106076E-2</v>
      </c>
      <c r="E764" s="7">
        <v>8.0821872329710026E-2</v>
      </c>
      <c r="F764" s="7">
        <v>0.10231771647929802</v>
      </c>
      <c r="G764" s="8">
        <v>0.10814405071734989</v>
      </c>
    </row>
    <row r="765" spans="2:7" x14ac:dyDescent="0.2">
      <c r="B765" s="5">
        <v>762</v>
      </c>
      <c r="C765" s="7">
        <v>9.4277650713900929E-3</v>
      </c>
      <c r="D765" s="7">
        <v>6.8843877065180081E-2</v>
      </c>
      <c r="E765" s="7">
        <v>7.7462268447874849E-2</v>
      </c>
      <c r="F765" s="7">
        <v>0.12455085694789783</v>
      </c>
      <c r="G765" s="8">
        <v>-9.1178954839710169E-3</v>
      </c>
    </row>
    <row r="766" spans="2:7" x14ac:dyDescent="0.2">
      <c r="B766" s="5">
        <v>763</v>
      </c>
      <c r="C766" s="7">
        <v>9.5172912478400651E-3</v>
      </c>
      <c r="D766" s="7">
        <v>-2.7291274321082165E-2</v>
      </c>
      <c r="E766" s="7">
        <v>-5.4544585371018979E-2</v>
      </c>
      <c r="F766" s="7">
        <v>-7.6820145249367006E-2</v>
      </c>
      <c r="G766" s="8">
        <v>-5.4084235548973014E-2</v>
      </c>
    </row>
    <row r="767" spans="2:7" x14ac:dyDescent="0.2">
      <c r="B767" s="5">
        <v>764</v>
      </c>
      <c r="C767" s="7">
        <v>7.9613716006299295E-3</v>
      </c>
      <c r="D767" s="7">
        <v>0.10636900638341995</v>
      </c>
      <c r="E767" s="7">
        <v>0.18426677045822198</v>
      </c>
      <c r="F767" s="7">
        <v>0.25382645308971397</v>
      </c>
      <c r="G767" s="8">
        <v>0.25321043121815001</v>
      </c>
    </row>
    <row r="768" spans="2:7" x14ac:dyDescent="0.2">
      <c r="B768" s="5">
        <v>765</v>
      </c>
      <c r="C768" s="7">
        <v>7.5148136019700384E-3</v>
      </c>
      <c r="D768" s="7">
        <v>8.6901247251032029E-2</v>
      </c>
      <c r="E768" s="7">
        <v>0.17399010715484503</v>
      </c>
      <c r="F768" s="7">
        <v>0.22601938426494403</v>
      </c>
      <c r="G768" s="8">
        <v>0.30617333042621997</v>
      </c>
    </row>
    <row r="769" spans="2:7" x14ac:dyDescent="0.2">
      <c r="B769" s="5">
        <v>766</v>
      </c>
      <c r="C769" s="7">
        <v>1.1553028285500089E-2</v>
      </c>
      <c r="D769" s="7">
        <v>0.14618221496343409</v>
      </c>
      <c r="E769" s="7">
        <v>0.27664382514953501</v>
      </c>
      <c r="F769" s="7">
        <v>0.38221843421459201</v>
      </c>
      <c r="G769" s="8">
        <v>0.51858819115161991</v>
      </c>
    </row>
    <row r="770" spans="2:7" x14ac:dyDescent="0.2">
      <c r="B770" s="5">
        <v>767</v>
      </c>
      <c r="C770" s="7">
        <v>9.3836576342600786E-3</v>
      </c>
      <c r="D770" s="7">
        <v>0.23664525722265403</v>
      </c>
      <c r="E770" s="7">
        <v>0.43238177356720198</v>
      </c>
      <c r="F770" s="7">
        <v>0.59886510550976002</v>
      </c>
      <c r="G770" s="8">
        <v>0.68417490112781998</v>
      </c>
    </row>
    <row r="771" spans="2:7" x14ac:dyDescent="0.2">
      <c r="B771" s="5">
        <v>768</v>
      </c>
      <c r="C771" s="7">
        <v>1.38276607394201E-2</v>
      </c>
      <c r="D771" s="7">
        <v>5.0683724629878094E-2</v>
      </c>
      <c r="E771" s="7">
        <v>6.785581169128406E-2</v>
      </c>
      <c r="F771" s="7">
        <v>9.0079929232598041E-2</v>
      </c>
      <c r="G771" s="8">
        <v>2.6528364300729912E-2</v>
      </c>
    </row>
    <row r="772" spans="2:7" x14ac:dyDescent="0.2">
      <c r="B772" s="5">
        <v>769</v>
      </c>
      <c r="C772" s="7">
        <v>1.3759353816509945E-2</v>
      </c>
      <c r="D772" s="7">
        <v>5.1144778478145983E-2</v>
      </c>
      <c r="E772" s="7">
        <v>0.10234732685089099</v>
      </c>
      <c r="F772" s="7">
        <v>0.12117986857891003</v>
      </c>
      <c r="G772" s="8">
        <v>0.17700768101214992</v>
      </c>
    </row>
    <row r="773" spans="2:7" x14ac:dyDescent="0.2">
      <c r="B773" s="5">
        <v>770</v>
      </c>
      <c r="C773" s="7">
        <v>1.4783600032330035E-2</v>
      </c>
      <c r="D773" s="7">
        <v>0.12289885257482402</v>
      </c>
      <c r="E773" s="7">
        <v>0.19748168048858503</v>
      </c>
      <c r="F773" s="7">
        <v>0.27944564998149601</v>
      </c>
      <c r="G773" s="8">
        <v>0.25694132435321992</v>
      </c>
    </row>
    <row r="774" spans="2:7" x14ac:dyDescent="0.2">
      <c r="B774" s="5">
        <v>771</v>
      </c>
      <c r="C774" s="7">
        <v>3.0336171984699511E-3</v>
      </c>
      <c r="D774" s="7">
        <v>-2.0211684954164012E-2</v>
      </c>
      <c r="E774" s="7">
        <v>-7.2963964366911188E-2</v>
      </c>
      <c r="F774" s="7">
        <v>-7.9936383366583152E-2</v>
      </c>
      <c r="G774" s="8">
        <v>-0.17936336410045595</v>
      </c>
    </row>
    <row r="775" spans="2:7" x14ac:dyDescent="0.2">
      <c r="B775" s="5">
        <v>772</v>
      </c>
      <c r="C775" s="7">
        <v>5.2743942141499911E-3</v>
      </c>
      <c r="D775" s="7">
        <v>-4.6608782064916809E-2</v>
      </c>
      <c r="E775" s="7">
        <v>-7.2851299667359495E-2</v>
      </c>
      <c r="F775" s="7">
        <v>-0.11200568497180961</v>
      </c>
      <c r="G775" s="8">
        <v>-6.2294238924979983E-2</v>
      </c>
    </row>
    <row r="776" spans="2:7" x14ac:dyDescent="0.2">
      <c r="B776" s="5">
        <v>773</v>
      </c>
      <c r="C776" s="7">
        <v>7.6415330767600764E-3</v>
      </c>
      <c r="D776" s="7">
        <v>1.8463337171076268E-2</v>
      </c>
      <c r="E776" s="7">
        <v>2.9118443107604232E-2</v>
      </c>
      <c r="F776" s="7">
        <v>2.9980804324150429E-2</v>
      </c>
      <c r="G776" s="8">
        <v>1.1119848370549912E-2</v>
      </c>
    </row>
    <row r="777" spans="2:7" x14ac:dyDescent="0.2">
      <c r="B777" s="5">
        <v>774</v>
      </c>
      <c r="C777" s="7">
        <v>1.1329630076889918E-2</v>
      </c>
      <c r="D777" s="7">
        <v>1.2894534814359759E-2</v>
      </c>
      <c r="E777" s="7">
        <v>2.1366179561615795E-2</v>
      </c>
      <c r="F777" s="7">
        <v>2.0466067194937623E-2</v>
      </c>
      <c r="G777" s="8">
        <v>4.1362768292430019E-2</v>
      </c>
    </row>
    <row r="778" spans="2:7" x14ac:dyDescent="0.2">
      <c r="B778" s="5">
        <v>775</v>
      </c>
      <c r="C778" s="7">
        <v>5.6223661303500538E-3</v>
      </c>
      <c r="D778" s="7">
        <v>0.13262931083440602</v>
      </c>
      <c r="E778" s="7">
        <v>0.21973282155990398</v>
      </c>
      <c r="F778" s="7">
        <v>0.31749251067638196</v>
      </c>
      <c r="G778" s="8">
        <v>0.29490364181994999</v>
      </c>
    </row>
    <row r="779" spans="2:7" x14ac:dyDescent="0.2">
      <c r="B779" s="5">
        <v>776</v>
      </c>
      <c r="C779" s="7">
        <v>1.7906168162820091E-2</v>
      </c>
      <c r="D779" s="7">
        <v>8.4356486546992043E-2</v>
      </c>
      <c r="E779" s="7">
        <v>0.143118775463104</v>
      </c>
      <c r="F779" s="7">
        <v>0.18846929252147798</v>
      </c>
      <c r="G779" s="8">
        <v>0.20621860611439002</v>
      </c>
    </row>
    <row r="780" spans="2:7" x14ac:dyDescent="0.2">
      <c r="B780" s="5">
        <v>777</v>
      </c>
      <c r="C780" s="7">
        <v>1.2775877177719996E-2</v>
      </c>
      <c r="D780" s="7">
        <v>-3.0431533110139002E-2</v>
      </c>
      <c r="E780" s="7">
        <v>-6.6176902675627397E-2</v>
      </c>
      <c r="F780" s="7">
        <v>-9.6848581433296402E-2</v>
      </c>
      <c r="G780" s="8">
        <v>-0.10327231299877204</v>
      </c>
    </row>
    <row r="781" spans="2:7" x14ac:dyDescent="0.2">
      <c r="B781" s="5">
        <v>778</v>
      </c>
      <c r="C781" s="7">
        <v>1.559791868925009E-2</v>
      </c>
      <c r="D781" s="7">
        <v>-3.2827711355686566E-2</v>
      </c>
      <c r="E781" s="7">
        <v>-8.1349479579925499E-2</v>
      </c>
      <c r="F781" s="7">
        <v>-0.11321226179599725</v>
      </c>
      <c r="G781" s="8">
        <v>-0.14419668328762003</v>
      </c>
    </row>
    <row r="782" spans="2:7" x14ac:dyDescent="0.2">
      <c r="B782" s="5">
        <v>779</v>
      </c>
      <c r="C782" s="7">
        <v>1.0535815417769934E-2</v>
      </c>
      <c r="D782" s="7">
        <v>-1.5721214067934031E-2</v>
      </c>
      <c r="E782" s="7">
        <v>-4.2491030120848615E-2</v>
      </c>
      <c r="F782" s="7">
        <v>-6.3062523007392998E-2</v>
      </c>
      <c r="G782" s="8">
        <v>-9.4885581851005041E-2</v>
      </c>
    </row>
    <row r="783" spans="2:7" x14ac:dyDescent="0.2">
      <c r="B783" s="5">
        <v>780</v>
      </c>
      <c r="C783" s="7">
        <v>7.8623086810098997E-3</v>
      </c>
      <c r="D783" s="7">
        <v>3.5844313848017915E-2</v>
      </c>
      <c r="E783" s="7">
        <v>4.2207027053832946E-2</v>
      </c>
      <c r="F783" s="7">
        <v>6.8440057635307971E-2</v>
      </c>
      <c r="G783" s="8">
        <v>3.0931001782420031E-2</v>
      </c>
    </row>
    <row r="784" spans="2:7" x14ac:dyDescent="0.2">
      <c r="B784" s="5">
        <v>781</v>
      </c>
      <c r="C784" s="7">
        <v>2.0069578349589889E-2</v>
      </c>
      <c r="D784" s="7">
        <v>8.2384264218807957E-2</v>
      </c>
      <c r="E784" s="7">
        <v>0.16268209276199402</v>
      </c>
      <c r="F784" s="7">
        <v>0.20484109103679804</v>
      </c>
      <c r="G784" s="8">
        <v>0.32078028309345008</v>
      </c>
    </row>
    <row r="785" spans="2:7" x14ac:dyDescent="0.2">
      <c r="B785" s="5">
        <v>782</v>
      </c>
      <c r="C785" s="7">
        <v>1.2027362048629975E-2</v>
      </c>
      <c r="D785" s="7">
        <v>-2.1277582895753412E-2</v>
      </c>
      <c r="E785" s="7">
        <v>-3.532968702316179E-2</v>
      </c>
      <c r="F785" s="7">
        <v>-5.7469604611396989E-2</v>
      </c>
      <c r="G785" s="8">
        <v>-2.4080218076709681E-3</v>
      </c>
    </row>
    <row r="786" spans="2:7" x14ac:dyDescent="0.2">
      <c r="B786" s="5">
        <v>783</v>
      </c>
      <c r="C786" s="7">
        <v>1.0032394587990101E-2</v>
      </c>
      <c r="D786" s="7">
        <v>8.8335311162470065E-2</v>
      </c>
      <c r="E786" s="7">
        <v>0.12687623558044403</v>
      </c>
      <c r="F786" s="7">
        <v>0.18649215877056199</v>
      </c>
      <c r="G786" s="8">
        <v>0.10930204975604996</v>
      </c>
    </row>
    <row r="787" spans="2:7" x14ac:dyDescent="0.2">
      <c r="B787" s="5">
        <v>784</v>
      </c>
      <c r="C787" s="7">
        <v>1.114735907315989E-2</v>
      </c>
      <c r="D787" s="7">
        <v>4.2225706326959905E-2</v>
      </c>
      <c r="E787" s="7">
        <v>0.10576312599181995</v>
      </c>
      <c r="F787" s="7">
        <v>0.12331657588481795</v>
      </c>
      <c r="G787" s="8">
        <v>0.26120997059345008</v>
      </c>
    </row>
    <row r="788" spans="2:7" x14ac:dyDescent="0.2">
      <c r="B788" s="5">
        <v>785</v>
      </c>
      <c r="C788" s="7">
        <v>6.9854051470799039E-3</v>
      </c>
      <c r="D788" s="7">
        <v>6.4000594365599947E-2</v>
      </c>
      <c r="E788" s="7">
        <v>0.10503606853485299</v>
      </c>
      <c r="F788" s="7">
        <v>0.15132110297680001</v>
      </c>
      <c r="G788" s="8">
        <v>0.15851200211048</v>
      </c>
    </row>
    <row r="789" spans="2:7" x14ac:dyDescent="0.2">
      <c r="B789" s="5">
        <v>786</v>
      </c>
      <c r="C789" s="7">
        <v>8.9732200503300774E-3</v>
      </c>
      <c r="D789" s="7">
        <v>0.20152786945104206</v>
      </c>
      <c r="E789" s="7">
        <v>0.40935050306320009</v>
      </c>
      <c r="F789" s="7">
        <v>0.54497077643871206</v>
      </c>
      <c r="G789" s="8">
        <v>0.76341450798512001</v>
      </c>
    </row>
    <row r="790" spans="2:7" x14ac:dyDescent="0.2">
      <c r="B790" s="5">
        <v>787</v>
      </c>
      <c r="C790" s="7">
        <v>1.2195208728309925E-2</v>
      </c>
      <c r="D790" s="7">
        <v>7.1327326178527665E-3</v>
      </c>
      <c r="E790" s="7">
        <v>-1.6564011001588209E-2</v>
      </c>
      <c r="F790" s="7">
        <v>-1.8776891827583776E-2</v>
      </c>
      <c r="G790" s="8">
        <v>-9.2040532946586984E-2</v>
      </c>
    </row>
    <row r="791" spans="2:7" x14ac:dyDescent="0.2">
      <c r="B791" s="5">
        <v>788</v>
      </c>
      <c r="C791" s="7">
        <v>1.6847947299480026E-2</v>
      </c>
      <c r="D791" s="7">
        <v>-2.8815305483341394E-2</v>
      </c>
      <c r="E791" s="7">
        <v>-7.3120217943191596E-2</v>
      </c>
      <c r="F791" s="7">
        <v>-0.10550471365451802</v>
      </c>
      <c r="G791" s="8">
        <v>-0.13828282964229599</v>
      </c>
    </row>
    <row r="792" spans="2:7" x14ac:dyDescent="0.2">
      <c r="B792" s="5">
        <v>789</v>
      </c>
      <c r="C792" s="7">
        <v>7.0321351885800354E-3</v>
      </c>
      <c r="D792" s="7">
        <v>-5.4987275850772392E-2</v>
      </c>
      <c r="E792" s="7">
        <v>-8.3260517740249312E-2</v>
      </c>
      <c r="F792" s="7">
        <v>-0.12873824656009641</v>
      </c>
      <c r="G792" s="8">
        <v>-5.1625663161278035E-2</v>
      </c>
    </row>
    <row r="793" spans="2:7" x14ac:dyDescent="0.2">
      <c r="B793" s="5">
        <v>790</v>
      </c>
      <c r="C793" s="7">
        <v>8.3360463976900334E-3</v>
      </c>
      <c r="D793" s="7">
        <v>2.5420796620848042E-2</v>
      </c>
      <c r="E793" s="7">
        <v>3.4840906238557047E-2</v>
      </c>
      <c r="F793" s="7">
        <v>4.9026371836662058E-2</v>
      </c>
      <c r="G793" s="8">
        <v>4.0940171360970057E-2</v>
      </c>
    </row>
    <row r="794" spans="2:7" x14ac:dyDescent="0.2">
      <c r="B794" s="5">
        <v>791</v>
      </c>
      <c r="C794" s="7">
        <v>1.2636402308940031E-2</v>
      </c>
      <c r="D794" s="7">
        <v>0.27363854621648603</v>
      </c>
      <c r="E794" s="7">
        <v>0.56867847499847202</v>
      </c>
      <c r="F794" s="7">
        <v>0.74475002467632001</v>
      </c>
      <c r="G794" s="8">
        <v>1.0631830750703801</v>
      </c>
    </row>
    <row r="795" spans="2:7" x14ac:dyDescent="0.2">
      <c r="B795" s="5">
        <v>792</v>
      </c>
      <c r="C795" s="7">
        <v>9.5301658511199872E-3</v>
      </c>
      <c r="D795" s="7">
        <v>7.6182687032223972E-2</v>
      </c>
      <c r="E795" s="7">
        <v>0.12848459539413498</v>
      </c>
      <c r="F795" s="7">
        <v>0.17824120700359197</v>
      </c>
      <c r="G795" s="8">
        <v>0.18656015980244001</v>
      </c>
    </row>
    <row r="796" spans="2:7" x14ac:dyDescent="0.2">
      <c r="B796" s="5">
        <v>793</v>
      </c>
      <c r="C796" s="7">
        <v>1.0211923778060017E-2</v>
      </c>
      <c r="D796" s="7">
        <v>1.66400310874006E-2</v>
      </c>
      <c r="E796" s="7">
        <v>-2.474883737563971E-2</v>
      </c>
      <c r="F796" s="7">
        <v>-1.2990043759345427E-2</v>
      </c>
      <c r="G796" s="8">
        <v>-0.17007898700237301</v>
      </c>
    </row>
    <row r="797" spans="2:7" x14ac:dyDescent="0.2">
      <c r="B797" s="5">
        <v>794</v>
      </c>
      <c r="C797" s="7">
        <v>1.8481591403479936E-2</v>
      </c>
      <c r="D797" s="7">
        <v>-4.6449768793585623E-2</v>
      </c>
      <c r="E797" s="7">
        <v>-0.1087846392631545</v>
      </c>
      <c r="F797" s="7">
        <v>-0.15531929552555096</v>
      </c>
      <c r="G797" s="8">
        <v>-0.20120924127101902</v>
      </c>
    </row>
    <row r="798" spans="2:7" x14ac:dyDescent="0.2">
      <c r="B798" s="5">
        <v>795</v>
      </c>
      <c r="C798" s="7">
        <v>8.2250625491100404E-3</v>
      </c>
      <c r="D798" s="7">
        <v>0.10065029834508805</v>
      </c>
      <c r="E798" s="7">
        <v>0.16352963504791307</v>
      </c>
      <c r="F798" s="7">
        <v>0.2356557148695021</v>
      </c>
      <c r="G798" s="8">
        <v>0.2211259661912901</v>
      </c>
    </row>
    <row r="799" spans="2:7" x14ac:dyDescent="0.2">
      <c r="B799" s="5">
        <v>796</v>
      </c>
      <c r="C799" s="7">
        <v>7.8607589602499583E-3</v>
      </c>
      <c r="D799" s="7">
        <v>0.23380244945287798</v>
      </c>
      <c r="E799" s="7">
        <v>0.37740130481720002</v>
      </c>
      <c r="F799" s="7">
        <v>0.53894200503825995</v>
      </c>
      <c r="G799" s="8">
        <v>0.40385008442402004</v>
      </c>
    </row>
    <row r="800" spans="2:7" x14ac:dyDescent="0.2">
      <c r="B800" s="5">
        <v>797</v>
      </c>
      <c r="C800" s="7">
        <v>1.3265469729899948E-2</v>
      </c>
      <c r="D800" s="7">
        <v>-5.199313188791304E-2</v>
      </c>
      <c r="E800" s="7">
        <v>-9.6966683292389028E-2</v>
      </c>
      <c r="F800" s="7">
        <v>-0.1446544510126114</v>
      </c>
      <c r="G800" s="8">
        <v>-0.12374811780452699</v>
      </c>
    </row>
    <row r="801" spans="2:7" x14ac:dyDescent="0.2">
      <c r="B801" s="5">
        <v>798</v>
      </c>
      <c r="C801" s="7">
        <v>1.4905193507670056E-2</v>
      </c>
      <c r="D801" s="7">
        <v>0.11343876098394202</v>
      </c>
      <c r="E801" s="7">
        <v>0.25680439529418697</v>
      </c>
      <c r="F801" s="7">
        <v>0.31766956031322197</v>
      </c>
      <c r="G801" s="8">
        <v>0.54339135277270989</v>
      </c>
    </row>
    <row r="802" spans="2:7" x14ac:dyDescent="0.2">
      <c r="B802" s="5">
        <v>799</v>
      </c>
      <c r="C802" s="7">
        <v>8.0994159579299563E-3</v>
      </c>
      <c r="D802" s="7">
        <v>4.2219865071775997E-2</v>
      </c>
      <c r="E802" s="7">
        <v>5.8069575405124009E-2</v>
      </c>
      <c r="F802" s="7">
        <v>8.8137008547786042E-2</v>
      </c>
      <c r="G802" s="8">
        <v>6.7082887768749933E-2</v>
      </c>
    </row>
    <row r="803" spans="2:7" x14ac:dyDescent="0.2">
      <c r="B803" s="5">
        <v>800</v>
      </c>
      <c r="C803" s="7">
        <v>1.3602116763590022E-2</v>
      </c>
      <c r="D803" s="7">
        <v>2.6642226922511392E-2</v>
      </c>
      <c r="E803" s="7">
        <v>5.0362413883208966E-3</v>
      </c>
      <c r="F803" s="7">
        <v>2.154159724712457E-2</v>
      </c>
      <c r="G803" s="8">
        <v>-7.7101582407950953E-2</v>
      </c>
    </row>
    <row r="804" spans="2:7" x14ac:dyDescent="0.2">
      <c r="B804" s="5">
        <v>801</v>
      </c>
      <c r="C804" s="7">
        <v>1.2922146975989923E-2</v>
      </c>
      <c r="D804" s="7">
        <v>5.1019990193839959E-2</v>
      </c>
      <c r="E804" s="7">
        <v>6.1097276782986376E-2</v>
      </c>
      <c r="F804" s="7">
        <v>8.5590972304341401E-2</v>
      </c>
      <c r="G804" s="8">
        <v>-4.7121585607530214E-3</v>
      </c>
    </row>
    <row r="805" spans="2:7" x14ac:dyDescent="0.2">
      <c r="B805" s="5">
        <v>802</v>
      </c>
      <c r="C805" s="7">
        <v>1.240632838010991E-2</v>
      </c>
      <c r="D805" s="7">
        <v>4.4987499463559955E-2</v>
      </c>
      <c r="E805" s="7">
        <v>9.6194100952149975E-2</v>
      </c>
      <c r="F805" s="7">
        <v>0.11568572700023801</v>
      </c>
      <c r="G805" s="8">
        <v>0.20299161064624993</v>
      </c>
    </row>
    <row r="806" spans="2:7" x14ac:dyDescent="0.2">
      <c r="B806" s="5">
        <v>803</v>
      </c>
      <c r="C806" s="7">
        <v>1.2630084216590065E-2</v>
      </c>
      <c r="D806" s="7">
        <v>-7.0391285669806375E-2</v>
      </c>
      <c r="E806" s="7">
        <v>-0.1151842648029341</v>
      </c>
      <c r="F806" s="7">
        <v>-0.17897963345050802</v>
      </c>
      <c r="G806" s="8">
        <v>-0.11520480525493604</v>
      </c>
    </row>
    <row r="807" spans="2:7" x14ac:dyDescent="0.2">
      <c r="B807" s="5">
        <v>804</v>
      </c>
      <c r="C807" s="7">
        <v>1.7314890086649992E-2</v>
      </c>
      <c r="D807" s="7">
        <v>1.2249135720729786E-2</v>
      </c>
      <c r="E807" s="7">
        <v>8.8804310321807176E-3</v>
      </c>
      <c r="F807" s="7">
        <v>1.1642958521843605E-2</v>
      </c>
      <c r="G807" s="8">
        <v>3.9612775921820109E-2</v>
      </c>
    </row>
    <row r="808" spans="2:7" x14ac:dyDescent="0.2">
      <c r="B808" s="5">
        <v>805</v>
      </c>
      <c r="C808" s="7">
        <v>3.9450914263698955E-3</v>
      </c>
      <c r="D808" s="7">
        <v>-1.6341722261907068E-2</v>
      </c>
      <c r="E808" s="7">
        <v>-4.3415277624130846E-2</v>
      </c>
      <c r="F808" s="7">
        <v>-5.6795786023139616E-2</v>
      </c>
      <c r="G808" s="8">
        <v>-9.6891158938408051E-2</v>
      </c>
    </row>
    <row r="809" spans="2:7" x14ac:dyDescent="0.2">
      <c r="B809" s="5">
        <v>806</v>
      </c>
      <c r="C809" s="7">
        <v>1.0843852221970041E-2</v>
      </c>
      <c r="D809" s="7">
        <v>0.15075410579443205</v>
      </c>
      <c r="E809" s="7">
        <v>0.250704002952577</v>
      </c>
      <c r="F809" s="7">
        <v>0.36738586604595203</v>
      </c>
      <c r="G809" s="8">
        <v>0.39445138561726001</v>
      </c>
    </row>
    <row r="810" spans="2:7" x14ac:dyDescent="0.2">
      <c r="B810" s="5">
        <v>807</v>
      </c>
      <c r="C810" s="7">
        <v>1.9672849833969996E-2</v>
      </c>
      <c r="D810" s="7">
        <v>7.1199071156982013E-2</v>
      </c>
      <c r="E810" s="7">
        <v>6.7918336963656012E-2</v>
      </c>
      <c r="F810" s="7">
        <v>0.11405735194683203</v>
      </c>
      <c r="G810" s="8">
        <v>-2.3666852831840002E-2</v>
      </c>
    </row>
    <row r="811" spans="2:7" x14ac:dyDescent="0.2">
      <c r="B811" s="5">
        <v>808</v>
      </c>
      <c r="C811" s="7">
        <v>1.2078860461709917E-2</v>
      </c>
      <c r="D811" s="7">
        <v>-1.0659339547168592E-3</v>
      </c>
      <c r="E811" s="7">
        <v>-3.0443083667755621E-2</v>
      </c>
      <c r="F811" s="7">
        <v>-3.9085302948951607E-2</v>
      </c>
      <c r="G811" s="8">
        <v>-0.11229401242732995</v>
      </c>
    </row>
    <row r="812" spans="2:7" x14ac:dyDescent="0.2">
      <c r="B812" s="5">
        <v>809</v>
      </c>
      <c r="C812" s="7">
        <v>1.3082245051859953E-2</v>
      </c>
      <c r="D812" s="7">
        <v>2.0530163991450356E-2</v>
      </c>
      <c r="E812" s="7">
        <v>4.1617212295457298E-4</v>
      </c>
      <c r="F812" s="7">
        <v>1.2854458689688777E-2</v>
      </c>
      <c r="G812" s="8">
        <v>-6.2535876154899972E-2</v>
      </c>
    </row>
    <row r="813" spans="2:7" x14ac:dyDescent="0.2">
      <c r="B813" s="5">
        <v>810</v>
      </c>
      <c r="C813" s="7">
        <v>1.5455225169660025E-2</v>
      </c>
      <c r="D813" s="7">
        <v>0.10030814384221998</v>
      </c>
      <c r="E813" s="7">
        <v>0.20229693708419796</v>
      </c>
      <c r="F813" s="7">
        <v>0.26138541877269594</v>
      </c>
      <c r="G813" s="8">
        <v>0.39657700645923999</v>
      </c>
    </row>
    <row r="814" spans="2:7" x14ac:dyDescent="0.2">
      <c r="B814" s="5">
        <v>811</v>
      </c>
      <c r="C814" s="7">
        <v>1.1324861705299893E-2</v>
      </c>
      <c r="D814" s="7">
        <v>5.2343761670587963E-2</v>
      </c>
      <c r="E814" s="7">
        <v>7.2186565971373018E-2</v>
      </c>
      <c r="F814" s="7">
        <v>0.10803046405315407</v>
      </c>
      <c r="G814" s="8">
        <v>8.4663873791690047E-2</v>
      </c>
    </row>
    <row r="815" spans="2:7" x14ac:dyDescent="0.2">
      <c r="B815" s="5">
        <v>812</v>
      </c>
      <c r="C815" s="7">
        <v>1.8714526355269934E-2</v>
      </c>
      <c r="D815" s="7">
        <v>-2.7817609429338546E-3</v>
      </c>
      <c r="E815" s="7">
        <v>1.9214279031753857E-2</v>
      </c>
      <c r="F815" s="7">
        <v>2.9303091764443651E-3</v>
      </c>
      <c r="G815" s="8">
        <v>0.15475631344317997</v>
      </c>
    </row>
    <row r="816" spans="2:7" x14ac:dyDescent="0.2">
      <c r="B816" s="5">
        <v>813</v>
      </c>
      <c r="C816" s="7">
        <v>1.2601593196390093E-2</v>
      </c>
      <c r="D816" s="7">
        <v>5.9549963223934022E-2</v>
      </c>
      <c r="E816" s="7">
        <v>6.0830617523193985E-2</v>
      </c>
      <c r="F816" s="7">
        <v>9.9562026858331931E-2</v>
      </c>
      <c r="G816" s="8">
        <v>-2.2079938769340002E-2</v>
      </c>
    </row>
    <row r="817" spans="2:7" x14ac:dyDescent="0.2">
      <c r="B817" s="5">
        <v>814</v>
      </c>
      <c r="C817" s="7">
        <v>1.226399248838006E-2</v>
      </c>
      <c r="D817" s="7">
        <v>4.1275608289238042E-2</v>
      </c>
      <c r="E817" s="7">
        <v>6.1588049507139031E-2</v>
      </c>
      <c r="F817" s="7">
        <v>8.4457637667654031E-2</v>
      </c>
      <c r="G817" s="8">
        <v>8.3116060376170031E-2</v>
      </c>
    </row>
    <row r="818" spans="2:7" x14ac:dyDescent="0.2">
      <c r="B818" s="5">
        <v>815</v>
      </c>
      <c r="C818" s="7">
        <v>5.2289754748300332E-3</v>
      </c>
      <c r="D818" s="7">
        <v>0.19669021342992404</v>
      </c>
      <c r="E818" s="7">
        <v>0.362369192218778</v>
      </c>
      <c r="F818" s="7">
        <v>0.49964099109172605</v>
      </c>
      <c r="G818" s="8">
        <v>0.56267667400836996</v>
      </c>
    </row>
    <row r="819" spans="2:7" x14ac:dyDescent="0.2">
      <c r="B819" s="5">
        <v>816</v>
      </c>
      <c r="C819" s="7">
        <v>1.4862635791299983E-2</v>
      </c>
      <c r="D819" s="7">
        <v>4.696687434911602E-2</v>
      </c>
      <c r="E819" s="7">
        <v>0.10025833902359002</v>
      </c>
      <c r="F819" s="7">
        <v>0.12340500533580806</v>
      </c>
      <c r="G819" s="8">
        <v>0.23653209793567997</v>
      </c>
    </row>
    <row r="820" spans="2:7" x14ac:dyDescent="0.2">
      <c r="B820" s="5">
        <v>817</v>
      </c>
      <c r="C820" s="7">
        <v>1.0493853747840065E-2</v>
      </c>
      <c r="D820" s="7">
        <v>4.6873986470696058E-2</v>
      </c>
      <c r="E820" s="7">
        <v>4.8266780948637018E-2</v>
      </c>
      <c r="F820" s="7">
        <v>8.407948195934202E-2</v>
      </c>
      <c r="G820" s="8">
        <v>1.4620667576789925E-2</v>
      </c>
    </row>
    <row r="821" spans="2:7" x14ac:dyDescent="0.2">
      <c r="B821" s="5">
        <v>818</v>
      </c>
      <c r="C821" s="7">
        <v>3.9286405444098893E-3</v>
      </c>
      <c r="D821" s="7">
        <v>3.7763712286917211E-3</v>
      </c>
      <c r="E821" s="7">
        <v>2.90315208434967E-3</v>
      </c>
      <c r="F821" s="7">
        <v>4.2580860853195903E-3</v>
      </c>
      <c r="G821" s="8">
        <v>7.0985614061400693E-3</v>
      </c>
    </row>
    <row r="822" spans="2:7" x14ac:dyDescent="0.2">
      <c r="B822" s="5">
        <v>819</v>
      </c>
      <c r="C822" s="7">
        <v>8.610108554359952E-3</v>
      </c>
      <c r="D822" s="7">
        <v>0.13951042865514598</v>
      </c>
      <c r="E822" s="7">
        <v>0.24223511276245002</v>
      </c>
      <c r="F822" s="7">
        <v>0.34123687922954604</v>
      </c>
      <c r="G822" s="8">
        <v>0.36274076092243002</v>
      </c>
    </row>
    <row r="823" spans="2:7" x14ac:dyDescent="0.2">
      <c r="B823" s="5">
        <v>820</v>
      </c>
      <c r="C823" s="7">
        <v>1.220546072720996E-2</v>
      </c>
      <c r="D823" s="7">
        <v>9.1461217153069985E-2</v>
      </c>
      <c r="E823" s="7">
        <v>0.16820184049606202</v>
      </c>
      <c r="F823" s="7">
        <v>0.22662255942821605</v>
      </c>
      <c r="G823" s="8">
        <v>0.29173338997364007</v>
      </c>
    </row>
    <row r="824" spans="2:7" x14ac:dyDescent="0.2">
      <c r="B824" s="5">
        <v>821</v>
      </c>
      <c r="C824" s="7">
        <v>1.5722373187539995E-2</v>
      </c>
      <c r="D824" s="7">
        <v>5.8787572133539981E-2</v>
      </c>
      <c r="E824" s="7">
        <v>0.11289614496230997</v>
      </c>
      <c r="F824" s="7">
        <v>0.14302950084209398</v>
      </c>
      <c r="G824" s="8">
        <v>0.22160602200030999</v>
      </c>
    </row>
    <row r="825" spans="2:7" x14ac:dyDescent="0.2">
      <c r="B825" s="5">
        <v>822</v>
      </c>
      <c r="C825" s="7">
        <v>4.9801856875399952E-3</v>
      </c>
      <c r="D825" s="7">
        <v>-8.5687542212010609E-2</v>
      </c>
      <c r="E825" s="7">
        <v>-0.1228890413284307</v>
      </c>
      <c r="F825" s="7">
        <v>-0.19734235823154442</v>
      </c>
      <c r="G825" s="8">
        <v>-9.9955254912376001E-2</v>
      </c>
    </row>
    <row r="826" spans="2:7" x14ac:dyDescent="0.2">
      <c r="B826" s="5">
        <v>823</v>
      </c>
      <c r="C826" s="7">
        <v>7.9542190432499993E-3</v>
      </c>
      <c r="D826" s="7">
        <v>-5.8722746374216539E-5</v>
      </c>
      <c r="E826" s="7">
        <v>-3.7445943975449127E-2</v>
      </c>
      <c r="F826" s="7">
        <v>-3.6665294766424245E-2</v>
      </c>
      <c r="G826" s="8">
        <v>-0.13501393210887902</v>
      </c>
    </row>
    <row r="827" spans="2:7" x14ac:dyDescent="0.2">
      <c r="B827" s="5">
        <v>824</v>
      </c>
      <c r="C827" s="7">
        <v>1.7668584048750047E-2</v>
      </c>
      <c r="D827" s="7">
        <v>4.9324118840696055E-2</v>
      </c>
      <c r="E827" s="7">
        <v>6.4874733066559012E-2</v>
      </c>
      <c r="F827" s="7">
        <v>8.5294129252434028E-2</v>
      </c>
      <c r="G827" s="8">
        <v>3.924096214770989E-2</v>
      </c>
    </row>
    <row r="828" spans="2:7" x14ac:dyDescent="0.2">
      <c r="B828" s="5">
        <v>825</v>
      </c>
      <c r="C828" s="7">
        <v>9.5613986849800714E-3</v>
      </c>
      <c r="D828" s="7">
        <v>0.18240958427190807</v>
      </c>
      <c r="E828" s="7">
        <v>0.2570973998069761</v>
      </c>
      <c r="F828" s="7">
        <v>0.39565427482128002</v>
      </c>
      <c r="G828" s="8">
        <v>0.21154392349720008</v>
      </c>
    </row>
    <row r="829" spans="2:7" x14ac:dyDescent="0.2">
      <c r="B829" s="5">
        <v>826</v>
      </c>
      <c r="C829" s="7">
        <v>1.0183432757850053E-2</v>
      </c>
      <c r="D829" s="7">
        <v>-4.3962097418310767E-2</v>
      </c>
      <c r="E829" s="7">
        <v>-4.7352146530152205E-2</v>
      </c>
      <c r="F829" s="7">
        <v>-8.9257929921149615E-2</v>
      </c>
      <c r="G829" s="8">
        <v>5.4431921124459937E-2</v>
      </c>
    </row>
    <row r="830" spans="2:7" x14ac:dyDescent="0.2">
      <c r="B830" s="5">
        <v>827</v>
      </c>
      <c r="C830" s="7">
        <v>1.3284900844100056E-2</v>
      </c>
      <c r="D830" s="7">
        <v>-1.3259399187563159E-2</v>
      </c>
      <c r="E830" s="7">
        <v>-4.2687910223006477E-2</v>
      </c>
      <c r="F830" s="7">
        <v>-5.8678684830665788E-2</v>
      </c>
      <c r="G830" s="8">
        <v>-8.1090027213096993E-2</v>
      </c>
    </row>
    <row r="831" spans="2:7" x14ac:dyDescent="0.2">
      <c r="B831" s="5">
        <v>828</v>
      </c>
      <c r="C831" s="7">
        <v>1.3432243525979937E-2</v>
      </c>
      <c r="D831" s="7">
        <v>3.8846361386775954E-2</v>
      </c>
      <c r="E831" s="7">
        <v>7.304834184646597E-2</v>
      </c>
      <c r="F831" s="7">
        <v>9.5083429217339976E-2</v>
      </c>
      <c r="G831" s="8">
        <v>0.16754699337481993</v>
      </c>
    </row>
    <row r="832" spans="2:7" x14ac:dyDescent="0.2">
      <c r="B832" s="5">
        <v>829</v>
      </c>
      <c r="C832" s="7">
        <v>1.0830977618689897E-2</v>
      </c>
      <c r="D832" s="7">
        <v>-7.918226743936807E-2</v>
      </c>
      <c r="E832" s="7">
        <v>-0.12799837532043595</v>
      </c>
      <c r="F832" s="7">
        <v>-0.19561335861682902</v>
      </c>
      <c r="G832" s="8">
        <v>-0.12125825297832504</v>
      </c>
    </row>
    <row r="833" spans="2:7" x14ac:dyDescent="0.2">
      <c r="B833" s="5">
        <v>830</v>
      </c>
      <c r="C833" s="7">
        <v>1.131532496214005E-2</v>
      </c>
      <c r="D833" s="7">
        <v>5.1614558446408013E-2</v>
      </c>
      <c r="E833" s="7">
        <v>9.4059408283233975E-2</v>
      </c>
      <c r="F833" s="7">
        <v>0.12672791659831995</v>
      </c>
      <c r="G833" s="8">
        <v>0.18538594830035993</v>
      </c>
    </row>
    <row r="834" spans="2:7" x14ac:dyDescent="0.2">
      <c r="B834" s="5">
        <v>831</v>
      </c>
      <c r="C834" s="7">
        <v>2.1407583415510079E-2</v>
      </c>
      <c r="D834" s="7">
        <v>6.2850439298154065E-2</v>
      </c>
      <c r="E834" s="7">
        <v>0.10963552055359004</v>
      </c>
      <c r="F834" s="7">
        <v>0.13394603908062003</v>
      </c>
      <c r="G834" s="8">
        <v>0.16967130291461996</v>
      </c>
    </row>
    <row r="835" spans="2:7" x14ac:dyDescent="0.2">
      <c r="B835" s="5">
        <v>832</v>
      </c>
      <c r="C835" s="7">
        <v>9.238103091719907E-3</v>
      </c>
      <c r="D835" s="7">
        <v>7.3811542737485969E-2</v>
      </c>
      <c r="E835" s="7">
        <v>0.12035005149841398</v>
      </c>
      <c r="F835" s="7">
        <v>0.17043385684490203</v>
      </c>
      <c r="G835" s="8">
        <v>0.16948247539996997</v>
      </c>
    </row>
    <row r="836" spans="2:7" x14ac:dyDescent="0.2">
      <c r="B836" s="5">
        <v>833</v>
      </c>
      <c r="C836" s="7">
        <v>9.7081453204199697E-3</v>
      </c>
      <c r="D836" s="7">
        <v>0.11215294574499399</v>
      </c>
      <c r="E836" s="7">
        <v>0.17325457391739002</v>
      </c>
      <c r="F836" s="7">
        <v>0.24819252669811204</v>
      </c>
      <c r="G836" s="8">
        <v>0.17768204796314002</v>
      </c>
    </row>
    <row r="837" spans="2:7" x14ac:dyDescent="0.2">
      <c r="B837" s="5">
        <v>834</v>
      </c>
      <c r="C837" s="7">
        <v>1.0798791110520067E-2</v>
      </c>
      <c r="D837" s="7">
        <v>-0.10637022281884877</v>
      </c>
      <c r="E837" s="7">
        <v>-0.18899483623504507</v>
      </c>
      <c r="F837" s="7">
        <v>-0.27687082111835482</v>
      </c>
      <c r="G837" s="8">
        <v>-0.25585913074016597</v>
      </c>
    </row>
    <row r="838" spans="2:7" x14ac:dyDescent="0.2">
      <c r="B838" s="5">
        <v>835</v>
      </c>
      <c r="C838" s="7">
        <v>2.3307779490949976E-2</v>
      </c>
      <c r="D838" s="7">
        <v>1.9965207326414002E-2</v>
      </c>
      <c r="E838" s="7">
        <v>2.6406276798249029E-2</v>
      </c>
      <c r="F838" s="7">
        <v>2.449255168438005E-2</v>
      </c>
      <c r="G838" s="8">
        <v>6.2657362103460068E-2</v>
      </c>
    </row>
    <row r="839" spans="2:7" x14ac:dyDescent="0.2">
      <c r="B839" s="5">
        <v>836</v>
      </c>
      <c r="C839" s="7">
        <v>1.1949160754679999E-2</v>
      </c>
      <c r="D839" s="7">
        <v>7.985306953191601E-2</v>
      </c>
      <c r="E839" s="7">
        <v>9.8638678169248983E-2</v>
      </c>
      <c r="F839" s="7">
        <v>0.15265033423900398</v>
      </c>
      <c r="G839" s="8">
        <v>3.6415940403939917E-2</v>
      </c>
    </row>
    <row r="840" spans="2:7" x14ac:dyDescent="0.2">
      <c r="B840" s="5">
        <v>837</v>
      </c>
      <c r="C840" s="7">
        <v>1.5044191539290042E-2</v>
      </c>
      <c r="D840" s="7">
        <v>2.9275810468198049E-2</v>
      </c>
      <c r="E840" s="7">
        <v>2.7203095531464251E-2</v>
      </c>
      <c r="F840" s="7">
        <v>3.5843183398246263E-2</v>
      </c>
      <c r="G840" s="8">
        <v>-2.3277038455008947E-2</v>
      </c>
    </row>
    <row r="841" spans="2:7" x14ac:dyDescent="0.2">
      <c r="B841" s="5">
        <v>838</v>
      </c>
      <c r="C841" s="7">
        <v>9.856799304490016E-3</v>
      </c>
      <c r="D841" s="7">
        <v>0.10110672687292399</v>
      </c>
      <c r="E841" s="7">
        <v>0.22707636413574397</v>
      </c>
      <c r="F841" s="7">
        <v>0.29349146068096199</v>
      </c>
      <c r="G841" s="8">
        <v>0.51553083050250992</v>
      </c>
    </row>
    <row r="842" spans="2:7" x14ac:dyDescent="0.2">
      <c r="B842" s="5">
        <v>839</v>
      </c>
      <c r="C842" s="7">
        <v>1.6396740138530097E-2</v>
      </c>
      <c r="D842" s="7">
        <v>0.11842421268224804</v>
      </c>
      <c r="E842" s="7">
        <v>0.25014401731491198</v>
      </c>
      <c r="F842" s="7">
        <v>0.31518597781658397</v>
      </c>
      <c r="G842" s="8">
        <v>0.49006820309161991</v>
      </c>
    </row>
    <row r="843" spans="2:7" x14ac:dyDescent="0.2">
      <c r="B843" s="5">
        <v>840</v>
      </c>
      <c r="C843" s="7">
        <v>1.3062456309800075E-2</v>
      </c>
      <c r="D843" s="7">
        <v>0.13606179927587805</v>
      </c>
      <c r="E843" s="7">
        <v>0.20743559656143401</v>
      </c>
      <c r="F843" s="7">
        <v>0.303393508791924</v>
      </c>
      <c r="G843" s="8">
        <v>0.23472428905963993</v>
      </c>
    </row>
    <row r="844" spans="2:7" x14ac:dyDescent="0.2">
      <c r="B844" s="5">
        <v>841</v>
      </c>
      <c r="C844" s="7">
        <v>1.884815996884992E-2</v>
      </c>
      <c r="D844" s="7">
        <v>0.15817145084142595</v>
      </c>
      <c r="E844" s="7">
        <v>0.292175531959533</v>
      </c>
      <c r="F844" s="7">
        <v>0.39011662185192203</v>
      </c>
      <c r="G844" s="8">
        <v>0.48195756065845008</v>
      </c>
    </row>
    <row r="845" spans="2:7" x14ac:dyDescent="0.2">
      <c r="B845" s="5">
        <v>842</v>
      </c>
      <c r="C845" s="7">
        <v>1.4200905025010035E-2</v>
      </c>
      <c r="D845" s="7">
        <v>4.3003976094726018E-2</v>
      </c>
      <c r="E845" s="7">
        <v>8.2360089397433001E-2</v>
      </c>
      <c r="F845" s="7">
        <v>9.8765184283257978E-2</v>
      </c>
      <c r="G845" s="8">
        <v>0.14899159061908995</v>
      </c>
    </row>
    <row r="846" spans="2:7" x14ac:dyDescent="0.2">
      <c r="B846" s="5">
        <v>843</v>
      </c>
      <c r="C846" s="7">
        <v>1.9107201755049985E-2</v>
      </c>
      <c r="D846" s="7">
        <v>1.1267339932919973E-2</v>
      </c>
      <c r="E846" s="7">
        <v>1.587202606201199E-2</v>
      </c>
      <c r="F846" s="7">
        <v>8.6172360181799856E-3</v>
      </c>
      <c r="G846" s="8">
        <v>4.5055991292000108E-2</v>
      </c>
    </row>
    <row r="847" spans="2:7" x14ac:dyDescent="0.2">
      <c r="B847" s="5">
        <v>844</v>
      </c>
      <c r="C847" s="7">
        <v>1.0564425647259901E-2</v>
      </c>
      <c r="D847" s="7">
        <v>0.10875319217443594</v>
      </c>
      <c r="E847" s="7">
        <v>0.15883847532272399</v>
      </c>
      <c r="F847" s="7">
        <v>0.23605842769146002</v>
      </c>
      <c r="G847" s="8">
        <v>0.15614677059650006</v>
      </c>
    </row>
    <row r="848" spans="2:7" x14ac:dyDescent="0.2">
      <c r="B848" s="5">
        <v>845</v>
      </c>
      <c r="C848" s="7">
        <v>1.657722300290998E-2</v>
      </c>
      <c r="D848" s="7">
        <v>1.1347507238357139E-4</v>
      </c>
      <c r="E848" s="7">
        <v>2.9270279979704893E-2</v>
      </c>
      <c r="F848" s="7">
        <v>1.5936948657035186E-2</v>
      </c>
      <c r="G848" s="8">
        <v>0.17801333057880009</v>
      </c>
    </row>
    <row r="849" spans="2:7" x14ac:dyDescent="0.2">
      <c r="B849" s="5">
        <v>846</v>
      </c>
      <c r="C849" s="7">
        <v>1.871023482084011E-2</v>
      </c>
      <c r="D849" s="7">
        <v>4.2013299214838054E-2</v>
      </c>
      <c r="E849" s="7">
        <v>6.091564950943E-2</v>
      </c>
      <c r="F849" s="7">
        <v>8.4131862521171955E-2</v>
      </c>
      <c r="G849" s="8">
        <v>0.11278772938251991</v>
      </c>
    </row>
    <row r="850" spans="2:7" x14ac:dyDescent="0.2">
      <c r="B850" s="5">
        <v>847</v>
      </c>
      <c r="C850" s="7">
        <v>1.861141031980007E-2</v>
      </c>
      <c r="D850" s="7">
        <v>2.3464452970026039E-2</v>
      </c>
      <c r="E850" s="7">
        <v>6.3415175437928194E-3</v>
      </c>
      <c r="F850" s="7">
        <v>1.1132540106775802E-2</v>
      </c>
      <c r="G850" s="8">
        <v>-6.7313367247580969E-2</v>
      </c>
    </row>
    <row r="851" spans="2:7" x14ac:dyDescent="0.2">
      <c r="B851" s="5">
        <v>848</v>
      </c>
      <c r="C851" s="7">
        <v>8.425214946270021E-3</v>
      </c>
      <c r="D851" s="7">
        <v>2.5646078336238044E-2</v>
      </c>
      <c r="E851" s="7">
        <v>3.3462858772277039E-2</v>
      </c>
      <c r="F851" s="7">
        <v>4.5686151385306052E-2</v>
      </c>
      <c r="G851" s="8">
        <v>2.2521263241769951E-2</v>
      </c>
    </row>
    <row r="852" spans="2:7" x14ac:dyDescent="0.2">
      <c r="B852" s="5">
        <v>849</v>
      </c>
      <c r="C852" s="7">
        <v>7.2381800413001685E-4</v>
      </c>
      <c r="D852" s="7">
        <v>-5.513449932336878E-2</v>
      </c>
      <c r="E852" s="7">
        <v>-8.0968933725357364E-2</v>
      </c>
      <c r="F852" s="7">
        <v>-0.12190530121326437</v>
      </c>
      <c r="G852" s="8">
        <v>-5.3838604807853963E-2</v>
      </c>
    </row>
    <row r="853" spans="2:7" x14ac:dyDescent="0.2">
      <c r="B853" s="5">
        <v>850</v>
      </c>
      <c r="C853" s="7">
        <v>1.6704300105570002E-2</v>
      </c>
      <c r="D853" s="7">
        <v>0.1022708532691</v>
      </c>
      <c r="E853" s="7">
        <v>0.17161200103759799</v>
      </c>
      <c r="F853" s="7">
        <v>0.23171730220318001</v>
      </c>
      <c r="G853" s="8">
        <v>0.23610377895832002</v>
      </c>
    </row>
    <row r="854" spans="2:7" x14ac:dyDescent="0.2">
      <c r="B854" s="5">
        <v>851</v>
      </c>
      <c r="C854" s="7">
        <v>1.0257104098799985E-2</v>
      </c>
      <c r="D854" s="7">
        <v>6.4538490521908007E-2</v>
      </c>
      <c r="E854" s="7">
        <v>0.12037385759353503</v>
      </c>
      <c r="F854" s="7">
        <v>0.15627329528331405</v>
      </c>
      <c r="G854" s="8">
        <v>0.19752419579029001</v>
      </c>
    </row>
    <row r="855" spans="2:7" x14ac:dyDescent="0.2">
      <c r="B855" s="5">
        <v>852</v>
      </c>
      <c r="C855" s="7">
        <v>1.4915326297280096E-2</v>
      </c>
      <c r="D855" s="7">
        <v>-1.6505491983892354E-2</v>
      </c>
      <c r="E855" s="7">
        <v>-4.8481445932389178E-2</v>
      </c>
      <c r="F855" s="7">
        <v>-7.2045789361000021E-2</v>
      </c>
      <c r="G855" s="8">
        <v>-0.10568206918239598</v>
      </c>
    </row>
    <row r="856" spans="2:7" x14ac:dyDescent="0.2">
      <c r="B856" s="5">
        <v>853</v>
      </c>
      <c r="C856" s="7">
        <v>1.9833782374859998E-2</v>
      </c>
      <c r="D856" s="7">
        <v>9.5782887685300022E-2</v>
      </c>
      <c r="E856" s="7">
        <v>0.12177326736450303</v>
      </c>
      <c r="F856" s="7">
        <v>0.17880759418010803</v>
      </c>
      <c r="G856" s="8">
        <v>5.5211788296700037E-2</v>
      </c>
    </row>
    <row r="857" spans="2:7" x14ac:dyDescent="0.2">
      <c r="B857" s="5">
        <v>854</v>
      </c>
      <c r="C857" s="7">
        <v>1.7864206492899992E-2</v>
      </c>
      <c r="D857" s="7">
        <v>-5.1069500565531951E-3</v>
      </c>
      <c r="E857" s="7">
        <v>8.8468080520628274E-3</v>
      </c>
      <c r="F857" s="7">
        <v>-5.5064421892163685E-3</v>
      </c>
      <c r="G857" s="8">
        <v>0.13072252857685007</v>
      </c>
    </row>
    <row r="858" spans="2:7" x14ac:dyDescent="0.2">
      <c r="B858" s="5">
        <v>855</v>
      </c>
      <c r="C858" s="7">
        <v>1.1217811763289953E-2</v>
      </c>
      <c r="D858" s="7">
        <v>1.5610360848904993E-2</v>
      </c>
      <c r="E858" s="7">
        <v>-3.2420199537276893E-2</v>
      </c>
      <c r="F858" s="7">
        <v>-2.3281643986703359E-2</v>
      </c>
      <c r="G858" s="8">
        <v>-0.205204957842827</v>
      </c>
    </row>
    <row r="859" spans="2:7" x14ac:dyDescent="0.2">
      <c r="B859" s="5">
        <v>856</v>
      </c>
      <c r="C859" s="7">
        <v>1.1423805415629928E-2</v>
      </c>
      <c r="D859" s="7">
        <v>-3.6677301180362831E-2</v>
      </c>
      <c r="E859" s="7">
        <v>-1.5954780006408799E-2</v>
      </c>
      <c r="F859" s="7">
        <v>-6.4707086682319573E-2</v>
      </c>
      <c r="G859" s="8">
        <v>0.11178041088581003</v>
      </c>
    </row>
    <row r="860" spans="2:7" x14ac:dyDescent="0.2">
      <c r="B860" s="5">
        <v>857</v>
      </c>
      <c r="C860" s="7">
        <v>1.1952379405500091E-2</v>
      </c>
      <c r="D860" s="7">
        <v>0.11101924155950607</v>
      </c>
      <c r="E860" s="7">
        <v>0.14912363348007104</v>
      </c>
      <c r="F860" s="7">
        <v>0.22046635329723202</v>
      </c>
      <c r="G860" s="8">
        <v>6.3853627324099937E-2</v>
      </c>
    </row>
    <row r="861" spans="2:7" x14ac:dyDescent="0.2">
      <c r="B861" s="5">
        <v>858</v>
      </c>
      <c r="C861" s="7">
        <v>1.5079596698279962E-2</v>
      </c>
      <c r="D861" s="7">
        <v>0.13477562640904997</v>
      </c>
      <c r="E861" s="7">
        <v>0.20666382369994798</v>
      </c>
      <c r="F861" s="7">
        <v>0.29722378432750396</v>
      </c>
      <c r="G861" s="8">
        <v>0.22884023773670004</v>
      </c>
    </row>
    <row r="862" spans="2:7" x14ac:dyDescent="0.2">
      <c r="B862" s="5">
        <v>859</v>
      </c>
      <c r="C862" s="7">
        <v>1.3651827037330033E-2</v>
      </c>
      <c r="D862" s="7">
        <v>6.1295387625666109E-3</v>
      </c>
      <c r="E862" s="7">
        <v>1.4034319496153613E-2</v>
      </c>
      <c r="F862" s="7">
        <v>2.1171826124191991E-3</v>
      </c>
      <c r="G862" s="8">
        <v>3.1201487660410088E-2</v>
      </c>
    </row>
    <row r="863" spans="2:7" x14ac:dyDescent="0.2">
      <c r="B863" s="5">
        <v>860</v>
      </c>
      <c r="C863" s="7">
        <v>9.8941118121100846E-3</v>
      </c>
      <c r="D863" s="7">
        <v>5.6295358884332014E-2</v>
      </c>
      <c r="E863" s="7">
        <v>9.0018118000028957E-2</v>
      </c>
      <c r="F863" s="7">
        <v>0.12151398837566393</v>
      </c>
      <c r="G863" s="8">
        <v>0.10398102390765995</v>
      </c>
    </row>
    <row r="864" spans="2:7" x14ac:dyDescent="0.2">
      <c r="B864" s="5">
        <v>861</v>
      </c>
      <c r="C864" s="7">
        <v>9.8689586520199768E-3</v>
      </c>
      <c r="D864" s="7">
        <v>0.17026151393652</v>
      </c>
      <c r="E864" s="7">
        <v>0.22938262281417801</v>
      </c>
      <c r="F864" s="7">
        <v>0.35213649451732604</v>
      </c>
      <c r="G864" s="8">
        <v>0.11728108513354996</v>
      </c>
    </row>
    <row r="865" spans="2:7" x14ac:dyDescent="0.2">
      <c r="B865" s="5">
        <v>862</v>
      </c>
      <c r="C865" s="7">
        <v>1.4720657527450109E-2</v>
      </c>
      <c r="D865" s="7">
        <v>2.6615297544006065E-2</v>
      </c>
      <c r="E865" s="7">
        <v>2.0171511745455839E-2</v>
      </c>
      <c r="F865" s="7">
        <v>2.7575816512110805E-2</v>
      </c>
      <c r="G865" s="8">
        <v>-3.9949947714805978E-2</v>
      </c>
    </row>
    <row r="866" spans="2:7" x14ac:dyDescent="0.2">
      <c r="B866" s="5">
        <v>863</v>
      </c>
      <c r="C866" s="7">
        <v>1.8059232890609955E-2</v>
      </c>
      <c r="D866" s="7">
        <v>0.13147925113439798</v>
      </c>
      <c r="E866" s="7">
        <v>0.22362967786789001</v>
      </c>
      <c r="F866" s="7">
        <v>0.30556135356426201</v>
      </c>
      <c r="G866" s="8">
        <v>0.32136965382099003</v>
      </c>
    </row>
    <row r="867" spans="2:7" x14ac:dyDescent="0.2">
      <c r="B867" s="5">
        <v>864</v>
      </c>
      <c r="C867" s="7">
        <v>1.6733029544349964E-2</v>
      </c>
      <c r="D867" s="7">
        <v>2.1570241200921991E-2</v>
      </c>
      <c r="E867" s="7">
        <v>3.9076572418206071E-3</v>
      </c>
      <c r="F867" s="7">
        <v>7.4211019277576271E-3</v>
      </c>
      <c r="G867" s="8">
        <v>-7.8198725104332012E-2</v>
      </c>
    </row>
    <row r="868" spans="2:7" x14ac:dyDescent="0.2">
      <c r="B868" s="5">
        <v>865</v>
      </c>
      <c r="C868" s="7">
        <v>1.8742302119729937E-2</v>
      </c>
      <c r="D868" s="7">
        <v>2.5958394753930983E-2</v>
      </c>
      <c r="E868" s="7">
        <v>4.1937058925614942E-3</v>
      </c>
      <c r="F868" s="7">
        <v>1.4655806422232033E-2</v>
      </c>
      <c r="G868" s="8">
        <v>-7.3851102709770022E-2</v>
      </c>
    </row>
    <row r="869" spans="2:7" x14ac:dyDescent="0.2">
      <c r="B869" s="5">
        <v>866</v>
      </c>
      <c r="C869" s="7">
        <v>1.2439826190469905E-2</v>
      </c>
      <c r="D869" s="7">
        <v>-4.8537981760502863E-2</v>
      </c>
      <c r="E869" s="7">
        <v>-0.11396650614738502</v>
      </c>
      <c r="F869" s="7">
        <v>-0.15594245016574843</v>
      </c>
      <c r="G869" s="8">
        <v>-0.21969347608089396</v>
      </c>
    </row>
    <row r="870" spans="2:7" x14ac:dyDescent="0.2">
      <c r="B870" s="5">
        <v>867</v>
      </c>
      <c r="C870" s="7">
        <v>1.8596985995769977E-2</v>
      </c>
      <c r="D870" s="7">
        <v>0.14815994476080002</v>
      </c>
      <c r="E870" s="7">
        <v>0.24901585636139001</v>
      </c>
      <c r="F870" s="7">
        <v>0.35231933772564006</v>
      </c>
      <c r="G870" s="8">
        <v>0.39157915699481993</v>
      </c>
    </row>
    <row r="871" spans="2:7" x14ac:dyDescent="0.2">
      <c r="B871" s="5">
        <v>868</v>
      </c>
      <c r="C871" s="7">
        <v>1.6948321521280008E-2</v>
      </c>
      <c r="D871" s="7">
        <v>0.21421765064000997</v>
      </c>
      <c r="E871" s="7">
        <v>0.34493067321777404</v>
      </c>
      <c r="F871" s="7">
        <v>0.49394865214824801</v>
      </c>
      <c r="G871" s="8">
        <v>0.42925668346882007</v>
      </c>
    </row>
    <row r="872" spans="2:7" x14ac:dyDescent="0.2">
      <c r="B872" s="5">
        <v>869</v>
      </c>
      <c r="C872" s="7">
        <v>7.9093963503800158E-3</v>
      </c>
      <c r="D872" s="7">
        <v>-5.9771931421758989E-2</v>
      </c>
      <c r="E872" s="7">
        <v>-0.10103320422172669</v>
      </c>
      <c r="F872" s="7">
        <v>-0.1512746077775956</v>
      </c>
      <c r="G872" s="8">
        <v>-0.11119734656810798</v>
      </c>
    </row>
    <row r="873" spans="2:7" x14ac:dyDescent="0.2">
      <c r="B873" s="5">
        <v>870</v>
      </c>
      <c r="C873" s="7">
        <v>1.0233858287330033E-2</v>
      </c>
      <c r="D873" s="7">
        <v>-6.5518427145483796E-2</v>
      </c>
      <c r="E873" s="7">
        <v>-0.12381810488701001</v>
      </c>
      <c r="F873" s="7">
        <v>-0.17562767088413242</v>
      </c>
      <c r="G873" s="8">
        <v>-0.161550933241844</v>
      </c>
    </row>
    <row r="874" spans="2:7" x14ac:dyDescent="0.2">
      <c r="B874" s="5">
        <v>871</v>
      </c>
      <c r="C874" s="7">
        <v>1.3042429149149992E-2</v>
      </c>
      <c r="D874" s="7">
        <v>0.137703335034848</v>
      </c>
      <c r="E874" s="7">
        <v>0.28584981021881301</v>
      </c>
      <c r="F874" s="7">
        <v>0.367648817896846</v>
      </c>
      <c r="G874" s="8">
        <v>0.53946531403065001</v>
      </c>
    </row>
    <row r="875" spans="2:7" x14ac:dyDescent="0.2">
      <c r="B875" s="5">
        <v>872</v>
      </c>
      <c r="C875" s="7">
        <v>1.8652775943279964E-2</v>
      </c>
      <c r="D875" s="7">
        <v>2.9128014791011972E-2</v>
      </c>
      <c r="E875" s="7">
        <v>3.6780965900420994E-2</v>
      </c>
      <c r="F875" s="7">
        <v>4.1829969286918005E-2</v>
      </c>
      <c r="G875" s="8">
        <v>2.9786354184150099E-2</v>
      </c>
    </row>
    <row r="876" spans="2:7" x14ac:dyDescent="0.2">
      <c r="B876" s="5">
        <v>873</v>
      </c>
      <c r="C876" s="7">
        <v>9.0054065585098986E-3</v>
      </c>
      <c r="D876" s="7">
        <v>2.0866286504265742E-2</v>
      </c>
      <c r="E876" s="7">
        <v>4.2694652652737752E-2</v>
      </c>
      <c r="F876" s="7">
        <v>4.698958575725358E-2</v>
      </c>
      <c r="G876" s="8">
        <v>8.0317503094669895E-2</v>
      </c>
    </row>
    <row r="877" spans="2:7" x14ac:dyDescent="0.2">
      <c r="B877" s="5">
        <v>874</v>
      </c>
      <c r="C877" s="7">
        <v>1.3920643985269932E-2</v>
      </c>
      <c r="D877" s="7">
        <v>5.5707323300837913E-2</v>
      </c>
      <c r="E877" s="7">
        <v>8.3442557430267947E-2</v>
      </c>
      <c r="F877" s="7">
        <v>0.11782715499401193</v>
      </c>
      <c r="G877" s="8">
        <v>0.11558640587330005</v>
      </c>
    </row>
    <row r="878" spans="2:7" x14ac:dyDescent="0.2">
      <c r="B878" s="5">
        <v>875</v>
      </c>
      <c r="C878" s="7">
        <v>1.1869052112100098E-2</v>
      </c>
      <c r="D878" s="7">
        <v>0.11674057220220405</v>
      </c>
      <c r="E878" s="7">
        <v>0.16189112720489299</v>
      </c>
      <c r="F878" s="7">
        <v>0.24179480254649996</v>
      </c>
      <c r="G878" s="8">
        <v>0.1127826033830599</v>
      </c>
    </row>
    <row r="879" spans="2:7" x14ac:dyDescent="0.2">
      <c r="B879" s="5">
        <v>876</v>
      </c>
      <c r="C879" s="7">
        <v>1.3111808955670101E-2</v>
      </c>
      <c r="D879" s="7">
        <v>5.8393585431576064E-2</v>
      </c>
      <c r="E879" s="7">
        <v>0.11196805295944207</v>
      </c>
      <c r="F879" s="7">
        <v>0.14408981978893204</v>
      </c>
      <c r="G879" s="8">
        <v>0.21518409836292007</v>
      </c>
    </row>
    <row r="880" spans="2:7" x14ac:dyDescent="0.2">
      <c r="B880" s="5">
        <v>877</v>
      </c>
      <c r="C880" s="7">
        <v>7.2777063250499818E-3</v>
      </c>
      <c r="D880" s="7">
        <v>0.11624320720434</v>
      </c>
      <c r="E880" s="7">
        <v>0.20849068222045802</v>
      </c>
      <c r="F880" s="7">
        <v>0.28463607013225606</v>
      </c>
      <c r="G880" s="8">
        <v>0.30441451656817997</v>
      </c>
    </row>
    <row r="881" spans="2:7" x14ac:dyDescent="0.2">
      <c r="B881" s="5">
        <v>878</v>
      </c>
      <c r="C881" s="7">
        <v>9.6521169543299923E-3</v>
      </c>
      <c r="D881" s="7">
        <v>-7.1753657114503613E-2</v>
      </c>
      <c r="E881" s="7">
        <v>-0.14408970417976252</v>
      </c>
      <c r="F881" s="7">
        <v>-0.20196349442005121</v>
      </c>
      <c r="G881" s="8">
        <v>-0.23436819922924002</v>
      </c>
    </row>
    <row r="882" spans="2:7" x14ac:dyDescent="0.2">
      <c r="B882" s="5">
        <v>879</v>
      </c>
      <c r="C882" s="7">
        <v>1.2861946284770109E-2</v>
      </c>
      <c r="D882" s="7">
        <v>9.6527683484554053E-2</v>
      </c>
      <c r="E882" s="7">
        <v>0.17960081157684402</v>
      </c>
      <c r="F882" s="7">
        <v>0.24327306926250597</v>
      </c>
      <c r="G882" s="8">
        <v>0.32826018917561006</v>
      </c>
    </row>
    <row r="883" spans="2:7" x14ac:dyDescent="0.2">
      <c r="B883" s="5">
        <v>880</v>
      </c>
      <c r="C883" s="7">
        <v>5.3154022097599007E-3</v>
      </c>
      <c r="D883" s="7">
        <v>3.8747536885737954E-2</v>
      </c>
      <c r="E883" s="7">
        <v>4.3154371356962984E-2</v>
      </c>
      <c r="F883" s="7">
        <v>6.6829015612600032E-2</v>
      </c>
      <c r="G883" s="8">
        <v>-2.1437877535820049E-2</v>
      </c>
    </row>
    <row r="884" spans="2:7" x14ac:dyDescent="0.2">
      <c r="B884" s="5">
        <v>881</v>
      </c>
      <c r="C884" s="7">
        <v>1.8132904231549896E-2</v>
      </c>
      <c r="D884" s="7">
        <v>3.1086480367183932E-2</v>
      </c>
      <c r="E884" s="7">
        <v>3.8056815242766967E-2</v>
      </c>
      <c r="F884" s="7">
        <v>4.8080279231069986E-2</v>
      </c>
      <c r="G884" s="8">
        <v>3.8334017872809989E-2</v>
      </c>
    </row>
    <row r="885" spans="2:7" x14ac:dyDescent="0.2">
      <c r="B885" s="5">
        <v>882</v>
      </c>
      <c r="C885" s="7">
        <v>1.7696479022500045E-2</v>
      </c>
      <c r="D885" s="7">
        <v>0.15122293208837206</v>
      </c>
      <c r="E885" s="7">
        <v>0.27694404182433807</v>
      </c>
      <c r="F885" s="7">
        <v>0.3701910275220841</v>
      </c>
      <c r="G885" s="8">
        <v>0.44490469086170004</v>
      </c>
    </row>
    <row r="886" spans="2:7" x14ac:dyDescent="0.2">
      <c r="B886" s="5">
        <v>883</v>
      </c>
      <c r="C886" s="7">
        <v>8.6141616702100077E-3</v>
      </c>
      <c r="D886" s="7">
        <v>2.4193522810947998E-3</v>
      </c>
      <c r="E886" s="7">
        <v>-1.1733728075026807E-2</v>
      </c>
      <c r="F886" s="7">
        <v>-1.5014980435371417E-2</v>
      </c>
      <c r="G886" s="8">
        <v>-4.7583454966545036E-2</v>
      </c>
    </row>
    <row r="887" spans="2:7" x14ac:dyDescent="0.2">
      <c r="B887" s="5">
        <v>884</v>
      </c>
      <c r="C887" s="7">
        <v>1.5217879474159979E-2</v>
      </c>
      <c r="D887" s="7">
        <v>2.7017283189294795E-2</v>
      </c>
      <c r="E887" s="7">
        <v>1.8988308906460818E-4</v>
      </c>
      <c r="F887" s="7">
        <v>2.0373072028160015E-2</v>
      </c>
      <c r="G887" s="8">
        <v>-7.7000194907188013E-2</v>
      </c>
    </row>
    <row r="888" spans="2:7" x14ac:dyDescent="0.2">
      <c r="B888" s="5">
        <v>885</v>
      </c>
      <c r="C888" s="7">
        <v>1.0065773189070093E-2</v>
      </c>
      <c r="D888" s="7">
        <v>-1.3577592623232548E-2</v>
      </c>
      <c r="E888" s="7">
        <v>-5.3128337287902255E-2</v>
      </c>
      <c r="F888" s="7">
        <v>-6.3167737126350598E-2</v>
      </c>
      <c r="G888" s="8">
        <v>-0.11966812026500695</v>
      </c>
    </row>
    <row r="889" spans="2:7" x14ac:dyDescent="0.2">
      <c r="B889" s="5">
        <v>886</v>
      </c>
      <c r="C889" s="7">
        <v>8.3074361681900744E-3</v>
      </c>
      <c r="D889" s="7">
        <v>-2.6589453470709158E-2</v>
      </c>
      <c r="E889" s="7">
        <v>-5.9967750549318674E-3</v>
      </c>
      <c r="F889" s="7">
        <v>-3.802206337451839E-2</v>
      </c>
      <c r="G889" s="8">
        <v>0.12562883484364007</v>
      </c>
    </row>
    <row r="890" spans="2:7" x14ac:dyDescent="0.2">
      <c r="B890" s="5">
        <v>887</v>
      </c>
      <c r="C890" s="7">
        <v>1.5835622012619899E-2</v>
      </c>
      <c r="D890" s="7">
        <v>0.11502097820043794</v>
      </c>
      <c r="E890" s="7">
        <v>0.16174939928054796</v>
      </c>
      <c r="F890" s="7">
        <v>0.24174001395702199</v>
      </c>
      <c r="G890" s="8">
        <v>0.1535040198564499</v>
      </c>
    </row>
    <row r="891" spans="2:7" x14ac:dyDescent="0.2">
      <c r="B891" s="5">
        <v>888</v>
      </c>
      <c r="C891" s="7">
        <v>1.0054805934430089E-2</v>
      </c>
      <c r="D891" s="7">
        <v>-2.112762953042915E-2</v>
      </c>
      <c r="E891" s="7">
        <v>-3.7144982242583682E-2</v>
      </c>
      <c r="F891" s="7">
        <v>-5.7385168671607617E-2</v>
      </c>
      <c r="G891" s="8">
        <v>-1.5320712447166041E-2</v>
      </c>
    </row>
    <row r="892" spans="2:7" x14ac:dyDescent="0.2">
      <c r="B892" s="5">
        <v>889</v>
      </c>
      <c r="C892" s="7">
        <v>1.6769865214820046E-2</v>
      </c>
      <c r="D892" s="7">
        <v>4.3028485524652063E-2</v>
      </c>
      <c r="E892" s="7">
        <v>5.8648980236053055E-2</v>
      </c>
      <c r="F892" s="7">
        <v>8.0010940432550068E-2</v>
      </c>
      <c r="G892" s="8">
        <v>7.0389038205149967E-2</v>
      </c>
    </row>
    <row r="893" spans="2:7" x14ac:dyDescent="0.2">
      <c r="B893" s="5">
        <v>890</v>
      </c>
      <c r="C893" s="7">
        <v>1.4302709758279963E-2</v>
      </c>
      <c r="D893" s="7">
        <v>8.3287942159175996E-2</v>
      </c>
      <c r="E893" s="7">
        <v>0.116024196720124</v>
      </c>
      <c r="F893" s="7">
        <v>0.17608573615551204</v>
      </c>
      <c r="G893" s="8">
        <v>0.13336551773548</v>
      </c>
    </row>
    <row r="894" spans="2:7" x14ac:dyDescent="0.2">
      <c r="B894" s="5">
        <v>891</v>
      </c>
      <c r="C894" s="7">
        <v>9.4852239489600088E-3</v>
      </c>
      <c r="D894" s="7">
        <v>0.11195472453833002</v>
      </c>
      <c r="E894" s="7">
        <v>0.17169615087509502</v>
      </c>
      <c r="F894" s="7">
        <v>0.25403900325298601</v>
      </c>
      <c r="G894" s="8">
        <v>0.20755911457538989</v>
      </c>
    </row>
    <row r="895" spans="2:7" x14ac:dyDescent="0.2">
      <c r="B895" s="5">
        <v>892</v>
      </c>
      <c r="C895" s="7">
        <v>1.1929014384749914E-2</v>
      </c>
      <c r="D895" s="7">
        <v>9.5405089604855942E-2</v>
      </c>
      <c r="E895" s="7">
        <v>0.17623691616058401</v>
      </c>
      <c r="F895" s="7">
        <v>0.24130392253398802</v>
      </c>
      <c r="G895" s="8">
        <v>0.32404280292988008</v>
      </c>
    </row>
    <row r="896" spans="2:7" x14ac:dyDescent="0.2">
      <c r="B896" s="5">
        <v>893</v>
      </c>
      <c r="C896" s="7">
        <v>1.5657284915449932E-2</v>
      </c>
      <c r="D896" s="7">
        <v>-1.7160213243959825E-2</v>
      </c>
      <c r="E896" s="7">
        <v>-5.3949909830092693E-2</v>
      </c>
      <c r="F896" s="7">
        <v>-7.4136827588081558E-2</v>
      </c>
      <c r="G896" s="8">
        <v>-0.10513829600810998</v>
      </c>
    </row>
    <row r="897" spans="2:7" x14ac:dyDescent="0.2">
      <c r="B897" s="5">
        <v>894</v>
      </c>
      <c r="C897" s="7">
        <v>1.1444070994850009E-2</v>
      </c>
      <c r="D897" s="7">
        <v>0.125472962605952</v>
      </c>
      <c r="E897" s="7">
        <v>0.24230433759689401</v>
      </c>
      <c r="F897" s="7">
        <v>0.32115645587444597</v>
      </c>
      <c r="G897" s="8">
        <v>0.4197170792818099</v>
      </c>
    </row>
    <row r="898" spans="2:7" x14ac:dyDescent="0.2">
      <c r="B898" s="5">
        <v>895</v>
      </c>
      <c r="C898" s="7">
        <v>1.5583732783789994E-2</v>
      </c>
      <c r="D898" s="7">
        <v>0.11208521102666599</v>
      </c>
      <c r="E898" s="7">
        <v>0.20160964784622001</v>
      </c>
      <c r="F898" s="7">
        <v>0.27313316047191605</v>
      </c>
      <c r="G898" s="8">
        <v>0.33831608879566</v>
      </c>
    </row>
    <row r="899" spans="2:7" x14ac:dyDescent="0.2">
      <c r="B899" s="5">
        <v>896</v>
      </c>
      <c r="C899" s="7">
        <v>1.1435964763159889E-2</v>
      </c>
      <c r="D899" s="7">
        <v>2.2942483174797926E-2</v>
      </c>
      <c r="E899" s="7">
        <v>3.6141491508482962E-2</v>
      </c>
      <c r="F899" s="7">
        <v>4.4709040522575988E-2</v>
      </c>
      <c r="G899" s="8">
        <v>6.2736159443860018E-2</v>
      </c>
    </row>
    <row r="900" spans="2:7" x14ac:dyDescent="0.2">
      <c r="B900" s="5">
        <v>897</v>
      </c>
      <c r="C900" s="7">
        <v>1.3468244731430046E-2</v>
      </c>
      <c r="D900" s="7">
        <v>3.5801875340942015E-2</v>
      </c>
      <c r="E900" s="7">
        <v>2.3195124244692389E-2</v>
      </c>
      <c r="F900" s="7">
        <v>4.3538596034052371E-2</v>
      </c>
      <c r="G900" s="8">
        <v>-5.9516304850578017E-2</v>
      </c>
    </row>
    <row r="901" spans="2:7" x14ac:dyDescent="0.2">
      <c r="B901" s="5">
        <v>898</v>
      </c>
      <c r="C901" s="7">
        <v>1.1362293422219949E-2</v>
      </c>
      <c r="D901" s="7">
        <v>-1.8983018648625616E-2</v>
      </c>
      <c r="E901" s="7">
        <v>-5.574526729583789E-2</v>
      </c>
      <c r="F901" s="7">
        <v>-7.5245319008826972E-2</v>
      </c>
      <c r="G901" s="8">
        <v>-0.11822264802455895</v>
      </c>
    </row>
    <row r="902" spans="2:7" x14ac:dyDescent="0.2">
      <c r="B902" s="5">
        <v>899</v>
      </c>
      <c r="C902" s="7">
        <v>1.7606952846050072E-2</v>
      </c>
      <c r="D902" s="7">
        <v>-1.7604279768467148E-2</v>
      </c>
      <c r="E902" s="7">
        <v>-1.8291103267670278E-2</v>
      </c>
      <c r="F902" s="7">
        <v>-4.5983050465584402E-2</v>
      </c>
      <c r="G902" s="8">
        <v>5.1769262433049912E-2</v>
      </c>
    </row>
    <row r="903" spans="2:7" x14ac:dyDescent="0.2">
      <c r="B903" s="5">
        <v>900</v>
      </c>
      <c r="C903" s="7">
        <v>1.2619116961960053E-2</v>
      </c>
      <c r="D903" s="7">
        <v>9.5634877431394039E-2</v>
      </c>
      <c r="E903" s="7">
        <v>0.19903477487564</v>
      </c>
      <c r="F903" s="7">
        <v>0.26187012374400798</v>
      </c>
      <c r="G903" s="8">
        <v>0.42871654617785993</v>
      </c>
    </row>
    <row r="904" spans="2:7" x14ac:dyDescent="0.2">
      <c r="B904" s="5">
        <v>901</v>
      </c>
      <c r="C904" s="7">
        <v>-2.8820925951000831E-4</v>
      </c>
      <c r="D904" s="7">
        <v>-8.2378220808506014E-2</v>
      </c>
      <c r="E904" s="7">
        <v>-0.15184453072547899</v>
      </c>
      <c r="F904" s="7">
        <v>-0.21283759891986842</v>
      </c>
      <c r="G904" s="8">
        <v>-0.24213504207134195</v>
      </c>
    </row>
    <row r="905" spans="2:7" x14ac:dyDescent="0.2">
      <c r="B905" s="5">
        <v>902</v>
      </c>
      <c r="C905" s="7">
        <v>1.644180124998007E-2</v>
      </c>
      <c r="D905" s="7">
        <v>0.18725124572515406</v>
      </c>
      <c r="E905" s="7">
        <v>0.29625210819244302</v>
      </c>
      <c r="F905" s="7">
        <v>0.42682914912700604</v>
      </c>
      <c r="G905" s="8">
        <v>0.36028409588336996</v>
      </c>
    </row>
    <row r="906" spans="2:7" x14ac:dyDescent="0.2">
      <c r="B906" s="5">
        <v>903</v>
      </c>
      <c r="C906" s="7">
        <v>1.6062000453469949E-2</v>
      </c>
      <c r="D906" s="7">
        <v>-7.6685869944096846E-2</v>
      </c>
      <c r="E906" s="7">
        <v>-0.14489928426742613</v>
      </c>
      <c r="F906" s="7">
        <v>-0.2129712802171706</v>
      </c>
      <c r="G906" s="8">
        <v>-0.20162569892406501</v>
      </c>
    </row>
    <row r="907" spans="2:7" x14ac:dyDescent="0.2">
      <c r="B907" s="5">
        <v>904</v>
      </c>
      <c r="C907" s="7">
        <v>6.7798883318899161E-3</v>
      </c>
      <c r="D907" s="7">
        <v>7.0825898396969941E-2</v>
      </c>
      <c r="E907" s="7">
        <v>9.9443424320222976E-2</v>
      </c>
      <c r="F907" s="7">
        <v>0.153477002978328</v>
      </c>
      <c r="G907" s="8">
        <v>9.9805360913280072E-2</v>
      </c>
    </row>
    <row r="908" spans="2:7" x14ac:dyDescent="0.2">
      <c r="B908" s="5">
        <v>905</v>
      </c>
      <c r="C908" s="7">
        <v>1.0140398204329992E-2</v>
      </c>
      <c r="D908" s="7">
        <v>-3.5120547068117007E-2</v>
      </c>
      <c r="E908" s="7">
        <v>-6.2949060821532093E-2</v>
      </c>
      <c r="F908" s="7">
        <v>-9.5953093171119608E-2</v>
      </c>
      <c r="G908" s="8">
        <v>-6.7717605948448001E-2</v>
      </c>
    </row>
    <row r="909" spans="2:7" x14ac:dyDescent="0.2">
      <c r="B909" s="5">
        <v>906</v>
      </c>
      <c r="C909" s="7">
        <v>1.4988878428940033E-2</v>
      </c>
      <c r="D909" s="7">
        <v>6.2308919179442021E-2</v>
      </c>
      <c r="E909" s="7">
        <v>8.8987649059297985E-2</v>
      </c>
      <c r="F909" s="7">
        <v>0.12671494662761798</v>
      </c>
      <c r="G909" s="8">
        <v>0.10041881191730995</v>
      </c>
    </row>
    <row r="910" spans="2:7" x14ac:dyDescent="0.2">
      <c r="B910" s="5">
        <v>907</v>
      </c>
      <c r="C910" s="7">
        <v>1.3515690028669924E-2</v>
      </c>
      <c r="D910" s="7">
        <v>4.6673714864255936E-2</v>
      </c>
      <c r="E910" s="7">
        <v>8.4738517379762957E-2</v>
      </c>
      <c r="F910" s="7">
        <v>0.10863697707653194</v>
      </c>
      <c r="G910" s="8">
        <v>0.15754187691211996</v>
      </c>
    </row>
    <row r="911" spans="2:7" x14ac:dyDescent="0.2">
      <c r="B911" s="5">
        <v>908</v>
      </c>
      <c r="C911" s="7">
        <v>1.2385943591590065E-2</v>
      </c>
      <c r="D911" s="7">
        <v>-1.032359625101276E-2</v>
      </c>
      <c r="E911" s="7">
        <v>-4.228619875907938E-2</v>
      </c>
      <c r="F911" s="7">
        <v>-5.3865371346471812E-2</v>
      </c>
      <c r="G911" s="8">
        <v>-9.1775232672691054E-2</v>
      </c>
    </row>
    <row r="912" spans="2:7" x14ac:dyDescent="0.2">
      <c r="B912" s="5">
        <v>909</v>
      </c>
      <c r="C912" s="7">
        <v>1.1458376109600099E-2</v>
      </c>
      <c r="D912" s="7">
        <v>-1.3971770060062342E-2</v>
      </c>
      <c r="E912" s="7">
        <v>-4.2323290729522553E-2</v>
      </c>
      <c r="F912" s="7">
        <v>-5.9614132046699395E-2</v>
      </c>
      <c r="G912" s="8">
        <v>-8.9602702975272952E-2</v>
      </c>
    </row>
    <row r="913" spans="2:7" x14ac:dyDescent="0.2">
      <c r="B913" s="5">
        <v>910</v>
      </c>
      <c r="C913" s="7">
        <v>1.0895827472209962E-2</v>
      </c>
      <c r="D913" s="7">
        <v>2.0066559064387566E-2</v>
      </c>
      <c r="E913" s="7">
        <v>1.4570594406127371E-2</v>
      </c>
      <c r="F913" s="7">
        <v>2.8570534586905168E-2</v>
      </c>
      <c r="G913" s="8">
        <v>7.562047123909954E-3</v>
      </c>
    </row>
    <row r="914" spans="2:7" x14ac:dyDescent="0.2">
      <c r="B914" s="5">
        <v>911</v>
      </c>
      <c r="C914" s="7">
        <v>8.5621864199600939E-3</v>
      </c>
      <c r="D914" s="7">
        <v>-3.6139381182195958E-2</v>
      </c>
      <c r="E914" s="7">
        <v>-6.3213800811768583E-2</v>
      </c>
      <c r="F914" s="7">
        <v>-9.9324164986610217E-2</v>
      </c>
      <c r="G914" s="8">
        <v>-8.3853894591330969E-2</v>
      </c>
    </row>
    <row r="915" spans="2:7" x14ac:dyDescent="0.2">
      <c r="B915" s="5">
        <v>912</v>
      </c>
      <c r="C915" s="7">
        <v>1.6608098208900079E-2</v>
      </c>
      <c r="D915" s="7">
        <v>6.5606581914422091E-2</v>
      </c>
      <c r="E915" s="7">
        <v>6.3815200901029656E-2</v>
      </c>
      <c r="F915" s="7">
        <v>0.10954538762569367</v>
      </c>
      <c r="G915" s="8">
        <v>-8.6902917623520315E-3</v>
      </c>
    </row>
    <row r="916" spans="2:7" x14ac:dyDescent="0.2">
      <c r="B916" s="5">
        <v>913</v>
      </c>
      <c r="C916" s="7">
        <v>1.7854550540449932E-2</v>
      </c>
      <c r="D916" s="7">
        <v>-8.788865829706026E-2</v>
      </c>
      <c r="E916" s="7">
        <v>-0.17644786777496246</v>
      </c>
      <c r="F916" s="7">
        <v>-0.25506762087345103</v>
      </c>
      <c r="G916" s="8">
        <v>-0.28932421815395304</v>
      </c>
    </row>
    <row r="917" spans="2:7" x14ac:dyDescent="0.2">
      <c r="B917" s="5">
        <v>914</v>
      </c>
      <c r="C917" s="7">
        <v>1.5285471141339935E-2</v>
      </c>
      <c r="D917" s="7">
        <v>7.6031815755367937E-2</v>
      </c>
      <c r="E917" s="7">
        <v>8.6158621883392975E-2</v>
      </c>
      <c r="F917" s="7">
        <v>0.13779394805431397</v>
      </c>
      <c r="G917" s="8">
        <v>2.0364409565930108E-2</v>
      </c>
    </row>
    <row r="918" spans="2:7" x14ac:dyDescent="0.2">
      <c r="B918" s="5">
        <v>915</v>
      </c>
      <c r="C918" s="7">
        <v>1.4977791965010034E-2</v>
      </c>
      <c r="D918" s="7">
        <v>9.0989434468746036E-2</v>
      </c>
      <c r="E918" s="7">
        <v>0.16392672119140606</v>
      </c>
      <c r="F918" s="7">
        <v>0.22011273086070804</v>
      </c>
      <c r="G918" s="8">
        <v>0.28053606140614007</v>
      </c>
    </row>
    <row r="919" spans="2:7" x14ac:dyDescent="0.2">
      <c r="B919" s="5">
        <v>916</v>
      </c>
      <c r="C919" s="7">
        <v>1.8267968356610043E-2</v>
      </c>
      <c r="D919" s="7">
        <v>0.23153058265447601</v>
      </c>
      <c r="E919" s="7">
        <v>0.42356429157256997</v>
      </c>
      <c r="F919" s="7">
        <v>0.57295229613780796</v>
      </c>
      <c r="G919" s="8">
        <v>0.65906346428393991</v>
      </c>
    </row>
    <row r="920" spans="2:7" x14ac:dyDescent="0.2">
      <c r="B920" s="5">
        <v>917</v>
      </c>
      <c r="C920" s="7">
        <v>1.416919535397998E-2</v>
      </c>
      <c r="D920" s="7">
        <v>-6.8911793351202032E-3</v>
      </c>
      <c r="E920" s="7">
        <v>-2.0925360345841783E-2</v>
      </c>
      <c r="F920" s="7">
        <v>-3.6093876957893171E-2</v>
      </c>
      <c r="G920" s="8">
        <v>-2.6542419314383947E-2</v>
      </c>
    </row>
    <row r="921" spans="2:7" x14ac:dyDescent="0.2">
      <c r="B921" s="5">
        <v>918</v>
      </c>
      <c r="C921" s="7">
        <v>1.3622859179970082E-2</v>
      </c>
      <c r="D921" s="7">
        <v>2.8219568479058248E-2</v>
      </c>
      <c r="E921" s="7">
        <v>2.7744055366514333E-2</v>
      </c>
      <c r="F921" s="7">
        <v>4.3727566599844413E-2</v>
      </c>
      <c r="G921" s="8">
        <v>1.8179303288460069E-2</v>
      </c>
    </row>
    <row r="922" spans="2:7" x14ac:dyDescent="0.2">
      <c r="B922" s="5">
        <v>919</v>
      </c>
      <c r="C922" s="7">
        <v>1.9573071658609997E-2</v>
      </c>
      <c r="D922" s="7">
        <v>4.7473251569271999E-2</v>
      </c>
      <c r="E922" s="7">
        <v>9.4083726978303014E-2</v>
      </c>
      <c r="F922" s="7">
        <v>0.11246497809887201</v>
      </c>
      <c r="G922" s="8">
        <v>0.20503080475330004</v>
      </c>
    </row>
    <row r="923" spans="2:7" x14ac:dyDescent="0.2">
      <c r="B923" s="5">
        <v>920</v>
      </c>
      <c r="C923" s="7">
        <v>1.3266184985639917E-2</v>
      </c>
      <c r="D923" s="7">
        <v>1.5381276357174945E-2</v>
      </c>
      <c r="E923" s="7">
        <v>1.6123831844329452E-2</v>
      </c>
      <c r="F923" s="7">
        <v>1.999244868755197E-2</v>
      </c>
      <c r="G923" s="8">
        <v>2.5746589779849893E-2</v>
      </c>
    </row>
    <row r="924" spans="2:7" x14ac:dyDescent="0.2">
      <c r="B924" s="5">
        <v>921</v>
      </c>
      <c r="C924" s="7">
        <v>1.386056250333989E-2</v>
      </c>
      <c r="D924" s="7">
        <v>8.3322775113583936E-2</v>
      </c>
      <c r="E924" s="7">
        <v>0.12883566675186295</v>
      </c>
      <c r="F924" s="7">
        <v>0.183541776537896</v>
      </c>
      <c r="G924" s="8">
        <v>0.16764450657368002</v>
      </c>
    </row>
    <row r="925" spans="2:7" x14ac:dyDescent="0.2">
      <c r="B925" s="5">
        <v>922</v>
      </c>
      <c r="C925" s="7">
        <v>9.8644286990199337E-3</v>
      </c>
      <c r="D925" s="7">
        <v>2.5309917807599717E-3</v>
      </c>
      <c r="E925" s="7">
        <v>-1.5237926864622997E-2</v>
      </c>
      <c r="F925" s="7">
        <v>-2.0269666314124968E-2</v>
      </c>
      <c r="G925" s="8">
        <v>-6.7471677184104961E-2</v>
      </c>
    </row>
    <row r="926" spans="2:7" x14ac:dyDescent="0.2">
      <c r="B926" s="5">
        <v>923</v>
      </c>
      <c r="C926" s="7">
        <v>1.3143518626689943E-2</v>
      </c>
      <c r="D926" s="7">
        <v>4.0158746123321477E-3</v>
      </c>
      <c r="E926" s="7">
        <v>1.1139965629578152E-2</v>
      </c>
      <c r="F926" s="7">
        <v>2.8638380765923614E-3</v>
      </c>
      <c r="G926" s="8">
        <v>5.3021556019779981E-2</v>
      </c>
    </row>
    <row r="927" spans="2:7" x14ac:dyDescent="0.2">
      <c r="B927" s="5">
        <v>924</v>
      </c>
      <c r="C927" s="7">
        <v>1.4642337024209917E-2</v>
      </c>
      <c r="D927" s="7">
        <v>7.5646054494379944E-2</v>
      </c>
      <c r="E927" s="7">
        <v>0.14365190324783397</v>
      </c>
      <c r="F927" s="7">
        <v>0.187893988490106</v>
      </c>
      <c r="G927" s="8">
        <v>0.2708634196519899</v>
      </c>
    </row>
    <row r="928" spans="2:7" x14ac:dyDescent="0.2">
      <c r="B928" s="5">
        <v>925</v>
      </c>
      <c r="C928" s="7">
        <v>1.8941858470439943E-2</v>
      </c>
      <c r="D928" s="7">
        <v>9.2680871236325929E-2</v>
      </c>
      <c r="E928" s="7">
        <v>0.14613692817688095</v>
      </c>
      <c r="F928" s="7">
        <v>0.20594473063945995</v>
      </c>
      <c r="G928" s="8">
        <v>0.21656609165668006</v>
      </c>
    </row>
    <row r="929" spans="2:7" x14ac:dyDescent="0.2">
      <c r="B929" s="5">
        <v>926</v>
      </c>
      <c r="C929" s="7">
        <v>1.3960579097270109E-2</v>
      </c>
      <c r="D929" s="7">
        <v>0.17953468536138609</v>
      </c>
      <c r="E929" s="7">
        <v>0.31595332679748606</v>
      </c>
      <c r="F929" s="7">
        <v>0.44060409247875409</v>
      </c>
      <c r="G929" s="8">
        <v>0.49143708336352998</v>
      </c>
    </row>
    <row r="930" spans="2:7" x14ac:dyDescent="0.2">
      <c r="B930" s="5">
        <v>927</v>
      </c>
      <c r="C930" s="7">
        <v>1.773414915800009E-2</v>
      </c>
      <c r="D930" s="7">
        <v>4.0571486699580064E-2</v>
      </c>
      <c r="E930" s="7">
        <v>6.2188673591613022E-2</v>
      </c>
      <c r="F930" s="7">
        <v>7.7890517115592001E-2</v>
      </c>
      <c r="G930" s="8">
        <v>9.0142613530159954E-2</v>
      </c>
    </row>
    <row r="931" spans="2:7" x14ac:dyDescent="0.2">
      <c r="B931" s="5">
        <v>928</v>
      </c>
      <c r="C931" s="7">
        <v>7.921198070049984E-3</v>
      </c>
      <c r="D931" s="7">
        <v>8.8796746480465982E-2</v>
      </c>
      <c r="E931" s="7">
        <v>0.11577841100692898</v>
      </c>
      <c r="F931" s="7">
        <v>0.18260641276836598</v>
      </c>
      <c r="G931" s="8">
        <v>7.259178745746997E-2</v>
      </c>
    </row>
    <row r="932" spans="2:7" x14ac:dyDescent="0.2">
      <c r="B932" s="5">
        <v>929</v>
      </c>
      <c r="C932" s="7">
        <v>1.6903975665570004E-2</v>
      </c>
      <c r="D932" s="7">
        <v>5.8960196852690053E-3</v>
      </c>
      <c r="E932" s="7">
        <v>-1.4845770025252801E-2</v>
      </c>
      <c r="F932" s="7">
        <v>-2.2207091450690795E-2</v>
      </c>
      <c r="G932" s="8">
        <v>-6.8571800112724013E-2</v>
      </c>
    </row>
    <row r="933" spans="2:7" x14ac:dyDescent="0.2">
      <c r="B933" s="5">
        <v>930</v>
      </c>
      <c r="C933" s="7">
        <v>1.5851715266699928E-2</v>
      </c>
      <c r="D933" s="7">
        <v>4.5442425954339963E-2</v>
      </c>
      <c r="E933" s="7">
        <v>7.6404214477539006E-2</v>
      </c>
      <c r="F933" s="7">
        <v>9.4163276553156011E-2</v>
      </c>
      <c r="G933" s="8">
        <v>0.11150241482258005</v>
      </c>
    </row>
    <row r="934" spans="2:7" x14ac:dyDescent="0.2">
      <c r="B934" s="5">
        <v>931</v>
      </c>
      <c r="C934" s="7">
        <v>1.4815786540510079E-2</v>
      </c>
      <c r="D934" s="7">
        <v>8.4483873593808087E-2</v>
      </c>
      <c r="E934" s="7">
        <v>0.13868452367782505</v>
      </c>
      <c r="F934" s="7">
        <v>0.18893616378307207</v>
      </c>
      <c r="G934" s="8">
        <v>0.18873680222033995</v>
      </c>
    </row>
    <row r="935" spans="2:7" x14ac:dyDescent="0.2">
      <c r="B935" s="5">
        <v>932</v>
      </c>
      <c r="C935" s="7">
        <v>1.6257265269759902E-2</v>
      </c>
      <c r="D935" s="7">
        <v>8.2236540067197966E-2</v>
      </c>
      <c r="E935" s="7">
        <v>0.11353178081512498</v>
      </c>
      <c r="F935" s="7">
        <v>0.15908324897289206</v>
      </c>
      <c r="G935" s="8">
        <v>7.0594435811039968E-2</v>
      </c>
    </row>
    <row r="936" spans="2:7" x14ac:dyDescent="0.2">
      <c r="B936" s="5">
        <v>933</v>
      </c>
      <c r="C936" s="7">
        <v>1.2483933627609911E-2</v>
      </c>
      <c r="D936" s="7">
        <v>6.1705195653439932E-2</v>
      </c>
      <c r="E936" s="7">
        <v>9.1882122135161962E-2</v>
      </c>
      <c r="F936" s="7">
        <v>0.13102989375590998</v>
      </c>
      <c r="G936" s="8">
        <v>0.11300111401081003</v>
      </c>
    </row>
    <row r="937" spans="2:7" x14ac:dyDescent="0.2">
      <c r="B937" s="5">
        <v>934</v>
      </c>
      <c r="C937" s="7">
        <v>1.4252641856669968E-2</v>
      </c>
      <c r="D937" s="7">
        <v>8.7490951764583963E-2</v>
      </c>
      <c r="E937" s="7">
        <v>0.14852330741882397</v>
      </c>
      <c r="F937" s="7">
        <v>0.20330450713634596</v>
      </c>
      <c r="G937" s="8">
        <v>0.22712886917590991</v>
      </c>
    </row>
    <row r="938" spans="2:7" x14ac:dyDescent="0.2">
      <c r="B938" s="5">
        <v>935</v>
      </c>
      <c r="C938" s="7">
        <v>1.8708565890789952E-2</v>
      </c>
      <c r="D938" s="7">
        <v>7.5068628537655974E-2</v>
      </c>
      <c r="E938" s="7">
        <v>0.10040521678924698</v>
      </c>
      <c r="F938" s="7">
        <v>0.14627237498760401</v>
      </c>
      <c r="G938" s="8">
        <v>9.2926984906199994E-2</v>
      </c>
    </row>
    <row r="939" spans="2:7" x14ac:dyDescent="0.2">
      <c r="B939" s="5">
        <v>936</v>
      </c>
      <c r="C939" s="7">
        <v>1.5711644351479981E-2</v>
      </c>
      <c r="D939" s="7">
        <v>6.8171274411677987E-2</v>
      </c>
      <c r="E939" s="7">
        <v>0.101966035938264</v>
      </c>
      <c r="F939" s="7">
        <v>0.144210149645808</v>
      </c>
      <c r="G939" s="8">
        <v>0.13360787022114007</v>
      </c>
    </row>
    <row r="940" spans="2:7" x14ac:dyDescent="0.2">
      <c r="B940" s="5">
        <v>937</v>
      </c>
      <c r="C940" s="7">
        <v>1.7465570628639959E-2</v>
      </c>
      <c r="D940" s="7">
        <v>0.13870044921636399</v>
      </c>
      <c r="E940" s="7">
        <v>0.25223486480712898</v>
      </c>
      <c r="F940" s="7">
        <v>0.34294276416301805</v>
      </c>
      <c r="G940" s="8">
        <v>0.43250275242329006</v>
      </c>
    </row>
    <row r="941" spans="2:7" x14ac:dyDescent="0.2">
      <c r="B941" s="5">
        <v>938</v>
      </c>
      <c r="C941" s="7">
        <v>1.9282320201400083E-2</v>
      </c>
      <c r="D941" s="7">
        <v>0.19893184875250208</v>
      </c>
      <c r="E941" s="7">
        <v>0.36912579593658806</v>
      </c>
      <c r="F941" s="7">
        <v>0.49135556399822611</v>
      </c>
      <c r="G941" s="8">
        <v>0.5831532536745101</v>
      </c>
    </row>
    <row r="942" spans="2:7" x14ac:dyDescent="0.2">
      <c r="B942" s="5">
        <v>939</v>
      </c>
      <c r="C942" s="7">
        <v>1.2365081965920011E-2</v>
      </c>
      <c r="D942" s="7">
        <v>4.8850548017024001E-2</v>
      </c>
      <c r="E942" s="7">
        <v>3.3671153163909985E-2</v>
      </c>
      <c r="F942" s="7">
        <v>6.9069315791131985E-2</v>
      </c>
      <c r="G942" s="8">
        <v>-6.8968409419060017E-2</v>
      </c>
    </row>
    <row r="943" spans="2:7" x14ac:dyDescent="0.2">
      <c r="B943" s="5">
        <v>940</v>
      </c>
      <c r="C943" s="7">
        <v>1.2602546870710052E-2</v>
      </c>
      <c r="D943" s="7">
        <v>6.0881016135226227E-3</v>
      </c>
      <c r="E943" s="7">
        <v>1.948305425643989E-2</v>
      </c>
      <c r="F943" s="7">
        <v>1.445589244365717E-2</v>
      </c>
      <c r="G943" s="8">
        <v>8.7013727307319932E-2</v>
      </c>
    </row>
    <row r="944" spans="2:7" x14ac:dyDescent="0.2">
      <c r="B944" s="5">
        <v>941</v>
      </c>
      <c r="C944" s="7">
        <v>9.912231624130019E-3</v>
      </c>
      <c r="D944" s="7">
        <v>7.1586239087584019E-2</v>
      </c>
      <c r="E944" s="7">
        <v>0.115772605514527</v>
      </c>
      <c r="F944" s="7">
        <v>0.16733637034893001</v>
      </c>
      <c r="G944" s="8">
        <v>0.18029285061358991</v>
      </c>
    </row>
    <row r="945" spans="2:7" x14ac:dyDescent="0.2">
      <c r="B945" s="5">
        <v>942</v>
      </c>
      <c r="C945" s="7">
        <v>2.2755125224589889E-2</v>
      </c>
      <c r="D945" s="7">
        <v>0.13957129691839193</v>
      </c>
      <c r="E945" s="7">
        <v>0.19994483051299997</v>
      </c>
      <c r="F945" s="7">
        <v>0.28975367724895401</v>
      </c>
      <c r="G945" s="8">
        <v>0.18958616840838993</v>
      </c>
    </row>
    <row r="946" spans="2:7" x14ac:dyDescent="0.2">
      <c r="B946" s="5">
        <v>943</v>
      </c>
      <c r="C946" s="7">
        <v>1.8002489268780009E-2</v>
      </c>
      <c r="D946" s="7">
        <v>2.3521578061580398E-2</v>
      </c>
      <c r="E946" s="7">
        <v>6.8615084648128051E-3</v>
      </c>
      <c r="F946" s="7">
        <v>1.616116940975099E-2</v>
      </c>
      <c r="G946" s="8">
        <v>-4.6394997954368966E-2</v>
      </c>
    </row>
    <row r="947" spans="2:7" x14ac:dyDescent="0.2">
      <c r="B947" s="5">
        <v>944</v>
      </c>
      <c r="C947" s="7">
        <v>9.9690944552399685E-3</v>
      </c>
      <c r="D947" s="7">
        <v>-9.5229852449895208E-2</v>
      </c>
      <c r="E947" s="7">
        <v>-0.18758107366561952</v>
      </c>
      <c r="F947" s="7">
        <v>-0.2628664118051528</v>
      </c>
      <c r="G947" s="8">
        <v>-0.30221896779537205</v>
      </c>
    </row>
    <row r="948" spans="2:7" x14ac:dyDescent="0.2">
      <c r="B948" s="5">
        <v>945</v>
      </c>
      <c r="C948" s="7">
        <v>7.7650339007400149E-3</v>
      </c>
      <c r="D948" s="7">
        <v>7.7688348042966038E-2</v>
      </c>
      <c r="E948" s="7">
        <v>8.7483394718170418E-2</v>
      </c>
      <c r="F948" s="7">
        <v>0.13883253514766641</v>
      </c>
      <c r="G948" s="8">
        <v>-3.6130601286888053E-2</v>
      </c>
    </row>
    <row r="949" spans="2:7" x14ac:dyDescent="0.2">
      <c r="B949" s="5">
        <v>946</v>
      </c>
      <c r="C949" s="7">
        <v>8.4661037325899358E-3</v>
      </c>
      <c r="D949" s="7">
        <v>-5.7188976061341837E-2</v>
      </c>
      <c r="E949" s="7">
        <v>-0.13125752749442951</v>
      </c>
      <c r="F949" s="7">
        <v>-0.17546416342258481</v>
      </c>
      <c r="G949" s="8">
        <v>-0.25463443410396602</v>
      </c>
    </row>
    <row r="950" spans="2:7" x14ac:dyDescent="0.2">
      <c r="B950" s="5">
        <v>947</v>
      </c>
      <c r="C950" s="7">
        <v>1.3127663791179911E-2</v>
      </c>
      <c r="D950" s="7">
        <v>1.7353403317927986E-2</v>
      </c>
      <c r="E950" s="7">
        <v>2.0163417434692032E-2</v>
      </c>
      <c r="F950" s="7">
        <v>2.1771623492240089E-2</v>
      </c>
      <c r="G950" s="8">
        <v>1.4090067029000064E-2</v>
      </c>
    </row>
    <row r="951" spans="2:7" x14ac:dyDescent="0.2">
      <c r="B951" s="5">
        <v>948</v>
      </c>
      <c r="C951" s="7">
        <v>9.9689752459499736E-3</v>
      </c>
      <c r="D951" s="7">
        <v>8.4097993123529988E-2</v>
      </c>
      <c r="E951" s="7">
        <v>0.19584856090545602</v>
      </c>
      <c r="F951" s="7">
        <v>0.24307224929332805</v>
      </c>
      <c r="G951" s="8">
        <v>0.43419516670704006</v>
      </c>
    </row>
    <row r="952" spans="2:7" x14ac:dyDescent="0.2">
      <c r="B952" s="5">
        <v>949</v>
      </c>
      <c r="C952" s="7">
        <v>1.1255481898780006E-2</v>
      </c>
      <c r="D952" s="7">
        <v>-3.6295748007300205E-2</v>
      </c>
      <c r="E952" s="7">
        <v>-6.8679510974885297E-2</v>
      </c>
      <c r="F952" s="7">
        <v>-0.10315520584583261</v>
      </c>
      <c r="G952" s="8">
        <v>-8.528565776348096E-2</v>
      </c>
    </row>
    <row r="953" spans="2:7" x14ac:dyDescent="0.2">
      <c r="B953" s="5">
        <v>950</v>
      </c>
      <c r="C953" s="7">
        <v>1.2361386477949932E-2</v>
      </c>
      <c r="D953" s="7">
        <v>7.1312463033199963E-2</v>
      </c>
      <c r="E953" s="7">
        <v>0.126609540557861</v>
      </c>
      <c r="F953" s="7">
        <v>0.17263968169689001</v>
      </c>
      <c r="G953" s="8">
        <v>0.22424209702014997</v>
      </c>
    </row>
    <row r="954" spans="2:7" x14ac:dyDescent="0.2">
      <c r="B954" s="5">
        <v>951</v>
      </c>
      <c r="C954" s="7">
        <v>1.1319854915140093E-2</v>
      </c>
      <c r="D954" s="7">
        <v>-0.10969339634180172</v>
      </c>
      <c r="E954" s="7">
        <v>-0.20673807802200353</v>
      </c>
      <c r="F954" s="7">
        <v>-0.29229565680026981</v>
      </c>
      <c r="G954" s="8">
        <v>-0.29662519109249097</v>
      </c>
    </row>
    <row r="955" spans="2:7" x14ac:dyDescent="0.2">
      <c r="B955" s="5">
        <v>952</v>
      </c>
      <c r="C955" s="7">
        <v>4.8215181231499038E-3</v>
      </c>
      <c r="D955" s="7">
        <v>-1.5167403471469854E-2</v>
      </c>
      <c r="E955" s="7">
        <v>-1.1461704397201296E-2</v>
      </c>
      <c r="F955" s="7">
        <v>-2.5729988217353575E-2</v>
      </c>
      <c r="G955" s="8">
        <v>5.1953202366830098E-2</v>
      </c>
    </row>
    <row r="956" spans="2:7" x14ac:dyDescent="0.2">
      <c r="B956" s="5">
        <v>953</v>
      </c>
      <c r="C956" s="7">
        <v>1.0735490977759943E-2</v>
      </c>
      <c r="D956" s="7">
        <v>4.6449291455741989E-2</v>
      </c>
      <c r="E956" s="7">
        <v>0.10894485769271603</v>
      </c>
      <c r="F956" s="7">
        <v>0.13451645553111807</v>
      </c>
      <c r="G956" s="8">
        <v>0.27250230896473004</v>
      </c>
    </row>
    <row r="957" spans="2:7" x14ac:dyDescent="0.2">
      <c r="B957" s="5">
        <v>954</v>
      </c>
      <c r="C957" s="7">
        <v>7.3249132037200848E-3</v>
      </c>
      <c r="D957" s="7">
        <v>-7.0731664895877684E-4</v>
      </c>
      <c r="E957" s="7">
        <v>-1.8797534132003614E-2</v>
      </c>
      <c r="F957" s="7">
        <v>-2.1030185818674066E-2</v>
      </c>
      <c r="G957" s="8">
        <v>-5.4128283381462028E-2</v>
      </c>
    </row>
    <row r="958" spans="2:7" x14ac:dyDescent="0.2">
      <c r="B958" s="5">
        <v>955</v>
      </c>
      <c r="C958" s="7">
        <v>4.2453796267500898E-3</v>
      </c>
      <c r="D958" s="7">
        <v>-3.3107984316349537E-2</v>
      </c>
      <c r="E958" s="7">
        <v>-5.6481849575043062E-2</v>
      </c>
      <c r="F958" s="7">
        <v>-8.307885944843299E-2</v>
      </c>
      <c r="G958" s="8">
        <v>-5.8842176318169015E-2</v>
      </c>
    </row>
    <row r="959" spans="2:7" x14ac:dyDescent="0.2">
      <c r="B959" s="5">
        <v>956</v>
      </c>
      <c r="C959" s="7">
        <v>1.298854655026993E-2</v>
      </c>
      <c r="D959" s="7">
        <v>4.4596492993827931E-2</v>
      </c>
      <c r="E959" s="7">
        <v>8.1033242321011972E-2</v>
      </c>
      <c r="F959" s="7">
        <v>0.10328667342662597</v>
      </c>
      <c r="G959" s="8">
        <v>0.1483997164964701</v>
      </c>
    </row>
    <row r="960" spans="2:7" x14ac:dyDescent="0.2">
      <c r="B960" s="5">
        <v>957</v>
      </c>
      <c r="C960" s="7">
        <v>1.4606574237350012E-2</v>
      </c>
      <c r="D960" s="7">
        <v>5.1808631169798017E-2</v>
      </c>
      <c r="E960" s="7">
        <v>8.0565381622315024E-2</v>
      </c>
      <c r="F960" s="7">
        <v>0.11010809123516002</v>
      </c>
      <c r="G960" s="8">
        <v>0.12009358990191998</v>
      </c>
    </row>
    <row r="961" spans="2:7" x14ac:dyDescent="0.2">
      <c r="B961" s="5">
        <v>958</v>
      </c>
      <c r="C961" s="7">
        <v>1.1545875728129928E-2</v>
      </c>
      <c r="D961" s="7">
        <v>6.0257613408565947E-2</v>
      </c>
      <c r="E961" s="7">
        <v>0.14636356887817398</v>
      </c>
      <c r="F961" s="7">
        <v>0.178177048563958</v>
      </c>
      <c r="G961" s="8">
        <v>0.35758436310291009</v>
      </c>
    </row>
    <row r="962" spans="2:7" x14ac:dyDescent="0.2">
      <c r="B962" s="5">
        <v>959</v>
      </c>
      <c r="C962" s="7">
        <v>7.1199924349800714E-3</v>
      </c>
      <c r="D962" s="7">
        <v>5.5017697560788073E-2</v>
      </c>
      <c r="E962" s="7">
        <v>0.10442889986038206</v>
      </c>
      <c r="F962" s="7">
        <v>0.13580818355083407</v>
      </c>
      <c r="G962" s="8">
        <v>0.17158389675617003</v>
      </c>
    </row>
    <row r="963" spans="2:7" x14ac:dyDescent="0.2">
      <c r="B963" s="5">
        <v>960</v>
      </c>
      <c r="C963" s="7">
        <v>7.5279266238199583E-3</v>
      </c>
      <c r="D963" s="7">
        <v>3.8556933152675769E-2</v>
      </c>
      <c r="E963" s="7">
        <v>-5.0333434581751324E-3</v>
      </c>
      <c r="F963" s="7">
        <v>2.7182771563531771E-2</v>
      </c>
      <c r="G963" s="8">
        <v>-0.20448791396617905</v>
      </c>
    </row>
    <row r="964" spans="2:7" x14ac:dyDescent="0.2">
      <c r="B964" s="5">
        <v>961</v>
      </c>
      <c r="C964" s="7">
        <v>1.8843391597270109E-2</v>
      </c>
      <c r="D964" s="7">
        <v>6.5757143247128044E-2</v>
      </c>
      <c r="E964" s="7">
        <v>9.6999908065797003E-2</v>
      </c>
      <c r="F964" s="7">
        <v>0.13490557849407395</v>
      </c>
      <c r="G964" s="8">
        <v>0.13001680958270989</v>
      </c>
    </row>
    <row r="965" spans="2:7" x14ac:dyDescent="0.2">
      <c r="B965" s="5">
        <v>962</v>
      </c>
      <c r="C965" s="7">
        <v>1.6526797473429999E-2</v>
      </c>
      <c r="D965" s="7">
        <v>7.5120532262324027E-2</v>
      </c>
      <c r="E965" s="7">
        <v>0.13525871095657205</v>
      </c>
      <c r="F965" s="7">
        <v>0.17921073615550809</v>
      </c>
      <c r="G965" s="8">
        <v>0.24400914299488008</v>
      </c>
    </row>
    <row r="966" spans="2:7" x14ac:dyDescent="0.2">
      <c r="B966" s="5">
        <v>963</v>
      </c>
      <c r="C966" s="7">
        <v>1.7033794581889916E-2</v>
      </c>
      <c r="D966" s="7">
        <v>1.6764092195034143E-2</v>
      </c>
      <c r="E966" s="7">
        <v>2.8079844093322162E-2</v>
      </c>
      <c r="F966" s="7">
        <v>2.5767065882682384E-2</v>
      </c>
      <c r="G966" s="8">
        <v>6.3397174954409996E-2</v>
      </c>
    </row>
    <row r="967" spans="2:7" x14ac:dyDescent="0.2">
      <c r="B967" s="5">
        <v>964</v>
      </c>
      <c r="C967" s="7">
        <v>1.8370726764199929E-2</v>
      </c>
      <c r="D967" s="7">
        <v>-4.8053360235692247E-2</v>
      </c>
      <c r="E967" s="7">
        <v>-0.10045883598327682</v>
      </c>
      <c r="F967" s="7">
        <v>-0.1501920086145398</v>
      </c>
      <c r="G967" s="8">
        <v>-0.16020208013057702</v>
      </c>
    </row>
    <row r="968" spans="2:7" x14ac:dyDescent="0.2">
      <c r="B968" s="5">
        <v>965</v>
      </c>
      <c r="C968" s="7">
        <v>1.4741757571699932E-2</v>
      </c>
      <c r="D968" s="7">
        <v>1.4773237454893362E-2</v>
      </c>
      <c r="E968" s="7">
        <v>4.1235197162629404E-2</v>
      </c>
      <c r="F968" s="7">
        <v>3.9745356440544825E-2</v>
      </c>
      <c r="G968" s="8">
        <v>0.13944495308399008</v>
      </c>
    </row>
    <row r="969" spans="2:7" x14ac:dyDescent="0.2">
      <c r="B969" s="5">
        <v>966</v>
      </c>
      <c r="C969" s="7">
        <v>7.0681363940199304E-3</v>
      </c>
      <c r="D969" s="7">
        <v>6.7150604474541978E-2</v>
      </c>
      <c r="E969" s="7">
        <v>0.12528204975127999</v>
      </c>
      <c r="F969" s="7">
        <v>0.16979637324810004</v>
      </c>
      <c r="G969" s="8">
        <v>0.21988463985920004</v>
      </c>
    </row>
    <row r="970" spans="2:7" x14ac:dyDescent="0.2">
      <c r="B970" s="5">
        <v>967</v>
      </c>
      <c r="C970" s="7">
        <v>1.394210165738996E-2</v>
      </c>
      <c r="D970" s="7">
        <v>2.8059480071065826E-3</v>
      </c>
      <c r="E970" s="7">
        <v>-1.0191493654251094E-2</v>
      </c>
      <c r="F970" s="7">
        <v>-1.6888044476508782E-2</v>
      </c>
      <c r="G970" s="8">
        <v>-2.8847092509269978E-2</v>
      </c>
    </row>
    <row r="971" spans="2:7" x14ac:dyDescent="0.2">
      <c r="B971" s="5">
        <v>968</v>
      </c>
      <c r="C971" s="7">
        <v>1.0885575473309927E-2</v>
      </c>
      <c r="D971" s="7">
        <v>5.5811416852473927E-2</v>
      </c>
      <c r="E971" s="7">
        <v>0.10043450651168795</v>
      </c>
      <c r="F971" s="7">
        <v>0.13120117366313797</v>
      </c>
      <c r="G971" s="8">
        <v>0.16320515263081004</v>
      </c>
    </row>
    <row r="972" spans="2:7" x14ac:dyDescent="0.2">
      <c r="B972" s="5">
        <v>969</v>
      </c>
      <c r="C972" s="7">
        <v>1.6857126414780099E-2</v>
      </c>
      <c r="D972" s="7">
        <v>7.1137273061278095E-2</v>
      </c>
      <c r="E972" s="7">
        <v>9.1688800430299061E-2</v>
      </c>
      <c r="F972" s="7">
        <v>0.13927304923534406</v>
      </c>
      <c r="G972" s="8">
        <v>8.6135274052620003E-2</v>
      </c>
    </row>
    <row r="973" spans="2:7" x14ac:dyDescent="0.2">
      <c r="B973" s="5">
        <v>970</v>
      </c>
      <c r="C973" s="7">
        <v>1.1927703082559971E-2</v>
      </c>
      <c r="D973" s="7">
        <v>-4.6413900971422183E-3</v>
      </c>
      <c r="E973" s="7">
        <v>5.8126506805311791E-4</v>
      </c>
      <c r="F973" s="7">
        <v>-1.2624977231026379E-2</v>
      </c>
      <c r="G973" s="8">
        <v>5.4855233311650098E-2</v>
      </c>
    </row>
    <row r="974" spans="2:7" x14ac:dyDescent="0.2">
      <c r="B974" s="5">
        <v>971</v>
      </c>
      <c r="C974" s="7">
        <v>1.188717192411004E-2</v>
      </c>
      <c r="D974" s="7">
        <v>5.3546631085870017E-2</v>
      </c>
      <c r="E974" s="7">
        <v>0.10586512145996001</v>
      </c>
      <c r="F974" s="7">
        <v>0.13437171161174799</v>
      </c>
      <c r="G974" s="8">
        <v>0.20771527874470008</v>
      </c>
    </row>
    <row r="975" spans="2:7" x14ac:dyDescent="0.2">
      <c r="B975" s="5">
        <v>972</v>
      </c>
      <c r="C975" s="7">
        <v>1.1045435130599968E-2</v>
      </c>
      <c r="D975" s="7">
        <v>2.8283474326161739E-3</v>
      </c>
      <c r="E975" s="7">
        <v>-2.9332580566171409E-4</v>
      </c>
      <c r="F975" s="7">
        <v>-3.4368973970396064E-3</v>
      </c>
      <c r="G975" s="8">
        <v>2.0804649472240033E-2</v>
      </c>
    </row>
    <row r="976" spans="2:7" x14ac:dyDescent="0.2">
      <c r="B976" s="5">
        <v>973</v>
      </c>
      <c r="C976" s="7">
        <v>1.4137128055099923E-2</v>
      </c>
      <c r="D976" s="7">
        <v>5.783842777013995E-2</v>
      </c>
      <c r="E976" s="7">
        <v>7.8660894012451979E-2</v>
      </c>
      <c r="F976" s="7">
        <v>0.110437180399894</v>
      </c>
      <c r="G976" s="8">
        <v>5.862439262867003E-2</v>
      </c>
    </row>
    <row r="977" spans="2:7" x14ac:dyDescent="0.2">
      <c r="B977" s="5">
        <v>974</v>
      </c>
      <c r="C977" s="7">
        <v>1.6762235820289906E-2</v>
      </c>
      <c r="D977" s="7">
        <v>2.4401914823053917E-2</v>
      </c>
      <c r="E977" s="7">
        <v>4.1083396053313924E-2</v>
      </c>
      <c r="F977" s="7">
        <v>4.3441917300225931E-2</v>
      </c>
      <c r="G977" s="8">
        <v>7.376385319232992E-2</v>
      </c>
    </row>
    <row r="978" spans="2:7" x14ac:dyDescent="0.2">
      <c r="B978" s="5">
        <v>975</v>
      </c>
      <c r="C978" s="7">
        <v>1.4358380496499956E-2</v>
      </c>
      <c r="D978" s="7">
        <v>-4.0218127024174821E-2</v>
      </c>
      <c r="E978" s="7">
        <v>-0.12585517706871091</v>
      </c>
      <c r="F978" s="7">
        <v>-0.15630444109439839</v>
      </c>
      <c r="G978" s="8">
        <v>-0.29319065225124397</v>
      </c>
    </row>
    <row r="979" spans="2:7" x14ac:dyDescent="0.2">
      <c r="B979" s="5">
        <v>976</v>
      </c>
      <c r="C979" s="7">
        <v>1.9108274638649947E-2</v>
      </c>
      <c r="D979" s="7">
        <v>6.8616473424433971E-2</v>
      </c>
      <c r="E979" s="7">
        <v>9.8374152755737992E-2</v>
      </c>
      <c r="F979" s="7">
        <v>0.13364303290844204</v>
      </c>
      <c r="G979" s="8">
        <v>9.6700078129769995E-2</v>
      </c>
    </row>
    <row r="980" spans="2:7" x14ac:dyDescent="0.2">
      <c r="B980" s="5">
        <v>977</v>
      </c>
      <c r="C980" s="7">
        <v>1.071534460783008E-2</v>
      </c>
      <c r="D980" s="7">
        <v>1.3279497373104032E-2</v>
      </c>
      <c r="E980" s="7">
        <v>3.7447577476498184E-3</v>
      </c>
      <c r="F980" s="7">
        <v>4.7972100973127756E-3</v>
      </c>
      <c r="G980" s="8">
        <v>-4.4516855597495963E-2</v>
      </c>
    </row>
    <row r="981" spans="2:7" x14ac:dyDescent="0.2">
      <c r="B981" s="5">
        <v>978</v>
      </c>
      <c r="C981" s="7">
        <v>1.147542303801008E-2</v>
      </c>
      <c r="D981" s="7">
        <v>2.932523489245116E-5</v>
      </c>
      <c r="E981" s="7">
        <v>5.4527467250840463E-3</v>
      </c>
      <c r="F981" s="7">
        <v>-4.2377454042431765E-3</v>
      </c>
      <c r="G981" s="8">
        <v>4.7370558857920075E-2</v>
      </c>
    </row>
    <row r="982" spans="2:7" x14ac:dyDescent="0.2">
      <c r="B982" s="5">
        <v>979</v>
      </c>
      <c r="C982" s="7">
        <v>1.4190891444679998E-2</v>
      </c>
      <c r="D982" s="7">
        <v>2.9170632112023798E-2</v>
      </c>
      <c r="E982" s="7">
        <v>4.2319596385953819E-2</v>
      </c>
      <c r="F982" s="7">
        <v>4.7426010966299621E-2</v>
      </c>
      <c r="G982" s="8">
        <v>3.0569082379340085E-2</v>
      </c>
    </row>
    <row r="983" spans="2:7" x14ac:dyDescent="0.2">
      <c r="B983" s="5">
        <v>980</v>
      </c>
      <c r="C983" s="7">
        <v>2.0626643359660024E-2</v>
      </c>
      <c r="D983" s="7">
        <v>5.8042523741715923E-3</v>
      </c>
      <c r="E983" s="7">
        <v>-3.7969499254227025E-2</v>
      </c>
      <c r="F983" s="7">
        <v>-4.6248040795326253E-2</v>
      </c>
      <c r="G983" s="8">
        <v>-0.16552286756038703</v>
      </c>
    </row>
    <row r="984" spans="2:7" x14ac:dyDescent="0.2">
      <c r="B984" s="5">
        <v>981</v>
      </c>
      <c r="C984" s="7">
        <v>7.8643352389300425E-3</v>
      </c>
      <c r="D984" s="7">
        <v>6.4352094876764007E-2</v>
      </c>
      <c r="E984" s="7">
        <v>5.8616698360442386E-2</v>
      </c>
      <c r="F984" s="7">
        <v>0.10570569217205036</v>
      </c>
      <c r="G984" s="8">
        <v>-6.7806476473807997E-2</v>
      </c>
    </row>
    <row r="985" spans="2:7" x14ac:dyDescent="0.2">
      <c r="B985" s="5">
        <v>982</v>
      </c>
      <c r="C985" s="7">
        <v>1.0263183772559969E-2</v>
      </c>
      <c r="D985" s="7">
        <v>-6.1050427210333207E-2</v>
      </c>
      <c r="E985" s="7">
        <v>-0.10354561748504729</v>
      </c>
      <c r="F985" s="7">
        <v>-0.15755766451358758</v>
      </c>
      <c r="G985" s="8">
        <v>-0.11570494782924601</v>
      </c>
    </row>
    <row r="986" spans="2:7" x14ac:dyDescent="0.2">
      <c r="B986" s="5">
        <v>983</v>
      </c>
      <c r="C986" s="7">
        <v>1.8205502688880104E-2</v>
      </c>
      <c r="D986" s="7">
        <v>7.9231440770624051E-2</v>
      </c>
      <c r="E986" s="7">
        <v>0.13385133800506599</v>
      </c>
      <c r="F986" s="7">
        <v>0.17514624774456194</v>
      </c>
      <c r="G986" s="8">
        <v>0.1926498471498499</v>
      </c>
    </row>
    <row r="987" spans="2:7" x14ac:dyDescent="0.2">
      <c r="B987" s="5">
        <v>984</v>
      </c>
      <c r="C987" s="7">
        <v>9.0325862765299192E-3</v>
      </c>
      <c r="D987" s="7">
        <v>7.6428854215145975E-2</v>
      </c>
      <c r="E987" s="7">
        <v>9.4280303096773016E-2</v>
      </c>
      <c r="F987" s="7">
        <v>0.15370791137218806</v>
      </c>
      <c r="G987" s="8">
        <v>5.8446532368660042E-2</v>
      </c>
    </row>
    <row r="988" spans="2:7" x14ac:dyDescent="0.2">
      <c r="B988" s="5">
        <v>985</v>
      </c>
      <c r="C988" s="7">
        <v>1.4951923549179957E-2</v>
      </c>
      <c r="D988" s="7">
        <v>0.14262865756750392</v>
      </c>
      <c r="E988" s="7">
        <v>0.23053287324905594</v>
      </c>
      <c r="F988" s="7">
        <v>0.32081031978130398</v>
      </c>
      <c r="G988" s="8">
        <v>0.26747656452655999</v>
      </c>
    </row>
    <row r="989" spans="2:7" x14ac:dyDescent="0.2">
      <c r="B989" s="5">
        <v>986</v>
      </c>
      <c r="C989" s="7">
        <v>5.9146673083299017E-3</v>
      </c>
      <c r="D989" s="7">
        <v>5.2173650014399983E-2</v>
      </c>
      <c r="E989" s="7">
        <v>9.5492303943633991E-2</v>
      </c>
      <c r="F989" s="7">
        <v>0.12390439689159406</v>
      </c>
      <c r="G989" s="8">
        <v>0.1332734881639499</v>
      </c>
    </row>
    <row r="990" spans="2:7" x14ac:dyDescent="0.2">
      <c r="B990" s="5">
        <v>987</v>
      </c>
      <c r="C990" s="7">
        <v>1.3393858134749914E-2</v>
      </c>
      <c r="D990" s="7">
        <v>1.6007506597044748E-2</v>
      </c>
      <c r="E990" s="7">
        <v>-5.4674381256086257E-3</v>
      </c>
      <c r="F990" s="7">
        <v>-9.7791969776020102E-4</v>
      </c>
      <c r="G990" s="8">
        <v>-8.4601515650749026E-2</v>
      </c>
    </row>
    <row r="991" spans="2:7" x14ac:dyDescent="0.2">
      <c r="B991" s="5">
        <v>988</v>
      </c>
      <c r="C991" s="7">
        <v>1.3531783282759946E-2</v>
      </c>
      <c r="D991" s="7">
        <v>6.2733304250241956E-2</v>
      </c>
      <c r="E991" s="7">
        <v>0.10939163026809695</v>
      </c>
      <c r="F991" s="7">
        <v>0.14513800323009396</v>
      </c>
      <c r="G991" s="8">
        <v>0.17954767334460997</v>
      </c>
    </row>
    <row r="992" spans="2:7" x14ac:dyDescent="0.2">
      <c r="B992" s="5">
        <v>989</v>
      </c>
      <c r="C992" s="7">
        <v>1.789651221037003E-2</v>
      </c>
      <c r="D992" s="7">
        <v>9.5793139684200002E-2</v>
      </c>
      <c r="E992" s="7">
        <v>0.17378869113922096</v>
      </c>
      <c r="F992" s="7">
        <v>0.22410309493541597</v>
      </c>
      <c r="G992" s="8">
        <v>0.26996315109729996</v>
      </c>
    </row>
    <row r="993" spans="2:7" x14ac:dyDescent="0.2">
      <c r="B993" s="5">
        <v>990</v>
      </c>
      <c r="C993" s="7">
        <v>1.4304736316200106E-2</v>
      </c>
      <c r="D993" s="7">
        <v>7.1096431958674031E-2</v>
      </c>
      <c r="E993" s="7">
        <v>8.1128824329377E-2</v>
      </c>
      <c r="F993" s="7">
        <v>0.12730930030346194</v>
      </c>
      <c r="G993" s="8">
        <v>1.141059982777004E-2</v>
      </c>
    </row>
    <row r="994" spans="2:7" x14ac:dyDescent="0.2">
      <c r="B994" s="5">
        <v>991</v>
      </c>
      <c r="C994" s="7">
        <v>1.4892199695109909E-2</v>
      </c>
      <c r="D994" s="7">
        <v>-1.9502818834781846E-2</v>
      </c>
      <c r="E994" s="7">
        <v>-6.5776657485961898E-2</v>
      </c>
      <c r="F994" s="7">
        <v>-8.8171742558479177E-2</v>
      </c>
      <c r="G994" s="8">
        <v>-0.15647732627391797</v>
      </c>
    </row>
    <row r="995" spans="2:7" x14ac:dyDescent="0.2">
      <c r="B995" s="5">
        <v>992</v>
      </c>
      <c r="C995" s="7">
        <v>4.4841558337200826E-3</v>
      </c>
      <c r="D995" s="7">
        <v>3.8671468496362881E-4</v>
      </c>
      <c r="E995" s="7">
        <v>9.6904096603460691E-4</v>
      </c>
      <c r="F995" s="7">
        <v>-3.3097726106628318E-3</v>
      </c>
      <c r="G995" s="8">
        <v>6.4889250993700465E-3</v>
      </c>
    </row>
    <row r="996" spans="2:7" x14ac:dyDescent="0.2">
      <c r="B996" s="5">
        <v>993</v>
      </c>
      <c r="C996" s="7">
        <v>1.1736491382120073E-2</v>
      </c>
      <c r="D996" s="7">
        <v>3.407121871709809E-2</v>
      </c>
      <c r="E996" s="7">
        <v>7.9976058578492062E-2</v>
      </c>
      <c r="F996" s="7">
        <v>9.6413661837580072E-2</v>
      </c>
      <c r="G996" s="8">
        <v>0.21177507030963993</v>
      </c>
    </row>
    <row r="997" spans="2:7" x14ac:dyDescent="0.2">
      <c r="B997" s="5">
        <v>994</v>
      </c>
      <c r="C997" s="7">
        <v>1.5040615260599965E-2</v>
      </c>
      <c r="D997" s="7">
        <v>9.6686613309383967E-2</v>
      </c>
      <c r="E997" s="7">
        <v>0.16895080862045397</v>
      </c>
      <c r="F997" s="7">
        <v>0.22978193938732397</v>
      </c>
      <c r="G997" s="8">
        <v>0.27228725540637999</v>
      </c>
    </row>
    <row r="998" spans="2:7" x14ac:dyDescent="0.2">
      <c r="B998" s="5">
        <v>995</v>
      </c>
      <c r="C998" s="7">
        <v>1.4675715625289909E-2</v>
      </c>
      <c r="D998" s="7">
        <v>4.4793474423885954E-2</v>
      </c>
      <c r="E998" s="7">
        <v>5.6538665866850968E-2</v>
      </c>
      <c r="F998" s="7">
        <v>7.8653098940846003E-2</v>
      </c>
      <c r="G998" s="8">
        <v>3.3385044217109971E-2</v>
      </c>
    </row>
    <row r="999" spans="2:7" x14ac:dyDescent="0.2">
      <c r="B999" s="5">
        <v>996</v>
      </c>
      <c r="C999" s="7">
        <v>2.0986178576950065E-2</v>
      </c>
      <c r="D999" s="7">
        <v>3.7176382291318075E-2</v>
      </c>
      <c r="E999" s="7">
        <v>5.0471771335601087E-2</v>
      </c>
      <c r="F999" s="7">
        <v>5.8158637881276093E-2</v>
      </c>
      <c r="G999" s="8">
        <v>4.4946437954900054E-2</v>
      </c>
    </row>
    <row r="1000" spans="2:7" x14ac:dyDescent="0.2">
      <c r="B1000" s="5">
        <v>997</v>
      </c>
      <c r="C1000" s="7">
        <v>1.7330387294290039E-2</v>
      </c>
      <c r="D1000" s="7">
        <v>8.5575043904780032E-2</v>
      </c>
      <c r="E1000" s="7">
        <v>0.10888131914138703</v>
      </c>
      <c r="F1000" s="7">
        <v>0.17016265571117406</v>
      </c>
      <c r="G1000" s="8">
        <v>9.9045163273810077E-2</v>
      </c>
    </row>
    <row r="1001" spans="2:7" x14ac:dyDescent="0.2">
      <c r="B1001" s="5">
        <v>998</v>
      </c>
      <c r="C1001" s="7">
        <v>1.6679623782630104E-2</v>
      </c>
      <c r="D1001" s="7">
        <v>7.5459706532952045E-2</v>
      </c>
      <c r="E1001" s="7">
        <v>0.12764226255416602</v>
      </c>
      <c r="F1001" s="7">
        <v>0.17219293296336996</v>
      </c>
      <c r="G1001" s="8">
        <v>0.20644534218311006</v>
      </c>
    </row>
    <row r="1002" spans="2:7" x14ac:dyDescent="0.2">
      <c r="B1002" s="5">
        <v>999</v>
      </c>
      <c r="C1002" s="7">
        <v>1.6850093066689942E-2</v>
      </c>
      <c r="D1002" s="7">
        <v>0.12197707866430196</v>
      </c>
      <c r="E1002" s="7">
        <v>0.21794699487686198</v>
      </c>
      <c r="F1002" s="7">
        <v>0.29648089587688603</v>
      </c>
      <c r="G1002" s="8">
        <v>0.36373425114155</v>
      </c>
    </row>
    <row r="1003" spans="2:7" x14ac:dyDescent="0.2">
      <c r="B1003" s="6">
        <v>1000</v>
      </c>
      <c r="C1003" s="9">
        <v>2.1574357211590067E-2</v>
      </c>
      <c r="D1003" s="9">
        <v>7.5496542203426026E-2</v>
      </c>
      <c r="E1003" s="9">
        <v>5.9752882099151403E-2</v>
      </c>
      <c r="F1003" s="9">
        <v>0.11377830684184936</v>
      </c>
      <c r="G1003" s="10">
        <v>-5.6627744555473036E-2</v>
      </c>
    </row>
    <row r="1005" spans="2:7" x14ac:dyDescent="0.2">
      <c r="C1005">
        <f>MAX( Port1 )</f>
        <v>3.4116962611679957E-2</v>
      </c>
      <c r="D1005">
        <f>MAX( Port2 )</f>
        <v>0.31008290027379803</v>
      </c>
      <c r="E1005">
        <f>MAX( Port3 )</f>
        <v>0.56867847499847202</v>
      </c>
      <c r="F1005">
        <f>MAX( Port4 )</f>
        <v>0.74475002467632001</v>
      </c>
      <c r="G1005">
        <f>MAX( Port5 )</f>
        <v>1.0631830750703801</v>
      </c>
    </row>
    <row r="1006" spans="2:7" x14ac:dyDescent="0.2">
      <c r="C1006">
        <f>( $C$1005 - $C$1007 ) / 10</f>
        <v>3.4405171871189967E-3</v>
      </c>
      <c r="D1006">
        <f>( $D$1005 - $D$1007 ) / 10</f>
        <v>4.269150257110562E-2</v>
      </c>
      <c r="E1006">
        <f>( $E$1005 - $E$1007 ) / 10</f>
        <v>8.0835208892821989E-2</v>
      </c>
      <c r="F1006">
        <f>( $F$1005 - $F$1007 ) / 10</f>
        <v>0.10741198062896702</v>
      </c>
      <c r="G1006">
        <f>( $G$1005 - $G$1007 ) / 10</f>
        <v>0.14625906944274891</v>
      </c>
    </row>
    <row r="1007" spans="2:7" x14ac:dyDescent="0.2">
      <c r="C1007">
        <f>MIN( Port1 )</f>
        <v>-2.8820925951000831E-4</v>
      </c>
      <c r="D1007">
        <f>MIN( Port2 )</f>
        <v>-0.11683212543725821</v>
      </c>
      <c r="E1007">
        <f>MIN( Port3 )</f>
        <v>-0.2396736139297479</v>
      </c>
      <c r="F1007">
        <f>MIN( Port4 )</f>
        <v>-0.32936978161335023</v>
      </c>
      <c r="G1007">
        <f>MIN( Port5 )</f>
        <v>-0.399407619357109</v>
      </c>
    </row>
    <row r="1008" spans="2:7" x14ac:dyDescent="0.2">
      <c r="C1008">
        <f>$C$1007 + $C$1006</f>
        <v>3.1523079276089883E-3</v>
      </c>
      <c r="D1008">
        <f>$D$1007 + $D$1006</f>
        <v>-7.4140622866152583E-2</v>
      </c>
      <c r="E1008">
        <f>$E$1007 + $E$1006</f>
        <v>-0.15883840503692592</v>
      </c>
      <c r="F1008">
        <f>$F$1007 + $F$1006</f>
        <v>-0.22195780098438322</v>
      </c>
      <c r="G1008">
        <f>$G$1007 + $G$1006</f>
        <v>-0.25314854991436009</v>
      </c>
    </row>
    <row r="1009" spans="3:7" x14ac:dyDescent="0.2">
      <c r="C1009">
        <f>$C$1008 + $C$1006</f>
        <v>6.592825114727985E-3</v>
      </c>
      <c r="D1009">
        <f>$D$1008 + $D$1006</f>
        <v>-3.1449120295046963E-2</v>
      </c>
      <c r="E1009">
        <f>$E$1008 + $E$1006</f>
        <v>-7.8003196144103934E-2</v>
      </c>
      <c r="F1009">
        <f>$F$1008 + $F$1006</f>
        <v>-0.1145458203554162</v>
      </c>
      <c r="G1009">
        <f>$G$1008 + $G$1006</f>
        <v>-0.10688948047161118</v>
      </c>
    </row>
    <row r="1010" spans="3:7" x14ac:dyDescent="0.2">
      <c r="C1010">
        <f>$C$1009 + $C$1006</f>
        <v>1.0033342301846982E-2</v>
      </c>
      <c r="D1010">
        <f>$D$1009 + $D$1006</f>
        <v>1.1242382276058657E-2</v>
      </c>
      <c r="E1010">
        <f>$E$1009 + $E$1006</f>
        <v>2.8320127487180546E-3</v>
      </c>
      <c r="F1010">
        <f>$F$1009 + $F$1006</f>
        <v>-7.1338397264491815E-3</v>
      </c>
      <c r="G1010">
        <f>$G$1009 + $G$1006</f>
        <v>3.9369588971137737E-2</v>
      </c>
    </row>
    <row r="1011" spans="3:7" x14ac:dyDescent="0.2">
      <c r="C1011">
        <f>$C$1010 + $C$1006</f>
        <v>1.3473859488965978E-2</v>
      </c>
      <c r="D1011">
        <f>$D$1010 + $D$1006</f>
        <v>5.3933884847164278E-2</v>
      </c>
      <c r="E1011">
        <f>$E$1010 + $E$1006</f>
        <v>8.3667221641540043E-2</v>
      </c>
      <c r="F1011">
        <f>$F$1010 + $F$1006</f>
        <v>0.10027814090251784</v>
      </c>
      <c r="G1011">
        <f>$G$1010 + $G$1006</f>
        <v>0.18562865841388665</v>
      </c>
    </row>
    <row r="1012" spans="3:7" x14ac:dyDescent="0.2">
      <c r="C1012">
        <f>$C$1011 + $C$1006</f>
        <v>1.6914376676084975E-2</v>
      </c>
      <c r="D1012">
        <f>$D$1011 + $D$1006</f>
        <v>9.6625387418269898E-2</v>
      </c>
      <c r="E1012">
        <f>$E$1011 + $E$1006</f>
        <v>0.16450243053436203</v>
      </c>
      <c r="F1012">
        <f>$F$1011 + $F$1006</f>
        <v>0.20769012153148486</v>
      </c>
      <c r="G1012">
        <f>$G$1011 + $G$1006</f>
        <v>0.33188772785663556</v>
      </c>
    </row>
    <row r="1013" spans="3:7" x14ac:dyDescent="0.2">
      <c r="C1013">
        <f>$C$1012 + $C$1006</f>
        <v>2.0354893863203972E-2</v>
      </c>
      <c r="D1013">
        <f>$D$1012 + $D$1006</f>
        <v>0.13931688998937553</v>
      </c>
      <c r="E1013">
        <f>$E$1012 + $E$1006</f>
        <v>0.24533763942718401</v>
      </c>
      <c r="F1013">
        <f>$F$1012 + $F$1006</f>
        <v>0.31510210216045187</v>
      </c>
      <c r="G1013">
        <f>$G$1012 + $G$1006</f>
        <v>0.47814679729938447</v>
      </c>
    </row>
    <row r="1014" spans="3:7" x14ac:dyDescent="0.2">
      <c r="C1014">
        <f>$C$1013 + $C$1006</f>
        <v>2.379541105032297E-2</v>
      </c>
      <c r="D1014">
        <f>$D$1013 + $D$1006</f>
        <v>0.18200839256048115</v>
      </c>
      <c r="E1014">
        <f>$E$1013 + $E$1006</f>
        <v>0.32617284832000598</v>
      </c>
      <c r="F1014">
        <f>$F$1013 + $F$1006</f>
        <v>0.42251408278941888</v>
      </c>
      <c r="G1014">
        <f>$G$1013 + $G$1006</f>
        <v>0.62440586674213339</v>
      </c>
    </row>
    <row r="1015" spans="3:7" x14ac:dyDescent="0.2">
      <c r="C1015">
        <f>$C$1014 + $C$1006</f>
        <v>2.7235928237441968E-2</v>
      </c>
      <c r="D1015">
        <f>$D$1014 + $D$1006</f>
        <v>0.22469989513158678</v>
      </c>
      <c r="E1015">
        <f>$E$1014 + $E$1006</f>
        <v>0.40700805721282796</v>
      </c>
      <c r="F1015">
        <f>$F$1014 + $F$1006</f>
        <v>0.52992606341838588</v>
      </c>
      <c r="G1015">
        <f>$G$1014 + $G$1006</f>
        <v>0.7706649361848823</v>
      </c>
    </row>
    <row r="1016" spans="3:7" x14ac:dyDescent="0.2">
      <c r="C1016">
        <f>$C$1015 + $C$1006</f>
        <v>3.0676445424560966E-2</v>
      </c>
      <c r="D1016">
        <f>$D$1015 + $D$1006</f>
        <v>0.26739139770269238</v>
      </c>
      <c r="E1016">
        <f>$E$1015 + $E$1006</f>
        <v>0.48784326610564993</v>
      </c>
      <c r="F1016">
        <f>$F$1015 + $F$1006</f>
        <v>0.63733804404735295</v>
      </c>
      <c r="G1016">
        <f>$G$1015 + $G$1006</f>
        <v>0.91692400562763121</v>
      </c>
    </row>
    <row r="1018" spans="3:7" x14ac:dyDescent="0.2">
      <c r="C1018">
        <f t="array" ref="C1018:C1027">FREQUENCY( Port1, Port1_bins ) / 1000</f>
        <v>1.4E-2</v>
      </c>
      <c r="D1018">
        <f t="array" ref="D1018:D1027">FREQUENCY( Port2, Port2_bins ) / 1000</f>
        <v>2.1999999999999999E-2</v>
      </c>
      <c r="E1018">
        <f t="array" ref="E1018:E1027">FREQUENCY( Port3, Port3_bins ) / 1000</f>
        <v>1.2E-2</v>
      </c>
      <c r="F1018">
        <f t="array" ref="F1018:F1027">FREQUENCY( Port4, Port4_bins ) / 1000</f>
        <v>1.2999999999999999E-2</v>
      </c>
      <c r="G1018">
        <f t="array" ref="G1018:G1027">FREQUENCY( Port5, Port5_bins ) / 1000</f>
        <v>1.7000000000000001E-2</v>
      </c>
    </row>
    <row r="1019" spans="3:7" x14ac:dyDescent="0.2">
      <c r="C1019">
        <v>5.2999999999999999E-2</v>
      </c>
      <c r="D1019">
        <v>8.6999999999999994E-2</v>
      </c>
      <c r="E1019">
        <v>7.0000000000000007E-2</v>
      </c>
      <c r="F1019">
        <v>6.8000000000000005E-2</v>
      </c>
      <c r="G1019">
        <v>0.10199999999999999</v>
      </c>
    </row>
    <row r="1020" spans="3:7" x14ac:dyDescent="0.2">
      <c r="C1020">
        <v>0.189</v>
      </c>
      <c r="D1020">
        <v>0.19700000000000001</v>
      </c>
      <c r="E1020">
        <v>0.2</v>
      </c>
      <c r="F1020">
        <v>0.189</v>
      </c>
      <c r="G1020">
        <v>0.25600000000000001</v>
      </c>
    </row>
    <row r="1021" spans="3:7" x14ac:dyDescent="0.2">
      <c r="C1021">
        <v>0.28699999999999998</v>
      </c>
      <c r="D1021">
        <v>0.253</v>
      </c>
      <c r="E1021">
        <v>0.25900000000000001</v>
      </c>
      <c r="F1021">
        <v>0.24099999999999999</v>
      </c>
      <c r="G1021">
        <v>0.29399999999999998</v>
      </c>
    </row>
    <row r="1022" spans="3:7" x14ac:dyDescent="0.2">
      <c r="C1022">
        <v>0.27500000000000002</v>
      </c>
      <c r="D1022">
        <v>0.19800000000000001</v>
      </c>
      <c r="E1022">
        <v>0.223</v>
      </c>
      <c r="F1022">
        <v>0.217</v>
      </c>
      <c r="G1022">
        <v>0.19500000000000001</v>
      </c>
    </row>
    <row r="1023" spans="3:7" x14ac:dyDescent="0.2">
      <c r="C1023">
        <v>0.14199999999999999</v>
      </c>
      <c r="D1023">
        <v>0.14599999999999999</v>
      </c>
      <c r="E1023">
        <v>0.14000000000000001</v>
      </c>
      <c r="F1023">
        <v>0.155</v>
      </c>
      <c r="G1023">
        <v>7.9000000000000001E-2</v>
      </c>
    </row>
    <row r="1024" spans="3:7" x14ac:dyDescent="0.2">
      <c r="C1024">
        <v>3.4000000000000002E-2</v>
      </c>
      <c r="D1024">
        <v>6.3E-2</v>
      </c>
      <c r="E1024">
        <v>6.8000000000000005E-2</v>
      </c>
      <c r="F1024">
        <v>7.4999999999999997E-2</v>
      </c>
      <c r="G1024">
        <v>4.2999999999999997E-2</v>
      </c>
    </row>
    <row r="1025" spans="3:7" x14ac:dyDescent="0.2">
      <c r="C1025">
        <v>4.0000000000000001E-3</v>
      </c>
      <c r="D1025">
        <v>2.1999999999999999E-2</v>
      </c>
      <c r="E1025">
        <v>1.6E-2</v>
      </c>
      <c r="F1025">
        <v>2.8000000000000001E-2</v>
      </c>
      <c r="G1025">
        <v>0.01</v>
      </c>
    </row>
    <row r="1026" spans="3:7" x14ac:dyDescent="0.2">
      <c r="C1026">
        <v>1E-3</v>
      </c>
      <c r="D1026">
        <v>7.0000000000000001E-3</v>
      </c>
      <c r="E1026">
        <v>8.0000000000000002E-3</v>
      </c>
      <c r="F1026">
        <v>8.9999999999999993E-3</v>
      </c>
      <c r="G1026">
        <v>2E-3</v>
      </c>
    </row>
    <row r="1027" spans="3:7" x14ac:dyDescent="0.2">
      <c r="C1027">
        <v>1E-3</v>
      </c>
      <c r="D1027">
        <v>5.0000000000000001E-3</v>
      </c>
      <c r="E1027">
        <v>4.0000000000000001E-3</v>
      </c>
      <c r="F1027">
        <v>5.0000000000000001E-3</v>
      </c>
      <c r="G1027">
        <v>2E-3</v>
      </c>
    </row>
    <row r="1029" spans="3:7" x14ac:dyDescent="0.2">
      <c r="C1029">
        <f>C1018</f>
        <v>1.4E-2</v>
      </c>
      <c r="D1029">
        <f>D1018</f>
        <v>2.1999999999999999E-2</v>
      </c>
      <c r="E1029">
        <f>E1018</f>
        <v>1.2E-2</v>
      </c>
      <c r="F1029">
        <f>F1018</f>
        <v>1.2999999999999999E-2</v>
      </c>
      <c r="G1029">
        <f>G1018</f>
        <v>1.7000000000000001E-2</v>
      </c>
    </row>
    <row r="1030" spans="3:7" x14ac:dyDescent="0.2">
      <c r="C1030">
        <f t="shared" ref="C1030:C1038" si="0">C1029 + C1019</f>
        <v>6.7000000000000004E-2</v>
      </c>
      <c r="D1030">
        <f t="shared" ref="D1030:D1038" si="1">D1029 + D1019</f>
        <v>0.10899999999999999</v>
      </c>
      <c r="E1030">
        <f t="shared" ref="E1030:E1038" si="2">E1029 + E1019</f>
        <v>8.2000000000000003E-2</v>
      </c>
      <c r="F1030">
        <f t="shared" ref="F1030:F1038" si="3">F1029 + F1019</f>
        <v>8.1000000000000003E-2</v>
      </c>
      <c r="G1030">
        <f t="shared" ref="G1030:G1038" si="4">G1029 + G1019</f>
        <v>0.11899999999999999</v>
      </c>
    </row>
    <row r="1031" spans="3:7" x14ac:dyDescent="0.2">
      <c r="C1031">
        <f t="shared" si="0"/>
        <v>0.25600000000000001</v>
      </c>
      <c r="D1031">
        <f t="shared" si="1"/>
        <v>0.30599999999999999</v>
      </c>
      <c r="E1031">
        <f t="shared" si="2"/>
        <v>0.28200000000000003</v>
      </c>
      <c r="F1031">
        <f t="shared" si="3"/>
        <v>0.27</v>
      </c>
      <c r="G1031">
        <f t="shared" si="4"/>
        <v>0.375</v>
      </c>
    </row>
    <row r="1032" spans="3:7" x14ac:dyDescent="0.2">
      <c r="C1032">
        <f t="shared" si="0"/>
        <v>0.54299999999999993</v>
      </c>
      <c r="D1032">
        <f t="shared" si="1"/>
        <v>0.55899999999999994</v>
      </c>
      <c r="E1032">
        <f t="shared" si="2"/>
        <v>0.54100000000000004</v>
      </c>
      <c r="F1032">
        <f t="shared" si="3"/>
        <v>0.51100000000000001</v>
      </c>
      <c r="G1032">
        <f t="shared" si="4"/>
        <v>0.66900000000000004</v>
      </c>
    </row>
    <row r="1033" spans="3:7" x14ac:dyDescent="0.2">
      <c r="C1033">
        <f t="shared" si="0"/>
        <v>0.81799999999999995</v>
      </c>
      <c r="D1033">
        <f t="shared" si="1"/>
        <v>0.7569999999999999</v>
      </c>
      <c r="E1033">
        <f t="shared" si="2"/>
        <v>0.76400000000000001</v>
      </c>
      <c r="F1033">
        <f t="shared" si="3"/>
        <v>0.72799999999999998</v>
      </c>
      <c r="G1033">
        <f t="shared" si="4"/>
        <v>0.8640000000000001</v>
      </c>
    </row>
    <row r="1034" spans="3:7" x14ac:dyDescent="0.2">
      <c r="C1034">
        <f t="shared" si="0"/>
        <v>0.96</v>
      </c>
      <c r="D1034">
        <f t="shared" si="1"/>
        <v>0.90299999999999991</v>
      </c>
      <c r="E1034">
        <f t="shared" si="2"/>
        <v>0.90400000000000003</v>
      </c>
      <c r="F1034">
        <f t="shared" si="3"/>
        <v>0.88300000000000001</v>
      </c>
      <c r="G1034">
        <f t="shared" si="4"/>
        <v>0.94300000000000006</v>
      </c>
    </row>
    <row r="1035" spans="3:7" x14ac:dyDescent="0.2">
      <c r="C1035">
        <f t="shared" si="0"/>
        <v>0.99399999999999999</v>
      </c>
      <c r="D1035">
        <f t="shared" si="1"/>
        <v>0.96599999999999997</v>
      </c>
      <c r="E1035">
        <f t="shared" si="2"/>
        <v>0.97199999999999998</v>
      </c>
      <c r="F1035">
        <f t="shared" si="3"/>
        <v>0.95799999999999996</v>
      </c>
      <c r="G1035">
        <f t="shared" si="4"/>
        <v>0.9860000000000001</v>
      </c>
    </row>
    <row r="1036" spans="3:7" x14ac:dyDescent="0.2">
      <c r="C1036">
        <f t="shared" si="0"/>
        <v>0.998</v>
      </c>
      <c r="D1036">
        <f t="shared" si="1"/>
        <v>0.98799999999999999</v>
      </c>
      <c r="E1036">
        <f t="shared" si="2"/>
        <v>0.98799999999999999</v>
      </c>
      <c r="F1036">
        <f t="shared" si="3"/>
        <v>0.98599999999999999</v>
      </c>
      <c r="G1036">
        <f t="shared" si="4"/>
        <v>0.99600000000000011</v>
      </c>
    </row>
    <row r="1037" spans="3:7" x14ac:dyDescent="0.2">
      <c r="C1037">
        <f t="shared" si="0"/>
        <v>0.999</v>
      </c>
      <c r="D1037">
        <f t="shared" si="1"/>
        <v>0.995</v>
      </c>
      <c r="E1037">
        <f t="shared" si="2"/>
        <v>0.996</v>
      </c>
      <c r="F1037">
        <f t="shared" si="3"/>
        <v>0.995</v>
      </c>
      <c r="G1037">
        <f t="shared" si="4"/>
        <v>0.99800000000000011</v>
      </c>
    </row>
    <row r="1038" spans="3:7" x14ac:dyDescent="0.2">
      <c r="C1038">
        <f t="shared" si="0"/>
        <v>1</v>
      </c>
      <c r="D1038">
        <f t="shared" si="1"/>
        <v>1</v>
      </c>
      <c r="E1038">
        <f t="shared" si="2"/>
        <v>1</v>
      </c>
      <c r="F1038">
        <f t="shared" si="3"/>
        <v>1</v>
      </c>
      <c r="G1038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Sheet1</vt:lpstr>
      <vt:lpstr>PMTable</vt:lpstr>
      <vt:lpstr>PM_Index</vt:lpstr>
      <vt:lpstr>Port1</vt:lpstr>
      <vt:lpstr>Port1_bins</vt:lpstr>
      <vt:lpstr>Port1_cume</vt:lpstr>
      <vt:lpstr>Port1_freq</vt:lpstr>
      <vt:lpstr>Port2</vt:lpstr>
      <vt:lpstr>Port2_bins</vt:lpstr>
      <vt:lpstr>Port2_cume</vt:lpstr>
      <vt:lpstr>Port2_freq</vt:lpstr>
      <vt:lpstr>Port3</vt:lpstr>
      <vt:lpstr>Port3_bins</vt:lpstr>
      <vt:lpstr>Port3_cume</vt:lpstr>
      <vt:lpstr>Port3_freq</vt:lpstr>
      <vt:lpstr>Port4</vt:lpstr>
      <vt:lpstr>Port4_bins</vt:lpstr>
      <vt:lpstr>Port4_cume</vt:lpstr>
      <vt:lpstr>Port4_freq</vt:lpstr>
      <vt:lpstr>Port5</vt:lpstr>
      <vt:lpstr>Port5_bins</vt:lpstr>
      <vt:lpstr>Port5_cume</vt:lpstr>
      <vt:lpstr>Port5_freq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Thibault &lt;marc@smpro.ca&gt;</dc:creator>
  <cp:lastModifiedBy>Marc Thibault &lt;marc@smpro.ca&gt;</cp:lastModifiedBy>
  <dcterms:created xsi:type="dcterms:W3CDTF">2012-10-29T11:59:56Z</dcterms:created>
  <dcterms:modified xsi:type="dcterms:W3CDTF">2012-10-29T13:41:08Z</dcterms:modified>
</cp:coreProperties>
</file>