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mand centre\Desktop\"/>
    </mc:Choice>
  </mc:AlternateContent>
  <bookViews>
    <workbookView xWindow="0" yWindow="0" windowWidth="28800" windowHeight="11835" activeTab="6"/>
  </bookViews>
  <sheets>
    <sheet name="Sheet1" sheetId="1" r:id="rId1"/>
    <sheet name="IT" sheetId="8" r:id="rId2"/>
    <sheet name="biotech" sheetId="7" r:id="rId3"/>
    <sheet name="investments" sheetId="3" r:id="rId4"/>
    <sheet name="pseudo real esatte" sheetId="13" r:id="rId5"/>
    <sheet name="softwareCOLAB" sheetId="12" r:id="rId6"/>
    <sheet name="salescapital scenarios" sheetId="14" r:id="rId7"/>
    <sheet name="autoparts" sheetId="11" r:id="rId8"/>
    <sheet name="brokerage" sheetId="9" r:id="rId9"/>
    <sheet name="cement" sheetId="10" r:id="rId10"/>
    <sheet name="aswath" sheetId="2" r:id="rId11"/>
    <sheet name="chemcials (basic)" sheetId="5" r:id="rId12"/>
    <sheet name="software" sheetId="6" r:id="rId13"/>
    <sheet name="ic coverage mapping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3" i="3"/>
  <c r="D6" i="3"/>
  <c r="D7" i="3"/>
  <c r="D10" i="3"/>
  <c r="D2" i="3"/>
  <c r="D4" i="3"/>
  <c r="D9" i="3"/>
  <c r="D5" i="3"/>
  <c r="D11" i="3" s="1"/>
  <c r="D12" i="3" s="1"/>
  <c r="D13" i="3" s="1"/>
</calcChain>
</file>

<file path=xl/sharedStrings.xml><?xml version="1.0" encoding="utf-8"?>
<sst xmlns="http://schemas.openxmlformats.org/spreadsheetml/2006/main" count="1037" uniqueCount="653">
  <si>
    <t>telecom equipment</t>
  </si>
  <si>
    <t>defence</t>
  </si>
  <si>
    <t>biotech</t>
  </si>
  <si>
    <t>small modular reactors</t>
  </si>
  <si>
    <t>5g towers</t>
  </si>
  <si>
    <t>misc</t>
  </si>
  <si>
    <t>adani power to bangladesh</t>
  </si>
  <si>
    <t>vodaphone idea penny</t>
  </si>
  <si>
    <t>NTPC</t>
  </si>
  <si>
    <t>semiconductor</t>
  </si>
  <si>
    <t>OSAT</t>
  </si>
  <si>
    <t>kaynes tech</t>
  </si>
  <si>
    <t>cg power</t>
  </si>
  <si>
    <t>adani power</t>
  </si>
  <si>
    <t>tata power</t>
  </si>
  <si>
    <t>GPU</t>
  </si>
  <si>
    <t>ola electric</t>
  </si>
  <si>
    <t>amber</t>
  </si>
  <si>
    <t>climate change, server cooling</t>
  </si>
  <si>
    <t>bluestar</t>
  </si>
  <si>
    <t>voltas</t>
  </si>
  <si>
    <t>krn</t>
  </si>
  <si>
    <t>epack</t>
  </si>
  <si>
    <t>jchac</t>
  </si>
  <si>
    <t>pgel</t>
  </si>
  <si>
    <t>jiofin ipo rpice</t>
  </si>
  <si>
    <t>adani gas, haven done hindenburg recovery</t>
  </si>
  <si>
    <t>borosil renewables</t>
  </si>
  <si>
    <t>biocon</t>
  </si>
  <si>
    <t>devlab</t>
  </si>
  <si>
    <t>walchandnagar indus</t>
  </si>
  <si>
    <t>kirloskar electic</t>
  </si>
  <si>
    <t>kirloskar pneumatic co</t>
  </si>
  <si>
    <t>bharat forge</t>
  </si>
  <si>
    <t>tata tech</t>
  </si>
  <si>
    <t>panacea</t>
  </si>
  <si>
    <t>bibcl</t>
  </si>
  <si>
    <t>hesterbio</t>
  </si>
  <si>
    <t>zenotech</t>
  </si>
  <si>
    <t>webel solar</t>
  </si>
  <si>
    <t>Insolation Energy Limited (BSE:543620)</t>
  </si>
  <si>
    <t>MIC Electronics Limited (NSEI:MICEL)</t>
  </si>
  <si>
    <t>Rir Power Electronics Limited (BSE:517035)</t>
  </si>
  <si>
    <t>Solex Energy Limited (NSEI:SOLEX)</t>
  </si>
  <si>
    <t>SPEL Semiconductor Limited (BSE:517166)</t>
  </si>
  <si>
    <t>Surana Solar Limited (BSE:533298)</t>
  </si>
  <si>
    <t>Urja Global Limited (BSE:526987)</t>
  </si>
  <si>
    <t>City Online Services Limited (BSE:538674)</t>
  </si>
  <si>
    <t>E2E Networks Limited (NSEI:E2E)</t>
  </si>
  <si>
    <t>ECS Biztech Limited (BSE:540063)</t>
  </si>
  <si>
    <t>Hiliks Technologies Limited (BSE:539697)</t>
  </si>
  <si>
    <t>i Power Solutions India Limited (BSE:512405)</t>
  </si>
  <si>
    <t>Nettlinx Limited (BSE:511658)</t>
  </si>
  <si>
    <t>ADC India Communications Limited (BSE:523411)</t>
  </si>
  <si>
    <t>Aksh Optifibre Limited (NSEI:AKSHOPTFBR)</t>
  </si>
  <si>
    <t>Astra Microwave Products Limited (BSE:532493)</t>
  </si>
  <si>
    <t>Avantel Limited (BSE:532406)</t>
  </si>
  <si>
    <t>Birla Cable Limited (NSEI:BIRLACABLE)</t>
  </si>
  <si>
    <t>Catvision Limited (BSE:531158)</t>
  </si>
  <si>
    <t>Frog Cellsat Limited (NSEI:FROG)</t>
  </si>
  <si>
    <t>ITI Limited (BSE:523610)</t>
  </si>
  <si>
    <t>Kavveri Telecom Products Limited (BSE:590041)</t>
  </si>
  <si>
    <t>MRO-TEK Realty Limited (NSEI:MRO-TEK)</t>
  </si>
  <si>
    <t>Nelco Limited (BSE:504112)</t>
  </si>
  <si>
    <t>Precision Electronics Limited (BSE:517258)</t>
  </si>
  <si>
    <t>Punjab Communications Limited (BSE:500346)</t>
  </si>
  <si>
    <t>Smartlink Holdings Limited (NSEI:SMARTLINK)</t>
  </si>
  <si>
    <t>Sterlite Technologies Limited (BSE:532374)</t>
  </si>
  <si>
    <t>Synoptics Technologies Limited (NSEI:SYNOPTICS)</t>
  </si>
  <si>
    <t>Tejas Networks Limited (NSEI:TEJASNET)</t>
  </si>
  <si>
    <t>Telogica Limited (BSE:532975)</t>
  </si>
  <si>
    <t>Valiant Communications Limited (BSE:526775)</t>
  </si>
  <si>
    <t>Vindhya Telelinks Limited (NSEI:VINDHYATEL)</t>
  </si>
  <si>
    <t>ptcil, rajnath inagration</t>
  </si>
  <si>
    <t>nirman</t>
  </si>
  <si>
    <t>trabi</t>
  </si>
  <si>
    <t>hindbio</t>
  </si>
  <si>
    <t>rrp</t>
  </si>
  <si>
    <t>mini diamonds</t>
  </si>
  <si>
    <t>shanghar, mahakumbh</t>
  </si>
  <si>
    <t>e waste mgmt</t>
  </si>
  <si>
    <t>cerebraint</t>
  </si>
  <si>
    <t>nibeord</t>
  </si>
  <si>
    <t>kobo</t>
  </si>
  <si>
    <t>swan energy DT</t>
  </si>
  <si>
    <t>anant raj , last year gainer</t>
  </si>
  <si>
    <t>zentec</t>
  </si>
  <si>
    <t>taylormade renewables</t>
  </si>
  <si>
    <t>circuit fc</t>
  </si>
  <si>
    <t>kotic</t>
  </si>
  <si>
    <t>elitecon</t>
  </si>
  <si>
    <t>ghvinfra</t>
  </si>
  <si>
    <t>colab</t>
  </si>
  <si>
    <t>rajtube</t>
  </si>
  <si>
    <t>relic tec</t>
  </si>
  <si>
    <t>sreejaya</t>
  </si>
  <si>
    <t>vega jewllers</t>
  </si>
  <si>
    <t>bhudevi</t>
  </si>
  <si>
    <t>iecedu</t>
  </si>
  <si>
    <t>education</t>
  </si>
  <si>
    <t>surbhin</t>
  </si>
  <si>
    <t>golden crest</t>
  </si>
  <si>
    <t>bits</t>
  </si>
  <si>
    <t>omansh</t>
  </si>
  <si>
    <t>agro</t>
  </si>
  <si>
    <t>mercury traade links</t>
  </si>
  <si>
    <t>astec lifesciences</t>
  </si>
  <si>
    <t>zhemhold</t>
  </si>
  <si>
    <t>one global</t>
  </si>
  <si>
    <t>adormul</t>
  </si>
  <si>
    <t xml:space="preserve">aiml </t>
  </si>
  <si>
    <t>eastindia</t>
  </si>
  <si>
    <t>rosemer</t>
  </si>
  <si>
    <t>indranib</t>
  </si>
  <si>
    <t>vivanza</t>
  </si>
  <si>
    <t>remlife</t>
  </si>
  <si>
    <t>toyamsl</t>
  </si>
  <si>
    <t>titanin</t>
  </si>
  <si>
    <t>rretail</t>
  </si>
  <si>
    <t>darshanorna</t>
  </si>
  <si>
    <t>chemoph</t>
  </si>
  <si>
    <t>kashyap</t>
  </si>
  <si>
    <t>kacl</t>
  </si>
  <si>
    <t>metsl</t>
  </si>
  <si>
    <t>enticing</t>
  </si>
  <si>
    <t>sanginita chemcials</t>
  </si>
  <si>
    <t>vimta labs</t>
  </si>
  <si>
    <t>mazdock</t>
  </si>
  <si>
    <t>take solutions</t>
  </si>
  <si>
    <t>suven life sciences</t>
  </si>
  <si>
    <t>sequent scientific</t>
  </si>
  <si>
    <t>kshitij polyline</t>
  </si>
  <si>
    <t>bharat dynamics</t>
  </si>
  <si>
    <t>motisons</t>
  </si>
  <si>
    <t>sygene international</t>
  </si>
  <si>
    <t>swsolar</t>
  </si>
  <si>
    <t>indowind energy</t>
  </si>
  <si>
    <t>orient green power</t>
  </si>
  <si>
    <t>nuclear power / power</t>
  </si>
  <si>
    <t>ideaforge</t>
  </si>
  <si>
    <t>rs software</t>
  </si>
  <si>
    <t>relaxo footwear</t>
  </si>
  <si>
    <t>banka bioloo</t>
  </si>
  <si>
    <t>manyavar</t>
  </si>
  <si>
    <t>hathway</t>
  </si>
  <si>
    <t>tracxn</t>
  </si>
  <si>
    <t>awl agri</t>
  </si>
  <si>
    <t>orient tech</t>
  </si>
  <si>
    <t>va tech wabag</t>
  </si>
  <si>
    <t>moschip</t>
  </si>
  <si>
    <t>samsrita labs</t>
  </si>
  <si>
    <t>63 moons</t>
  </si>
  <si>
    <t>antony waste handling</t>
  </si>
  <si>
    <t>clean science tech</t>
  </si>
  <si>
    <t>calsoft</t>
  </si>
  <si>
    <t>tarsons products</t>
  </si>
  <si>
    <t>waaree energies</t>
  </si>
  <si>
    <t>kpi green</t>
  </si>
  <si>
    <t>kaya</t>
  </si>
  <si>
    <t xml:space="preserve">green hydrogen , only top companies entering, landfill methan erecovery is nascent </t>
  </si>
  <si>
    <t>textile</t>
  </si>
  <si>
    <t>infra</t>
  </si>
  <si>
    <t>price</t>
  </si>
  <si>
    <t>vivo biotech</t>
  </si>
  <si>
    <t>ptc power</t>
  </si>
  <si>
    <r>
      <t xml:space="preserve">cooling systems </t>
    </r>
    <r>
      <rPr>
        <sz val="11"/>
        <color rgb="FFFF0000"/>
        <rFont val="Calibri"/>
        <family val="2"/>
        <scheme val="minor"/>
      </rPr>
      <t>( OVERPRICED )</t>
    </r>
  </si>
  <si>
    <t>PC JEWLLER</t>
  </si>
  <si>
    <t>covance softsol, IT penny</t>
  </si>
  <si>
    <t>svam soft&lt; IT penny</t>
  </si>
  <si>
    <t>AKSH</t>
  </si>
  <si>
    <t>VIVANZA</t>
  </si>
  <si>
    <t>REMLIFE</t>
  </si>
  <si>
    <t>SVAMSOFT</t>
  </si>
  <si>
    <t>TOYAM</t>
  </si>
  <si>
    <t>sanginiti</t>
  </si>
  <si>
    <t>contry risk premium ( country default spread using moody proxy ratings ) to be added in ERP</t>
  </si>
  <si>
    <t xml:space="preserve">rather than location based country risk premium , operation based CRP should be used </t>
  </si>
  <si>
    <t xml:space="preserve">regerssion based beta is problematic </t>
  </si>
  <si>
    <t>beta proxy mkt cap, top</t>
  </si>
  <si>
    <t>interest coverage ratio used for Kd</t>
  </si>
  <si>
    <t xml:space="preserve">interest coverage correspodning company risk from aswath data </t>
  </si>
  <si>
    <t xml:space="preserve">Kd = risk free rate + co default spread + country default spread </t>
  </si>
  <si>
    <t xml:space="preserve">market weights to be used in WACC cal </t>
  </si>
  <si>
    <t>cashflows</t>
  </si>
  <si>
    <t>latest numbers</t>
  </si>
  <si>
    <t xml:space="preserve">normalization ( cyclic industry, commodites ) </t>
  </si>
  <si>
    <t>converting finaincial leases to operating ( if they seem like proper contracts ) , capitalzaing R&amp;D</t>
  </si>
  <si>
    <t>growth</t>
  </si>
  <si>
    <t>historical</t>
  </si>
  <si>
    <t xml:space="preserve">analysts </t>
  </si>
  <si>
    <t xml:space="preserve">reinvestment rate * ROC </t>
  </si>
  <si>
    <t>10 yr ROC is the thing to look at , top</t>
  </si>
  <si>
    <t xml:space="preserve">terminal value </t>
  </si>
  <si>
    <t xml:space="preserve">liquidation </t>
  </si>
  <si>
    <t>going concern, perpetuity, constant economy growth</t>
  </si>
  <si>
    <t xml:space="preserve">exit mulitple ( this is relative valuation and not intrinsic valuation ) </t>
  </si>
  <si>
    <t xml:space="preserve">value enhancement </t>
  </si>
  <si>
    <t xml:space="preserve">cashflows ( operating margin ) </t>
  </si>
  <si>
    <t>growth rates</t>
  </si>
  <si>
    <t xml:space="preserve">reduce risk </t>
  </si>
  <si>
    <t xml:space="preserve">delay stable growth period </t>
  </si>
  <si>
    <t>big caps get to stable growth in 5 yrs</t>
  </si>
  <si>
    <t xml:space="preserve">loose ends </t>
  </si>
  <si>
    <t xml:space="preserve">cash </t>
  </si>
  <si>
    <t>debt</t>
  </si>
  <si>
    <t>non operating assests</t>
  </si>
  <si>
    <t>cross holdings</t>
  </si>
  <si>
    <t>acquistions based</t>
  </si>
  <si>
    <t xml:space="preserve">complexity can be linked to number of pages in annual report </t>
  </si>
  <si>
    <t xml:space="preserve">final </t>
  </si>
  <si>
    <t xml:space="preserve">distress ( young company opertions may not pan out or company with lot of debt ), solved by evaluating probabaility of default in bond valuation using coupon as interest payments ) </t>
  </si>
  <si>
    <t xml:space="preserve">illiquid stocks : solved by add 2% illequidity risk in Ke calculaiton </t>
  </si>
  <si>
    <t xml:space="preserve">dilution. Heaps of options pending which could be exercised , remedy by doing option valaution and subracting it from value of equity, don’t play games with number of shares </t>
  </si>
  <si>
    <t>relative valuation</t>
  </si>
  <si>
    <t xml:space="preserve">PE, EV/EBITDA consistent as firm / firm and equity / equity non respectively </t>
  </si>
  <si>
    <t>PE</t>
  </si>
  <si>
    <t>draw histogram</t>
  </si>
  <si>
    <t>negative PE is nothing but 0</t>
  </si>
  <si>
    <t>look at median not mean, bunch of outliers exist</t>
  </si>
  <si>
    <t>perfect undervalues assest checklist</t>
  </si>
  <si>
    <t>low PE</t>
  </si>
  <si>
    <t>high ROE</t>
  </si>
  <si>
    <t xml:space="preserve">high growth in earnings </t>
  </si>
  <si>
    <t>low risk</t>
  </si>
  <si>
    <t>BP</t>
  </si>
  <si>
    <t>CP</t>
  </si>
  <si>
    <t>return</t>
  </si>
  <si>
    <t>total return</t>
  </si>
  <si>
    <t>industry</t>
  </si>
  <si>
    <t>telecom equipment/ 5G towers</t>
  </si>
  <si>
    <t xml:space="preserve">misc, IT penny </t>
  </si>
  <si>
    <t xml:space="preserve">enticing, all time low </t>
  </si>
  <si>
    <t>N power</t>
  </si>
  <si>
    <t>abs terms</t>
  </si>
  <si>
    <t>mkt cap/ subscribers sorts indie ratios, beds/occupancy ratios</t>
  </si>
  <si>
    <t>negative forecasted cashflows , cmopany is goners</t>
  </si>
  <si>
    <t>other earning s multiples</t>
  </si>
  <si>
    <t>EV/EBITDA</t>
  </si>
  <si>
    <t xml:space="preserve">EV is market values, invested capital is book values </t>
  </si>
  <si>
    <t xml:space="preserve">EV = mkt equity + debt - cash </t>
  </si>
  <si>
    <t>net cash as income from cash is not part of EBITDA</t>
  </si>
  <si>
    <t xml:space="preserve">mkt values of minority stake needs to be subtracted using the same reason </t>
  </si>
  <si>
    <t xml:space="preserve">if ratio seems cheap look for </t>
  </si>
  <si>
    <t>tax rate</t>
  </si>
  <si>
    <t>ROC</t>
  </si>
  <si>
    <t>reinvestment rate</t>
  </si>
  <si>
    <t>growth rate</t>
  </si>
  <si>
    <t xml:space="preserve">cost of capital </t>
  </si>
  <si>
    <t xml:space="preserve">another reason for cheap ratio, is the timing of reinvestment , like a treucking co may seem cheap because all its assests are about to depreciate and they gona raise debt to get new trucks </t>
  </si>
  <si>
    <t>book value multiples</t>
  </si>
  <si>
    <t>EV/invested capital</t>
  </si>
  <si>
    <t>ROE addition when comapred to PE ratio</t>
  </si>
  <si>
    <t xml:space="preserve">test : </t>
  </si>
  <si>
    <t>PBV is low, but ROE is high , undervalues</t>
  </si>
  <si>
    <t xml:space="preserve">ratio mostly used for banks , finance firms </t>
  </si>
  <si>
    <t xml:space="preserve">relative valuation is an entrée into intrinsic valuation </t>
  </si>
  <si>
    <t xml:space="preserve">revenue mulitples </t>
  </si>
  <si>
    <t>somewhat immune of unethuical accounting practices</t>
  </si>
  <si>
    <t xml:space="preserve">price/sales = mkt value of equity/ revenue </t>
  </si>
  <si>
    <t xml:space="preserve">ratio is inconcsistent , but looks fine if company has no detb ( tech sector ) </t>
  </si>
  <si>
    <t xml:space="preserve">additional parameter = net profit margin </t>
  </si>
  <si>
    <t>EV/ sales</t>
  </si>
  <si>
    <t xml:space="preserve">consistent </t>
  </si>
  <si>
    <t>no garnishing is allowed in intrinsic valuation</t>
  </si>
  <si>
    <t>margins are what are consistent across industry, now if someone has high margins, that’s because of some technical advantage ( brand name )</t>
  </si>
  <si>
    <t>interest coverage</t>
  </si>
  <si>
    <t>avg_interest_coverage_ratio</t>
  </si>
  <si>
    <t xml:space="preserve">kd changed </t>
  </si>
  <si>
    <t>For large non-financial service firms</t>
  </si>
  <si>
    <t>For financial service firms (default spreads are slighty different)</t>
  </si>
  <si>
    <t>If interest coverage ratio is</t>
  </si>
  <si>
    <t>If long term interest coverage ratio is</t>
  </si>
  <si>
    <t>&gt;</t>
  </si>
  <si>
    <t>≤ to</t>
  </si>
  <si>
    <t>Rating is</t>
  </si>
  <si>
    <t>Spread is</t>
  </si>
  <si>
    <t>greater than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</si>
  <si>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</si>
  <si>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</si>
  <si>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</si>
  <si>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</si>
  <si>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</si>
  <si>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</si>
  <si>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</si>
  <si>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</si>
  <si>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</si>
  <si>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</si>
  <si>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</si>
  <si>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</si>
  <si>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</si>
  <si>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</si>
  <si>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</si>
  <si>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For smaller and riskier non-financial service firms</t>
  </si>
  <si>
    <t>columns  added</t>
  </si>
  <si>
    <t>DE</t>
  </si>
  <si>
    <t>debt_ratio</t>
  </si>
  <si>
    <t>ROE</t>
  </si>
  <si>
    <t>EV</t>
  </si>
  <si>
    <t>growth in earnings CAGR</t>
  </si>
  <si>
    <t>sales_CAGR</t>
  </si>
  <si>
    <t>reinvestment_rate</t>
  </si>
  <si>
    <t>EV/Invested cap</t>
  </si>
  <si>
    <t>EV/sales</t>
  </si>
  <si>
    <t>updated csv is modeleling7, CR7</t>
  </si>
  <si>
    <t>EV2EBITDA</t>
  </si>
  <si>
    <t>EV2invested_capital</t>
  </si>
  <si>
    <t>price2sales</t>
  </si>
  <si>
    <t>EV2sales</t>
  </si>
  <si>
    <t>Bodal Chemicals Limited (BSE:524370)</t>
  </si>
  <si>
    <t>Small</t>
  </si>
  <si>
    <t>Kanoria Chemicals &amp; Industries Limited (NSEI:KANORICHEM)</t>
  </si>
  <si>
    <t>Micro</t>
  </si>
  <si>
    <t>Thirumalai Chemicals Limited (BSE:500412)</t>
  </si>
  <si>
    <t>Rain Industries Limited (BSE:500339)</t>
  </si>
  <si>
    <t>Sanginita Chemicals Ltd</t>
  </si>
  <si>
    <t>Nano</t>
  </si>
  <si>
    <t>GOCL Corporation Limited (BSE:506480)</t>
  </si>
  <si>
    <t>Jindal Poly Films Limited (BSE:500227)</t>
  </si>
  <si>
    <t>Ester Industries Limited (BSE:500136)</t>
  </si>
  <si>
    <t>Himadri Speciality Chemical Limited (BSE:500184)</t>
  </si>
  <si>
    <t>Large</t>
  </si>
  <si>
    <t>NOCIL Limited (NSEI:NOCIL)</t>
  </si>
  <si>
    <t>Panama Petrochem Limited (BSE:524820)</t>
  </si>
  <si>
    <t>Solar Industries India Limited (NSEI:SOLARINDS)</t>
  </si>
  <si>
    <t>Garware Hi-Tech Films Limited (BSE:500655)</t>
  </si>
  <si>
    <t>Mid</t>
  </si>
  <si>
    <t>Tide Water Oil Co. (India) Limited (BSE:590005)</t>
  </si>
  <si>
    <t>Berger Paints India Limited (BSE:509480)</t>
  </si>
  <si>
    <t>Ecoplast Limited (BSE:526703)</t>
  </si>
  <si>
    <t>Indo Borax &amp; Chemicals Limited (BSE:524342)</t>
  </si>
  <si>
    <t>The Andhra Sugars Limited (NSEI:ANDHRSUGAR)</t>
  </si>
  <si>
    <t>The Supreme Industries Limited (NSEI:SUPREMEIND)</t>
  </si>
  <si>
    <t>Kansai Nerolac Paints Limited (BSE:500165)</t>
  </si>
  <si>
    <t>GHCL Limited (NSEI:GHCL)</t>
  </si>
  <si>
    <t>KAMA Holdings Limited (BSE:532468)</t>
  </si>
  <si>
    <t>Responsive Industries Limited (BSE:505509)</t>
  </si>
  <si>
    <t>Oriental Carbon &amp; Chemicals Limited (BSE:506579)</t>
  </si>
  <si>
    <t>Tamilnadu Petroproducts Limited (BSE:500777)</t>
  </si>
  <si>
    <t>Polyplex Corporation Limited (BSE:524051)</t>
  </si>
  <si>
    <t>Tata Chemicals Limited (BSE:500770)</t>
  </si>
  <si>
    <t>Tinna Rubber and Infrastructure Limited (BSE:530475)</t>
  </si>
  <si>
    <t>Agarwal Industrial Corporation Limited (BSE:531921)</t>
  </si>
  <si>
    <t>Amines &amp; Plasticizers Limited (BSE:506248)</t>
  </si>
  <si>
    <t>PCBL Limited (NSEI:PCBL)</t>
  </si>
  <si>
    <t>Texmo Pipes and Products Limited (BSE:533164)</t>
  </si>
  <si>
    <t>India Glycols Limited (BSE:500201)</t>
  </si>
  <si>
    <t>California Software Company Limited (NSEI:CALSOFT)</t>
  </si>
  <si>
    <t>Ceinsys Tech Limited (BSE:538734)</t>
  </si>
  <si>
    <t>Cyient Limited (BSE:532175)</t>
  </si>
  <si>
    <t>FCS Software Solutions Limited (NSEI:FCSSOFT)</t>
  </si>
  <si>
    <t>HCL Infosystems Limited (BSE:500179)</t>
  </si>
  <si>
    <t>Infosys Limited (NSEI:INFY)</t>
  </si>
  <si>
    <t>LTIMindtree Limited (NSEI:LTIM)</t>
  </si>
  <si>
    <t>Optiemus Infracom Limited (BSE:530135)</t>
  </si>
  <si>
    <t>Thacker and Company Limited (BSE:509945)</t>
  </si>
  <si>
    <t>Trigyn Technologies Limited (BSE:517562)</t>
  </si>
  <si>
    <t>Cambridge Technology Enterprises Limited (BSE:532801)</t>
  </si>
  <si>
    <t>Cerebra Integrated Technologies Limited (BSE:532413)</t>
  </si>
  <si>
    <t>ERP Soft Systems Limited (BSE:530909)</t>
  </si>
  <si>
    <t>GSS Infotech Limited (NSEI:GSS)</t>
  </si>
  <si>
    <t>Mindteck (India) Limited (BSE:517344)</t>
  </si>
  <si>
    <t>Palred Technologies Limited (NSEI:PALREDTEC)</t>
  </si>
  <si>
    <t>Vama Industries Limited (BSE:512175)</t>
  </si>
  <si>
    <t>Wipro Limited (BSE:507685)</t>
  </si>
  <si>
    <t>Black Box Limited (BSE:500463)</t>
  </si>
  <si>
    <t>Cigniti Technologies Limited (BSE:534758)</t>
  </si>
  <si>
    <t>Coforge Limited (NSEI:COFORGE)</t>
  </si>
  <si>
    <t>Goldstone Technologies Limited (BSE:531439)</t>
  </si>
  <si>
    <t>Onward Technologies Limited (BSE:517536)</t>
  </si>
  <si>
    <t>Persistent Systems Limited (NSEI:PERSISTENT)</t>
  </si>
  <si>
    <t>Zensar Technologies Limited (BSE:504067)</t>
  </si>
  <si>
    <t>HOV Services Limited (NSEI:HOVS)</t>
  </si>
  <si>
    <t>Inspirisys Solutions Limited (NSEI:INSPIRISYS)</t>
  </si>
  <si>
    <t>Mphasis Limited (BSE:526299)</t>
  </si>
  <si>
    <t>Tech Mahindra Limited (NSEI:TECHM)</t>
  </si>
  <si>
    <t>Ace Software Exports Limited (BSE:531525)</t>
  </si>
  <si>
    <t>Triton Corp Limited (BSE:523387)</t>
  </si>
  <si>
    <t>inf</t>
  </si>
  <si>
    <t>Accelya Solutions India Limited (NSEI:ACCELYA)</t>
  </si>
  <si>
    <t>Expleo Solutions Limited (NSEI:EXPLEOSOL)</t>
  </si>
  <si>
    <t>GTL Limited (NSEI:GTL)</t>
  </si>
  <si>
    <t>HCL Technologies Limited (NSEI:HCLTECH)</t>
  </si>
  <si>
    <t>Xchanging Solutions Limited (BSE:532616)</t>
  </si>
  <si>
    <t>Danlaw Technologies India Limited (BSE:532329)</t>
  </si>
  <si>
    <t>Saksoft Limited (NSEI:SAKSOFT)</t>
  </si>
  <si>
    <t>Mastek Limited (NSEI:MASTEK)</t>
  </si>
  <si>
    <t>Svam Software Ltd</t>
  </si>
  <si>
    <t>risk</t>
  </si>
  <si>
    <t>growth hist</t>
  </si>
  <si>
    <t>promoter</t>
  </si>
  <si>
    <t xml:space="preserve">model fit </t>
  </si>
  <si>
    <t>low</t>
  </si>
  <si>
    <t>negative EBITDA</t>
  </si>
  <si>
    <t xml:space="preserve">high </t>
  </si>
  <si>
    <t>high</t>
  </si>
  <si>
    <t>avg</t>
  </si>
  <si>
    <t>good</t>
  </si>
  <si>
    <t>negative</t>
  </si>
  <si>
    <t>poor</t>
  </si>
  <si>
    <t>extras</t>
  </si>
  <si>
    <t xml:space="preserve">overpirced revenue mulitples </t>
  </si>
  <si>
    <t>ok</t>
  </si>
  <si>
    <t>Bal Pharma Limited (BSE:524824)</t>
  </si>
  <si>
    <t>Fermenta Biotech Limited (BSE:506414)</t>
  </si>
  <si>
    <t>Indoco Remedies Limited (NSEI:INDOCO)</t>
  </si>
  <si>
    <t>J. B. Chemicals &amp; Pharmaceuticals Limited (BSE:506943)</t>
  </si>
  <si>
    <t>Themis Medicare Limited (BSE:530199)</t>
  </si>
  <si>
    <t>Unichem Laboratories Limited (BSE:506690)</t>
  </si>
  <si>
    <t>Aarti Drugs Limited (BSE:524348)</t>
  </si>
  <si>
    <t>Ajanta Pharma Limited (NSEI:AJANTPHARM)</t>
  </si>
  <si>
    <t>Bliss GVS Pharma Limited (BSE:506197)</t>
  </si>
  <si>
    <t>Granules India Limited (BSE:532482)</t>
  </si>
  <si>
    <t>Jubilant Pharmova Limited (BSE:530019)</t>
  </si>
  <si>
    <t>Kerala Ayurveda Limited (BSE:530163)</t>
  </si>
  <si>
    <t>Lincoln Pharmaceuticals Limited (BSE:531633)</t>
  </si>
  <si>
    <t>Neuland Laboratories Limited (BSE:524558)</t>
  </si>
  <si>
    <t>Strides Pharma Science Limited (NSEI:STAR)</t>
  </si>
  <si>
    <t>Wanbury Limited (BSE:524212)</t>
  </si>
  <si>
    <t>Caplin Point Laboratories Limited (BSE:524742)</t>
  </si>
  <si>
    <t>FDC Limited (BSE:531599)</t>
  </si>
  <si>
    <t>GlaxoSmithKline Pharmaceuticals Limited (BSE:500660)</t>
  </si>
  <si>
    <t>Ind-Swift Laboratories Limited (NSEI:INDSWFTLAB)</t>
  </si>
  <si>
    <t>Kopran Limited (BSE:524280)</t>
  </si>
  <si>
    <t>Alkem Laboratories Limited (NSEI:ALKEM)</t>
  </si>
  <si>
    <t>Aurobindo Pharma Limited (NSEI:AUROPHARMA)</t>
  </si>
  <si>
    <t>Glenmark Pharmaceuticals Limited (NSEI:GLENMARK)</t>
  </si>
  <si>
    <t>Shilpa Medicare Limited (BSE:530549)</t>
  </si>
  <si>
    <t>Hikal Limited (BSE:524735)</t>
  </si>
  <si>
    <t>Nectar Lifesciences Limited (NSEI:NECLIFE)</t>
  </si>
  <si>
    <t>Ambalal Sarabhai Enterprises Limited (BSE:500009)</t>
  </si>
  <si>
    <t>Orchid Pharma Limited (NSEI:ORCHPHARMA)</t>
  </si>
  <si>
    <t>Venus Remedies Limited (BSE:526953)</t>
  </si>
  <si>
    <t>Wockhardt Limited (NSEI:WOCKPHARMA)</t>
  </si>
  <si>
    <t>Alembic Pharmaceuticals Limited (NSEI:APLLTD)</t>
  </si>
  <si>
    <t>Cipla Limited (NSEI:CIPLA)</t>
  </si>
  <si>
    <t>Lupin Limited (BSE:500257)</t>
  </si>
  <si>
    <t>Marksans Pharma Limited (NSEI:MARKSANS)</t>
  </si>
  <si>
    <t>Sun Pharmaceutical Industries Limited (NSEI:SUNPHARMA)</t>
  </si>
  <si>
    <t>Morepen Laboratories Limited (BSE:500288)</t>
  </si>
  <si>
    <t>Dr. Reddy's Laboratories Limited (BSE:500124)</t>
  </si>
  <si>
    <t>Ipca Laboratories Limited (NSEI:IPCALAB)</t>
  </si>
  <si>
    <t>Torrent Pharmaceuticals Limited (BSE:500420)</t>
  </si>
  <si>
    <t>Kobo Biotech Ltd</t>
  </si>
  <si>
    <t>Indrayani Biotech Ltd</t>
  </si>
  <si>
    <t>Vivanza Biosciences Ltd</t>
  </si>
  <si>
    <t>Remedium Lifecare Ltd</t>
  </si>
  <si>
    <t>high debt</t>
  </si>
  <si>
    <t>undervalued in all mulitples</t>
  </si>
  <si>
    <t>somewhat</t>
  </si>
  <si>
    <t>ceenik</t>
  </si>
  <si>
    <t>marutise</t>
  </si>
  <si>
    <t>oswalor</t>
  </si>
  <si>
    <t>technvision</t>
  </si>
  <si>
    <t>LB daimonds/jewllery</t>
  </si>
  <si>
    <t>steel</t>
  </si>
  <si>
    <t>share brokerage</t>
  </si>
  <si>
    <t>cement</t>
  </si>
  <si>
    <t>auto components</t>
  </si>
  <si>
    <t>arisint ( gears, shafts )</t>
  </si>
  <si>
    <t>mining materials</t>
  </si>
  <si>
    <t>midwest ( andhra)</t>
  </si>
  <si>
    <t xml:space="preserve">sricc ( andhra ) </t>
  </si>
  <si>
    <t>Software (System &amp; Application)</t>
  </si>
  <si>
    <t>real estate</t>
  </si>
  <si>
    <t>Farming/Agriculture</t>
  </si>
  <si>
    <t>Consumer Staples</t>
  </si>
  <si>
    <t>VEGA</t>
  </si>
  <si>
    <t>okayish</t>
  </si>
  <si>
    <t>KOTIC</t>
  </si>
  <si>
    <t>drones + food</t>
  </si>
  <si>
    <t>jewellry</t>
  </si>
  <si>
    <t>high ( negative shareholder equity )</t>
  </si>
  <si>
    <t>overvauled in mulitples</t>
  </si>
  <si>
    <t>RELIC</t>
  </si>
  <si>
    <t>brokerage</t>
  </si>
  <si>
    <t>Arihant Capital Markets Limited (BSE:511605)</t>
  </si>
  <si>
    <t>Choice International Limited (BSE:531358)</t>
  </si>
  <si>
    <t>HB Stockholdings Limited (BSE:532216)</t>
  </si>
  <si>
    <t>IM+ Capitals Limited (BSE:511628)</t>
  </si>
  <si>
    <t>Integrated Capital Services Limited (BSE:539149)</t>
  </si>
  <si>
    <t>Joindre Capital Services Limited (BSE:531861)</t>
  </si>
  <si>
    <t>Monarch Networth Capital Limited (BSE:511551)</t>
  </si>
  <si>
    <t>The Investment Trust of India Limited (BSE:530023)</t>
  </si>
  <si>
    <t>Vertex Securities Limited (BSE:531950)</t>
  </si>
  <si>
    <t>Aryaman Financial Services Limited (BSE:530245)</t>
  </si>
  <si>
    <t>B. N. Rathi Securities Limited (BSE:523019)</t>
  </si>
  <si>
    <t>Inventure Growth &amp; Securities Limited (NSEI:INVENTURE)</t>
  </si>
  <si>
    <t>JPT Securities Limited (BSE:530985)</t>
  </si>
  <si>
    <t>Mefcom Capital Markets Limited (BSE:531176)</t>
  </si>
  <si>
    <t>Onelife Capital Advisors Limited (BSE:533632)</t>
  </si>
  <si>
    <t>RR Financial Consultants Limited (BSE:511626)</t>
  </si>
  <si>
    <t>Shardul Securities Limited (BSE:512393)</t>
  </si>
  <si>
    <t>Steel City Securities Limited (NSEI:STEELCITY)</t>
  </si>
  <si>
    <t>Avonmore Capital &amp; Management Services Limited (BSE:511589)</t>
  </si>
  <si>
    <t>JM Financial Limited (BSE:523405)</t>
  </si>
  <si>
    <t>NDA Securities Limited (BSE:511535)</t>
  </si>
  <si>
    <t>Relic Technologies Limited (BSE:511712)</t>
  </si>
  <si>
    <t>Sumedha Fiscal Services Limited (BSE:530419)</t>
  </si>
  <si>
    <t>United Interactive Limited (BSE:502893)</t>
  </si>
  <si>
    <t>Almondz Global Securities Limited (BSE:531400)</t>
  </si>
  <si>
    <t>Indo Thai Securities Limited (BSE:533676)</t>
  </si>
  <si>
    <t>Jindal Photo Limited (NSEI:JINDALPHOT)</t>
  </si>
  <si>
    <t>KJMC Corporate Advisors (India) Limited (BSE:532304)</t>
  </si>
  <si>
    <t>Pioneer Investcorp Limited (BSE:507864)</t>
  </si>
  <si>
    <t>Asit C. Mehta Financial Services Limited (BSE:530723)</t>
  </si>
  <si>
    <t>Master Trust Limited (BSE:511768)</t>
  </si>
  <si>
    <t>Keynote Financial Services Limited (NSEI:KEYFINSERV)</t>
  </si>
  <si>
    <t>Elixir Capital Limited (BSE:531278)</t>
  </si>
  <si>
    <t>Stanrose Mafatlal Investments and Finance Limited (BSE:506105)</t>
  </si>
  <si>
    <t>Geojit Financial Services Limited (BSE:532285)</t>
  </si>
  <si>
    <t>Systematix Corporate Services Limited (BSE:526506)</t>
  </si>
  <si>
    <t>GACM Technologies Limited (BSE:531723)</t>
  </si>
  <si>
    <t>SMIFS Capital Markets Limited (BSE:508905)</t>
  </si>
  <si>
    <t>Relic Technologies Ltd</t>
  </si>
  <si>
    <t>Maruti Securities Ltd</t>
  </si>
  <si>
    <t>MARUTISE</t>
  </si>
  <si>
    <t xml:space="preserve">high ( negative shareholder equity ) </t>
  </si>
  <si>
    <t>medium</t>
  </si>
  <si>
    <t xml:space="preserve">not working </t>
  </si>
  <si>
    <t>SRICC</t>
  </si>
  <si>
    <t>ACC Limited (NSEI:ACC)</t>
  </si>
  <si>
    <t>JK Lakshmi Cement Limited (BSE:500380)</t>
  </si>
  <si>
    <t>Shree Cement Limited (NSEI:SHREECEM)</t>
  </si>
  <si>
    <t>The India Cements Limited (NSEI:INDIACEM)</t>
  </si>
  <si>
    <t>J.K. Cement Limited (BSE:532644)</t>
  </si>
  <si>
    <t>The KCP Limited (NSEI:KCP)</t>
  </si>
  <si>
    <t>Binani Industries Limited (BSE:500059)</t>
  </si>
  <si>
    <t>Prism Johnson Limited (BSE:500338)</t>
  </si>
  <si>
    <t>Ramco Industries Limited (NSEI:RAMCOIND)</t>
  </si>
  <si>
    <t>Sagar Cements Limited (BSE:502090)</t>
  </si>
  <si>
    <t>Ambuja Cements Limited (BSE:500425)</t>
  </si>
  <si>
    <t>Birla Corporation Limited (BSE:500335)</t>
  </si>
  <si>
    <t>Barak Valley Cements Limited (NSEI:BVCL)</t>
  </si>
  <si>
    <t>Grasim Industries Limited (NSEI:GRASIM)</t>
  </si>
  <si>
    <t>Pokarna Limited (BSE:532486)</t>
  </si>
  <si>
    <t>Saurashtra Cement Limited (BSE:502175)</t>
  </si>
  <si>
    <t>Milestone Global Limited (BSE:531338)</t>
  </si>
  <si>
    <t>Sri Chakra Cement Ltd</t>
  </si>
  <si>
    <t>undervalued in multiples</t>
  </si>
  <si>
    <t xml:space="preserve">negative value </t>
  </si>
  <si>
    <t>ARISINT</t>
  </si>
  <si>
    <t>auto comp</t>
  </si>
  <si>
    <t>Autoline Industries Limited (NSEI:AUTOIND)</t>
  </si>
  <si>
    <t>India Nippon Electricals Limited (NSEI:INDNIPPON)</t>
  </si>
  <si>
    <t>Sundram Fasteners Limited (NSEI:SUNDRMFAST)</t>
  </si>
  <si>
    <t>Alicon Castalloy Limited (BSE:531147)</t>
  </si>
  <si>
    <t>CIE Automotive India Limited (BSE:532756)</t>
  </si>
  <si>
    <t>Endurance Technologies Limited (NSEI:ENDURANCE)</t>
  </si>
  <si>
    <t>Fiem Industries Limited (NSEI:FIEMIND)</t>
  </si>
  <si>
    <t>JBM Auto Limited (BSE:532605)</t>
  </si>
  <si>
    <t>Shriram Pistons &amp; Rings Limited (NSEI:SHRIPISTON)</t>
  </si>
  <si>
    <t>Dynamatic Technologies Limited (BSE:505242)</t>
  </si>
  <si>
    <t>Sharda Motor Industries Limited (BSE:535602)</t>
  </si>
  <si>
    <t>UCAL Limited (BSE:500464)</t>
  </si>
  <si>
    <t>Exide Industries Limited (BSE:500086)</t>
  </si>
  <si>
    <t>Rane Holdings Limited (BSE:505800)</t>
  </si>
  <si>
    <t>Federal-Mogul Goetze (India) Limited (BSE:505744)</t>
  </si>
  <si>
    <t>Rico Auto Industries Limited (BSE:520008)</t>
  </si>
  <si>
    <t>Samvardhana Motherson International Limited (BSE:517334)</t>
  </si>
  <si>
    <t>Setco Automotive Limited (BSE:505075)</t>
  </si>
  <si>
    <t>Asahi India Glass Limited (BSE:515030)</t>
  </si>
  <si>
    <t>Investment &amp; Precision Castings Limited (BSE:504786)</t>
  </si>
  <si>
    <t>JTEKT India Limited (BSE:520057)</t>
  </si>
  <si>
    <t>Lumax Auto Technologies Limited (NSEI:LUMAXTECH)</t>
  </si>
  <si>
    <t>Subros Limited (BSE:517168)</t>
  </si>
  <si>
    <t>Talbros Automotive Components Limited (BSE:505160)</t>
  </si>
  <si>
    <t>TVS Holdings Limited (BSE:520056)</t>
  </si>
  <si>
    <t>Aris International Ltd</t>
  </si>
  <si>
    <t>Omansh Enterprises Ltd</t>
  </si>
  <si>
    <t>OMANSH</t>
  </si>
  <si>
    <t>MIDWEST</t>
  </si>
  <si>
    <t>KASHYAP</t>
  </si>
  <si>
    <t>software</t>
  </si>
  <si>
    <t>TECHNVISION</t>
  </si>
  <si>
    <t>COLAB</t>
  </si>
  <si>
    <t>Megasoft Limited (BSE:532408)</t>
  </si>
  <si>
    <t>Sasken Technologies Limited (NSEI:SASKEN)</t>
  </si>
  <si>
    <t>DiGiSPICE Technologies Limited (NSEI:DIGISPICE)</t>
  </si>
  <si>
    <t>R S Software (India) Limited (BSE:517447)</t>
  </si>
  <si>
    <t>Ramco Systems Limited (NSEI:RAMCOSYS)</t>
  </si>
  <si>
    <t>SecureKloud Technologies Limited (BSE:512161)</t>
  </si>
  <si>
    <t>B2B Software Technologies Limited (BSE:531268)</t>
  </si>
  <si>
    <t>Cranes Software International Limited (BSE:512093)</t>
  </si>
  <si>
    <t>IZMO Limited (BSE:532341)</t>
  </si>
  <si>
    <t>MosChip Technologies Limited (BSE:532407)</t>
  </si>
  <si>
    <t>Nucleus Software Exports Limited (BSE:531209)</t>
  </si>
  <si>
    <t>OnMobile Global Limited (NSEI:ONMOBILE)</t>
  </si>
  <si>
    <t>CG-VAK Software and Exports Limited (BSE:531489)</t>
  </si>
  <si>
    <t>Virinchi Limited (BSE:532372)</t>
  </si>
  <si>
    <t>63 moons technologies limited (BSE:526881)</t>
  </si>
  <si>
    <t>Birlasoft Limited (NSEI:BSOFT)</t>
  </si>
  <si>
    <t>Raminfo Limited (BSE:530951)</t>
  </si>
  <si>
    <t>Aurionpro Solutions Limited (NSEI:AURIONPRO)</t>
  </si>
  <si>
    <t>Tanla Platforms Limited (NSEI:TANLA)</t>
  </si>
  <si>
    <t>Colab Platforms Ltd</t>
  </si>
  <si>
    <t>TechNVision Ventures Ltd</t>
  </si>
  <si>
    <t>Kashyap Tele-Medicines Ltd</t>
  </si>
  <si>
    <t>ultra high</t>
  </si>
  <si>
    <t>CEENIK</t>
  </si>
  <si>
    <t>pseudo real estate</t>
  </si>
  <si>
    <t>Brigade Enterprises Limited (BSE:532929)</t>
  </si>
  <si>
    <t>Alembic Limited (BSE:506235)</t>
  </si>
  <si>
    <t>DLF Limited (NSEI:DLF)</t>
  </si>
  <si>
    <t>Prozone Realty Limited (BSE:534675)</t>
  </si>
  <si>
    <t>Ajmera Realty &amp; Infra India Limited (BSE:513349)</t>
  </si>
  <si>
    <t>The Phoenix Mills Limited (BSE:503100)</t>
  </si>
  <si>
    <t>Ceenik Exports (India) Ltd</t>
  </si>
  <si>
    <t>Sree Jayalakshmi Autospin Ltd</t>
  </si>
  <si>
    <t>SREEJAYA</t>
  </si>
  <si>
    <t>OSWALOR</t>
  </si>
  <si>
    <t>farming verticals</t>
  </si>
  <si>
    <t>Scenario</t>
  </si>
  <si>
    <t>Behavior</t>
  </si>
  <si>
    <t>Suitable For</t>
  </si>
  <si>
    <t>Steady growth + plateau</t>
  </si>
  <si>
    <t>Blue chips, stable industries</t>
  </si>
  <si>
    <t>Decline</t>
  </si>
  <si>
    <t>Risky/mature declining sectors</t>
  </si>
  <si>
    <t>Boom → bust</t>
  </si>
  <si>
    <t>Cyclical, hype sectors</t>
  </si>
  <si>
    <t>Delayed take-off</t>
  </si>
  <si>
    <t>Infra, pharma, high upfront CapEx</t>
  </si>
  <si>
    <t>Reinvestment dip → rise</t>
  </si>
  <si>
    <t>Manufacturing, CapEx-heavy</t>
  </si>
  <si>
    <t>Exponential</t>
  </si>
  <si>
    <t>High-growth tech/startups</t>
  </si>
  <si>
    <t>Step change</t>
  </si>
  <si>
    <t>Event-driven, capacity-based</t>
  </si>
  <si>
    <t>Flat low</t>
  </si>
  <si>
    <t>Utilities, commodity suppliers</t>
  </si>
  <si>
    <t>Moderate growth → maturity</t>
  </si>
  <si>
    <t>Consumer goods, mid-cap firms</t>
  </si>
  <si>
    <t>W-recovery</t>
  </si>
  <si>
    <t>Macro-shock or turnaround bets</t>
  </si>
  <si>
    <t>Coded scenrios</t>
  </si>
  <si>
    <t>[1.2, 1.5, 1.9, 2.3, 2.7, 2.7, 2.7, 2.7, 2.7, 2.7]</t>
  </si>
  <si>
    <t>[1.35, 1.2, 1.05, 0.9, 0.75, 0.65, 0.55, 0.45, 0.35, 0.3]</t>
  </si>
  <si>
    <t>[1.3, 1.6, 2.0, 2.4, 2.5, 2.5, 2.5, 2.1, 1.7, 1.3]</t>
  </si>
  <si>
    <t>[1.0, 1.0, 1.1, 1.2, 1.6, 2.1, 2.5, 2.8, 3.0, 3.2]</t>
  </si>
  <si>
    <t>[1.4, 1.6, 1.7, 1.5, 1.3, 1.6, 2.0, 2.4, 2.7, 2.9]</t>
  </si>
  <si>
    <t>[1.1, 1.3, 1.6, 2.0, 2.5, 3.1, 3.8, 4.6, 5.5, 6.5]</t>
  </si>
  <si>
    <t>[1.1, 1.2, 1.3, 1.3, 2.0, 2.0, 2.1, 2.2, 2.3, 2.3]</t>
  </si>
  <si>
    <t>[1.0, 1.0, 1.0, 1.0, 1.0, 1.0, 1.0, 1.0, 1.0, 1.0]</t>
  </si>
  <si>
    <t>[1.1, 1.4, 1.8, 2.2, 2.5, 2.7, 2.7, 2.7, 2.7, 2.7]</t>
  </si>
  <si>
    <t>[1.2, 1.1, 1.0, 1.3, 1.8, 2.2, 2.0, 2.3, 2.5, 2.7]</t>
  </si>
  <si>
    <t xml:space="preserve">columns to be added : </t>
  </si>
  <si>
    <r>
      <t>bse1200[</t>
    </r>
    <r>
      <rPr>
        <sz val="9.8000000000000007"/>
        <color rgb="FF6AAB73"/>
        <rFont val="JetBrains Mono"/>
        <family val="3"/>
      </rPr>
      <t>'sales/capital scenario 10'</t>
    </r>
    <r>
      <rPr>
        <sz val="9.8000000000000007"/>
        <color rgb="FFBCBEC4"/>
        <rFont val="JetBrains Mono"/>
        <family val="3"/>
      </rPr>
      <t>]</t>
    </r>
  </si>
  <si>
    <t xml:space="preserve">Forecasted Reinvestment Scenario 8    </t>
  </si>
  <si>
    <t>4 to 10</t>
  </si>
  <si>
    <t>Year 10 ROIC(4)</t>
  </si>
  <si>
    <t>total_reinvestment(2)</t>
  </si>
  <si>
    <t>Scenario Behavior Description</t>
  </si>
  <si>
    <t xml:space="preserve">CHANGES SAVED TO BSEMODELLING 10 , 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</si>
</sst>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9.8000000000000007"/>
      <color rgb="FF6AAB73"/>
      <name val="JetBrains Mono"/>
      <family val="3"/>
    </font>
    <font>
      <b/>
      <sz val="20"/>
      <name val="Times New Roman"/>
      <family val="1"/>
    </font>
    <font>
      <sz val="20"/>
      <name val="Arial"/>
      <family val="2"/>
    </font>
    <font>
      <sz val="20"/>
      <color theme="1"/>
      <name val="Calibri"/>
      <family val="2"/>
      <scheme val="minor"/>
    </font>
    <font>
      <i/>
      <sz val="20"/>
      <name val="Times New Roman"/>
      <family val="1"/>
    </font>
    <font>
      <sz val="20"/>
      <name val="Times New Roman"/>
      <family val="1"/>
    </font>
    <font>
      <sz val="20"/>
      <name val="Calibri"/>
      <family val="2"/>
    </font>
    <font>
      <sz val="20"/>
      <name val="Geneva"/>
      <family val="2"/>
    </font>
    <font>
      <sz val="11"/>
      <color rgb="FF92D050"/>
      <name val="Calibri"/>
      <family val="2"/>
      <scheme val="minor"/>
    </font>
    <font>
      <sz val="9"/>
      <color rgb="FF333333"/>
      <name val="Microsoft YaHei"/>
      <family val="2"/>
    </font>
    <font>
      <sz val="9"/>
      <color rgb="FFFF0000"/>
      <name val="Microsoft YaHei"/>
      <family val="2"/>
    </font>
    <font>
      <sz val="9"/>
      <color theme="9"/>
      <name val="Microsoft YaHei"/>
      <family val="2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9.8000000000000007"/>
      <color rgb="FFBCBEC4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Fill="1"/>
    <xf numFmtId="0" fontId="0" fillId="6" borderId="0" xfId="0" applyFill="1"/>
    <xf numFmtId="0" fontId="2" fillId="5" borderId="0" xfId="0" applyFont="1" applyFill="1" applyBorder="1"/>
    <xf numFmtId="0" fontId="2" fillId="0" borderId="0" xfId="0" applyFont="1" applyFill="1" applyBorder="1"/>
    <xf numFmtId="0" fontId="0" fillId="7" borderId="0" xfId="0" applyFill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2" xfId="0" applyFont="1" applyFill="1" applyBorder="1"/>
    <xf numFmtId="0" fontId="1" fillId="0" borderId="0" xfId="0" applyFont="1"/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5" fillId="0" borderId="0" xfId="0" applyFont="1" applyAlignment="1">
      <alignment vertical="center"/>
    </xf>
    <xf numFmtId="0" fontId="7" fillId="0" borderId="0" xfId="0" applyFont="1"/>
    <xf numFmtId="0" fontId="8" fillId="2" borderId="0" xfId="0" applyFont="1" applyFill="1"/>
    <xf numFmtId="0" fontId="8" fillId="0" borderId="0" xfId="0" applyFont="1"/>
    <xf numFmtId="0" fontId="9" fillId="0" borderId="9" xfId="0" applyFont="1" applyBorder="1" applyAlignment="1">
      <alignment horizontal="center"/>
    </xf>
    <xf numFmtId="0" fontId="9" fillId="0" borderId="10" xfId="0" applyFont="1" applyBorder="1"/>
    <xf numFmtId="0" fontId="10" fillId="2" borderId="0" xfId="0" applyFont="1" applyFill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0" fontId="11" fillId="0" borderId="12" xfId="0" applyNumberFormat="1" applyFont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0" fontId="7" fillId="2" borderId="12" xfId="0" applyNumberFormat="1" applyFont="1" applyFill="1" applyBorder="1" applyAlignment="1">
      <alignment horizontal="center"/>
    </xf>
    <xf numFmtId="0" fontId="7" fillId="2" borderId="0" xfId="0" applyFont="1" applyFill="1"/>
    <xf numFmtId="0" fontId="12" fillId="0" borderId="0" xfId="0" applyFont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3" fillId="0" borderId="0" xfId="0" applyFont="1"/>
    <xf numFmtId="0" fontId="14" fillId="8" borderId="15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 applyFill="1"/>
    <xf numFmtId="9" fontId="18" fillId="0" borderId="0" xfId="1" applyFont="1"/>
    <xf numFmtId="0" fontId="17" fillId="0" borderId="0" xfId="0" applyFont="1" applyFill="1"/>
    <xf numFmtId="9" fontId="17" fillId="0" borderId="0" xfId="1" applyFont="1"/>
    <xf numFmtId="0" fontId="1" fillId="0" borderId="0" xfId="0" applyFont="1" applyFill="1"/>
    <xf numFmtId="9" fontId="1" fillId="0" borderId="0" xfId="1" applyFont="1"/>
    <xf numFmtId="0" fontId="0" fillId="9" borderId="0" xfId="0" applyFill="1"/>
    <xf numFmtId="9" fontId="0" fillId="9" borderId="0" xfId="1" applyFont="1" applyFill="1"/>
    <xf numFmtId="0" fontId="2" fillId="5" borderId="1" xfId="0" applyFont="1" applyFill="1" applyBorder="1"/>
    <xf numFmtId="0" fontId="2" fillId="5" borderId="4" xfId="0" applyFont="1" applyFill="1" applyBorder="1"/>
    <xf numFmtId="0" fontId="2" fillId="5" borderId="7" xfId="0" applyFont="1" applyFill="1" applyBorder="1"/>
    <xf numFmtId="0" fontId="2" fillId="5" borderId="2" xfId="0" applyFont="1" applyFill="1" applyBorder="1"/>
    <xf numFmtId="0" fontId="2" fillId="7" borderId="0" xfId="0" applyFont="1" applyFill="1" applyBorder="1"/>
    <xf numFmtId="0" fontId="2" fillId="0" borderId="4" xfId="0" applyFont="1" applyFill="1" applyBorder="1"/>
    <xf numFmtId="0" fontId="2" fillId="0" borderId="7" xfId="0" applyFont="1" applyFill="1" applyBorder="1"/>
    <xf numFmtId="0" fontId="2" fillId="0" borderId="3" xfId="0" applyFont="1" applyFill="1" applyBorder="1"/>
    <xf numFmtId="0" fontId="2" fillId="5" borderId="0" xfId="0" applyFont="1" applyFill="1"/>
    <xf numFmtId="0" fontId="2" fillId="0" borderId="2" xfId="0" applyFont="1" applyFill="1" applyBorder="1"/>
    <xf numFmtId="0" fontId="2" fillId="0" borderId="0" xfId="0" applyFont="1" applyFill="1"/>
    <xf numFmtId="0" fontId="20" fillId="0" borderId="0" xfId="0" applyFont="1"/>
    <xf numFmtId="0" fontId="21" fillId="0" borderId="0" xfId="0" applyFont="1"/>
    <xf numFmtId="0" fontId="0" fillId="10" borderId="0" xfId="0" applyFill="1"/>
    <xf numFmtId="0" fontId="0" fillId="0" borderId="0" xfId="0" applyFont="1"/>
    <xf numFmtId="9" fontId="0" fillId="10" borderId="0" xfId="1" applyFont="1" applyFill="1"/>
    <xf numFmtId="0" fontId="1" fillId="10" borderId="0" xfId="0" applyFont="1" applyFill="1"/>
    <xf numFmtId="0" fontId="0" fillId="10" borderId="0" xfId="0" applyFont="1" applyFill="1"/>
    <xf numFmtId="0" fontId="0" fillId="11" borderId="0" xfId="0" applyFill="1"/>
    <xf numFmtId="9" fontId="0" fillId="11" borderId="0" xfId="1" applyFont="1" applyFill="1"/>
    <xf numFmtId="0" fontId="18" fillId="11" borderId="0" xfId="0" applyFont="1" applyFill="1"/>
    <xf numFmtId="0" fontId="1" fillId="11" borderId="0" xfId="0" applyFont="1" applyFill="1"/>
    <xf numFmtId="0" fontId="0" fillId="11" borderId="0" xfId="0" applyFont="1" applyFill="1"/>
    <xf numFmtId="0" fontId="13" fillId="11" borderId="0" xfId="0" applyFont="1" applyFill="1"/>
    <xf numFmtId="0" fontId="0" fillId="12" borderId="0" xfId="0" applyFill="1"/>
    <xf numFmtId="0" fontId="22" fillId="0" borderId="0" xfId="0" applyFont="1" applyAlignment="1">
      <alignment vertical="center"/>
    </xf>
    <xf numFmtId="16" fontId="0" fillId="0" borderId="0" xfId="0" applyNumberFormat="1"/>
    <xf numFmtId="0" fontId="12" fillId="0" borderId="0" xfId="0" applyFont="1"/>
    <xf numFmtId="0" fontId="6" fillId="0" borderId="13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9" fillId="2" borderId="13" xfId="0" applyFont="1" applyFill="1" applyBorder="1" applyAlignment="1">
      <alignment horizontal="left"/>
    </xf>
    <xf numFmtId="0" fontId="12" fillId="0" borderId="1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428624</xdr:colOff>
      <xdr:row>53</xdr:row>
      <xdr:rowOff>32676</xdr:rowOff>
    </xdr:from>
    <xdr:to>
      <xdr:col>23</xdr:col>
      <xdr:colOff>592179</xdr:colOff>
      <xdr:row>66</xdr:row>
      <xdr:rowOff>114839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4" y="10129176"/>
          <a:ext cx="7726405" cy="2558663"/>
        </a:xfrm>
        <a:prstGeom prst="rect">
          <a:avLst/>
        </a:prstGeom>
      </xdr:spPr>
    </xdr:pic>
    <xdr:clientData/>
  </xdr:twoCellAnchor>
  <xdr:twoCellAnchor editAs="oneCell">
    <xdr:from>
      <xdr:col>12</xdr:col>
      <xdr:colOff>433999</xdr:colOff>
      <xdr:row>66</xdr:row>
      <xdr:rowOff>114300</xdr:rowOff>
    </xdr:from>
    <xdr:to>
      <xdr:col>20</xdr:col>
      <xdr:colOff>209550</xdr:colOff>
      <xdr:row>82</xdr:row>
      <xdr:rowOff>5057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9199" y="12687300"/>
          <a:ext cx="5509601" cy="2938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J1" workbookViewId="0">
      <selection activeCell="X9" sqref="X9"/>
    </sheetView>
  </sheetViews>
  <sheetFormatPr defaultRowHeight="15"/>
  <cols>
    <col min="1" max="1" width="22.5703125" customWidth="1"/>
    <col min="2" max="2" width="19" customWidth="1"/>
    <col min="3" max="3" width="32.28515625" customWidth="1"/>
    <col min="4" max="4" width="28.7109375" customWidth="1"/>
    <col min="5" max="5" width="33.5703125" customWidth="1"/>
    <col min="6" max="6" width="26.7109375" customWidth="1"/>
    <col min="7" max="7" width="31" customWidth="1"/>
    <col min="8" max="8" width="40.42578125" customWidth="1"/>
    <col min="9" max="9" width="43" customWidth="1"/>
    <col min="10" max="10" width="42.5703125" customWidth="1"/>
    <col min="11" max="11" width="20.85546875" customWidth="1"/>
    <col min="12" max="12" width="21.140625" customWidth="1"/>
    <col min="13" max="13" width="19.140625" customWidth="1"/>
    <col min="14" max="14" width="23.140625" customWidth="1"/>
    <col min="19" max="19" width="15.28515625" customWidth="1"/>
    <col min="20" max="20" width="20.5703125" customWidth="1"/>
    <col min="21" max="21" width="17.7109375" customWidth="1"/>
    <col min="22" max="22" width="22.42578125" customWidth="1"/>
  </cols>
  <sheetData>
    <row r="1" spans="1:25" s="1" customFormat="1">
      <c r="A1" s="1" t="s">
        <v>159</v>
      </c>
    </row>
    <row r="2" spans="1:25">
      <c r="A2" t="s">
        <v>80</v>
      </c>
      <c r="B2" t="s">
        <v>453</v>
      </c>
      <c r="C2" t="s">
        <v>165</v>
      </c>
      <c r="D2" t="s">
        <v>138</v>
      </c>
      <c r="E2" t="s">
        <v>0</v>
      </c>
      <c r="F2" t="s">
        <v>2</v>
      </c>
      <c r="G2" t="s">
        <v>1</v>
      </c>
      <c r="H2" t="s">
        <v>9</v>
      </c>
      <c r="I2" t="s">
        <v>15</v>
      </c>
      <c r="J2" t="s">
        <v>5</v>
      </c>
      <c r="K2" s="6" t="s">
        <v>88</v>
      </c>
      <c r="L2" s="6" t="s">
        <v>99</v>
      </c>
      <c r="M2" s="6" t="s">
        <v>104</v>
      </c>
      <c r="N2" s="6" t="s">
        <v>124</v>
      </c>
      <c r="O2" s="6" t="s">
        <v>160</v>
      </c>
      <c r="P2" s="6" t="s">
        <v>161</v>
      </c>
      <c r="Q2" s="6" t="s">
        <v>454</v>
      </c>
      <c r="R2" s="6" t="s">
        <v>455</v>
      </c>
      <c r="S2" s="6" t="s">
        <v>456</v>
      </c>
      <c r="T2" s="6" t="s">
        <v>457</v>
      </c>
      <c r="U2" s="6" t="s">
        <v>459</v>
      </c>
      <c r="V2" t="s">
        <v>462</v>
      </c>
      <c r="W2" s="6" t="s">
        <v>463</v>
      </c>
      <c r="X2" t="s">
        <v>464</v>
      </c>
      <c r="Y2" t="s">
        <v>465</v>
      </c>
    </row>
    <row r="3" spans="1:25" ht="15.75" thickBot="1">
      <c r="C3" t="s">
        <v>18</v>
      </c>
      <c r="D3" t="s">
        <v>3</v>
      </c>
      <c r="E3" t="s">
        <v>4</v>
      </c>
      <c r="H3" t="s">
        <v>10</v>
      </c>
      <c r="K3" s="6"/>
      <c r="L3" s="6"/>
      <c r="M3" s="6"/>
      <c r="N3" s="6"/>
      <c r="O3" s="6"/>
      <c r="P3" s="6"/>
    </row>
    <row r="4" spans="1:25" ht="15.75" thickBot="1">
      <c r="K4" s="64" t="s">
        <v>89</v>
      </c>
      <c r="L4" s="7" t="s">
        <v>98</v>
      </c>
      <c r="M4" s="7" t="s">
        <v>105</v>
      </c>
      <c r="N4" s="20" t="s">
        <v>125</v>
      </c>
      <c r="O4" s="73"/>
      <c r="P4" s="71" t="s">
        <v>91</v>
      </c>
      <c r="Q4" s="74" t="s">
        <v>93</v>
      </c>
      <c r="R4" s="72" t="s">
        <v>94</v>
      </c>
      <c r="S4" s="72" t="s">
        <v>461</v>
      </c>
      <c r="T4" s="72" t="s">
        <v>458</v>
      </c>
      <c r="U4" s="72" t="s">
        <v>460</v>
      </c>
      <c r="V4" s="65" t="s">
        <v>121</v>
      </c>
      <c r="W4" s="15" t="s">
        <v>449</v>
      </c>
      <c r="X4" s="15" t="s">
        <v>451</v>
      </c>
    </row>
    <row r="5" spans="1:25" ht="15.75" thickBot="1">
      <c r="A5" s="4" t="s">
        <v>81</v>
      </c>
      <c r="B5" t="s">
        <v>166</v>
      </c>
      <c r="C5" t="s">
        <v>17</v>
      </c>
      <c r="D5" s="4" t="s">
        <v>8</v>
      </c>
      <c r="E5" t="s">
        <v>53</v>
      </c>
      <c r="F5" s="4" t="s">
        <v>35</v>
      </c>
      <c r="G5" t="s">
        <v>33</v>
      </c>
      <c r="J5" t="s">
        <v>6</v>
      </c>
      <c r="K5" s="8" t="s">
        <v>90</v>
      </c>
      <c r="L5" s="9" t="s">
        <v>101</v>
      </c>
      <c r="M5" s="9" t="s">
        <v>106</v>
      </c>
      <c r="N5" s="9" t="s">
        <v>140</v>
      </c>
      <c r="O5" s="16" t="s">
        <v>100</v>
      </c>
      <c r="P5" s="10" t="s">
        <v>97</v>
      </c>
      <c r="R5" s="15" t="s">
        <v>450</v>
      </c>
      <c r="T5" s="15" t="s">
        <v>103</v>
      </c>
      <c r="V5" s="66" t="s">
        <v>452</v>
      </c>
      <c r="W5" s="67" t="s">
        <v>95</v>
      </c>
    </row>
    <row r="6" spans="1:25">
      <c r="A6" t="s">
        <v>142</v>
      </c>
      <c r="B6" t="s">
        <v>133</v>
      </c>
      <c r="C6" s="4" t="s">
        <v>19</v>
      </c>
      <c r="D6" s="4" t="s">
        <v>13</v>
      </c>
      <c r="E6" s="4" t="s">
        <v>54</v>
      </c>
      <c r="F6" s="4" t="s">
        <v>28</v>
      </c>
      <c r="G6" s="4" t="s">
        <v>82</v>
      </c>
      <c r="H6" t="s">
        <v>11</v>
      </c>
      <c r="I6" s="4" t="s">
        <v>47</v>
      </c>
      <c r="J6" s="4" t="s">
        <v>7</v>
      </c>
      <c r="K6" s="69"/>
      <c r="L6" s="9" t="s">
        <v>102</v>
      </c>
      <c r="M6" s="16" t="s">
        <v>146</v>
      </c>
      <c r="N6" s="9" t="s">
        <v>141</v>
      </c>
      <c r="O6" s="16"/>
      <c r="P6" s="10"/>
      <c r="V6" s="65" t="s">
        <v>92</v>
      </c>
    </row>
    <row r="7" spans="1:25">
      <c r="A7" t="s">
        <v>148</v>
      </c>
      <c r="B7" t="s">
        <v>29</v>
      </c>
      <c r="C7" s="4" t="s">
        <v>20</v>
      </c>
      <c r="D7" t="s">
        <v>14</v>
      </c>
      <c r="E7" t="s">
        <v>55</v>
      </c>
      <c r="F7" t="s">
        <v>36</v>
      </c>
      <c r="G7" t="s">
        <v>86</v>
      </c>
      <c r="H7" s="4" t="s">
        <v>12</v>
      </c>
      <c r="I7" s="4" t="s">
        <v>48</v>
      </c>
      <c r="J7" s="14" t="s">
        <v>16</v>
      </c>
      <c r="K7" s="69"/>
      <c r="L7" s="9"/>
      <c r="M7" s="9"/>
      <c r="N7" s="9" t="s">
        <v>143</v>
      </c>
      <c r="O7" s="9"/>
      <c r="P7" s="10"/>
    </row>
    <row r="8" spans="1:25">
      <c r="A8" t="s">
        <v>152</v>
      </c>
      <c r="B8" s="5" t="s">
        <v>96</v>
      </c>
      <c r="C8" t="s">
        <v>21</v>
      </c>
      <c r="D8" s="4" t="s">
        <v>30</v>
      </c>
      <c r="E8" t="s">
        <v>56</v>
      </c>
      <c r="F8" t="s">
        <v>37</v>
      </c>
      <c r="G8" t="s">
        <v>127</v>
      </c>
      <c r="H8" s="14" t="s">
        <v>27</v>
      </c>
      <c r="I8" t="s">
        <v>49</v>
      </c>
      <c r="J8" s="14" t="s">
        <v>25</v>
      </c>
      <c r="K8" s="69"/>
      <c r="L8" s="9"/>
      <c r="M8" s="9"/>
      <c r="N8" s="9" t="s">
        <v>144</v>
      </c>
      <c r="O8" s="9"/>
      <c r="P8" s="10"/>
    </row>
    <row r="9" spans="1:25">
      <c r="B9" t="s">
        <v>118</v>
      </c>
      <c r="C9" t="s">
        <v>22</v>
      </c>
      <c r="E9" s="13" t="s">
        <v>57</v>
      </c>
      <c r="F9" t="s">
        <v>38</v>
      </c>
      <c r="G9" t="s">
        <v>132</v>
      </c>
      <c r="H9" s="14" t="s">
        <v>39</v>
      </c>
      <c r="I9" t="s">
        <v>50</v>
      </c>
      <c r="J9" s="14" t="s">
        <v>26</v>
      </c>
      <c r="K9" s="69"/>
      <c r="L9" s="9"/>
      <c r="M9" s="9"/>
      <c r="N9" s="9" t="s">
        <v>145</v>
      </c>
      <c r="O9" s="9"/>
      <c r="P9" s="10"/>
    </row>
    <row r="10" spans="1:25">
      <c r="B10" s="4" t="s">
        <v>119</v>
      </c>
      <c r="C10" t="s">
        <v>23</v>
      </c>
      <c r="D10" t="s">
        <v>135</v>
      </c>
      <c r="E10" s="14" t="s">
        <v>58</v>
      </c>
      <c r="F10" t="s">
        <v>74</v>
      </c>
      <c r="G10" s="14" t="s">
        <v>139</v>
      </c>
      <c r="H10" s="4" t="s">
        <v>77</v>
      </c>
      <c r="I10" s="14" t="s">
        <v>51</v>
      </c>
      <c r="J10" s="4" t="s">
        <v>31</v>
      </c>
      <c r="K10" s="69"/>
      <c r="L10" s="9"/>
      <c r="M10" s="9"/>
      <c r="N10" s="9" t="s">
        <v>158</v>
      </c>
      <c r="O10" s="9"/>
      <c r="P10" s="10"/>
    </row>
    <row r="11" spans="1:25">
      <c r="B11" t="s">
        <v>78</v>
      </c>
      <c r="C11" t="s">
        <v>24</v>
      </c>
      <c r="D11" t="s">
        <v>136</v>
      </c>
      <c r="E11" s="4" t="s">
        <v>59</v>
      </c>
      <c r="F11" t="s">
        <v>75</v>
      </c>
      <c r="H11" t="s">
        <v>40</v>
      </c>
      <c r="I11" t="s">
        <v>52</v>
      </c>
      <c r="J11" s="14" t="s">
        <v>34</v>
      </c>
      <c r="K11" s="69"/>
      <c r="L11" s="9"/>
      <c r="M11" s="9"/>
      <c r="N11" s="9" t="s">
        <v>153</v>
      </c>
      <c r="O11" s="9"/>
      <c r="P11" s="10"/>
    </row>
    <row r="12" spans="1:25">
      <c r="C12" t="s">
        <v>32</v>
      </c>
      <c r="D12" t="s">
        <v>137</v>
      </c>
      <c r="E12" t="s">
        <v>60</v>
      </c>
      <c r="F12" t="s">
        <v>76</v>
      </c>
      <c r="H12" t="s">
        <v>41</v>
      </c>
      <c r="J12" t="s">
        <v>73</v>
      </c>
      <c r="K12" s="8" t="s">
        <v>107</v>
      </c>
      <c r="L12" s="9"/>
      <c r="M12" s="9"/>
      <c r="N12" s="9" t="s">
        <v>110</v>
      </c>
      <c r="O12" s="9"/>
      <c r="P12" s="10"/>
    </row>
    <row r="13" spans="1:25">
      <c r="D13" t="s">
        <v>156</v>
      </c>
      <c r="E13" s="14" t="s">
        <v>61</v>
      </c>
      <c r="F13" s="5" t="s">
        <v>83</v>
      </c>
      <c r="H13" t="s">
        <v>42</v>
      </c>
      <c r="J13" s="4" t="s">
        <v>79</v>
      </c>
      <c r="K13" s="8" t="s">
        <v>109</v>
      </c>
      <c r="L13" s="9"/>
      <c r="M13" s="9"/>
      <c r="N13" s="68" t="s">
        <v>112</v>
      </c>
      <c r="O13" s="9"/>
      <c r="P13" s="10"/>
    </row>
    <row r="14" spans="1:25">
      <c r="D14" t="s">
        <v>157</v>
      </c>
      <c r="E14" t="s">
        <v>62</v>
      </c>
      <c r="F14" t="s">
        <v>126</v>
      </c>
      <c r="H14" t="s">
        <v>43</v>
      </c>
      <c r="J14" s="14" t="s">
        <v>167</v>
      </c>
      <c r="K14" s="8" t="s">
        <v>111</v>
      </c>
      <c r="L14" s="9"/>
      <c r="M14" s="9"/>
      <c r="N14" s="9" t="s">
        <v>117</v>
      </c>
      <c r="O14" s="9"/>
      <c r="P14" s="10"/>
    </row>
    <row r="15" spans="1:25">
      <c r="D15" s="4" t="s">
        <v>164</v>
      </c>
      <c r="E15" s="14" t="s">
        <v>63</v>
      </c>
      <c r="F15" s="4" t="s">
        <v>128</v>
      </c>
      <c r="H15" t="s">
        <v>44</v>
      </c>
      <c r="J15" s="4" t="s">
        <v>84</v>
      </c>
      <c r="K15" s="18" t="s">
        <v>116</v>
      </c>
      <c r="L15" s="9"/>
      <c r="M15" s="9"/>
      <c r="N15" s="16"/>
      <c r="O15" s="9"/>
      <c r="P15" s="10"/>
    </row>
    <row r="16" spans="1:25">
      <c r="E16" t="s">
        <v>64</v>
      </c>
      <c r="F16" s="4" t="s">
        <v>129</v>
      </c>
      <c r="H16" t="s">
        <v>45</v>
      </c>
      <c r="J16" s="4" t="s">
        <v>85</v>
      </c>
      <c r="K16" s="69"/>
      <c r="L16" s="9"/>
      <c r="M16" s="9"/>
      <c r="N16" s="16"/>
      <c r="O16" s="9"/>
      <c r="P16" s="10"/>
    </row>
    <row r="17" spans="2:16">
      <c r="E17" t="s">
        <v>65</v>
      </c>
      <c r="F17" t="s">
        <v>130</v>
      </c>
      <c r="H17" t="s">
        <v>46</v>
      </c>
      <c r="J17" s="4" t="s">
        <v>87</v>
      </c>
      <c r="K17" s="8" t="s">
        <v>122</v>
      </c>
      <c r="L17" s="9"/>
      <c r="M17" s="9"/>
      <c r="N17" s="16"/>
      <c r="O17" s="9"/>
      <c r="P17" s="10"/>
    </row>
    <row r="18" spans="2:16">
      <c r="E18" s="14" t="s">
        <v>66</v>
      </c>
      <c r="F18" t="s">
        <v>134</v>
      </c>
      <c r="H18" s="14" t="s">
        <v>147</v>
      </c>
      <c r="J18" s="14" t="s">
        <v>151</v>
      </c>
      <c r="K18" s="8" t="s">
        <v>123</v>
      </c>
      <c r="L18" s="9"/>
      <c r="M18" s="9"/>
      <c r="N18" s="16"/>
      <c r="O18" s="9"/>
      <c r="P18" s="10"/>
    </row>
    <row r="19" spans="2:16" ht="15.75" thickBot="1">
      <c r="E19" s="14" t="s">
        <v>67</v>
      </c>
      <c r="F19" t="s">
        <v>150</v>
      </c>
      <c r="H19" t="s">
        <v>149</v>
      </c>
      <c r="J19" s="4" t="s">
        <v>154</v>
      </c>
      <c r="K19" s="19" t="s">
        <v>131</v>
      </c>
      <c r="L19" s="11"/>
      <c r="M19" s="11"/>
      <c r="N19" s="70"/>
      <c r="O19" s="11"/>
      <c r="P19" s="12"/>
    </row>
    <row r="20" spans="2:16">
      <c r="E20" s="14" t="s">
        <v>68</v>
      </c>
      <c r="F20" s="14" t="s">
        <v>155</v>
      </c>
      <c r="J20" s="4" t="s">
        <v>168</v>
      </c>
    </row>
    <row r="21" spans="2:16">
      <c r="F21" s="14" t="s">
        <v>108</v>
      </c>
    </row>
    <row r="22" spans="2:16">
      <c r="E22" t="s">
        <v>69</v>
      </c>
      <c r="F22" s="4" t="s">
        <v>113</v>
      </c>
    </row>
    <row r="23" spans="2:16">
      <c r="E23" s="14" t="s">
        <v>70</v>
      </c>
      <c r="F23" s="4" t="s">
        <v>114</v>
      </c>
    </row>
    <row r="24" spans="2:16">
      <c r="E24" t="s">
        <v>71</v>
      </c>
      <c r="F24" s="4" t="s">
        <v>115</v>
      </c>
    </row>
    <row r="25" spans="2:16">
      <c r="E25" t="s">
        <v>72</v>
      </c>
      <c r="F25" s="14" t="s">
        <v>120</v>
      </c>
    </row>
    <row r="26" spans="2:16">
      <c r="F26" s="4" t="s">
        <v>163</v>
      </c>
    </row>
    <row r="28" spans="2:16" s="2" customFormat="1"/>
    <row r="29" spans="2:16">
      <c r="B29" s="3"/>
      <c r="C29" s="3"/>
    </row>
    <row r="30" spans="2:16" s="13" customFormat="1"/>
    <row r="31" spans="2:16" s="13" customFormat="1"/>
    <row r="32" spans="2:16" s="13" customFormat="1"/>
    <row r="33" s="13" customFormat="1"/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" sqref="M1:M1048576"/>
    </sheetView>
  </sheetViews>
  <sheetFormatPr defaultRowHeight="15"/>
  <cols>
    <col min="1" max="1" width="74.140625" customWidth="1"/>
  </cols>
  <sheetData>
    <row r="1" spans="1:15">
      <c r="A1" t="s">
        <v>522</v>
      </c>
      <c r="B1" t="s">
        <v>320</v>
      </c>
      <c r="C1">
        <v>9.2100000000000009</v>
      </c>
      <c r="D1">
        <v>14.76</v>
      </c>
      <c r="E1">
        <v>0.15</v>
      </c>
      <c r="F1">
        <v>0.06</v>
      </c>
      <c r="G1">
        <v>7.4064135247551302E-2</v>
      </c>
      <c r="H1">
        <v>54.2</v>
      </c>
      <c r="I1">
        <v>12.94</v>
      </c>
      <c r="J1">
        <v>0.12</v>
      </c>
      <c r="K1">
        <v>0.24</v>
      </c>
      <c r="L1">
        <v>17</v>
      </c>
      <c r="M1">
        <v>4.21</v>
      </c>
      <c r="N1">
        <v>4.45</v>
      </c>
      <c r="O1">
        <v>4.45</v>
      </c>
    </row>
    <row r="2" spans="1:15">
      <c r="A2" t="s">
        <v>524</v>
      </c>
      <c r="B2" t="s">
        <v>320</v>
      </c>
      <c r="C2">
        <v>9.5299999999999994</v>
      </c>
      <c r="D2">
        <v>14.76</v>
      </c>
      <c r="E2">
        <v>1.6</v>
      </c>
      <c r="F2">
        <v>0.37</v>
      </c>
      <c r="G2">
        <v>0.508336386954928</v>
      </c>
      <c r="H2">
        <v>59.2</v>
      </c>
      <c r="I2">
        <v>13.04</v>
      </c>
      <c r="J2">
        <v>0.27</v>
      </c>
      <c r="K2">
        <v>0.24</v>
      </c>
      <c r="L2">
        <v>20</v>
      </c>
      <c r="M2">
        <v>3.85</v>
      </c>
      <c r="N2">
        <v>3.2</v>
      </c>
      <c r="O2">
        <v>3.6</v>
      </c>
    </row>
    <row r="3" spans="1:15">
      <c r="A3" t="s">
        <v>534</v>
      </c>
      <c r="B3" t="s">
        <v>309</v>
      </c>
      <c r="C3">
        <v>9.61</v>
      </c>
      <c r="D3">
        <v>17.664000000000001</v>
      </c>
      <c r="E3">
        <v>1.1299999999999999</v>
      </c>
      <c r="F3">
        <v>0.33</v>
      </c>
      <c r="G3">
        <v>0.40382678751258799</v>
      </c>
      <c r="H3">
        <v>27.4</v>
      </c>
      <c r="I3">
        <v>11.75</v>
      </c>
      <c r="J3">
        <v>0.25</v>
      </c>
      <c r="K3">
        <v>0.26</v>
      </c>
      <c r="L3">
        <v>3</v>
      </c>
      <c r="M3">
        <v>3.56</v>
      </c>
      <c r="N3">
        <v>4.63</v>
      </c>
      <c r="O3">
        <v>5.09</v>
      </c>
    </row>
    <row r="4" spans="1:15">
      <c r="A4" t="s">
        <v>530</v>
      </c>
      <c r="B4" t="s">
        <v>320</v>
      </c>
      <c r="C4">
        <v>9.2100000000000009</v>
      </c>
      <c r="D4">
        <v>14.76</v>
      </c>
      <c r="E4">
        <v>0.03</v>
      </c>
      <c r="F4">
        <v>0.01</v>
      </c>
      <c r="G4">
        <v>1.65816629106867E-2</v>
      </c>
      <c r="H4">
        <v>45.6</v>
      </c>
      <c r="I4">
        <v>13.35</v>
      </c>
      <c r="J4">
        <v>0.11</v>
      </c>
      <c r="K4">
        <v>0.19</v>
      </c>
      <c r="L4">
        <v>9</v>
      </c>
      <c r="M4">
        <v>3.07</v>
      </c>
      <c r="N4">
        <v>3.87</v>
      </c>
      <c r="O4">
        <v>3.75</v>
      </c>
    </row>
    <row r="5" spans="1:15">
      <c r="A5" t="s">
        <v>527</v>
      </c>
      <c r="B5" t="s">
        <v>325</v>
      </c>
      <c r="C5">
        <v>9.7100000000000009</v>
      </c>
      <c r="D5">
        <v>16.212</v>
      </c>
      <c r="E5">
        <v>2.52</v>
      </c>
      <c r="F5">
        <v>0.32</v>
      </c>
      <c r="G5">
        <v>0.61756607929515395</v>
      </c>
      <c r="I5">
        <v>6.03</v>
      </c>
      <c r="J5">
        <v>0.28999999999999998</v>
      </c>
      <c r="K5">
        <v>0.27</v>
      </c>
      <c r="L5">
        <v>11</v>
      </c>
      <c r="M5">
        <v>2.33</v>
      </c>
      <c r="N5">
        <v>0.85</v>
      </c>
      <c r="O5">
        <v>1.07</v>
      </c>
    </row>
    <row r="6" spans="1:15">
      <c r="A6" t="s">
        <v>521</v>
      </c>
      <c r="B6" t="s">
        <v>325</v>
      </c>
      <c r="C6">
        <v>9.5299999999999994</v>
      </c>
      <c r="D6">
        <v>16.212</v>
      </c>
      <c r="E6">
        <v>0.99</v>
      </c>
      <c r="F6">
        <v>0.27</v>
      </c>
      <c r="G6">
        <v>0.39537089736292902</v>
      </c>
      <c r="H6">
        <v>27.5</v>
      </c>
      <c r="I6">
        <v>7.46</v>
      </c>
      <c r="J6">
        <v>0.23</v>
      </c>
      <c r="K6">
        <v>0.24</v>
      </c>
      <c r="L6">
        <v>12</v>
      </c>
      <c r="M6">
        <v>2.16</v>
      </c>
      <c r="N6">
        <v>1.4</v>
      </c>
      <c r="O6">
        <v>1.66</v>
      </c>
    </row>
    <row r="7" spans="1:15">
      <c r="A7" t="s">
        <v>520</v>
      </c>
      <c r="B7" t="s">
        <v>320</v>
      </c>
      <c r="C7">
        <v>9.2100000000000009</v>
      </c>
      <c r="D7">
        <v>14.76</v>
      </c>
      <c r="E7">
        <v>0.03</v>
      </c>
      <c r="F7">
        <v>0.02</v>
      </c>
      <c r="G7">
        <v>2.1276595744680799E-2</v>
      </c>
      <c r="H7">
        <v>15.6</v>
      </c>
      <c r="I7">
        <v>7.36</v>
      </c>
      <c r="J7">
        <v>0.13</v>
      </c>
      <c r="K7">
        <v>0.24</v>
      </c>
      <c r="L7">
        <v>13</v>
      </c>
      <c r="M7">
        <v>2.13</v>
      </c>
      <c r="N7">
        <v>1.82</v>
      </c>
      <c r="O7">
        <v>1.72</v>
      </c>
    </row>
    <row r="8" spans="1:15">
      <c r="A8" t="s">
        <v>536</v>
      </c>
      <c r="B8" t="s">
        <v>315</v>
      </c>
      <c r="C8">
        <v>9.2100000000000009</v>
      </c>
      <c r="D8">
        <v>22.568000000000001</v>
      </c>
      <c r="E8">
        <v>0</v>
      </c>
      <c r="F8">
        <v>0</v>
      </c>
      <c r="G8">
        <v>0</v>
      </c>
      <c r="H8">
        <v>35</v>
      </c>
      <c r="I8">
        <v>8.17</v>
      </c>
      <c r="J8">
        <v>7.0000000000000007E-2</v>
      </c>
      <c r="K8">
        <v>0.14000000000000001</v>
      </c>
      <c r="L8">
        <v>-9</v>
      </c>
      <c r="M8">
        <v>1.44</v>
      </c>
      <c r="N8">
        <v>0.93</v>
      </c>
      <c r="O8">
        <v>0.85</v>
      </c>
    </row>
    <row r="9" spans="1:15">
      <c r="A9" t="s">
        <v>525</v>
      </c>
      <c r="B9" t="s">
        <v>309</v>
      </c>
      <c r="C9">
        <v>9.36</v>
      </c>
      <c r="D9">
        <v>17.664000000000001</v>
      </c>
      <c r="E9">
        <v>0.56999999999999995</v>
      </c>
      <c r="F9">
        <v>0.17</v>
      </c>
      <c r="G9">
        <v>0.25396825396825301</v>
      </c>
      <c r="H9">
        <v>11.3</v>
      </c>
      <c r="I9">
        <v>4.8899999999999997</v>
      </c>
      <c r="J9">
        <v>0.19</v>
      </c>
      <c r="K9">
        <v>0.25</v>
      </c>
      <c r="L9">
        <v>17</v>
      </c>
      <c r="M9">
        <v>1.44</v>
      </c>
      <c r="N9">
        <v>0.88</v>
      </c>
      <c r="O9">
        <v>0.93</v>
      </c>
    </row>
    <row r="10" spans="1:15">
      <c r="A10" t="s">
        <v>523</v>
      </c>
      <c r="B10" t="s">
        <v>325</v>
      </c>
      <c r="C10">
        <v>13.18</v>
      </c>
      <c r="D10">
        <v>16.212</v>
      </c>
      <c r="E10">
        <v>0.72</v>
      </c>
      <c r="F10">
        <v>0.24</v>
      </c>
      <c r="G10">
        <v>0.31954107164652701</v>
      </c>
      <c r="I10">
        <v>14.87</v>
      </c>
      <c r="J10">
        <v>0.03</v>
      </c>
      <c r="K10">
        <v>0.05</v>
      </c>
      <c r="L10">
        <v>3</v>
      </c>
      <c r="M10">
        <v>1.23</v>
      </c>
      <c r="N10">
        <v>1.57</v>
      </c>
      <c r="O10">
        <v>1.93</v>
      </c>
    </row>
    <row r="11" spans="1:15">
      <c r="A11" t="s">
        <v>533</v>
      </c>
      <c r="B11" t="s">
        <v>320</v>
      </c>
      <c r="C11">
        <v>9.7100000000000009</v>
      </c>
      <c r="D11">
        <v>14.76</v>
      </c>
      <c r="E11">
        <v>2.2000000000000002</v>
      </c>
      <c r="F11">
        <v>0.33</v>
      </c>
      <c r="G11">
        <v>0.607396549280804</v>
      </c>
      <c r="H11">
        <v>33.9</v>
      </c>
      <c r="I11">
        <v>6.39</v>
      </c>
      <c r="J11">
        <v>0.25</v>
      </c>
      <c r="K11">
        <v>0.16</v>
      </c>
      <c r="L11">
        <v>16</v>
      </c>
      <c r="M11">
        <v>1.2</v>
      </c>
      <c r="N11">
        <v>1.2</v>
      </c>
      <c r="O11">
        <v>2.0499999999999998</v>
      </c>
    </row>
    <row r="12" spans="1:15">
      <c r="A12" t="s">
        <v>529</v>
      </c>
      <c r="B12" t="s">
        <v>309</v>
      </c>
      <c r="C12">
        <v>11.37</v>
      </c>
      <c r="D12">
        <v>17.664000000000001</v>
      </c>
      <c r="E12">
        <v>1.1100000000000001</v>
      </c>
      <c r="F12">
        <v>0.34</v>
      </c>
      <c r="G12">
        <v>0.42658788774002898</v>
      </c>
      <c r="I12">
        <v>5.38</v>
      </c>
      <c r="J12">
        <v>0.1</v>
      </c>
      <c r="K12">
        <v>0.15</v>
      </c>
      <c r="L12">
        <v>26</v>
      </c>
      <c r="M12">
        <v>1.1399999999999999</v>
      </c>
      <c r="N12">
        <v>1</v>
      </c>
      <c r="O12">
        <v>1.49</v>
      </c>
    </row>
    <row r="13" spans="1:15">
      <c r="A13" t="s">
        <v>531</v>
      </c>
      <c r="B13" t="s">
        <v>325</v>
      </c>
      <c r="C13">
        <v>9.7100000000000009</v>
      </c>
      <c r="D13">
        <v>16.212</v>
      </c>
      <c r="E13">
        <v>0.96</v>
      </c>
      <c r="F13">
        <v>0.27</v>
      </c>
      <c r="G13">
        <v>0.369008225394724</v>
      </c>
      <c r="H13">
        <v>28.3</v>
      </c>
      <c r="I13">
        <v>4.82</v>
      </c>
      <c r="J13">
        <v>0.14000000000000001</v>
      </c>
      <c r="K13">
        <v>0.18</v>
      </c>
      <c r="L13">
        <v>14</v>
      </c>
      <c r="M13">
        <v>1.1299999999999999</v>
      </c>
      <c r="N13">
        <v>0.89</v>
      </c>
      <c r="O13">
        <v>1.23</v>
      </c>
    </row>
    <row r="14" spans="1:15">
      <c r="A14" t="s">
        <v>535</v>
      </c>
      <c r="B14" t="s">
        <v>309</v>
      </c>
      <c r="C14">
        <v>9.2100000000000009</v>
      </c>
      <c r="D14">
        <v>17.664000000000001</v>
      </c>
      <c r="E14">
        <v>0.13</v>
      </c>
      <c r="F14">
        <v>0.05</v>
      </c>
      <c r="G14">
        <v>8.3909180651530094E-2</v>
      </c>
      <c r="H14">
        <v>34.200000000000003</v>
      </c>
      <c r="I14">
        <v>5.32</v>
      </c>
      <c r="J14">
        <v>0.08</v>
      </c>
      <c r="K14">
        <v>0.15</v>
      </c>
      <c r="L14">
        <v>10</v>
      </c>
      <c r="M14">
        <v>1.05</v>
      </c>
      <c r="N14">
        <v>0.61</v>
      </c>
      <c r="O14">
        <v>0.6</v>
      </c>
    </row>
    <row r="15" spans="1:15">
      <c r="A15" t="s">
        <v>532</v>
      </c>
      <c r="B15" t="s">
        <v>311</v>
      </c>
      <c r="C15">
        <v>9.7100000000000009</v>
      </c>
      <c r="D15">
        <v>21.116</v>
      </c>
      <c r="E15">
        <v>0.68</v>
      </c>
      <c r="F15">
        <v>0.21</v>
      </c>
      <c r="G15">
        <v>0.28994082840236601</v>
      </c>
      <c r="H15">
        <v>25.7</v>
      </c>
      <c r="I15">
        <v>3.02</v>
      </c>
      <c r="J15">
        <v>0.17</v>
      </c>
      <c r="K15">
        <v>0.21</v>
      </c>
      <c r="L15">
        <v>18</v>
      </c>
      <c r="M15">
        <v>0.77</v>
      </c>
      <c r="N15">
        <v>0.42</v>
      </c>
      <c r="O15">
        <v>0.55000000000000004</v>
      </c>
    </row>
    <row r="16" spans="1:15">
      <c r="A16" s="76" t="s">
        <v>537</v>
      </c>
      <c r="B16" s="76" t="s">
        <v>315</v>
      </c>
      <c r="C16" s="76">
        <v>27.76</v>
      </c>
      <c r="D16" s="76">
        <v>22.568000000000001</v>
      </c>
      <c r="E16" s="76">
        <v>3.97</v>
      </c>
      <c r="F16" s="76">
        <v>0.39</v>
      </c>
      <c r="G16" s="76">
        <v>0.75609756097560898</v>
      </c>
      <c r="H16" s="76"/>
      <c r="I16" s="76">
        <v>-2.31</v>
      </c>
      <c r="J16" s="76">
        <v>-1.64</v>
      </c>
      <c r="K16" s="76">
        <v>-0.44</v>
      </c>
      <c r="L16" s="76">
        <v>-23</v>
      </c>
      <c r="M16" s="76">
        <v>0.71</v>
      </c>
      <c r="N16" s="76">
        <v>0.11</v>
      </c>
      <c r="O16" s="76">
        <v>0.43</v>
      </c>
    </row>
    <row r="17" spans="1:15">
      <c r="A17" t="s">
        <v>528</v>
      </c>
      <c r="B17" t="s">
        <v>309</v>
      </c>
      <c r="C17">
        <v>9.5299999999999994</v>
      </c>
      <c r="D17">
        <v>17.664000000000001</v>
      </c>
      <c r="E17">
        <v>0.1</v>
      </c>
      <c r="F17">
        <v>0.05</v>
      </c>
      <c r="G17">
        <v>5.62398326748779E-2</v>
      </c>
      <c r="H17">
        <v>16.3</v>
      </c>
      <c r="I17">
        <v>9.24</v>
      </c>
      <c r="J17">
        <v>0.03</v>
      </c>
      <c r="K17">
        <v>0.05</v>
      </c>
      <c r="L17">
        <v>2</v>
      </c>
      <c r="M17">
        <v>0.5</v>
      </c>
      <c r="N17">
        <v>1.36</v>
      </c>
      <c r="O17">
        <v>1.41</v>
      </c>
    </row>
    <row r="18" spans="1:15" s="76" customFormat="1">
      <c r="A18" t="s">
        <v>526</v>
      </c>
      <c r="B18" t="s">
        <v>315</v>
      </c>
      <c r="C18">
        <v>27.76</v>
      </c>
      <c r="D18">
        <v>22.568000000000001</v>
      </c>
      <c r="E18">
        <v>-1.35</v>
      </c>
      <c r="F18">
        <v>10.93</v>
      </c>
      <c r="G18">
        <v>-8.1724465558194694</v>
      </c>
      <c r="H18"/>
      <c r="I18">
        <v>-28.41</v>
      </c>
      <c r="J18">
        <v>0.03</v>
      </c>
      <c r="K18">
        <v>0.34</v>
      </c>
      <c r="L18">
        <v>-97</v>
      </c>
      <c r="M18">
        <v>-9.65</v>
      </c>
      <c r="N18">
        <v>282.14</v>
      </c>
      <c r="O18">
        <v>1451.07</v>
      </c>
    </row>
  </sheetData>
  <sortState ref="A1:O18">
    <sortCondition descending="1" ref="M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opLeftCell="A61" workbookViewId="0">
      <selection activeCell="G101" sqref="G101"/>
    </sheetView>
  </sheetViews>
  <sheetFormatPr defaultRowHeight="15"/>
  <cols>
    <col min="19" max="19" width="22" customWidth="1"/>
  </cols>
  <sheetData>
    <row r="1" spans="1:24">
      <c r="A1">
        <v>1</v>
      </c>
      <c r="B1" t="s">
        <v>235</v>
      </c>
    </row>
    <row r="3" spans="1:24">
      <c r="A3">
        <v>2</v>
      </c>
      <c r="B3" t="s">
        <v>175</v>
      </c>
      <c r="P3" t="s">
        <v>300</v>
      </c>
    </row>
    <row r="4" spans="1:24">
      <c r="P4" t="s">
        <v>293</v>
      </c>
    </row>
    <row r="5" spans="1:24">
      <c r="B5" t="s">
        <v>176</v>
      </c>
      <c r="P5">
        <v>1</v>
      </c>
      <c r="Q5" t="s">
        <v>265</v>
      </c>
      <c r="T5" s="26" t="s">
        <v>266</v>
      </c>
      <c r="X5" t="s">
        <v>267</v>
      </c>
    </row>
    <row r="6" spans="1:24">
      <c r="P6">
        <v>2</v>
      </c>
      <c r="Q6" t="s">
        <v>294</v>
      </c>
      <c r="T6" t="s">
        <v>294</v>
      </c>
    </row>
    <row r="7" spans="1:24">
      <c r="A7">
        <v>5</v>
      </c>
      <c r="B7" t="s">
        <v>177</v>
      </c>
      <c r="P7">
        <v>3</v>
      </c>
      <c r="Q7" t="s">
        <v>295</v>
      </c>
      <c r="T7" t="s">
        <v>295</v>
      </c>
    </row>
    <row r="8" spans="1:24">
      <c r="B8" t="s">
        <v>178</v>
      </c>
      <c r="P8">
        <v>4</v>
      </c>
      <c r="Q8" t="s">
        <v>296</v>
      </c>
      <c r="T8" t="s">
        <v>296</v>
      </c>
    </row>
    <row r="9" spans="1:24">
      <c r="P9">
        <v>5</v>
      </c>
      <c r="Q9" t="s">
        <v>297</v>
      </c>
      <c r="T9" t="s">
        <v>297</v>
      </c>
    </row>
    <row r="10" spans="1:24">
      <c r="A10">
        <v>6</v>
      </c>
      <c r="B10" s="17" t="s">
        <v>179</v>
      </c>
      <c r="P10">
        <v>6</v>
      </c>
      <c r="Q10" t="s">
        <v>237</v>
      </c>
      <c r="T10" t="s">
        <v>304</v>
      </c>
    </row>
    <row r="11" spans="1:24">
      <c r="B11" t="s">
        <v>180</v>
      </c>
      <c r="P11">
        <v>7</v>
      </c>
      <c r="Q11" t="s">
        <v>298</v>
      </c>
      <c r="T11" s="49" t="s">
        <v>299</v>
      </c>
    </row>
    <row r="12" spans="1:24">
      <c r="B12" t="s">
        <v>181</v>
      </c>
      <c r="P12">
        <v>8</v>
      </c>
      <c r="Q12" t="s">
        <v>301</v>
      </c>
      <c r="T12" t="s">
        <v>305</v>
      </c>
    </row>
    <row r="13" spans="1:24">
      <c r="P13">
        <v>9</v>
      </c>
      <c r="Q13" t="s">
        <v>258</v>
      </c>
      <c r="T13" t="s">
        <v>306</v>
      </c>
    </row>
    <row r="14" spans="1:24">
      <c r="B14" t="s">
        <v>182</v>
      </c>
      <c r="P14">
        <v>10</v>
      </c>
      <c r="Q14" t="s">
        <v>302</v>
      </c>
      <c r="T14" t="s">
        <v>307</v>
      </c>
    </row>
    <row r="16" spans="1:24">
      <c r="A16">
        <v>7</v>
      </c>
      <c r="B16" s="21" t="s">
        <v>183</v>
      </c>
      <c r="P16" t="s">
        <v>303</v>
      </c>
    </row>
    <row r="17" spans="1:3">
      <c r="B17">
        <v>1</v>
      </c>
      <c r="C17" t="s">
        <v>184</v>
      </c>
    </row>
    <row r="18" spans="1:3">
      <c r="B18">
        <v>2</v>
      </c>
      <c r="C18" t="s">
        <v>185</v>
      </c>
    </row>
    <row r="19" spans="1:3">
      <c r="B19">
        <v>3</v>
      </c>
      <c r="C19" t="s">
        <v>186</v>
      </c>
    </row>
    <row r="21" spans="1:3">
      <c r="A21">
        <v>8</v>
      </c>
      <c r="B21" t="s">
        <v>187</v>
      </c>
    </row>
    <row r="22" spans="1:3">
      <c r="B22">
        <v>1</v>
      </c>
      <c r="C22" t="s">
        <v>188</v>
      </c>
    </row>
    <row r="23" spans="1:3">
      <c r="B23">
        <v>2</v>
      </c>
      <c r="C23" t="s">
        <v>189</v>
      </c>
    </row>
    <row r="24" spans="1:3">
      <c r="B24" s="4">
        <v>3</v>
      </c>
      <c r="C24" t="s">
        <v>190</v>
      </c>
    </row>
    <row r="26" spans="1:3">
      <c r="B26" t="s">
        <v>191</v>
      </c>
    </row>
    <row r="28" spans="1:3">
      <c r="A28">
        <v>9</v>
      </c>
      <c r="B28" t="s">
        <v>192</v>
      </c>
    </row>
    <row r="29" spans="1:3">
      <c r="B29">
        <v>1</v>
      </c>
      <c r="C29" t="s">
        <v>193</v>
      </c>
    </row>
    <row r="30" spans="1:3">
      <c r="B30">
        <v>2</v>
      </c>
      <c r="C30" t="s">
        <v>194</v>
      </c>
    </row>
    <row r="31" spans="1:3">
      <c r="B31">
        <v>3</v>
      </c>
      <c r="C31" t="s">
        <v>195</v>
      </c>
    </row>
    <row r="33" spans="1:3">
      <c r="A33">
        <v>10</v>
      </c>
      <c r="B33" t="s">
        <v>196</v>
      </c>
    </row>
    <row r="34" spans="1:3">
      <c r="B34">
        <v>1</v>
      </c>
      <c r="C34" t="s">
        <v>197</v>
      </c>
    </row>
    <row r="35" spans="1:3">
      <c r="B35">
        <v>2</v>
      </c>
      <c r="C35" t="s">
        <v>198</v>
      </c>
    </row>
    <row r="36" spans="1:3">
      <c r="B36">
        <v>3</v>
      </c>
      <c r="C36" t="s">
        <v>199</v>
      </c>
    </row>
    <row r="37" spans="1:3">
      <c r="B37">
        <v>4</v>
      </c>
      <c r="C37" t="s">
        <v>200</v>
      </c>
    </row>
    <row r="39" spans="1:3">
      <c r="B39" t="s">
        <v>201</v>
      </c>
    </row>
    <row r="41" spans="1:3">
      <c r="A41">
        <v>11</v>
      </c>
      <c r="B41" t="s">
        <v>202</v>
      </c>
    </row>
    <row r="42" spans="1:3">
      <c r="B42">
        <v>1</v>
      </c>
      <c r="C42" t="s">
        <v>203</v>
      </c>
    </row>
    <row r="43" spans="1:3">
      <c r="B43">
        <v>2</v>
      </c>
      <c r="C43" t="s">
        <v>204</v>
      </c>
    </row>
    <row r="44" spans="1:3">
      <c r="B44">
        <v>3</v>
      </c>
      <c r="C44" t="s">
        <v>205</v>
      </c>
    </row>
    <row r="45" spans="1:3">
      <c r="B45">
        <v>4</v>
      </c>
      <c r="C45" s="21" t="s">
        <v>206</v>
      </c>
    </row>
    <row r="47" spans="1:3">
      <c r="A47">
        <v>12</v>
      </c>
      <c r="B47" t="s">
        <v>207</v>
      </c>
    </row>
    <row r="48" spans="1:3">
      <c r="B48" t="s">
        <v>208</v>
      </c>
    </row>
    <row r="50" spans="1:3">
      <c r="A50">
        <v>13</v>
      </c>
      <c r="B50" t="s">
        <v>209</v>
      </c>
    </row>
    <row r="51" spans="1:3">
      <c r="B51">
        <v>1</v>
      </c>
      <c r="C51" t="s">
        <v>210</v>
      </c>
    </row>
    <row r="52" spans="1:3">
      <c r="B52">
        <v>2</v>
      </c>
      <c r="C52" s="22" t="s">
        <v>211</v>
      </c>
    </row>
    <row r="53" spans="1:3">
      <c r="B53">
        <v>3</v>
      </c>
      <c r="C53" s="21" t="s">
        <v>212</v>
      </c>
    </row>
    <row r="55" spans="1:3">
      <c r="A55">
        <v>14</v>
      </c>
      <c r="B55" t="s">
        <v>213</v>
      </c>
    </row>
    <row r="56" spans="1:3">
      <c r="C56" t="s">
        <v>234</v>
      </c>
    </row>
    <row r="57" spans="1:3">
      <c r="C57" t="s">
        <v>214</v>
      </c>
    </row>
    <row r="59" spans="1:3">
      <c r="A59">
        <v>15</v>
      </c>
      <c r="B59" t="s">
        <v>215</v>
      </c>
    </row>
    <row r="60" spans="1:3">
      <c r="C60" t="s">
        <v>216</v>
      </c>
    </row>
    <row r="61" spans="1:3">
      <c r="C61" t="s">
        <v>217</v>
      </c>
    </row>
    <row r="62" spans="1:3">
      <c r="C62" t="s">
        <v>218</v>
      </c>
    </row>
    <row r="64" spans="1:3">
      <c r="B64" t="s">
        <v>219</v>
      </c>
    </row>
    <row r="65" spans="1:3">
      <c r="B65">
        <v>1</v>
      </c>
      <c r="C65" t="s">
        <v>220</v>
      </c>
    </row>
    <row r="66" spans="1:3">
      <c r="B66">
        <v>2</v>
      </c>
      <c r="C66" t="s">
        <v>221</v>
      </c>
    </row>
    <row r="67" spans="1:3">
      <c r="B67">
        <v>3</v>
      </c>
      <c r="C67" t="s">
        <v>222</v>
      </c>
    </row>
    <row r="68" spans="1:3">
      <c r="B68">
        <v>4</v>
      </c>
      <c r="C68" t="s">
        <v>223</v>
      </c>
    </row>
    <row r="70" spans="1:3">
      <c r="A70">
        <v>16</v>
      </c>
      <c r="B70" t="s">
        <v>236</v>
      </c>
    </row>
    <row r="71" spans="1:3">
      <c r="B71" t="s">
        <v>237</v>
      </c>
    </row>
    <row r="72" spans="1:3">
      <c r="B72" t="s">
        <v>238</v>
      </c>
    </row>
    <row r="73" spans="1:3">
      <c r="B73" t="s">
        <v>239</v>
      </c>
    </row>
    <row r="74" spans="1:3">
      <c r="B74" t="s">
        <v>240</v>
      </c>
    </row>
    <row r="75" spans="1:3">
      <c r="B75" t="s">
        <v>241</v>
      </c>
    </row>
    <row r="76" spans="1:3">
      <c r="B76" t="s">
        <v>242</v>
      </c>
    </row>
    <row r="77" spans="1:3">
      <c r="B77">
        <v>1</v>
      </c>
      <c r="C77" t="s">
        <v>243</v>
      </c>
    </row>
    <row r="78" spans="1:3">
      <c r="B78">
        <v>2</v>
      </c>
      <c r="C78" t="s">
        <v>244</v>
      </c>
    </row>
    <row r="79" spans="1:3">
      <c r="B79">
        <v>3</v>
      </c>
      <c r="C79" t="s">
        <v>245</v>
      </c>
    </row>
    <row r="80" spans="1:3">
      <c r="B80">
        <v>4</v>
      </c>
      <c r="C80" t="s">
        <v>246</v>
      </c>
    </row>
    <row r="81" spans="1:3">
      <c r="B81">
        <v>5</v>
      </c>
      <c r="C81" t="s">
        <v>247</v>
      </c>
    </row>
    <row r="83" spans="1:3">
      <c r="B83" t="s">
        <v>248</v>
      </c>
    </row>
    <row r="85" spans="1:3">
      <c r="A85">
        <v>17</v>
      </c>
      <c r="B85" t="s">
        <v>249</v>
      </c>
    </row>
    <row r="86" spans="1:3">
      <c r="B86" t="s">
        <v>250</v>
      </c>
    </row>
    <row r="87" spans="1:3">
      <c r="B87" t="s">
        <v>251</v>
      </c>
    </row>
    <row r="88" spans="1:3">
      <c r="B88" t="s">
        <v>252</v>
      </c>
    </row>
    <row r="89" spans="1:3">
      <c r="C89" t="s">
        <v>253</v>
      </c>
    </row>
    <row r="91" spans="1:3">
      <c r="B91" t="s">
        <v>254</v>
      </c>
    </row>
    <row r="92" spans="1:3">
      <c r="B92" t="s">
        <v>255</v>
      </c>
    </row>
    <row r="94" spans="1:3">
      <c r="A94">
        <v>18</v>
      </c>
      <c r="B94" t="s">
        <v>256</v>
      </c>
    </row>
    <row r="95" spans="1:3">
      <c r="B95" t="s">
        <v>257</v>
      </c>
    </row>
    <row r="96" spans="1:3">
      <c r="B96">
        <v>1</v>
      </c>
      <c r="C96" t="s">
        <v>258</v>
      </c>
    </row>
    <row r="97" spans="2:4">
      <c r="D97" t="s">
        <v>259</v>
      </c>
    </row>
    <row r="98" spans="2:4">
      <c r="D98" t="s">
        <v>260</v>
      </c>
    </row>
    <row r="100" spans="2:4">
      <c r="B100">
        <v>2</v>
      </c>
      <c r="C100" t="s">
        <v>261</v>
      </c>
    </row>
    <row r="101" spans="2:4">
      <c r="D101" t="s">
        <v>262</v>
      </c>
    </row>
    <row r="103" spans="2:4">
      <c r="B103" t="s">
        <v>263</v>
      </c>
    </row>
    <row r="104" spans="2:4">
      <c r="B104" t="s">
        <v>264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S10" sqref="S10"/>
    </sheetView>
  </sheetViews>
  <sheetFormatPr defaultRowHeight="15"/>
  <cols>
    <col min="1" max="1" width="46.5703125" customWidth="1"/>
  </cols>
  <sheetData>
    <row r="1" spans="1:15" ht="15.75" thickBot="1">
      <c r="A1" s="50" t="s">
        <v>323</v>
      </c>
      <c r="B1" s="50" t="s">
        <v>320</v>
      </c>
      <c r="C1" s="50">
        <v>9.2100000000000009</v>
      </c>
      <c r="D1" s="50">
        <v>14.76</v>
      </c>
      <c r="E1" s="50">
        <v>0.56999999999999995</v>
      </c>
      <c r="F1" s="50">
        <v>0.2</v>
      </c>
      <c r="G1" s="50">
        <v>26</v>
      </c>
      <c r="H1" s="50">
        <v>82.8</v>
      </c>
      <c r="I1" s="50">
        <v>48.61</v>
      </c>
      <c r="J1" s="50">
        <v>0.31</v>
      </c>
      <c r="K1" s="50">
        <v>24</v>
      </c>
      <c r="L1" s="50">
        <v>0.36</v>
      </c>
      <c r="M1" s="50">
        <v>18.97</v>
      </c>
      <c r="N1" s="50">
        <v>13.78</v>
      </c>
      <c r="O1" s="50">
        <v>13.89</v>
      </c>
    </row>
    <row r="2" spans="1:15" ht="15.75" thickBot="1">
      <c r="A2" s="50" t="s">
        <v>335</v>
      </c>
      <c r="B2" s="50" t="s">
        <v>325</v>
      </c>
      <c r="C2" s="50">
        <v>9.36</v>
      </c>
      <c r="D2" s="50">
        <v>16.212</v>
      </c>
      <c r="E2" s="50">
        <v>0.32</v>
      </c>
      <c r="F2" s="50">
        <v>0.14000000000000001</v>
      </c>
      <c r="G2" s="50">
        <v>16</v>
      </c>
      <c r="H2" s="50">
        <v>33.9</v>
      </c>
      <c r="I2" s="50">
        <v>19.420000000000002</v>
      </c>
      <c r="J2" s="50">
        <v>0.12</v>
      </c>
      <c r="K2" s="50">
        <v>-1</v>
      </c>
      <c r="L2" s="50">
        <v>0.2</v>
      </c>
      <c r="M2" s="50">
        <v>4.78</v>
      </c>
      <c r="N2" s="50">
        <v>5.87</v>
      </c>
      <c r="O2" s="50">
        <v>5.95</v>
      </c>
    </row>
    <row r="3" spans="1:15" ht="15.75" thickBot="1">
      <c r="A3" s="50" t="s">
        <v>319</v>
      </c>
      <c r="B3" s="50" t="s">
        <v>320</v>
      </c>
      <c r="C3" s="50">
        <v>9.2100000000000009</v>
      </c>
      <c r="D3" s="50">
        <v>14.76</v>
      </c>
      <c r="E3" s="50">
        <v>0.38</v>
      </c>
      <c r="F3" s="50">
        <v>0.14000000000000001</v>
      </c>
      <c r="G3" s="50">
        <v>17</v>
      </c>
      <c r="H3" s="50">
        <v>44.5</v>
      </c>
      <c r="I3" s="50">
        <v>30.38</v>
      </c>
      <c r="J3" s="50">
        <v>0.15</v>
      </c>
      <c r="K3" s="50">
        <v>22</v>
      </c>
      <c r="L3" s="50">
        <v>0.19</v>
      </c>
      <c r="M3" s="50">
        <v>6.32</v>
      </c>
      <c r="N3" s="50">
        <v>5.46</v>
      </c>
      <c r="O3" s="50">
        <v>5.51</v>
      </c>
    </row>
    <row r="4" spans="1:15" ht="29.25" thickBot="1">
      <c r="A4" s="50" t="s">
        <v>340</v>
      </c>
      <c r="B4" s="50" t="s">
        <v>309</v>
      </c>
      <c r="C4" s="50">
        <v>9.5299999999999994</v>
      </c>
      <c r="D4" s="50">
        <v>17.664000000000001</v>
      </c>
      <c r="E4" s="50">
        <v>0.98</v>
      </c>
      <c r="F4" s="50">
        <v>0.32</v>
      </c>
      <c r="G4" s="50">
        <v>40</v>
      </c>
      <c r="H4" s="50">
        <v>34.4</v>
      </c>
      <c r="I4" s="50">
        <v>25.03</v>
      </c>
      <c r="J4" s="50">
        <v>0.36</v>
      </c>
      <c r="K4" s="50">
        <v>26</v>
      </c>
      <c r="L4" s="50">
        <v>0.33</v>
      </c>
      <c r="M4" s="50">
        <v>9.01</v>
      </c>
      <c r="N4" s="50">
        <v>5.12</v>
      </c>
      <c r="O4" s="50">
        <v>5.31</v>
      </c>
    </row>
    <row r="5" spans="1:15" ht="15.75" thickBot="1">
      <c r="A5" s="50" t="s">
        <v>327</v>
      </c>
      <c r="B5" s="50" t="s">
        <v>320</v>
      </c>
      <c r="C5" s="50">
        <v>9.2100000000000009</v>
      </c>
      <c r="D5" s="50">
        <v>14.76</v>
      </c>
      <c r="E5" s="50">
        <v>0.27</v>
      </c>
      <c r="F5" s="50">
        <v>0.09</v>
      </c>
      <c r="G5" s="50">
        <v>12</v>
      </c>
      <c r="H5" s="50">
        <v>48</v>
      </c>
      <c r="I5" s="50">
        <v>24.19</v>
      </c>
      <c r="J5" s="50">
        <v>0.21</v>
      </c>
      <c r="K5" s="50">
        <v>13</v>
      </c>
      <c r="L5" s="50">
        <v>0.32</v>
      </c>
      <c r="M5" s="50">
        <v>8.9499999999999993</v>
      </c>
      <c r="N5" s="50">
        <v>4.91</v>
      </c>
      <c r="O5" s="50">
        <v>4.9000000000000004</v>
      </c>
    </row>
    <row r="6" spans="1:15" ht="15.75" thickBot="1">
      <c r="A6" s="50" t="s">
        <v>324</v>
      </c>
      <c r="B6" s="50" t="s">
        <v>325</v>
      </c>
      <c r="C6" s="50">
        <v>9.2100000000000009</v>
      </c>
      <c r="D6" s="50">
        <v>16.212</v>
      </c>
      <c r="E6" s="50">
        <v>0.04</v>
      </c>
      <c r="F6" s="50">
        <v>0</v>
      </c>
      <c r="G6" s="50">
        <v>0</v>
      </c>
      <c r="H6" s="50">
        <v>26.4</v>
      </c>
      <c r="I6" s="50">
        <v>24.07</v>
      </c>
      <c r="J6" s="50">
        <v>0.09</v>
      </c>
      <c r="K6" s="50">
        <v>13</v>
      </c>
      <c r="L6" s="50">
        <v>0.14000000000000001</v>
      </c>
      <c r="M6" s="50">
        <v>3.92</v>
      </c>
      <c r="N6" s="50">
        <v>4.83</v>
      </c>
      <c r="O6" s="50">
        <v>4.78</v>
      </c>
    </row>
    <row r="7" spans="1:15" ht="15.75" thickBot="1">
      <c r="A7" s="50" t="s">
        <v>331</v>
      </c>
      <c r="B7" s="50" t="s">
        <v>320</v>
      </c>
      <c r="C7" s="50">
        <v>9.2100000000000009</v>
      </c>
      <c r="D7" s="50">
        <v>14.76</v>
      </c>
      <c r="E7" s="50">
        <v>0.02</v>
      </c>
      <c r="F7" s="50">
        <v>0.01</v>
      </c>
      <c r="G7" s="50">
        <v>1</v>
      </c>
      <c r="H7" s="50">
        <v>45.2</v>
      </c>
      <c r="I7" s="50">
        <v>24.53</v>
      </c>
      <c r="J7" s="50">
        <v>0.17</v>
      </c>
      <c r="K7" s="50">
        <v>14</v>
      </c>
      <c r="L7" s="50">
        <v>0.3</v>
      </c>
      <c r="M7" s="50">
        <v>8.84</v>
      </c>
      <c r="N7" s="50">
        <v>4.5599999999999996</v>
      </c>
      <c r="O7" s="50">
        <v>4.5</v>
      </c>
    </row>
    <row r="8" spans="1:15" ht="15.75" thickBot="1">
      <c r="A8" s="50" t="s">
        <v>316</v>
      </c>
      <c r="B8" s="50" t="s">
        <v>309</v>
      </c>
      <c r="C8" s="50">
        <v>18.86</v>
      </c>
      <c r="D8" s="50">
        <v>17.664000000000001</v>
      </c>
      <c r="E8" s="50">
        <v>1.46</v>
      </c>
      <c r="F8" s="50">
        <v>0.41</v>
      </c>
      <c r="G8" s="50">
        <v>46</v>
      </c>
      <c r="H8" s="50">
        <v>26.3</v>
      </c>
      <c r="I8" s="50">
        <v>15.6</v>
      </c>
      <c r="J8" s="50">
        <v>0.06</v>
      </c>
      <c r="K8" s="50">
        <v>20</v>
      </c>
      <c r="L8" s="50">
        <v>0.05</v>
      </c>
      <c r="M8" s="50">
        <v>0.87</v>
      </c>
      <c r="N8" s="50">
        <v>2.33</v>
      </c>
      <c r="O8" s="50">
        <v>3.19</v>
      </c>
    </row>
    <row r="9" spans="1:15" ht="15.75" thickBot="1">
      <c r="A9" s="50" t="s">
        <v>343</v>
      </c>
      <c r="B9" s="50" t="s">
        <v>325</v>
      </c>
      <c r="C9" s="50">
        <v>9.61</v>
      </c>
      <c r="D9" s="50">
        <v>16.212</v>
      </c>
      <c r="E9" s="50">
        <v>1.72</v>
      </c>
      <c r="F9" s="50">
        <v>0.44</v>
      </c>
      <c r="G9" s="50">
        <v>61</v>
      </c>
      <c r="H9" s="50">
        <v>29.9</v>
      </c>
      <c r="I9" s="50">
        <v>12.4</v>
      </c>
      <c r="J9" s="50">
        <v>0.22</v>
      </c>
      <c r="K9" s="50">
        <v>20</v>
      </c>
      <c r="L9" s="50">
        <v>0.15</v>
      </c>
      <c r="M9" s="50">
        <v>2.16</v>
      </c>
      <c r="N9" s="50">
        <v>2.0699999999999998</v>
      </c>
      <c r="O9" s="50">
        <v>2.77</v>
      </c>
    </row>
    <row r="10" spans="1:15" ht="15.75" thickBot="1">
      <c r="A10" s="50" t="s">
        <v>329</v>
      </c>
      <c r="B10" s="50" t="s">
        <v>309</v>
      </c>
      <c r="C10" s="50">
        <v>9.2100000000000009</v>
      </c>
      <c r="D10" s="50">
        <v>17.664000000000001</v>
      </c>
      <c r="E10" s="50">
        <v>0</v>
      </c>
      <c r="F10" s="50">
        <v>0</v>
      </c>
      <c r="G10" s="50">
        <v>0</v>
      </c>
      <c r="H10" s="50">
        <v>12.1</v>
      </c>
      <c r="I10" s="50">
        <v>11.12</v>
      </c>
      <c r="J10" s="50">
        <v>0.1</v>
      </c>
      <c r="K10" s="50">
        <v>4</v>
      </c>
      <c r="L10" s="50">
        <v>0.14000000000000001</v>
      </c>
      <c r="M10" s="50">
        <v>1.67</v>
      </c>
      <c r="N10" s="50">
        <v>2.72</v>
      </c>
      <c r="O10" s="50">
        <v>2.56</v>
      </c>
    </row>
    <row r="11" spans="1:15" ht="15.75" thickBot="1">
      <c r="A11" s="50" t="s">
        <v>321</v>
      </c>
      <c r="B11" s="50" t="s">
        <v>309</v>
      </c>
      <c r="C11" s="50">
        <v>9.2100000000000009</v>
      </c>
      <c r="D11" s="50">
        <v>17.664000000000001</v>
      </c>
      <c r="E11" s="50">
        <v>0.01</v>
      </c>
      <c r="F11" s="50">
        <v>0.01</v>
      </c>
      <c r="G11" s="50">
        <v>1</v>
      </c>
      <c r="H11" s="50">
        <v>26.6</v>
      </c>
      <c r="I11" s="50">
        <v>14.4</v>
      </c>
      <c r="J11" s="50">
        <v>0.06</v>
      </c>
      <c r="K11" s="50">
        <v>-4</v>
      </c>
      <c r="L11" s="50">
        <v>0.12</v>
      </c>
      <c r="M11" s="50">
        <v>2.1</v>
      </c>
      <c r="N11" s="50">
        <v>2.59</v>
      </c>
      <c r="O11" s="50">
        <v>2.4900000000000002</v>
      </c>
    </row>
    <row r="12" spans="1:15" ht="15.75" thickBot="1">
      <c r="A12" s="50" t="s">
        <v>332</v>
      </c>
      <c r="B12" s="50" t="s">
        <v>325</v>
      </c>
      <c r="C12" s="50">
        <v>9.2100000000000009</v>
      </c>
      <c r="D12" s="50">
        <v>16.212</v>
      </c>
      <c r="E12" s="50">
        <v>0.08</v>
      </c>
      <c r="F12" s="50">
        <v>0.04</v>
      </c>
      <c r="G12" s="50">
        <v>5</v>
      </c>
      <c r="H12" s="50">
        <v>30.7</v>
      </c>
      <c r="I12" s="50">
        <v>14.7</v>
      </c>
      <c r="J12" s="50">
        <v>0.11</v>
      </c>
      <c r="K12" s="50">
        <v>11</v>
      </c>
      <c r="L12" s="50">
        <v>0.18</v>
      </c>
      <c r="M12" s="50">
        <v>3.13</v>
      </c>
      <c r="N12" s="50">
        <v>2.4</v>
      </c>
      <c r="O12" s="50">
        <v>2.35</v>
      </c>
    </row>
    <row r="13" spans="1:15" ht="15.75" thickBot="1">
      <c r="A13" s="50" t="s">
        <v>342</v>
      </c>
      <c r="B13" s="50" t="s">
        <v>309</v>
      </c>
      <c r="C13" s="50">
        <v>9.61</v>
      </c>
      <c r="D13" s="50">
        <v>17.664000000000001</v>
      </c>
      <c r="E13" s="50">
        <v>0.62</v>
      </c>
      <c r="F13" s="50">
        <v>0.22</v>
      </c>
      <c r="G13" s="50">
        <v>28</v>
      </c>
      <c r="H13" s="50">
        <v>35.200000000000003</v>
      </c>
      <c r="I13" s="50">
        <v>17.079999999999998</v>
      </c>
      <c r="J13" s="50">
        <v>0.24</v>
      </c>
      <c r="K13" s="50">
        <v>7</v>
      </c>
      <c r="L13" s="50">
        <v>0.27</v>
      </c>
      <c r="M13" s="50">
        <v>4.87</v>
      </c>
      <c r="N13" s="50">
        <v>2.25</v>
      </c>
      <c r="O13" s="50">
        <v>2.2999999999999998</v>
      </c>
    </row>
    <row r="14" spans="1:15" ht="15.75" thickBot="1">
      <c r="A14" s="50" t="s">
        <v>318</v>
      </c>
      <c r="B14" s="50" t="s">
        <v>309</v>
      </c>
      <c r="C14" s="50">
        <v>24.26</v>
      </c>
      <c r="D14" s="50">
        <v>17.664000000000001</v>
      </c>
      <c r="E14" s="50">
        <v>1.62</v>
      </c>
      <c r="F14" s="50">
        <v>0.47</v>
      </c>
      <c r="G14" s="50">
        <v>52</v>
      </c>
      <c r="H14" s="50"/>
      <c r="I14" s="50">
        <v>17.149999999999999</v>
      </c>
      <c r="J14" s="50">
        <v>-0.02</v>
      </c>
      <c r="K14" s="50">
        <v>-2</v>
      </c>
      <c r="L14" s="50">
        <v>0.03</v>
      </c>
      <c r="M14" s="50">
        <v>1.32</v>
      </c>
      <c r="N14" s="50">
        <v>1.23</v>
      </c>
      <c r="O14" s="50">
        <v>1.85</v>
      </c>
    </row>
    <row r="15" spans="1:15" ht="15.75" thickBot="1">
      <c r="A15" s="50" t="s">
        <v>317</v>
      </c>
      <c r="B15" s="50" t="s">
        <v>309</v>
      </c>
      <c r="C15" s="50">
        <v>18.86</v>
      </c>
      <c r="D15" s="50">
        <v>17.664000000000001</v>
      </c>
      <c r="E15" s="50">
        <v>1.6</v>
      </c>
      <c r="F15" s="50">
        <v>0.43</v>
      </c>
      <c r="G15" s="50">
        <v>53</v>
      </c>
      <c r="H15" s="50">
        <v>22.3</v>
      </c>
      <c r="I15" s="50">
        <v>18.62</v>
      </c>
      <c r="J15" s="50">
        <v>-0.01</v>
      </c>
      <c r="K15" s="50">
        <v>-18</v>
      </c>
      <c r="L15" s="50">
        <v>0.02</v>
      </c>
      <c r="M15" s="50">
        <v>0.85</v>
      </c>
      <c r="N15" s="50">
        <v>0.84</v>
      </c>
      <c r="O15" s="50">
        <v>1.84</v>
      </c>
    </row>
    <row r="16" spans="1:15" ht="15.75" thickBot="1">
      <c r="A16" s="50" t="s">
        <v>339</v>
      </c>
      <c r="B16" s="50" t="s">
        <v>320</v>
      </c>
      <c r="C16" s="50">
        <v>9.5299999999999994</v>
      </c>
      <c r="D16" s="50">
        <v>14.76</v>
      </c>
      <c r="E16" s="50">
        <v>0.41</v>
      </c>
      <c r="F16" s="50">
        <v>0.15</v>
      </c>
      <c r="G16" s="50">
        <v>20</v>
      </c>
      <c r="H16" s="50">
        <v>39.1</v>
      </c>
      <c r="I16" s="50">
        <v>6.42</v>
      </c>
      <c r="J16" s="50">
        <v>0.08</v>
      </c>
      <c r="K16" s="50">
        <v>11</v>
      </c>
      <c r="L16" s="50">
        <v>0.12</v>
      </c>
      <c r="M16" s="50">
        <v>1.01</v>
      </c>
      <c r="N16" s="50">
        <v>1.56</v>
      </c>
      <c r="O16" s="50">
        <v>1.82</v>
      </c>
    </row>
    <row r="17" spans="1:15" ht="15.75" thickBot="1">
      <c r="A17" s="50" t="s">
        <v>333</v>
      </c>
      <c r="B17" s="50" t="s">
        <v>325</v>
      </c>
      <c r="C17" s="50">
        <v>9.2100000000000009</v>
      </c>
      <c r="D17" s="50">
        <v>16.212</v>
      </c>
      <c r="E17" s="50">
        <v>0.12</v>
      </c>
      <c r="F17" s="50">
        <v>0.06</v>
      </c>
      <c r="G17" s="50">
        <v>7</v>
      </c>
      <c r="H17" s="50">
        <v>12.1</v>
      </c>
      <c r="I17" s="50">
        <v>6.3</v>
      </c>
      <c r="J17" s="50">
        <v>0.18</v>
      </c>
      <c r="K17" s="50">
        <v>6</v>
      </c>
      <c r="L17" s="50">
        <v>0.28000000000000003</v>
      </c>
      <c r="M17" s="50">
        <v>1.94</v>
      </c>
      <c r="N17" s="50">
        <v>1.86</v>
      </c>
      <c r="O17" s="50">
        <v>1.79</v>
      </c>
    </row>
    <row r="18" spans="1:15" ht="15.75" thickBot="1">
      <c r="A18" s="50" t="s">
        <v>312</v>
      </c>
      <c r="B18" s="50" t="s">
        <v>309</v>
      </c>
      <c r="C18" s="50">
        <v>11.76</v>
      </c>
      <c r="D18" s="50">
        <v>17.664000000000001</v>
      </c>
      <c r="E18" s="50">
        <v>1.31</v>
      </c>
      <c r="F18" s="50">
        <v>0.38</v>
      </c>
      <c r="G18" s="50">
        <v>52</v>
      </c>
      <c r="H18" s="50"/>
      <c r="I18" s="50">
        <v>23.1</v>
      </c>
      <c r="J18" s="50">
        <v>0.02</v>
      </c>
      <c r="K18" s="50">
        <v>2</v>
      </c>
      <c r="L18" s="50">
        <v>0.04</v>
      </c>
      <c r="M18" s="50">
        <v>1.5</v>
      </c>
      <c r="N18" s="50">
        <v>1.24</v>
      </c>
      <c r="O18" s="50">
        <v>1.73</v>
      </c>
    </row>
    <row r="19" spans="1:15" ht="15.75" thickBot="1">
      <c r="A19" s="50" t="s">
        <v>328</v>
      </c>
      <c r="B19" s="50" t="s">
        <v>311</v>
      </c>
      <c r="C19" s="50">
        <v>9.2100000000000009</v>
      </c>
      <c r="D19" s="50">
        <v>21.116</v>
      </c>
      <c r="E19" s="50">
        <v>0.04</v>
      </c>
      <c r="F19" s="50">
        <v>0.02</v>
      </c>
      <c r="G19" s="50">
        <v>2</v>
      </c>
      <c r="H19" s="50">
        <v>19.7</v>
      </c>
      <c r="I19" s="50">
        <v>11.33</v>
      </c>
      <c r="J19" s="50">
        <v>0.18</v>
      </c>
      <c r="K19" s="50">
        <v>10</v>
      </c>
      <c r="L19" s="50">
        <v>0.3</v>
      </c>
      <c r="M19" s="50">
        <v>3.95</v>
      </c>
      <c r="N19" s="50">
        <v>1.56</v>
      </c>
      <c r="O19" s="50">
        <v>1.5</v>
      </c>
    </row>
    <row r="20" spans="1:15" ht="15.75" thickBot="1">
      <c r="A20" s="50" t="s">
        <v>345</v>
      </c>
      <c r="B20" s="50" t="s">
        <v>309</v>
      </c>
      <c r="C20" s="50">
        <v>9.9600000000000009</v>
      </c>
      <c r="D20" s="50">
        <v>17.664000000000001</v>
      </c>
      <c r="E20" s="50">
        <v>0.95</v>
      </c>
      <c r="F20" s="50">
        <v>0.24</v>
      </c>
      <c r="G20" s="50">
        <v>40</v>
      </c>
      <c r="H20" s="50">
        <v>19</v>
      </c>
      <c r="I20" s="50">
        <v>7.33</v>
      </c>
      <c r="J20" s="50">
        <v>0.15</v>
      </c>
      <c r="K20" s="50">
        <v>7</v>
      </c>
      <c r="L20" s="50">
        <v>0.16</v>
      </c>
      <c r="M20" s="50">
        <v>1.37</v>
      </c>
      <c r="N20" s="50">
        <v>1.1200000000000001</v>
      </c>
      <c r="O20" s="50">
        <v>1.42</v>
      </c>
    </row>
    <row r="21" spans="1:15" ht="15.75" thickBot="1">
      <c r="A21" s="50" t="s">
        <v>326</v>
      </c>
      <c r="B21" s="50" t="s">
        <v>309</v>
      </c>
      <c r="C21" s="50">
        <v>9.2100000000000009</v>
      </c>
      <c r="D21" s="50">
        <v>17.664000000000001</v>
      </c>
      <c r="E21" s="50">
        <v>0</v>
      </c>
      <c r="F21" s="50">
        <v>0</v>
      </c>
      <c r="G21" s="50">
        <v>0</v>
      </c>
      <c r="H21" s="50">
        <v>17.100000000000001</v>
      </c>
      <c r="I21" s="50">
        <v>12.8</v>
      </c>
      <c r="J21" s="50">
        <v>0.13</v>
      </c>
      <c r="K21" s="50">
        <v>12</v>
      </c>
      <c r="L21" s="50">
        <v>0.21</v>
      </c>
      <c r="M21" s="50">
        <v>2.88</v>
      </c>
      <c r="N21" s="50">
        <v>1.31</v>
      </c>
      <c r="O21" s="50">
        <v>1.23</v>
      </c>
    </row>
    <row r="22" spans="1:15" ht="15.75" thickBot="1">
      <c r="A22" s="50" t="s">
        <v>308</v>
      </c>
      <c r="B22" s="50" t="s">
        <v>309</v>
      </c>
      <c r="C22" s="50">
        <v>10.59</v>
      </c>
      <c r="D22" s="50">
        <v>17.664000000000001</v>
      </c>
      <c r="E22" s="50">
        <v>1.19</v>
      </c>
      <c r="F22" s="50">
        <v>0.4</v>
      </c>
      <c r="G22" s="50">
        <v>46</v>
      </c>
      <c r="H22" s="50">
        <v>470</v>
      </c>
      <c r="I22" s="50">
        <v>6.45</v>
      </c>
      <c r="J22" s="50">
        <v>7.0000000000000007E-2</v>
      </c>
      <c r="K22" s="50">
        <v>-18</v>
      </c>
      <c r="L22" s="50">
        <v>0.08</v>
      </c>
      <c r="M22" s="50">
        <v>0.73</v>
      </c>
      <c r="N22" s="50">
        <v>0.54</v>
      </c>
      <c r="O22" s="50">
        <v>1.04</v>
      </c>
    </row>
    <row r="23" spans="1:15" ht="15.75" thickBot="1">
      <c r="A23" s="50" t="s">
        <v>341</v>
      </c>
      <c r="B23" s="50" t="s">
        <v>309</v>
      </c>
      <c r="C23" s="50">
        <v>9.5299999999999994</v>
      </c>
      <c r="D23" s="50">
        <v>17.664000000000001</v>
      </c>
      <c r="E23" s="50">
        <v>0.9</v>
      </c>
      <c r="F23" s="50">
        <v>0.32</v>
      </c>
      <c r="G23" s="50">
        <v>41</v>
      </c>
      <c r="H23" s="50">
        <v>13.3</v>
      </c>
      <c r="I23" s="50">
        <v>8.5500000000000007</v>
      </c>
      <c r="J23" s="50">
        <v>0.22</v>
      </c>
      <c r="K23" s="50">
        <v>15</v>
      </c>
      <c r="L23" s="50">
        <v>0.22</v>
      </c>
      <c r="M23" s="50">
        <v>2.2000000000000002</v>
      </c>
      <c r="N23" s="50">
        <v>0.77</v>
      </c>
      <c r="O23" s="50">
        <v>0.9</v>
      </c>
    </row>
    <row r="24" spans="1:15" ht="15.75" thickBot="1">
      <c r="A24" s="50" t="s">
        <v>334</v>
      </c>
      <c r="B24" s="50" t="s">
        <v>325</v>
      </c>
      <c r="C24" s="50">
        <v>9.36</v>
      </c>
      <c r="D24" s="50">
        <v>16.212</v>
      </c>
      <c r="E24" s="50">
        <v>1.1499999999999999</v>
      </c>
      <c r="F24" s="50">
        <v>0.24</v>
      </c>
      <c r="G24" s="50">
        <v>43</v>
      </c>
      <c r="H24" s="50">
        <v>10.3</v>
      </c>
      <c r="I24" s="50">
        <v>3.09</v>
      </c>
      <c r="J24" s="50">
        <v>0.26</v>
      </c>
      <c r="K24" s="50">
        <v>4</v>
      </c>
      <c r="L24" s="50">
        <v>0.27</v>
      </c>
      <c r="M24" s="50">
        <v>1.01</v>
      </c>
      <c r="N24" s="50">
        <v>0.59</v>
      </c>
      <c r="O24" s="50">
        <v>0.88</v>
      </c>
    </row>
    <row r="25" spans="1:15" ht="15.75" thickBot="1">
      <c r="A25" s="50" t="s">
        <v>322</v>
      </c>
      <c r="B25" s="50" t="s">
        <v>309</v>
      </c>
      <c r="C25" s="50">
        <v>9.2100000000000009</v>
      </c>
      <c r="D25" s="50">
        <v>17.664000000000001</v>
      </c>
      <c r="E25" s="50">
        <v>0.02</v>
      </c>
      <c r="F25" s="50">
        <v>0.02</v>
      </c>
      <c r="G25" s="50">
        <v>2</v>
      </c>
      <c r="H25" s="50">
        <v>10.3</v>
      </c>
      <c r="I25" s="50">
        <v>6.54</v>
      </c>
      <c r="J25" s="50">
        <v>0.17</v>
      </c>
      <c r="K25" s="50">
        <v>5</v>
      </c>
      <c r="L25" s="50">
        <v>0.24</v>
      </c>
      <c r="M25" s="50">
        <v>1.63</v>
      </c>
      <c r="N25" s="50">
        <v>0.86</v>
      </c>
      <c r="O25" s="50">
        <v>0.78</v>
      </c>
    </row>
    <row r="26" spans="1:15" ht="15.75" thickBot="1">
      <c r="A26" s="50" t="s">
        <v>313</v>
      </c>
      <c r="B26" s="50" t="s">
        <v>309</v>
      </c>
      <c r="C26" s="50">
        <v>11.76</v>
      </c>
      <c r="D26" s="50">
        <v>17.664000000000001</v>
      </c>
      <c r="E26" s="50">
        <v>1.76</v>
      </c>
      <c r="F26" s="50">
        <v>0.43</v>
      </c>
      <c r="G26" s="50">
        <v>54</v>
      </c>
      <c r="H26" s="50"/>
      <c r="I26" s="50">
        <v>4.6500000000000004</v>
      </c>
      <c r="J26" s="50">
        <v>0.09</v>
      </c>
      <c r="K26" s="50">
        <v>12</v>
      </c>
      <c r="L26" s="50">
        <v>0.11</v>
      </c>
      <c r="M26" s="50">
        <v>0.73</v>
      </c>
      <c r="N26" s="50">
        <v>0.26</v>
      </c>
      <c r="O26" s="50">
        <v>0.65</v>
      </c>
    </row>
    <row r="27" spans="1:15" ht="15.75" thickBot="1">
      <c r="A27" s="50" t="s">
        <v>336</v>
      </c>
      <c r="B27" s="50" t="s">
        <v>311</v>
      </c>
      <c r="C27" s="50">
        <v>9.36</v>
      </c>
      <c r="D27" s="50">
        <v>21.116</v>
      </c>
      <c r="E27" s="50">
        <v>0.36</v>
      </c>
      <c r="F27" s="50">
        <v>0.16</v>
      </c>
      <c r="G27" s="50">
        <v>18</v>
      </c>
      <c r="H27" s="50">
        <v>18.3</v>
      </c>
      <c r="I27" s="50">
        <v>2.06</v>
      </c>
      <c r="J27" s="50">
        <v>0.09</v>
      </c>
      <c r="K27" s="50">
        <v>2</v>
      </c>
      <c r="L27" s="50">
        <v>0.15</v>
      </c>
      <c r="M27" s="50">
        <v>0.39</v>
      </c>
      <c r="N27" s="50">
        <v>0.42</v>
      </c>
      <c r="O27" s="50">
        <v>0.64</v>
      </c>
    </row>
    <row r="28" spans="1:15" ht="29.25" thickBot="1">
      <c r="A28" s="50" t="s">
        <v>310</v>
      </c>
      <c r="B28" s="50" t="s">
        <v>311</v>
      </c>
      <c r="C28" s="50">
        <v>11.76</v>
      </c>
      <c r="D28" s="50">
        <v>21.116</v>
      </c>
      <c r="E28" s="50">
        <v>1.27</v>
      </c>
      <c r="F28" s="50">
        <v>0.34</v>
      </c>
      <c r="G28" s="50">
        <v>46</v>
      </c>
      <c r="H28" s="50"/>
      <c r="I28" s="50">
        <v>5.38</v>
      </c>
      <c r="J28" s="50">
        <v>0.04</v>
      </c>
      <c r="K28" s="50">
        <v>4</v>
      </c>
      <c r="L28" s="50">
        <v>0.09</v>
      </c>
      <c r="M28" s="50">
        <v>0.77</v>
      </c>
      <c r="N28" s="50">
        <v>0.31</v>
      </c>
      <c r="O28" s="50">
        <v>0.57999999999999996</v>
      </c>
    </row>
    <row r="29" spans="1:15" ht="15.75" thickBot="1">
      <c r="A29" s="50" t="s">
        <v>338</v>
      </c>
      <c r="B29" s="50" t="s">
        <v>309</v>
      </c>
      <c r="C29" s="50">
        <v>9.36</v>
      </c>
      <c r="D29" s="50">
        <v>17.664000000000001</v>
      </c>
      <c r="E29" s="50">
        <v>0.33</v>
      </c>
      <c r="F29" s="50">
        <v>0.1</v>
      </c>
      <c r="G29" s="50">
        <v>18</v>
      </c>
      <c r="H29" s="50">
        <v>20.9</v>
      </c>
      <c r="I29" s="50">
        <v>4.5599999999999996</v>
      </c>
      <c r="J29" s="50">
        <v>0.02</v>
      </c>
      <c r="K29" s="50">
        <v>-2</v>
      </c>
      <c r="L29" s="50">
        <v>0.1</v>
      </c>
      <c r="M29" s="50">
        <v>0.77</v>
      </c>
      <c r="N29" s="50">
        <v>0.51</v>
      </c>
      <c r="O29" s="50">
        <v>0.52</v>
      </c>
    </row>
    <row r="30" spans="1:15" ht="15.75" thickBot="1">
      <c r="A30" s="50" t="s">
        <v>330</v>
      </c>
      <c r="B30" s="50" t="s">
        <v>309</v>
      </c>
      <c r="C30" s="50">
        <v>9.2100000000000009</v>
      </c>
      <c r="D30" s="50">
        <v>17.664000000000001</v>
      </c>
      <c r="E30" s="50">
        <v>0.03</v>
      </c>
      <c r="F30" s="50">
        <v>0.01</v>
      </c>
      <c r="G30" s="50">
        <v>2</v>
      </c>
      <c r="H30" s="50">
        <v>19.399999999999999</v>
      </c>
      <c r="I30" s="50">
        <v>5.0599999999999996</v>
      </c>
      <c r="J30" s="50">
        <v>0.02</v>
      </c>
      <c r="K30" s="50">
        <v>-2</v>
      </c>
      <c r="L30" s="50">
        <v>7.0000000000000007E-2</v>
      </c>
      <c r="M30" s="50">
        <v>0.6</v>
      </c>
      <c r="N30" s="50">
        <v>0.57999999999999996</v>
      </c>
      <c r="O30" s="50">
        <v>0.51</v>
      </c>
    </row>
    <row r="31" spans="1:15" ht="15.75" thickBot="1">
      <c r="A31" s="50" t="s">
        <v>344</v>
      </c>
      <c r="B31" s="50" t="s">
        <v>311</v>
      </c>
      <c r="C31" s="50">
        <v>9.7100000000000009</v>
      </c>
      <c r="D31" s="50">
        <v>21.116</v>
      </c>
      <c r="E31" s="50">
        <v>0.36</v>
      </c>
      <c r="F31" s="50">
        <v>0.16</v>
      </c>
      <c r="G31" s="50">
        <v>22</v>
      </c>
      <c r="H31" s="50">
        <v>30.4</v>
      </c>
      <c r="I31" s="50">
        <v>3.54</v>
      </c>
      <c r="J31" s="50">
        <v>0.11</v>
      </c>
      <c r="K31" s="50">
        <v>-3</v>
      </c>
      <c r="L31" s="50">
        <v>0.16</v>
      </c>
      <c r="M31" s="50">
        <v>0.73</v>
      </c>
      <c r="N31" s="50">
        <v>0.31</v>
      </c>
      <c r="O31" s="50">
        <v>0.35</v>
      </c>
    </row>
    <row r="32" spans="1:15" ht="15.75" thickBot="1">
      <c r="A32" s="50" t="s">
        <v>337</v>
      </c>
      <c r="B32" s="50" t="s">
        <v>309</v>
      </c>
      <c r="C32" s="50">
        <v>9.36</v>
      </c>
      <c r="D32" s="50">
        <v>17.664000000000001</v>
      </c>
      <c r="E32" s="50">
        <v>7.0000000000000007E-2</v>
      </c>
      <c r="F32" s="50">
        <v>0.02</v>
      </c>
      <c r="G32" s="50">
        <v>2</v>
      </c>
      <c r="H32" s="50">
        <v>15.4</v>
      </c>
      <c r="I32" s="50">
        <v>5.45</v>
      </c>
      <c r="J32" s="50">
        <v>0.05</v>
      </c>
      <c r="K32" s="50">
        <v>-4</v>
      </c>
      <c r="L32" s="50">
        <v>0.09</v>
      </c>
      <c r="M32" s="50">
        <v>0.63</v>
      </c>
      <c r="N32" s="50">
        <v>0.41</v>
      </c>
      <c r="O32" s="50">
        <v>0.33</v>
      </c>
    </row>
    <row r="33" spans="1:15" ht="15.75" thickBot="1">
      <c r="A33" s="50" t="s">
        <v>314</v>
      </c>
      <c r="B33" s="51" t="s">
        <v>315</v>
      </c>
      <c r="C33" s="50">
        <v>11.76</v>
      </c>
      <c r="D33" s="51">
        <v>22.568000000000001</v>
      </c>
      <c r="E33" s="50">
        <v>0.95</v>
      </c>
      <c r="F33" s="50">
        <v>0.32</v>
      </c>
      <c r="G33" s="50">
        <v>37</v>
      </c>
      <c r="H33" s="51">
        <v>350</v>
      </c>
      <c r="I33" s="50">
        <v>6.04</v>
      </c>
      <c r="J33" s="51">
        <v>7.0000000000000007E-2</v>
      </c>
      <c r="K33" s="50">
        <v>9</v>
      </c>
      <c r="L33" s="51">
        <v>0.08</v>
      </c>
      <c r="M33" s="52">
        <v>0.54</v>
      </c>
      <c r="N33" s="52">
        <v>0.13</v>
      </c>
      <c r="O33" s="52">
        <v>0.21</v>
      </c>
    </row>
  </sheetData>
  <sortState ref="A1:O33">
    <sortCondition descending="1" ref="O10"/>
  </sortState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N1" sqref="N1:N1048576"/>
    </sheetView>
  </sheetViews>
  <sheetFormatPr defaultRowHeight="15"/>
  <cols>
    <col min="1" max="1" width="51.5703125" customWidth="1"/>
  </cols>
  <sheetData>
    <row r="1" spans="1:15">
      <c r="A1" t="s">
        <v>376</v>
      </c>
      <c r="B1" t="s">
        <v>315</v>
      </c>
      <c r="C1">
        <v>27.76</v>
      </c>
      <c r="D1">
        <v>22.568000000000001</v>
      </c>
      <c r="E1">
        <v>7.85</v>
      </c>
      <c r="F1">
        <v>0.3</v>
      </c>
      <c r="G1">
        <v>87</v>
      </c>
      <c r="I1">
        <v>121.59</v>
      </c>
      <c r="J1">
        <v>0.28999999999999998</v>
      </c>
      <c r="K1">
        <v>0.05</v>
      </c>
      <c r="M1">
        <v>6.48</v>
      </c>
      <c r="N1" t="s">
        <v>377</v>
      </c>
      <c r="O1" t="s">
        <v>377</v>
      </c>
    </row>
    <row r="2" spans="1:15">
      <c r="A2" t="s">
        <v>354</v>
      </c>
      <c r="B2" t="s">
        <v>311</v>
      </c>
      <c r="C2">
        <v>9.2100000000000009</v>
      </c>
      <c r="D2">
        <v>21.116</v>
      </c>
      <c r="E2">
        <v>0</v>
      </c>
      <c r="F2">
        <v>0</v>
      </c>
      <c r="G2">
        <v>0</v>
      </c>
      <c r="H2">
        <v>8.66</v>
      </c>
      <c r="I2">
        <v>96.63</v>
      </c>
      <c r="J2">
        <v>0</v>
      </c>
      <c r="K2">
        <v>0.01</v>
      </c>
      <c r="L2">
        <v>-37</v>
      </c>
      <c r="M2">
        <v>1.41</v>
      </c>
      <c r="N2">
        <v>97.5</v>
      </c>
      <c r="O2">
        <v>96.63</v>
      </c>
    </row>
    <row r="3" spans="1:15">
      <c r="A3" s="53" t="s">
        <v>386</v>
      </c>
      <c r="B3" s="53" t="s">
        <v>315</v>
      </c>
      <c r="C3" s="53">
        <v>10.59</v>
      </c>
      <c r="D3" s="21">
        <v>22.568000000000001</v>
      </c>
      <c r="E3" s="55">
        <v>0</v>
      </c>
      <c r="F3" s="55">
        <v>0</v>
      </c>
      <c r="G3" s="55">
        <v>0</v>
      </c>
      <c r="H3" s="53">
        <v>62.8</v>
      </c>
      <c r="I3" s="53">
        <v>65.72</v>
      </c>
      <c r="J3" s="53">
        <v>0.01</v>
      </c>
      <c r="K3" s="53">
        <v>0.01</v>
      </c>
      <c r="L3" s="53">
        <v>-20</v>
      </c>
      <c r="M3" s="53">
        <v>0.52</v>
      </c>
      <c r="N3" s="53">
        <v>25.71</v>
      </c>
      <c r="O3" s="53">
        <v>20.12</v>
      </c>
    </row>
    <row r="4" spans="1:15" s="53" customFormat="1">
      <c r="A4" t="s">
        <v>346</v>
      </c>
      <c r="B4" t="s">
        <v>311</v>
      </c>
      <c r="C4">
        <v>9.2100000000000009</v>
      </c>
      <c r="D4">
        <v>21.116</v>
      </c>
      <c r="E4">
        <v>1.04</v>
      </c>
      <c r="F4">
        <v>0.4</v>
      </c>
      <c r="G4">
        <v>43</v>
      </c>
      <c r="H4">
        <v>126</v>
      </c>
      <c r="I4">
        <v>36.15</v>
      </c>
      <c r="J4">
        <v>0.05</v>
      </c>
      <c r="K4">
        <v>0.08</v>
      </c>
      <c r="L4">
        <v>-37</v>
      </c>
      <c r="M4">
        <v>4.03</v>
      </c>
      <c r="N4">
        <v>18.22</v>
      </c>
      <c r="O4">
        <v>19.34</v>
      </c>
    </row>
    <row r="5" spans="1:15">
      <c r="A5" t="s">
        <v>350</v>
      </c>
      <c r="B5" t="s">
        <v>311</v>
      </c>
      <c r="C5">
        <v>27.76</v>
      </c>
      <c r="D5">
        <v>21.116</v>
      </c>
      <c r="E5">
        <v>-2.02</v>
      </c>
      <c r="F5">
        <v>0.78</v>
      </c>
      <c r="G5">
        <v>413</v>
      </c>
      <c r="I5">
        <v>-13.87</v>
      </c>
      <c r="J5">
        <v>0.14000000000000001</v>
      </c>
      <c r="K5">
        <v>-0.63</v>
      </c>
      <c r="L5">
        <v>-32</v>
      </c>
      <c r="M5">
        <v>8.5500000000000007</v>
      </c>
      <c r="N5">
        <v>14.53</v>
      </c>
      <c r="O5">
        <v>22.97</v>
      </c>
    </row>
    <row r="6" spans="1:15">
      <c r="A6" t="s">
        <v>349</v>
      </c>
      <c r="B6" t="s">
        <v>309</v>
      </c>
      <c r="C6">
        <v>11.76</v>
      </c>
      <c r="D6">
        <v>19.664000000000001</v>
      </c>
      <c r="E6">
        <v>0.03</v>
      </c>
      <c r="F6">
        <v>0</v>
      </c>
      <c r="G6">
        <v>0</v>
      </c>
      <c r="H6">
        <v>59.8</v>
      </c>
      <c r="I6">
        <v>28.56</v>
      </c>
      <c r="J6">
        <v>0.02</v>
      </c>
      <c r="K6">
        <v>0.03</v>
      </c>
      <c r="L6">
        <v>3</v>
      </c>
      <c r="M6">
        <v>1.1599999999999999</v>
      </c>
      <c r="N6">
        <v>13.92</v>
      </c>
      <c r="O6">
        <v>13.5</v>
      </c>
    </row>
    <row r="7" spans="1:15">
      <c r="A7" t="s">
        <v>347</v>
      </c>
      <c r="B7" t="s">
        <v>309</v>
      </c>
      <c r="C7">
        <v>9.5299999999999994</v>
      </c>
      <c r="D7">
        <v>17.664000000000001</v>
      </c>
      <c r="E7">
        <v>0.18</v>
      </c>
      <c r="F7">
        <v>0.03</v>
      </c>
      <c r="G7">
        <v>4</v>
      </c>
      <c r="H7">
        <v>56.5</v>
      </c>
      <c r="I7">
        <v>44.44</v>
      </c>
      <c r="J7">
        <v>0.14000000000000001</v>
      </c>
      <c r="K7">
        <v>0.21</v>
      </c>
      <c r="L7">
        <v>12</v>
      </c>
      <c r="M7">
        <v>10.42</v>
      </c>
      <c r="N7">
        <v>10.17</v>
      </c>
      <c r="O7">
        <v>10.01</v>
      </c>
    </row>
    <row r="8" spans="1:15">
      <c r="A8" t="s">
        <v>369</v>
      </c>
      <c r="B8" t="s">
        <v>320</v>
      </c>
      <c r="C8">
        <v>9.2100000000000009</v>
      </c>
      <c r="D8">
        <v>14.76</v>
      </c>
      <c r="E8">
        <v>0.17</v>
      </c>
      <c r="F8">
        <v>0.06</v>
      </c>
      <c r="G8">
        <v>8</v>
      </c>
      <c r="H8">
        <v>70</v>
      </c>
      <c r="I8">
        <v>45.27</v>
      </c>
      <c r="J8">
        <v>0.2</v>
      </c>
      <c r="K8">
        <v>0.32</v>
      </c>
      <c r="L8">
        <v>31</v>
      </c>
      <c r="M8">
        <v>17.010000000000002</v>
      </c>
      <c r="N8">
        <v>9.39</v>
      </c>
      <c r="O8">
        <v>9.36</v>
      </c>
    </row>
    <row r="9" spans="1:15">
      <c r="A9" t="s">
        <v>375</v>
      </c>
      <c r="B9" t="s">
        <v>311</v>
      </c>
      <c r="C9">
        <v>9.9600000000000009</v>
      </c>
      <c r="D9">
        <v>21.116</v>
      </c>
      <c r="E9">
        <v>0.06</v>
      </c>
      <c r="F9">
        <v>0.05</v>
      </c>
      <c r="G9">
        <v>6</v>
      </c>
      <c r="H9">
        <v>35.4</v>
      </c>
      <c r="I9">
        <v>134.38999999999999</v>
      </c>
      <c r="J9">
        <v>0</v>
      </c>
      <c r="K9">
        <v>0.03</v>
      </c>
      <c r="L9">
        <v>56</v>
      </c>
      <c r="M9">
        <v>6.43</v>
      </c>
      <c r="N9">
        <v>8.68</v>
      </c>
      <c r="O9">
        <v>8.67</v>
      </c>
    </row>
    <row r="10" spans="1:15" s="53" customFormat="1">
      <c r="A10" t="s">
        <v>362</v>
      </c>
      <c r="B10" t="s">
        <v>315</v>
      </c>
      <c r="C10">
        <v>27.76</v>
      </c>
      <c r="D10">
        <v>22.568000000000001</v>
      </c>
      <c r="E10">
        <v>0.19</v>
      </c>
      <c r="F10">
        <v>0.03</v>
      </c>
      <c r="G10">
        <v>4</v>
      </c>
      <c r="H10"/>
      <c r="I10">
        <v>-29.5</v>
      </c>
      <c r="J10">
        <v>-7.0000000000000007E-2</v>
      </c>
      <c r="K10">
        <v>-0.08</v>
      </c>
      <c r="L10">
        <v>-41</v>
      </c>
      <c r="M10">
        <v>1.93</v>
      </c>
      <c r="N10">
        <v>6.9</v>
      </c>
      <c r="O10">
        <v>5.92</v>
      </c>
    </row>
    <row r="11" spans="1:15">
      <c r="A11" t="s">
        <v>382</v>
      </c>
      <c r="B11" t="s">
        <v>309</v>
      </c>
      <c r="C11">
        <v>9.2100000000000009</v>
      </c>
      <c r="D11">
        <v>17.664000000000001</v>
      </c>
      <c r="E11">
        <v>0.3</v>
      </c>
      <c r="F11">
        <v>0.2</v>
      </c>
      <c r="G11">
        <v>23</v>
      </c>
      <c r="H11">
        <v>38.4</v>
      </c>
      <c r="I11">
        <v>23.13</v>
      </c>
      <c r="J11">
        <v>0.09</v>
      </c>
      <c r="K11">
        <v>0.1</v>
      </c>
      <c r="L11">
        <v>0</v>
      </c>
      <c r="M11">
        <v>2.4700000000000002</v>
      </c>
      <c r="N11">
        <v>6.47</v>
      </c>
      <c r="O11">
        <v>6.51</v>
      </c>
    </row>
    <row r="12" spans="1:15">
      <c r="A12" t="s">
        <v>366</v>
      </c>
      <c r="B12" t="s">
        <v>320</v>
      </c>
      <c r="C12">
        <v>9.2100000000000009</v>
      </c>
      <c r="D12">
        <v>14.76</v>
      </c>
      <c r="E12">
        <v>0.28999999999999998</v>
      </c>
      <c r="F12">
        <v>0.12</v>
      </c>
      <c r="G12">
        <v>17</v>
      </c>
      <c r="H12">
        <v>74.2</v>
      </c>
      <c r="I12">
        <v>30.4</v>
      </c>
      <c r="J12">
        <v>0.24</v>
      </c>
      <c r="K12">
        <v>0.36</v>
      </c>
      <c r="L12">
        <v>19</v>
      </c>
      <c r="M12">
        <v>13.08</v>
      </c>
      <c r="N12">
        <v>6.19</v>
      </c>
      <c r="O12">
        <v>6.2</v>
      </c>
    </row>
    <row r="13" spans="1:15">
      <c r="A13" t="s">
        <v>358</v>
      </c>
      <c r="B13" t="s">
        <v>311</v>
      </c>
      <c r="C13">
        <v>9.2100000000000009</v>
      </c>
      <c r="D13">
        <v>21.116</v>
      </c>
      <c r="E13">
        <v>0.16</v>
      </c>
      <c r="F13">
        <v>0.08</v>
      </c>
      <c r="G13">
        <v>10</v>
      </c>
      <c r="H13">
        <v>594</v>
      </c>
      <c r="I13">
        <v>183.92</v>
      </c>
      <c r="J13">
        <v>0.01</v>
      </c>
      <c r="K13">
        <v>0.01</v>
      </c>
      <c r="L13">
        <v>-8</v>
      </c>
      <c r="M13">
        <v>3.03</v>
      </c>
      <c r="N13">
        <v>5.08</v>
      </c>
      <c r="O13">
        <v>5.03</v>
      </c>
    </row>
    <row r="14" spans="1:15">
      <c r="A14" t="s">
        <v>383</v>
      </c>
      <c r="B14" t="s">
        <v>309</v>
      </c>
      <c r="C14">
        <v>9.7100000000000009</v>
      </c>
      <c r="D14">
        <v>17.664000000000001</v>
      </c>
      <c r="E14">
        <v>0.73</v>
      </c>
      <c r="F14">
        <v>0.13</v>
      </c>
      <c r="G14">
        <v>34</v>
      </c>
      <c r="H14">
        <v>124</v>
      </c>
      <c r="I14">
        <v>46.98</v>
      </c>
      <c r="J14">
        <v>0.15</v>
      </c>
      <c r="K14">
        <v>0.26</v>
      </c>
      <c r="L14">
        <v>49</v>
      </c>
      <c r="M14">
        <v>17.45</v>
      </c>
      <c r="N14">
        <v>4.99</v>
      </c>
      <c r="O14">
        <v>5.01</v>
      </c>
    </row>
    <row r="15" spans="1:15">
      <c r="A15" t="s">
        <v>351</v>
      </c>
      <c r="B15" t="s">
        <v>320</v>
      </c>
      <c r="C15">
        <v>9.2100000000000009</v>
      </c>
      <c r="D15">
        <v>14.76</v>
      </c>
      <c r="E15">
        <v>0.15</v>
      </c>
      <c r="F15">
        <v>0.06</v>
      </c>
      <c r="G15">
        <v>9</v>
      </c>
      <c r="H15">
        <v>27.5</v>
      </c>
      <c r="I15">
        <v>18.12</v>
      </c>
      <c r="J15">
        <v>0.26</v>
      </c>
      <c r="K15">
        <v>0.38</v>
      </c>
      <c r="L15">
        <v>12</v>
      </c>
      <c r="M15">
        <v>7.81</v>
      </c>
      <c r="N15">
        <v>4.95</v>
      </c>
      <c r="O15">
        <v>4.9000000000000004</v>
      </c>
    </row>
    <row r="16" spans="1:15">
      <c r="A16" t="s">
        <v>371</v>
      </c>
      <c r="B16" t="s">
        <v>311</v>
      </c>
      <c r="C16">
        <v>9.2100000000000009</v>
      </c>
      <c r="D16">
        <v>21.116</v>
      </c>
      <c r="E16">
        <v>0.08</v>
      </c>
      <c r="F16">
        <v>0.03</v>
      </c>
      <c r="G16">
        <v>4</v>
      </c>
      <c r="H16">
        <v>25.8</v>
      </c>
      <c r="I16">
        <v>21.77</v>
      </c>
      <c r="J16">
        <v>7.0000000000000007E-2</v>
      </c>
      <c r="K16">
        <v>0.12</v>
      </c>
      <c r="L16">
        <v>27</v>
      </c>
      <c r="M16">
        <v>3.14</v>
      </c>
      <c r="N16">
        <v>4.83</v>
      </c>
      <c r="O16">
        <v>4.66</v>
      </c>
    </row>
    <row r="17" spans="1:15">
      <c r="A17" t="s">
        <v>352</v>
      </c>
      <c r="B17" t="s">
        <v>320</v>
      </c>
      <c r="C17">
        <v>9.2100000000000009</v>
      </c>
      <c r="D17">
        <v>14.76</v>
      </c>
      <c r="E17">
        <v>0.15</v>
      </c>
      <c r="F17">
        <v>0.08</v>
      </c>
      <c r="G17">
        <v>9</v>
      </c>
      <c r="H17">
        <v>36.6</v>
      </c>
      <c r="I17">
        <v>22.49</v>
      </c>
      <c r="J17">
        <v>0.2</v>
      </c>
      <c r="K17">
        <v>0.3</v>
      </c>
      <c r="L17">
        <v>17</v>
      </c>
      <c r="M17">
        <v>7.56</v>
      </c>
      <c r="N17">
        <v>4.71</v>
      </c>
      <c r="O17">
        <v>4.7</v>
      </c>
    </row>
    <row r="18" spans="1:15">
      <c r="A18" t="s">
        <v>378</v>
      </c>
      <c r="B18" t="s">
        <v>309</v>
      </c>
      <c r="C18">
        <v>9.2100000000000009</v>
      </c>
      <c r="D18">
        <v>17.664000000000001</v>
      </c>
      <c r="E18">
        <v>0.14000000000000001</v>
      </c>
      <c r="F18">
        <v>0.08</v>
      </c>
      <c r="G18">
        <v>10</v>
      </c>
      <c r="H18">
        <v>19</v>
      </c>
      <c r="I18">
        <v>9.9</v>
      </c>
      <c r="J18">
        <v>0.4</v>
      </c>
      <c r="K18">
        <v>0.61</v>
      </c>
      <c r="L18">
        <v>18</v>
      </c>
      <c r="M18">
        <v>7.05</v>
      </c>
      <c r="N18">
        <v>4.3899999999999997</v>
      </c>
      <c r="O18">
        <v>4.3600000000000003</v>
      </c>
    </row>
    <row r="19" spans="1:15">
      <c r="A19" t="s">
        <v>381</v>
      </c>
      <c r="B19" t="s">
        <v>320</v>
      </c>
      <c r="C19">
        <v>9.2100000000000009</v>
      </c>
      <c r="D19">
        <v>14.76</v>
      </c>
      <c r="E19">
        <v>0.12</v>
      </c>
      <c r="F19">
        <v>0.06</v>
      </c>
      <c r="G19">
        <v>8</v>
      </c>
      <c r="H19">
        <v>26.9</v>
      </c>
      <c r="I19">
        <v>15.74</v>
      </c>
      <c r="J19">
        <v>0.21</v>
      </c>
      <c r="K19">
        <v>0.33</v>
      </c>
      <c r="L19">
        <v>13</v>
      </c>
      <c r="M19">
        <v>6.15</v>
      </c>
      <c r="N19">
        <v>4.18</v>
      </c>
      <c r="O19">
        <v>4.1399999999999997</v>
      </c>
    </row>
    <row r="20" spans="1:15">
      <c r="A20" t="s">
        <v>373</v>
      </c>
      <c r="B20" t="s">
        <v>320</v>
      </c>
      <c r="C20">
        <v>9.2100000000000009</v>
      </c>
      <c r="D20">
        <v>14.76</v>
      </c>
      <c r="E20">
        <v>0.19</v>
      </c>
      <c r="F20">
        <v>0.11</v>
      </c>
      <c r="G20">
        <v>15</v>
      </c>
      <c r="H20">
        <v>33.4</v>
      </c>
      <c r="I20">
        <v>18.53</v>
      </c>
      <c r="J20">
        <v>0.17</v>
      </c>
      <c r="K20">
        <v>0.25</v>
      </c>
      <c r="L20">
        <v>5</v>
      </c>
      <c r="M20">
        <v>5.37</v>
      </c>
      <c r="N20">
        <v>4.1399999999999997</v>
      </c>
      <c r="O20">
        <v>4.18</v>
      </c>
    </row>
    <row r="21" spans="1:15">
      <c r="A21" t="s">
        <v>370</v>
      </c>
      <c r="B21" t="s">
        <v>325</v>
      </c>
      <c r="C21">
        <v>9.2100000000000009</v>
      </c>
      <c r="D21">
        <v>16.212</v>
      </c>
      <c r="E21">
        <v>0.1</v>
      </c>
      <c r="F21">
        <v>0.04</v>
      </c>
      <c r="G21">
        <v>5</v>
      </c>
      <c r="H21">
        <v>27.4</v>
      </c>
      <c r="I21">
        <v>17.05</v>
      </c>
      <c r="J21">
        <v>0.15</v>
      </c>
      <c r="K21">
        <v>0.24</v>
      </c>
      <c r="L21">
        <v>7</v>
      </c>
      <c r="M21">
        <v>4.67</v>
      </c>
      <c r="N21">
        <v>3.62</v>
      </c>
      <c r="O21">
        <v>3.57</v>
      </c>
    </row>
    <row r="22" spans="1:15">
      <c r="A22" t="s">
        <v>363</v>
      </c>
      <c r="B22" t="s">
        <v>320</v>
      </c>
      <c r="C22">
        <v>9.2100000000000009</v>
      </c>
      <c r="D22">
        <v>14.76</v>
      </c>
      <c r="E22">
        <v>0.33</v>
      </c>
      <c r="F22">
        <v>0.14000000000000001</v>
      </c>
      <c r="G22">
        <v>18</v>
      </c>
      <c r="H22">
        <v>25.8</v>
      </c>
      <c r="I22">
        <v>15.25</v>
      </c>
      <c r="J22">
        <v>0.14000000000000001</v>
      </c>
      <c r="K22">
        <v>0.2</v>
      </c>
      <c r="L22">
        <v>6</v>
      </c>
      <c r="M22">
        <v>3.59</v>
      </c>
      <c r="N22">
        <v>3.54</v>
      </c>
      <c r="O22">
        <v>3.64</v>
      </c>
    </row>
    <row r="23" spans="1:15">
      <c r="A23" t="s">
        <v>353</v>
      </c>
      <c r="B23" t="s">
        <v>325</v>
      </c>
      <c r="C23">
        <v>9.36</v>
      </c>
      <c r="D23">
        <v>16.212</v>
      </c>
      <c r="E23">
        <v>0.54</v>
      </c>
      <c r="F23">
        <v>0.12</v>
      </c>
      <c r="G23">
        <v>28</v>
      </c>
      <c r="H23">
        <v>75</v>
      </c>
      <c r="I23">
        <v>48.65</v>
      </c>
      <c r="J23">
        <v>0.11</v>
      </c>
      <c r="K23">
        <v>0.15</v>
      </c>
      <c r="L23">
        <v>80</v>
      </c>
      <c r="M23">
        <v>8.64</v>
      </c>
      <c r="N23">
        <v>3.33</v>
      </c>
      <c r="O23">
        <v>3.34</v>
      </c>
    </row>
    <row r="24" spans="1:15">
      <c r="A24" t="s">
        <v>384</v>
      </c>
      <c r="B24" t="s">
        <v>309</v>
      </c>
      <c r="C24">
        <v>9.2100000000000009</v>
      </c>
      <c r="D24">
        <v>17.664000000000001</v>
      </c>
      <c r="E24">
        <v>7.0000000000000007E-2</v>
      </c>
      <c r="F24">
        <v>0.03</v>
      </c>
      <c r="G24">
        <v>5</v>
      </c>
      <c r="H24">
        <v>25.2</v>
      </c>
      <c r="I24">
        <v>15.8</v>
      </c>
      <c r="J24">
        <v>0.18</v>
      </c>
      <c r="K24">
        <v>0.27</v>
      </c>
      <c r="L24">
        <v>26</v>
      </c>
      <c r="M24">
        <v>4.55</v>
      </c>
      <c r="N24">
        <v>3.23</v>
      </c>
      <c r="O24">
        <v>3.17</v>
      </c>
    </row>
    <row r="25" spans="1:15">
      <c r="A25" t="s">
        <v>374</v>
      </c>
      <c r="B25" t="s">
        <v>320</v>
      </c>
      <c r="C25">
        <v>9.2100000000000009</v>
      </c>
      <c r="D25">
        <v>14.76</v>
      </c>
      <c r="E25">
        <v>0.14000000000000001</v>
      </c>
      <c r="F25">
        <v>0.06</v>
      </c>
      <c r="G25">
        <v>9</v>
      </c>
      <c r="H25">
        <v>43</v>
      </c>
      <c r="I25">
        <v>23.6</v>
      </c>
      <c r="J25">
        <v>0.08</v>
      </c>
      <c r="K25">
        <v>0.17</v>
      </c>
      <c r="L25">
        <v>8</v>
      </c>
      <c r="M25">
        <v>5.43</v>
      </c>
      <c r="N25">
        <v>3.1</v>
      </c>
      <c r="O25">
        <v>3.05</v>
      </c>
    </row>
    <row r="26" spans="1:15">
      <c r="A26" t="s">
        <v>385</v>
      </c>
      <c r="B26" t="s">
        <v>325</v>
      </c>
      <c r="C26">
        <v>9.2100000000000009</v>
      </c>
      <c r="D26">
        <v>16.212</v>
      </c>
      <c r="E26">
        <v>0.37</v>
      </c>
      <c r="F26">
        <v>0.14000000000000001</v>
      </c>
      <c r="G26">
        <v>20</v>
      </c>
      <c r="H26">
        <v>20.2</v>
      </c>
      <c r="I26">
        <v>12.13</v>
      </c>
      <c r="J26">
        <v>0.16</v>
      </c>
      <c r="K26">
        <v>0.21</v>
      </c>
      <c r="L26">
        <v>18</v>
      </c>
      <c r="M26">
        <v>2.99</v>
      </c>
      <c r="N26">
        <v>2.48</v>
      </c>
      <c r="O26">
        <v>2.5499999999999998</v>
      </c>
    </row>
    <row r="27" spans="1:15">
      <c r="A27" t="s">
        <v>367</v>
      </c>
      <c r="B27" t="s">
        <v>311</v>
      </c>
      <c r="C27">
        <v>18.86</v>
      </c>
      <c r="D27">
        <v>21.116</v>
      </c>
      <c r="E27">
        <v>0.31</v>
      </c>
      <c r="F27">
        <v>0.15</v>
      </c>
      <c r="G27">
        <v>19</v>
      </c>
      <c r="I27">
        <v>87.1</v>
      </c>
      <c r="J27">
        <v>-0.01</v>
      </c>
      <c r="K27">
        <v>0.01</v>
      </c>
      <c r="L27">
        <v>24</v>
      </c>
      <c r="M27">
        <v>2.7</v>
      </c>
      <c r="N27">
        <v>2.37</v>
      </c>
      <c r="O27">
        <v>2.39</v>
      </c>
    </row>
    <row r="28" spans="1:15">
      <c r="A28" t="s">
        <v>365</v>
      </c>
      <c r="B28" t="s">
        <v>309</v>
      </c>
      <c r="C28">
        <v>9.2100000000000009</v>
      </c>
      <c r="D28">
        <v>17.664000000000001</v>
      </c>
      <c r="E28">
        <v>0.12</v>
      </c>
      <c r="F28">
        <v>0.06</v>
      </c>
      <c r="G28">
        <v>7</v>
      </c>
      <c r="H28">
        <v>24.6</v>
      </c>
      <c r="I28">
        <v>16.02</v>
      </c>
      <c r="J28">
        <v>0.19</v>
      </c>
      <c r="K28">
        <v>0.28000000000000003</v>
      </c>
      <c r="L28">
        <v>21</v>
      </c>
      <c r="M28">
        <v>5.16</v>
      </c>
      <c r="N28">
        <v>2.29</v>
      </c>
      <c r="O28">
        <v>2.2599999999999998</v>
      </c>
    </row>
    <row r="29" spans="1:15">
      <c r="A29" t="s">
        <v>348</v>
      </c>
      <c r="B29" t="s">
        <v>325</v>
      </c>
      <c r="C29">
        <v>9.36</v>
      </c>
      <c r="D29">
        <v>16.212</v>
      </c>
      <c r="E29">
        <v>0.36</v>
      </c>
      <c r="F29">
        <v>0.11</v>
      </c>
      <c r="G29">
        <v>16</v>
      </c>
      <c r="H29">
        <v>23.1</v>
      </c>
      <c r="I29">
        <v>8.7899999999999991</v>
      </c>
      <c r="J29">
        <v>0.19</v>
      </c>
      <c r="K29">
        <v>0.28000000000000003</v>
      </c>
      <c r="L29">
        <v>26</v>
      </c>
      <c r="M29">
        <v>2.94</v>
      </c>
      <c r="N29">
        <v>2.0499999999999998</v>
      </c>
      <c r="O29">
        <v>2.0699999999999998</v>
      </c>
    </row>
    <row r="30" spans="1:15">
      <c r="A30" s="53" t="s">
        <v>357</v>
      </c>
      <c r="B30" s="53" t="s">
        <v>311</v>
      </c>
      <c r="C30" s="21">
        <v>27.76</v>
      </c>
      <c r="D30" s="21">
        <v>21.116</v>
      </c>
      <c r="E30" s="53">
        <v>0.26</v>
      </c>
      <c r="F30" s="53">
        <v>0.11</v>
      </c>
      <c r="G30" s="53">
        <v>16</v>
      </c>
      <c r="H30" s="53"/>
      <c r="I30" s="53">
        <v>-1.97</v>
      </c>
      <c r="J30" s="53">
        <v>-0.11</v>
      </c>
      <c r="K30" s="53">
        <v>-0.13</v>
      </c>
      <c r="L30" s="53">
        <v>-53</v>
      </c>
      <c r="M30" s="53">
        <v>0.25</v>
      </c>
      <c r="N30" s="53">
        <v>2</v>
      </c>
      <c r="O30" s="53">
        <v>1.26</v>
      </c>
    </row>
    <row r="31" spans="1:15">
      <c r="A31" t="s">
        <v>379</v>
      </c>
      <c r="B31" t="s">
        <v>309</v>
      </c>
      <c r="C31">
        <v>9.2100000000000009</v>
      </c>
      <c r="D31">
        <v>17.664000000000001</v>
      </c>
      <c r="E31">
        <v>7.0000000000000007E-2</v>
      </c>
      <c r="F31">
        <v>0.03</v>
      </c>
      <c r="G31">
        <v>4</v>
      </c>
      <c r="H31">
        <v>17</v>
      </c>
      <c r="I31">
        <v>9.51</v>
      </c>
      <c r="J31">
        <v>0.13</v>
      </c>
      <c r="K31">
        <v>0.24</v>
      </c>
      <c r="L31">
        <v>14</v>
      </c>
      <c r="M31">
        <v>2.77</v>
      </c>
      <c r="N31">
        <v>1.92</v>
      </c>
      <c r="O31">
        <v>1.83</v>
      </c>
    </row>
    <row r="32" spans="1:15">
      <c r="A32" t="s">
        <v>360</v>
      </c>
      <c r="B32" t="s">
        <v>309</v>
      </c>
      <c r="C32">
        <v>9.2100000000000009</v>
      </c>
      <c r="D32">
        <v>17.664000000000001</v>
      </c>
      <c r="E32">
        <v>0.02</v>
      </c>
      <c r="F32">
        <v>0.01</v>
      </c>
      <c r="G32">
        <v>1</v>
      </c>
      <c r="H32">
        <v>23.4</v>
      </c>
      <c r="I32">
        <v>16.82</v>
      </c>
      <c r="J32">
        <v>0.1</v>
      </c>
      <c r="K32">
        <v>0.15</v>
      </c>
      <c r="L32">
        <v>14</v>
      </c>
      <c r="M32">
        <v>2.87</v>
      </c>
      <c r="N32">
        <v>1.76</v>
      </c>
      <c r="O32">
        <v>1.66</v>
      </c>
    </row>
    <row r="33" spans="1:15">
      <c r="A33" t="s">
        <v>364</v>
      </c>
      <c r="B33" t="s">
        <v>325</v>
      </c>
      <c r="C33">
        <v>9.9600000000000009</v>
      </c>
      <c r="D33">
        <v>16.212</v>
      </c>
      <c r="E33">
        <v>2.54</v>
      </c>
      <c r="F33">
        <v>0.26</v>
      </c>
      <c r="G33">
        <v>60</v>
      </c>
      <c r="H33">
        <v>45</v>
      </c>
      <c r="I33">
        <v>14.85</v>
      </c>
      <c r="J33">
        <v>0.66</v>
      </c>
      <c r="K33">
        <v>0.48</v>
      </c>
      <c r="L33">
        <v>8</v>
      </c>
      <c r="M33">
        <v>8.49</v>
      </c>
      <c r="N33">
        <v>1.56</v>
      </c>
      <c r="O33">
        <v>1.61</v>
      </c>
    </row>
    <row r="34" spans="1:15">
      <c r="A34" t="s">
        <v>368</v>
      </c>
      <c r="B34" t="s">
        <v>309</v>
      </c>
      <c r="C34">
        <v>9.2100000000000009</v>
      </c>
      <c r="D34">
        <v>17.664000000000001</v>
      </c>
      <c r="E34">
        <v>0.18</v>
      </c>
      <c r="F34">
        <v>0.1</v>
      </c>
      <c r="G34">
        <v>12</v>
      </c>
      <c r="H34">
        <v>24.5</v>
      </c>
      <c r="I34">
        <v>8.51</v>
      </c>
      <c r="J34">
        <v>0.13</v>
      </c>
      <c r="K34">
        <v>0.22</v>
      </c>
      <c r="L34">
        <v>24</v>
      </c>
      <c r="M34">
        <v>2.38</v>
      </c>
      <c r="N34">
        <v>1.21</v>
      </c>
      <c r="O34">
        <v>1.19</v>
      </c>
    </row>
    <row r="35" spans="1:15">
      <c r="A35" t="s">
        <v>359</v>
      </c>
      <c r="B35" t="s">
        <v>311</v>
      </c>
      <c r="C35">
        <v>9.7100000000000009</v>
      </c>
      <c r="D35">
        <v>21.116</v>
      </c>
      <c r="E35">
        <v>0.06</v>
      </c>
      <c r="F35">
        <v>0.02</v>
      </c>
      <c r="G35">
        <v>3</v>
      </c>
      <c r="H35">
        <v>13.9</v>
      </c>
      <c r="I35">
        <v>18.38</v>
      </c>
      <c r="J35">
        <v>0.01</v>
      </c>
      <c r="K35">
        <v>0.01</v>
      </c>
      <c r="L35">
        <v>21</v>
      </c>
      <c r="M35">
        <v>0.36</v>
      </c>
      <c r="N35">
        <v>0.8</v>
      </c>
      <c r="O35">
        <v>0.75</v>
      </c>
    </row>
    <row r="36" spans="1:15">
      <c r="A36" t="s">
        <v>372</v>
      </c>
      <c r="B36" t="s">
        <v>311</v>
      </c>
      <c r="C36">
        <v>10.31</v>
      </c>
      <c r="D36">
        <v>21.116</v>
      </c>
      <c r="E36">
        <v>-3.63</v>
      </c>
      <c r="F36">
        <v>0.32</v>
      </c>
      <c r="G36">
        <v>75</v>
      </c>
      <c r="H36">
        <v>28.9</v>
      </c>
      <c r="I36">
        <v>9.16</v>
      </c>
      <c r="J36">
        <v>0.86</v>
      </c>
      <c r="K36">
        <v>0.36</v>
      </c>
      <c r="L36">
        <v>20</v>
      </c>
      <c r="M36">
        <v>3.65</v>
      </c>
      <c r="N36">
        <v>0.79</v>
      </c>
      <c r="O36">
        <v>0.88</v>
      </c>
    </row>
    <row r="37" spans="1:15">
      <c r="A37" t="s">
        <v>361</v>
      </c>
      <c r="B37" t="s">
        <v>311</v>
      </c>
      <c r="C37">
        <v>18.86</v>
      </c>
      <c r="D37">
        <v>21.116</v>
      </c>
      <c r="E37">
        <v>1.68</v>
      </c>
      <c r="F37">
        <v>0.51</v>
      </c>
      <c r="G37">
        <v>54</v>
      </c>
      <c r="I37">
        <v>18.98</v>
      </c>
      <c r="J37">
        <v>0.05</v>
      </c>
      <c r="K37">
        <v>0.04</v>
      </c>
      <c r="L37">
        <v>-5</v>
      </c>
      <c r="M37">
        <v>1.1000000000000001</v>
      </c>
      <c r="N37">
        <v>0.78</v>
      </c>
      <c r="O37">
        <v>1.17</v>
      </c>
    </row>
    <row r="38" spans="1:15">
      <c r="A38" t="s">
        <v>356</v>
      </c>
      <c r="B38" t="s">
        <v>311</v>
      </c>
      <c r="C38">
        <v>10.59</v>
      </c>
      <c r="D38">
        <v>21.116</v>
      </c>
      <c r="E38">
        <v>1.35</v>
      </c>
      <c r="F38">
        <v>0.44</v>
      </c>
      <c r="G38">
        <v>52</v>
      </c>
      <c r="I38">
        <v>6.3</v>
      </c>
      <c r="J38">
        <v>0.12</v>
      </c>
      <c r="K38">
        <v>0.13</v>
      </c>
      <c r="L38">
        <v>36</v>
      </c>
      <c r="M38">
        <v>1.08</v>
      </c>
      <c r="N38">
        <v>0.77</v>
      </c>
      <c r="O38">
        <v>1.22</v>
      </c>
    </row>
    <row r="39" spans="1:15">
      <c r="A39" t="s">
        <v>380</v>
      </c>
      <c r="B39" t="s">
        <v>311</v>
      </c>
      <c r="C39">
        <v>11.37</v>
      </c>
      <c r="D39">
        <v>21.116</v>
      </c>
      <c r="E39">
        <v>-0.04</v>
      </c>
      <c r="F39">
        <v>0.98</v>
      </c>
      <c r="G39">
        <v>-3</v>
      </c>
      <c r="I39">
        <v>5.57</v>
      </c>
      <c r="J39">
        <v>0</v>
      </c>
      <c r="K39">
        <v>-0.01</v>
      </c>
      <c r="L39">
        <v>0</v>
      </c>
      <c r="M39">
        <v>-0.05</v>
      </c>
      <c r="N39">
        <v>0.76</v>
      </c>
      <c r="O39">
        <v>1.56</v>
      </c>
    </row>
    <row r="40" spans="1:15">
      <c r="A40" t="s">
        <v>355</v>
      </c>
      <c r="B40" t="s">
        <v>311</v>
      </c>
      <c r="C40">
        <v>9.2100000000000009</v>
      </c>
      <c r="D40">
        <v>21.116</v>
      </c>
      <c r="E40">
        <v>0.01</v>
      </c>
      <c r="F40">
        <v>0.01</v>
      </c>
      <c r="G40">
        <v>1</v>
      </c>
      <c r="H40">
        <v>62.2</v>
      </c>
      <c r="I40">
        <v>4.08</v>
      </c>
      <c r="J40">
        <v>0.03</v>
      </c>
      <c r="K40">
        <v>0.05</v>
      </c>
      <c r="L40">
        <v>11</v>
      </c>
      <c r="M40">
        <v>0.25</v>
      </c>
      <c r="N40">
        <v>0.24</v>
      </c>
      <c r="O40">
        <v>0.14000000000000001</v>
      </c>
    </row>
  </sheetData>
  <sortState ref="A1:O40">
    <sortCondition descending="1" ref="N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9" workbookViewId="0">
      <selection activeCell="D35" sqref="D35"/>
    </sheetView>
  </sheetViews>
  <sheetFormatPr defaultRowHeight="26.25"/>
  <cols>
    <col min="1" max="1" width="46.7109375" style="29" customWidth="1"/>
    <col min="2" max="2" width="26.28515625" style="29" customWidth="1"/>
    <col min="3" max="3" width="41.7109375" style="29" customWidth="1"/>
    <col min="4" max="4" width="77.140625" style="29" customWidth="1"/>
    <col min="5" max="5" width="9.140625" style="29"/>
    <col min="6" max="6" width="16.7109375" style="29" customWidth="1"/>
    <col min="7" max="7" width="23.7109375" style="29" customWidth="1"/>
    <col min="8" max="8" width="31.42578125" style="29" customWidth="1"/>
    <col min="9" max="9" width="27.85546875" style="29" customWidth="1"/>
    <col min="10" max="16384" width="9.140625" style="29"/>
  </cols>
  <sheetData>
    <row r="1" spans="1:11">
      <c r="A1" s="92" t="s">
        <v>268</v>
      </c>
      <c r="B1" s="92"/>
      <c r="C1" s="92"/>
      <c r="D1" s="27"/>
      <c r="E1" s="27"/>
      <c r="F1" s="93" t="s">
        <v>269</v>
      </c>
      <c r="G1" s="93"/>
      <c r="H1" s="93"/>
      <c r="I1" s="93"/>
      <c r="J1" s="28"/>
      <c r="K1" s="28"/>
    </row>
    <row r="2" spans="1:11">
      <c r="A2" s="30" t="s">
        <v>270</v>
      </c>
      <c r="B2" s="31"/>
      <c r="C2" s="31"/>
      <c r="D2" s="31"/>
      <c r="E2" s="27"/>
      <c r="F2" s="94" t="s">
        <v>271</v>
      </c>
      <c r="G2" s="94"/>
      <c r="H2" s="94"/>
      <c r="I2" s="32"/>
      <c r="J2" s="28"/>
      <c r="K2" s="28"/>
    </row>
    <row r="3" spans="1:11">
      <c r="A3" s="33" t="s">
        <v>272</v>
      </c>
      <c r="B3" s="34" t="s">
        <v>273</v>
      </c>
      <c r="C3" s="34" t="s">
        <v>274</v>
      </c>
      <c r="D3" s="34" t="s">
        <v>275</v>
      </c>
      <c r="E3" s="27"/>
      <c r="F3" s="35" t="s">
        <v>276</v>
      </c>
      <c r="G3" s="36" t="s">
        <v>273</v>
      </c>
      <c r="H3" s="36" t="s">
        <v>274</v>
      </c>
      <c r="I3" s="36" t="s">
        <v>275</v>
      </c>
      <c r="J3" s="28"/>
      <c r="K3" s="28"/>
    </row>
    <row r="4" spans="1:11">
      <c r="A4" s="37">
        <v>-100000</v>
      </c>
      <c r="B4" s="38">
        <v>0.19999900000000001</v>
      </c>
      <c r="C4" s="39" t="s">
        <v>277</v>
      </c>
      <c r="D4" s="40">
        <v>0.19</v>
      </c>
      <c r="E4" s="27"/>
      <c r="F4" s="41">
        <v>-100000</v>
      </c>
      <c r="G4" s="42">
        <v>4.9999000000000002E-2</v>
      </c>
      <c r="H4" s="43" t="s">
        <v>277</v>
      </c>
      <c r="I4" s="44">
        <v>0.19</v>
      </c>
      <c r="J4" s="28"/>
      <c r="K4" s="28"/>
    </row>
    <row r="5" spans="1:11">
      <c r="A5" s="37">
        <v>0.2</v>
      </c>
      <c r="B5" s="38">
        <v>0.64999899999999999</v>
      </c>
      <c r="C5" s="39" t="s">
        <v>278</v>
      </c>
      <c r="D5" s="40">
        <v>0.155</v>
      </c>
      <c r="E5" s="27"/>
      <c r="F5" s="41">
        <v>0.05</v>
      </c>
      <c r="G5" s="42">
        <v>9.9999000000000005E-2</v>
      </c>
      <c r="H5" s="43" t="s">
        <v>278</v>
      </c>
      <c r="I5" s="44">
        <v>0.155</v>
      </c>
      <c r="J5" s="28"/>
      <c r="K5" s="28"/>
    </row>
    <row r="6" spans="1:11">
      <c r="A6" s="37">
        <v>0.65</v>
      </c>
      <c r="B6" s="38">
        <v>0.79999900000000002</v>
      </c>
      <c r="C6" s="39" t="s">
        <v>279</v>
      </c>
      <c r="D6" s="40">
        <v>0.10100000000000001</v>
      </c>
      <c r="E6" s="27"/>
      <c r="F6" s="41">
        <v>0.1</v>
      </c>
      <c r="G6" s="42">
        <v>0.19999900000000001</v>
      </c>
      <c r="H6" s="43" t="s">
        <v>279</v>
      </c>
      <c r="I6" s="44">
        <v>0.10100000000000001</v>
      </c>
      <c r="J6" s="28"/>
      <c r="K6" s="28"/>
    </row>
    <row r="7" spans="1:11">
      <c r="A7" s="37">
        <v>0.8</v>
      </c>
      <c r="B7" s="38">
        <v>1.2499990000000001</v>
      </c>
      <c r="C7" s="39" t="s">
        <v>280</v>
      </c>
      <c r="D7" s="40">
        <v>7.2800000000000004E-2</v>
      </c>
      <c r="E7" s="27"/>
      <c r="F7" s="41">
        <v>0.2</v>
      </c>
      <c r="G7" s="42">
        <v>0.29999900000000002</v>
      </c>
      <c r="H7" s="43" t="s">
        <v>280</v>
      </c>
      <c r="I7" s="44">
        <v>7.2800000000000004E-2</v>
      </c>
      <c r="J7" s="28"/>
      <c r="K7" s="28"/>
    </row>
    <row r="8" spans="1:11">
      <c r="A8" s="37">
        <v>1.25</v>
      </c>
      <c r="B8" s="38">
        <v>1.4999990000000001</v>
      </c>
      <c r="C8" s="39" t="s">
        <v>281</v>
      </c>
      <c r="D8" s="40">
        <v>4.4200000000000003E-2</v>
      </c>
      <c r="E8" s="27"/>
      <c r="F8" s="41">
        <v>0.3</v>
      </c>
      <c r="G8" s="42">
        <v>0.39999899999999999</v>
      </c>
      <c r="H8" s="43" t="s">
        <v>281</v>
      </c>
      <c r="I8" s="44">
        <v>4.4200000000000003E-2</v>
      </c>
      <c r="J8" s="28"/>
      <c r="K8" s="28"/>
    </row>
    <row r="9" spans="1:11">
      <c r="A9" s="37">
        <v>1.5</v>
      </c>
      <c r="B9" s="38">
        <v>1.7499990000000001</v>
      </c>
      <c r="C9" s="39" t="s">
        <v>282</v>
      </c>
      <c r="D9" s="40">
        <v>0.03</v>
      </c>
      <c r="E9" s="27"/>
      <c r="F9" s="41">
        <v>0.4</v>
      </c>
      <c r="G9" s="42">
        <v>0.49999900000000003</v>
      </c>
      <c r="H9" s="43" t="s">
        <v>282</v>
      </c>
      <c r="I9" s="44">
        <v>0.03</v>
      </c>
      <c r="J9" s="28"/>
      <c r="K9" s="28"/>
    </row>
    <row r="10" spans="1:11">
      <c r="A10" s="37">
        <v>1.75</v>
      </c>
      <c r="B10" s="38">
        <v>1.9999990000000001</v>
      </c>
      <c r="C10" s="39" t="s">
        <v>283</v>
      </c>
      <c r="D10" s="40">
        <v>2.6100000000000002E-2</v>
      </c>
      <c r="E10" s="27"/>
      <c r="F10" s="41">
        <v>0.5</v>
      </c>
      <c r="G10" s="42">
        <v>0.59999899999999995</v>
      </c>
      <c r="H10" s="43" t="s">
        <v>283</v>
      </c>
      <c r="I10" s="44">
        <v>2.6100000000000002E-2</v>
      </c>
      <c r="J10" s="28"/>
      <c r="K10" s="28"/>
    </row>
    <row r="11" spans="1:11">
      <c r="A11" s="37">
        <v>2</v>
      </c>
      <c r="B11" s="38">
        <v>2.2499999000000002</v>
      </c>
      <c r="C11" s="39" t="s">
        <v>284</v>
      </c>
      <c r="D11" s="40">
        <v>1.83E-2</v>
      </c>
      <c r="E11" s="27"/>
      <c r="F11" s="41">
        <v>0.6</v>
      </c>
      <c r="G11" s="42">
        <v>0.74999899999999997</v>
      </c>
      <c r="H11" s="43" t="s">
        <v>284</v>
      </c>
      <c r="I11" s="44">
        <v>1.83E-2</v>
      </c>
      <c r="J11" s="28"/>
      <c r="K11" s="28"/>
    </row>
    <row r="12" spans="1:11">
      <c r="A12" s="37">
        <v>2.25</v>
      </c>
      <c r="B12" s="38">
        <v>2.4999899999999999</v>
      </c>
      <c r="C12" s="39" t="s">
        <v>285</v>
      </c>
      <c r="D12" s="40">
        <v>1.55E-2</v>
      </c>
      <c r="E12" s="27"/>
      <c r="F12" s="41">
        <v>0.75</v>
      </c>
      <c r="G12" s="42">
        <v>0.89999899999999999</v>
      </c>
      <c r="H12" s="43" t="s">
        <v>285</v>
      </c>
      <c r="I12" s="44">
        <v>1.55E-2</v>
      </c>
      <c r="J12" s="28"/>
      <c r="K12" s="28"/>
    </row>
    <row r="13" spans="1:11">
      <c r="A13" s="37">
        <v>2.5</v>
      </c>
      <c r="B13" s="38">
        <v>2.9999989999999999</v>
      </c>
      <c r="C13" s="39" t="s">
        <v>286</v>
      </c>
      <c r="D13" s="40">
        <v>1.2E-2</v>
      </c>
      <c r="E13" s="27"/>
      <c r="F13" s="41">
        <v>0.9</v>
      </c>
      <c r="G13" s="42">
        <v>1.199999</v>
      </c>
      <c r="H13" s="43" t="s">
        <v>286</v>
      </c>
      <c r="I13" s="44">
        <v>1.2E-2</v>
      </c>
      <c r="J13" s="28"/>
      <c r="K13" s="28"/>
    </row>
    <row r="14" spans="1:11">
      <c r="A14" s="37">
        <v>3</v>
      </c>
      <c r="B14" s="38">
        <v>4.2499989999999999</v>
      </c>
      <c r="C14" s="39" t="s">
        <v>287</v>
      </c>
      <c r="D14" s="40">
        <v>9.4999999999999998E-3</v>
      </c>
      <c r="E14" s="27"/>
      <c r="F14" s="41">
        <v>1.2</v>
      </c>
      <c r="G14" s="42">
        <v>1.4999899999999999</v>
      </c>
      <c r="H14" s="43" t="s">
        <v>287</v>
      </c>
      <c r="I14" s="44">
        <v>9.4999999999999998E-3</v>
      </c>
      <c r="J14" s="28"/>
      <c r="K14" s="28"/>
    </row>
    <row r="15" spans="1:11">
      <c r="A15" s="37">
        <v>4.25</v>
      </c>
      <c r="B15" s="38">
        <v>5.4999989999999999</v>
      </c>
      <c r="C15" s="39" t="s">
        <v>288</v>
      </c>
      <c r="D15" s="40">
        <v>8.5000000000000006E-3</v>
      </c>
      <c r="E15" s="27"/>
      <c r="F15" s="41">
        <v>1.5</v>
      </c>
      <c r="G15" s="42">
        <v>1.9999899999999999</v>
      </c>
      <c r="H15" s="43" t="s">
        <v>288</v>
      </c>
      <c r="I15" s="44">
        <v>8.5000000000000006E-3</v>
      </c>
      <c r="J15" s="28"/>
      <c r="K15" s="28"/>
    </row>
    <row r="16" spans="1:11">
      <c r="A16" s="37">
        <v>5.5</v>
      </c>
      <c r="B16" s="38">
        <v>6.4999989999999999</v>
      </c>
      <c r="C16" s="39" t="s">
        <v>289</v>
      </c>
      <c r="D16" s="40">
        <v>7.7000000000000002E-3</v>
      </c>
      <c r="E16" s="27"/>
      <c r="F16" s="41">
        <v>2</v>
      </c>
      <c r="G16" s="42">
        <v>2.4999899999999999</v>
      </c>
      <c r="H16" s="43" t="s">
        <v>289</v>
      </c>
      <c r="I16" s="44">
        <v>7.7000000000000002E-3</v>
      </c>
      <c r="J16" s="28"/>
      <c r="K16" s="28"/>
    </row>
    <row r="17" spans="1:11">
      <c r="A17" s="37">
        <v>6.5</v>
      </c>
      <c r="B17" s="38">
        <v>8.4999990000000007</v>
      </c>
      <c r="C17" s="39" t="s">
        <v>290</v>
      </c>
      <c r="D17" s="40">
        <v>6.0000000000000001E-3</v>
      </c>
      <c r="E17" s="27"/>
      <c r="F17" s="41">
        <v>2.5</v>
      </c>
      <c r="G17" s="42">
        <v>2.9999899999999999</v>
      </c>
      <c r="H17" s="43" t="s">
        <v>290</v>
      </c>
      <c r="I17" s="44">
        <v>6.0000000000000001E-3</v>
      </c>
      <c r="J17" s="28"/>
      <c r="K17" s="28"/>
    </row>
    <row r="18" spans="1:11">
      <c r="A18" s="37">
        <v>8.5</v>
      </c>
      <c r="B18" s="38">
        <v>100000</v>
      </c>
      <c r="C18" s="39" t="s">
        <v>291</v>
      </c>
      <c r="D18" s="40">
        <v>4.4999999999999997E-3</v>
      </c>
      <c r="E18" s="27"/>
      <c r="F18" s="41">
        <v>3</v>
      </c>
      <c r="G18" s="42">
        <v>100000</v>
      </c>
      <c r="H18" s="43" t="s">
        <v>291</v>
      </c>
      <c r="I18" s="44">
        <v>4.4999999999999997E-3</v>
      </c>
      <c r="J18" s="28"/>
      <c r="K18" s="28"/>
    </row>
    <row r="19" spans="1:11">
      <c r="A19" s="27"/>
      <c r="B19" s="27"/>
      <c r="C19" s="27"/>
      <c r="D19" s="27"/>
      <c r="E19" s="27"/>
      <c r="F19" s="45"/>
      <c r="G19" s="45"/>
      <c r="H19" s="45"/>
      <c r="I19" s="45"/>
      <c r="J19" s="28"/>
      <c r="K19" s="28"/>
    </row>
    <row r="20" spans="1:11">
      <c r="A20" s="92" t="s">
        <v>292</v>
      </c>
      <c r="B20" s="92"/>
      <c r="C20" s="92"/>
      <c r="D20" s="46"/>
      <c r="E20" s="27"/>
      <c r="F20" s="45"/>
      <c r="G20" s="45"/>
      <c r="H20" s="45"/>
      <c r="I20" s="45"/>
      <c r="J20" s="28"/>
      <c r="K20" s="28"/>
    </row>
    <row r="21" spans="1:11">
      <c r="A21" s="30" t="s">
        <v>270</v>
      </c>
      <c r="B21" s="47"/>
      <c r="C21" s="48"/>
      <c r="D21" s="48"/>
      <c r="E21" s="27"/>
      <c r="F21" s="91"/>
      <c r="G21" s="91"/>
      <c r="H21" s="91"/>
      <c r="I21" s="91"/>
    </row>
    <row r="22" spans="1:11">
      <c r="A22" s="37" t="s">
        <v>276</v>
      </c>
      <c r="B22" s="38" t="s">
        <v>273</v>
      </c>
      <c r="C22" s="38" t="s">
        <v>274</v>
      </c>
      <c r="D22" s="38" t="s">
        <v>275</v>
      </c>
      <c r="E22" s="27"/>
      <c r="F22" s="91"/>
      <c r="G22" s="91"/>
      <c r="H22" s="91"/>
      <c r="I22" s="91"/>
    </row>
    <row r="23" spans="1:11">
      <c r="A23" s="37">
        <v>-100000</v>
      </c>
      <c r="B23" s="38">
        <v>0.49999900000000003</v>
      </c>
      <c r="C23" s="39" t="s">
        <v>277</v>
      </c>
      <c r="D23" s="40">
        <v>0.19</v>
      </c>
      <c r="E23" s="27"/>
      <c r="F23" s="91"/>
      <c r="G23" s="91"/>
      <c r="H23" s="91"/>
      <c r="I23" s="91"/>
    </row>
    <row r="24" spans="1:11">
      <c r="A24" s="37">
        <v>0.5</v>
      </c>
      <c r="B24" s="38">
        <v>0.79999900000000002</v>
      </c>
      <c r="C24" s="39" t="s">
        <v>278</v>
      </c>
      <c r="D24" s="40">
        <v>0.155</v>
      </c>
      <c r="E24" s="27"/>
      <c r="F24" s="91"/>
      <c r="G24" s="91"/>
      <c r="H24" s="91"/>
      <c r="I24" s="91"/>
    </row>
    <row r="25" spans="1:11">
      <c r="A25" s="37">
        <v>0.8</v>
      </c>
      <c r="B25" s="38">
        <v>1.2499990000000001</v>
      </c>
      <c r="C25" s="39" t="s">
        <v>279</v>
      </c>
      <c r="D25" s="40">
        <v>0.10100000000000001</v>
      </c>
      <c r="E25" s="27"/>
      <c r="F25" s="91"/>
      <c r="G25" s="91"/>
      <c r="H25" s="91"/>
      <c r="I25" s="91"/>
    </row>
    <row r="26" spans="1:11">
      <c r="A26" s="37">
        <v>1.25</v>
      </c>
      <c r="B26" s="38">
        <v>1.4999990000000001</v>
      </c>
      <c r="C26" s="39" t="s">
        <v>280</v>
      </c>
      <c r="D26" s="40">
        <v>7.2800000000000004E-2</v>
      </c>
      <c r="E26" s="27"/>
      <c r="F26" s="91"/>
      <c r="G26" s="91"/>
      <c r="H26" s="91"/>
      <c r="I26" s="91"/>
    </row>
    <row r="27" spans="1:11">
      <c r="A27" s="37">
        <v>1.5</v>
      </c>
      <c r="B27" s="38">
        <v>1.9999990000000001</v>
      </c>
      <c r="C27" s="39" t="s">
        <v>281</v>
      </c>
      <c r="D27" s="40">
        <v>4.4200000000000003E-2</v>
      </c>
      <c r="E27" s="27"/>
      <c r="F27" s="91"/>
      <c r="G27" s="91"/>
      <c r="H27" s="91"/>
      <c r="I27" s="91"/>
    </row>
    <row r="28" spans="1:11">
      <c r="A28" s="37">
        <v>2</v>
      </c>
      <c r="B28" s="38">
        <v>2.4999989999999999</v>
      </c>
      <c r="C28" s="39" t="s">
        <v>282</v>
      </c>
      <c r="D28" s="40">
        <v>0.03</v>
      </c>
      <c r="E28" s="27"/>
      <c r="F28" s="91"/>
      <c r="G28" s="91"/>
      <c r="H28" s="91"/>
      <c r="I28" s="91"/>
    </row>
    <row r="29" spans="1:11">
      <c r="A29" s="37">
        <v>2.5</v>
      </c>
      <c r="B29" s="38">
        <v>2.9999989999999999</v>
      </c>
      <c r="C29" s="39" t="s">
        <v>283</v>
      </c>
      <c r="D29" s="40">
        <v>2.6100000000000002E-2</v>
      </c>
      <c r="E29" s="27"/>
      <c r="F29" s="91"/>
      <c r="G29" s="91"/>
      <c r="H29" s="91"/>
      <c r="I29" s="91"/>
    </row>
    <row r="30" spans="1:11">
      <c r="A30" s="37">
        <v>3</v>
      </c>
      <c r="B30" s="38">
        <v>3.4999989999999999</v>
      </c>
      <c r="C30" s="39" t="s">
        <v>284</v>
      </c>
      <c r="D30" s="40">
        <v>1.83E-2</v>
      </c>
      <c r="E30" s="27"/>
      <c r="F30" s="91"/>
      <c r="G30" s="91"/>
      <c r="H30" s="91"/>
      <c r="I30" s="91"/>
    </row>
    <row r="31" spans="1:11">
      <c r="A31" s="37">
        <v>3.5</v>
      </c>
      <c r="B31" s="38">
        <v>3.9999999000000002</v>
      </c>
      <c r="C31" s="39" t="s">
        <v>285</v>
      </c>
      <c r="D31" s="40">
        <v>1.55E-2</v>
      </c>
      <c r="E31" s="27"/>
      <c r="F31" s="91"/>
      <c r="G31" s="91"/>
      <c r="H31" s="91"/>
      <c r="I31" s="91"/>
    </row>
    <row r="32" spans="1:11">
      <c r="A32" s="37">
        <v>4</v>
      </c>
      <c r="B32" s="38">
        <v>4.4999989999999999</v>
      </c>
      <c r="C32" s="39" t="s">
        <v>286</v>
      </c>
      <c r="D32" s="40">
        <v>1.2E-2</v>
      </c>
      <c r="E32" s="27"/>
      <c r="F32" s="91"/>
      <c r="G32" s="91"/>
      <c r="H32" s="91"/>
      <c r="I32" s="91"/>
    </row>
    <row r="33" spans="1:9">
      <c r="A33" s="37">
        <v>4.5</v>
      </c>
      <c r="B33" s="38">
        <v>5.9999989999999999</v>
      </c>
      <c r="C33" s="39" t="s">
        <v>287</v>
      </c>
      <c r="D33" s="40">
        <v>9.4999999999999998E-3</v>
      </c>
      <c r="E33" s="27"/>
      <c r="F33" s="91"/>
      <c r="G33" s="91"/>
      <c r="H33" s="91"/>
      <c r="I33" s="91"/>
    </row>
    <row r="34" spans="1:9">
      <c r="A34" s="37">
        <v>6</v>
      </c>
      <c r="B34" s="38">
        <v>7.4999989999999999</v>
      </c>
      <c r="C34" s="39" t="s">
        <v>288</v>
      </c>
      <c r="D34" s="40">
        <v>8.5000000000000006E-3</v>
      </c>
      <c r="E34" s="27"/>
      <c r="F34" s="91"/>
      <c r="G34" s="91"/>
      <c r="H34" s="91"/>
      <c r="I34" s="91"/>
    </row>
    <row r="35" spans="1:9">
      <c r="A35" s="37">
        <v>7.5</v>
      </c>
      <c r="B35" s="38">
        <v>9.4999990000000007</v>
      </c>
      <c r="C35" s="39" t="s">
        <v>289</v>
      </c>
      <c r="D35" s="40">
        <v>7.7000000000000002E-3</v>
      </c>
      <c r="E35" s="27"/>
      <c r="F35" s="91"/>
      <c r="G35" s="91"/>
      <c r="H35" s="91"/>
      <c r="I35" s="91"/>
    </row>
    <row r="36" spans="1:9">
      <c r="A36" s="37">
        <v>9.5</v>
      </c>
      <c r="B36" s="38">
        <v>12.499999000000001</v>
      </c>
      <c r="C36" s="39" t="s">
        <v>290</v>
      </c>
      <c r="D36" s="40">
        <v>6.0000000000000001E-3</v>
      </c>
      <c r="E36" s="95"/>
      <c r="F36" s="91"/>
      <c r="G36" s="91"/>
      <c r="H36" s="91"/>
      <c r="I36" s="91"/>
    </row>
    <row r="37" spans="1:9">
      <c r="A37" s="37">
        <v>12.5</v>
      </c>
      <c r="B37" s="38">
        <v>100000</v>
      </c>
      <c r="C37" s="39" t="s">
        <v>291</v>
      </c>
      <c r="D37" s="40">
        <v>4.4999999999999997E-3</v>
      </c>
      <c r="E37" s="46"/>
    </row>
  </sheetData>
  <mergeCells count="20">
    <mergeCell ref="F35:I35"/>
    <mergeCell ref="E36:I36"/>
    <mergeCell ref="F29:I29"/>
    <mergeCell ref="F30:I30"/>
    <mergeCell ref="F31:I31"/>
    <mergeCell ref="F32:I32"/>
    <mergeCell ref="F33:I33"/>
    <mergeCell ref="F34:I34"/>
    <mergeCell ref="F28:I28"/>
    <mergeCell ref="A1:C1"/>
    <mergeCell ref="F1:I1"/>
    <mergeCell ref="F2:H2"/>
    <mergeCell ref="A20:C20"/>
    <mergeCell ref="F21:I21"/>
    <mergeCell ref="F22:I22"/>
    <mergeCell ref="F23:I23"/>
    <mergeCell ref="F24:I24"/>
    <mergeCell ref="F25:I25"/>
    <mergeCell ref="F26:I26"/>
    <mergeCell ref="F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O1" sqref="O1:O1048576"/>
    </sheetView>
  </sheetViews>
  <sheetFormatPr defaultRowHeight="15"/>
  <cols>
    <col min="1" max="1" width="51.140625" customWidth="1"/>
  </cols>
  <sheetData>
    <row r="1" spans="1:15">
      <c r="A1" t="s">
        <v>442</v>
      </c>
      <c r="B1" t="s">
        <v>315</v>
      </c>
      <c r="C1">
        <v>27.76</v>
      </c>
      <c r="D1">
        <v>22.568000000000001</v>
      </c>
      <c r="E1">
        <v>-1.66</v>
      </c>
      <c r="F1">
        <v>1.89</v>
      </c>
      <c r="G1">
        <v>11.7252931323283</v>
      </c>
      <c r="I1">
        <v>41.34</v>
      </c>
      <c r="J1">
        <v>0.03</v>
      </c>
      <c r="K1">
        <v>-7.0000000000000007E-2</v>
      </c>
      <c r="M1">
        <v>11.05</v>
      </c>
      <c r="N1" t="s">
        <v>377</v>
      </c>
      <c r="O1" t="s">
        <v>377</v>
      </c>
    </row>
    <row r="2" spans="1:15">
      <c r="A2" t="s">
        <v>415</v>
      </c>
      <c r="B2" t="s">
        <v>325</v>
      </c>
      <c r="C2">
        <v>9.2100000000000009</v>
      </c>
      <c r="D2">
        <v>16.212</v>
      </c>
      <c r="E2">
        <v>0.14000000000000001</v>
      </c>
      <c r="F2">
        <v>0.05</v>
      </c>
      <c r="G2">
        <v>6.89404934687953E-2</v>
      </c>
      <c r="H2">
        <v>64.3</v>
      </c>
      <c r="I2">
        <v>31.51</v>
      </c>
      <c r="J2">
        <v>0.23</v>
      </c>
      <c r="K2">
        <v>0.35</v>
      </c>
      <c r="L2">
        <v>28</v>
      </c>
      <c r="M2">
        <v>12.28</v>
      </c>
      <c r="N2">
        <v>10.89</v>
      </c>
      <c r="O2">
        <v>10.85</v>
      </c>
    </row>
    <row r="3" spans="1:15">
      <c r="A3" t="s">
        <v>441</v>
      </c>
      <c r="B3" t="s">
        <v>320</v>
      </c>
      <c r="C3">
        <v>9.2100000000000009</v>
      </c>
      <c r="D3">
        <v>14.76</v>
      </c>
      <c r="E3">
        <v>1.02</v>
      </c>
      <c r="F3">
        <v>0.28000000000000003</v>
      </c>
      <c r="G3">
        <v>0.36973708402279798</v>
      </c>
      <c r="H3">
        <v>59.8</v>
      </c>
      <c r="I3">
        <v>25.22</v>
      </c>
      <c r="J3">
        <v>0.3</v>
      </c>
      <c r="K3">
        <v>0.34</v>
      </c>
      <c r="L3">
        <v>12</v>
      </c>
      <c r="M3">
        <v>10.5</v>
      </c>
      <c r="N3">
        <v>10.38</v>
      </c>
      <c r="O3">
        <v>10.65</v>
      </c>
    </row>
    <row r="4" spans="1:15">
      <c r="A4" t="s">
        <v>420</v>
      </c>
      <c r="B4" t="s">
        <v>320</v>
      </c>
      <c r="C4">
        <v>9.2100000000000009</v>
      </c>
      <c r="D4">
        <v>14.76</v>
      </c>
      <c r="E4">
        <v>0.02</v>
      </c>
      <c r="F4">
        <v>0.01</v>
      </c>
      <c r="G4">
        <v>1.0579064587973201E-2</v>
      </c>
      <c r="H4">
        <v>42.7</v>
      </c>
      <c r="I4">
        <v>34.35</v>
      </c>
      <c r="J4">
        <v>0.33</v>
      </c>
      <c r="K4">
        <v>0.51</v>
      </c>
      <c r="L4">
        <v>3</v>
      </c>
      <c r="M4">
        <v>18.760000000000002</v>
      </c>
      <c r="N4">
        <v>9.92</v>
      </c>
      <c r="O4">
        <v>9.76</v>
      </c>
    </row>
    <row r="5" spans="1:15">
      <c r="A5" t="s">
        <v>418</v>
      </c>
      <c r="B5" t="s">
        <v>325</v>
      </c>
      <c r="C5">
        <v>9.2100000000000009</v>
      </c>
      <c r="D5">
        <v>16.212</v>
      </c>
      <c r="E5">
        <v>0.17</v>
      </c>
      <c r="F5">
        <v>0.08</v>
      </c>
      <c r="G5">
        <v>9.4477998274374406E-2</v>
      </c>
      <c r="H5">
        <v>29.3</v>
      </c>
      <c r="I5">
        <v>23.72</v>
      </c>
      <c r="J5">
        <v>0.17</v>
      </c>
      <c r="K5">
        <v>0.24</v>
      </c>
      <c r="L5">
        <v>16</v>
      </c>
      <c r="M5">
        <v>6.2</v>
      </c>
      <c r="N5">
        <v>8.5299999999999994</v>
      </c>
      <c r="O5">
        <v>8.48</v>
      </c>
    </row>
    <row r="6" spans="1:15">
      <c r="A6" t="s">
        <v>437</v>
      </c>
      <c r="B6" t="s">
        <v>320</v>
      </c>
      <c r="C6">
        <v>9.2100000000000009</v>
      </c>
      <c r="D6">
        <v>14.76</v>
      </c>
      <c r="E6">
        <v>0.11</v>
      </c>
      <c r="F6">
        <v>0.04</v>
      </c>
      <c r="G6">
        <v>4.8908740532707898E-2</v>
      </c>
      <c r="H6">
        <v>36.5</v>
      </c>
      <c r="I6">
        <v>25.63</v>
      </c>
      <c r="J6">
        <v>0.12</v>
      </c>
      <c r="K6">
        <v>0.2</v>
      </c>
      <c r="L6">
        <v>12</v>
      </c>
      <c r="M6">
        <v>6.05</v>
      </c>
      <c r="N6">
        <v>8.44</v>
      </c>
      <c r="O6">
        <v>8.36</v>
      </c>
    </row>
    <row r="7" spans="1:15">
      <c r="A7" t="s">
        <v>430</v>
      </c>
      <c r="B7" t="s">
        <v>325</v>
      </c>
      <c r="C7">
        <v>9.5299999999999994</v>
      </c>
      <c r="D7">
        <v>16.212</v>
      </c>
      <c r="E7">
        <v>0.36</v>
      </c>
      <c r="F7">
        <v>0.09</v>
      </c>
      <c r="G7">
        <v>0.10344827586206801</v>
      </c>
      <c r="H7">
        <v>57.3</v>
      </c>
      <c r="I7">
        <v>42.39</v>
      </c>
      <c r="J7">
        <v>0.06</v>
      </c>
      <c r="K7">
        <v>0.1</v>
      </c>
      <c r="L7">
        <v>21</v>
      </c>
      <c r="M7">
        <v>5.23</v>
      </c>
      <c r="N7">
        <v>8.32</v>
      </c>
      <c r="O7">
        <v>8.33</v>
      </c>
    </row>
    <row r="8" spans="1:15">
      <c r="A8" t="s">
        <v>432</v>
      </c>
      <c r="B8" t="s">
        <v>320</v>
      </c>
      <c r="C8">
        <v>13.18</v>
      </c>
      <c r="D8">
        <v>14.76</v>
      </c>
      <c r="E8">
        <v>1.03</v>
      </c>
      <c r="F8">
        <v>0.31</v>
      </c>
      <c r="G8">
        <v>0.41224846894138201</v>
      </c>
      <c r="I8">
        <v>36.18</v>
      </c>
      <c r="J8">
        <v>0.04</v>
      </c>
      <c r="K8">
        <v>7.0000000000000007E-2</v>
      </c>
      <c r="L8">
        <v>-7</v>
      </c>
      <c r="M8">
        <v>3.92</v>
      </c>
      <c r="N8">
        <v>7.39</v>
      </c>
      <c r="O8">
        <v>8</v>
      </c>
    </row>
    <row r="9" spans="1:15">
      <c r="A9" t="s">
        <v>405</v>
      </c>
      <c r="B9" t="s">
        <v>320</v>
      </c>
      <c r="C9">
        <v>9.2100000000000009</v>
      </c>
      <c r="D9">
        <v>14.76</v>
      </c>
      <c r="E9">
        <v>0.24</v>
      </c>
      <c r="F9">
        <v>0.09</v>
      </c>
      <c r="G9">
        <v>0.114476075105996</v>
      </c>
      <c r="H9">
        <v>43.5</v>
      </c>
      <c r="I9">
        <v>24.71</v>
      </c>
      <c r="J9">
        <v>0.19</v>
      </c>
      <c r="K9">
        <v>0.28000000000000003</v>
      </c>
      <c r="L9">
        <v>20</v>
      </c>
      <c r="M9">
        <v>8.07</v>
      </c>
      <c r="N9">
        <v>7.62</v>
      </c>
      <c r="O9">
        <v>7.65</v>
      </c>
    </row>
    <row r="10" spans="1:15">
      <c r="A10" t="s">
        <v>409</v>
      </c>
      <c r="B10" t="s">
        <v>320</v>
      </c>
      <c r="C10">
        <v>9.2100000000000009</v>
      </c>
      <c r="D10">
        <v>14.76</v>
      </c>
      <c r="E10">
        <v>0.02</v>
      </c>
      <c r="F10">
        <v>0.01</v>
      </c>
      <c r="G10">
        <v>9.7168239866740006E-3</v>
      </c>
      <c r="H10">
        <v>37</v>
      </c>
      <c r="I10">
        <v>24.29</v>
      </c>
      <c r="J10">
        <v>0.2</v>
      </c>
      <c r="K10">
        <v>0.33</v>
      </c>
      <c r="L10">
        <v>12</v>
      </c>
      <c r="M10">
        <v>8.86</v>
      </c>
      <c r="N10">
        <v>7.69</v>
      </c>
      <c r="O10">
        <v>7.58</v>
      </c>
    </row>
    <row r="11" spans="1:15">
      <c r="A11" t="s">
        <v>426</v>
      </c>
      <c r="B11" t="s">
        <v>325</v>
      </c>
      <c r="C11">
        <v>10.31</v>
      </c>
      <c r="D11">
        <v>16.212</v>
      </c>
      <c r="E11">
        <v>0.74</v>
      </c>
      <c r="F11">
        <v>0.3</v>
      </c>
      <c r="G11">
        <v>0.34122359796066998</v>
      </c>
      <c r="H11">
        <v>118</v>
      </c>
      <c r="I11">
        <v>17.13</v>
      </c>
      <c r="J11">
        <v>0.09</v>
      </c>
      <c r="K11">
        <v>0.12</v>
      </c>
      <c r="L11">
        <v>0</v>
      </c>
      <c r="M11">
        <v>2.74</v>
      </c>
      <c r="N11">
        <v>5.9</v>
      </c>
      <c r="O11">
        <v>6.56</v>
      </c>
    </row>
    <row r="12" spans="1:15">
      <c r="A12" t="s">
        <v>406</v>
      </c>
      <c r="B12" t="s">
        <v>309</v>
      </c>
      <c r="C12">
        <v>9.61</v>
      </c>
      <c r="D12">
        <v>17.664000000000001</v>
      </c>
      <c r="E12">
        <v>0.39</v>
      </c>
      <c r="F12">
        <v>0.17</v>
      </c>
      <c r="G12">
        <v>0.202959830866807</v>
      </c>
      <c r="H12">
        <v>39.4</v>
      </c>
      <c r="I12">
        <v>29.18</v>
      </c>
      <c r="J12">
        <v>0.09</v>
      </c>
      <c r="K12">
        <v>0.13</v>
      </c>
      <c r="L12">
        <v>-2</v>
      </c>
      <c r="M12">
        <v>4.5</v>
      </c>
      <c r="N12">
        <v>5.47</v>
      </c>
      <c r="O12">
        <v>5.58</v>
      </c>
    </row>
    <row r="13" spans="1:15">
      <c r="A13" t="s">
        <v>413</v>
      </c>
      <c r="B13" t="s">
        <v>309</v>
      </c>
      <c r="C13">
        <v>11.76</v>
      </c>
      <c r="D13">
        <v>17.664000000000001</v>
      </c>
      <c r="E13">
        <v>8.1199999999999992</v>
      </c>
      <c r="F13">
        <v>0.48</v>
      </c>
      <c r="G13">
        <v>0.68</v>
      </c>
      <c r="H13">
        <v>167</v>
      </c>
      <c r="I13">
        <v>44.07</v>
      </c>
      <c r="J13">
        <v>0.24</v>
      </c>
      <c r="K13">
        <v>0.12</v>
      </c>
      <c r="L13">
        <v>16</v>
      </c>
      <c r="M13">
        <v>5.73</v>
      </c>
      <c r="N13">
        <v>4.8099999999999996</v>
      </c>
      <c r="O13">
        <v>5.3</v>
      </c>
    </row>
    <row r="14" spans="1:15">
      <c r="A14" t="s">
        <v>436</v>
      </c>
      <c r="B14" t="s">
        <v>325</v>
      </c>
      <c r="C14">
        <v>9.2100000000000009</v>
      </c>
      <c r="D14">
        <v>16.212</v>
      </c>
      <c r="E14">
        <v>0.15</v>
      </c>
      <c r="F14">
        <v>0.09</v>
      </c>
      <c r="G14">
        <v>0.105673451710697</v>
      </c>
      <c r="H14">
        <v>29.8</v>
      </c>
      <c r="I14">
        <v>18.87</v>
      </c>
      <c r="J14">
        <v>0.13</v>
      </c>
      <c r="K14">
        <v>0.2</v>
      </c>
      <c r="L14">
        <v>21</v>
      </c>
      <c r="M14">
        <v>4.4400000000000004</v>
      </c>
      <c r="N14">
        <v>4.74</v>
      </c>
      <c r="O14">
        <v>4.71</v>
      </c>
    </row>
    <row r="15" spans="1:15">
      <c r="A15" t="s">
        <v>435</v>
      </c>
      <c r="B15" t="s">
        <v>320</v>
      </c>
      <c r="C15">
        <v>9.2100000000000009</v>
      </c>
      <c r="D15">
        <v>14.76</v>
      </c>
      <c r="E15">
        <v>0.39</v>
      </c>
      <c r="F15">
        <v>0.12</v>
      </c>
      <c r="G15">
        <v>0.169765280037183</v>
      </c>
      <c r="H15">
        <v>35.200000000000003</v>
      </c>
      <c r="I15">
        <v>17.5</v>
      </c>
      <c r="J15">
        <v>0.14000000000000001</v>
      </c>
      <c r="K15">
        <v>0.24</v>
      </c>
      <c r="L15">
        <v>10</v>
      </c>
      <c r="M15">
        <v>5.4</v>
      </c>
      <c r="N15">
        <v>4.62</v>
      </c>
      <c r="O15">
        <v>4.6399999999999997</v>
      </c>
    </row>
    <row r="16" spans="1:15">
      <c r="A16" t="s">
        <v>440</v>
      </c>
      <c r="B16" t="s">
        <v>320</v>
      </c>
      <c r="C16">
        <v>9.2100000000000009</v>
      </c>
      <c r="D16">
        <v>14.76</v>
      </c>
      <c r="E16">
        <v>0.35</v>
      </c>
      <c r="F16">
        <v>0.13</v>
      </c>
      <c r="G16">
        <v>0.185070785070785</v>
      </c>
      <c r="H16">
        <v>56.3</v>
      </c>
      <c r="I16">
        <v>19.52</v>
      </c>
      <c r="J16">
        <v>0.12</v>
      </c>
      <c r="K16">
        <v>0.19</v>
      </c>
      <c r="L16">
        <v>15</v>
      </c>
      <c r="M16">
        <v>4.58</v>
      </c>
      <c r="N16">
        <v>4.58</v>
      </c>
      <c r="O16">
        <v>4.6399999999999997</v>
      </c>
    </row>
    <row r="17" spans="1:15">
      <c r="A17" t="s">
        <v>423</v>
      </c>
      <c r="B17" t="s">
        <v>320</v>
      </c>
      <c r="C17">
        <v>9.2100000000000009</v>
      </c>
      <c r="D17">
        <v>14.76</v>
      </c>
      <c r="E17">
        <v>0.21</v>
      </c>
      <c r="F17">
        <v>0.09</v>
      </c>
      <c r="G17">
        <v>0.120886615515771</v>
      </c>
      <c r="H17">
        <v>27.1</v>
      </c>
      <c r="I17">
        <v>21.88</v>
      </c>
      <c r="J17">
        <v>0.14000000000000001</v>
      </c>
      <c r="K17">
        <v>0.2</v>
      </c>
      <c r="L17">
        <v>9</v>
      </c>
      <c r="M17">
        <v>4.96</v>
      </c>
      <c r="N17">
        <v>4.6500000000000004</v>
      </c>
      <c r="O17">
        <v>4.59</v>
      </c>
    </row>
    <row r="18" spans="1:15">
      <c r="A18" t="s">
        <v>434</v>
      </c>
      <c r="B18" t="s">
        <v>320</v>
      </c>
      <c r="C18">
        <v>9.2100000000000009</v>
      </c>
      <c r="D18">
        <v>14.76</v>
      </c>
      <c r="E18">
        <v>0.04</v>
      </c>
      <c r="F18">
        <v>0.02</v>
      </c>
      <c r="G18">
        <v>2.05024757014487E-2</v>
      </c>
      <c r="H18">
        <v>23</v>
      </c>
      <c r="I18">
        <v>15.11</v>
      </c>
      <c r="J18">
        <v>0.14000000000000001</v>
      </c>
      <c r="K18">
        <v>0.23</v>
      </c>
      <c r="L18">
        <v>9</v>
      </c>
      <c r="M18">
        <v>4.12</v>
      </c>
      <c r="N18">
        <v>4.45</v>
      </c>
      <c r="O18">
        <v>4.3600000000000003</v>
      </c>
    </row>
    <row r="19" spans="1:15">
      <c r="A19" t="s">
        <v>419</v>
      </c>
      <c r="B19" t="s">
        <v>325</v>
      </c>
      <c r="C19">
        <v>9.2100000000000009</v>
      </c>
      <c r="D19">
        <v>16.212</v>
      </c>
      <c r="E19">
        <v>0.02</v>
      </c>
      <c r="F19">
        <v>0.01</v>
      </c>
      <c r="G19">
        <v>9.9150141643059003E-3</v>
      </c>
      <c r="H19">
        <v>23.9</v>
      </c>
      <c r="I19">
        <v>19.5</v>
      </c>
      <c r="J19">
        <v>0.1</v>
      </c>
      <c r="K19">
        <v>0.16</v>
      </c>
      <c r="L19">
        <v>13</v>
      </c>
      <c r="M19">
        <v>3.53</v>
      </c>
      <c r="N19">
        <v>3.9</v>
      </c>
      <c r="O19">
        <v>3.84</v>
      </c>
    </row>
    <row r="20" spans="1:15">
      <c r="A20" t="s">
        <v>403</v>
      </c>
      <c r="B20" t="s">
        <v>309</v>
      </c>
      <c r="C20">
        <v>11.37</v>
      </c>
      <c r="D20">
        <v>17.664000000000001</v>
      </c>
      <c r="E20">
        <v>0.83</v>
      </c>
      <c r="F20">
        <v>0.25</v>
      </c>
      <c r="G20">
        <v>0.325526932084309</v>
      </c>
      <c r="H20">
        <v>135</v>
      </c>
      <c r="I20">
        <v>16.850000000000001</v>
      </c>
      <c r="J20">
        <v>0.05</v>
      </c>
      <c r="K20">
        <v>0.11</v>
      </c>
      <c r="L20">
        <v>-8</v>
      </c>
      <c r="M20">
        <v>2.76</v>
      </c>
      <c r="N20">
        <v>3.3</v>
      </c>
      <c r="O20">
        <v>3.52</v>
      </c>
    </row>
    <row r="21" spans="1:15">
      <c r="A21" t="s">
        <v>439</v>
      </c>
      <c r="B21" t="s">
        <v>320</v>
      </c>
      <c r="C21">
        <v>9.2100000000000009</v>
      </c>
      <c r="D21">
        <v>14.76</v>
      </c>
      <c r="E21">
        <v>0.1</v>
      </c>
      <c r="F21">
        <v>0.05</v>
      </c>
      <c r="G21">
        <v>6.6168693812797399E-2</v>
      </c>
      <c r="H21">
        <v>18.399999999999999</v>
      </c>
      <c r="I21">
        <v>10.1</v>
      </c>
      <c r="J21">
        <v>0.16</v>
      </c>
      <c r="K21">
        <v>0.27</v>
      </c>
      <c r="L21">
        <v>14</v>
      </c>
      <c r="M21">
        <v>3.2</v>
      </c>
      <c r="N21">
        <v>3.52</v>
      </c>
      <c r="O21">
        <v>3.45</v>
      </c>
    </row>
    <row r="22" spans="1:15">
      <c r="A22" t="s">
        <v>425</v>
      </c>
      <c r="B22" t="s">
        <v>320</v>
      </c>
      <c r="C22">
        <v>9.7100000000000009</v>
      </c>
      <c r="D22">
        <v>14.76</v>
      </c>
      <c r="E22">
        <v>0.4</v>
      </c>
      <c r="F22">
        <v>0.09</v>
      </c>
      <c r="G22">
        <v>0.135587619781914</v>
      </c>
      <c r="I22">
        <v>16.91</v>
      </c>
      <c r="J22">
        <v>0.1</v>
      </c>
      <c r="K22">
        <v>0.19</v>
      </c>
      <c r="L22">
        <v>-2</v>
      </c>
      <c r="M22">
        <v>4.2699999999999996</v>
      </c>
      <c r="N22">
        <v>3.36</v>
      </c>
      <c r="O22">
        <v>3.28</v>
      </c>
    </row>
    <row r="23" spans="1:15">
      <c r="A23" t="s">
        <v>411</v>
      </c>
      <c r="B23" t="s">
        <v>325</v>
      </c>
      <c r="C23">
        <v>9.5299999999999994</v>
      </c>
      <c r="D23">
        <v>16.212</v>
      </c>
      <c r="E23">
        <v>0.61</v>
      </c>
      <c r="F23">
        <v>0.24</v>
      </c>
      <c r="G23">
        <v>0.28964757709251099</v>
      </c>
      <c r="H23">
        <v>26.1</v>
      </c>
      <c r="I23">
        <v>11.35</v>
      </c>
      <c r="J23">
        <v>0.16</v>
      </c>
      <c r="K23">
        <v>0.21</v>
      </c>
      <c r="L23">
        <v>9</v>
      </c>
      <c r="M23">
        <v>2.93</v>
      </c>
      <c r="N23">
        <v>2.78</v>
      </c>
      <c r="O23">
        <v>2.95</v>
      </c>
    </row>
    <row r="24" spans="1:15">
      <c r="A24" t="s">
        <v>407</v>
      </c>
      <c r="B24" t="s">
        <v>309</v>
      </c>
      <c r="C24">
        <v>9.7100000000000009</v>
      </c>
      <c r="D24">
        <v>17.664000000000001</v>
      </c>
      <c r="E24">
        <v>0.17</v>
      </c>
      <c r="F24">
        <v>0.08</v>
      </c>
      <c r="G24">
        <v>9.5019157088122599E-2</v>
      </c>
      <c r="H24">
        <v>98.2</v>
      </c>
      <c r="I24">
        <v>20.420000000000002</v>
      </c>
      <c r="J24">
        <v>0</v>
      </c>
      <c r="K24">
        <v>0.05</v>
      </c>
      <c r="L24">
        <v>16</v>
      </c>
      <c r="M24">
        <v>1.85</v>
      </c>
      <c r="N24">
        <v>2.88</v>
      </c>
      <c r="O24">
        <v>2.83</v>
      </c>
    </row>
    <row r="25" spans="1:15">
      <c r="A25" t="s">
        <v>433</v>
      </c>
      <c r="B25" t="s">
        <v>325</v>
      </c>
      <c r="C25">
        <v>9.2100000000000009</v>
      </c>
      <c r="D25">
        <v>16.212</v>
      </c>
      <c r="E25">
        <v>0.19</v>
      </c>
      <c r="F25">
        <v>0.08</v>
      </c>
      <c r="G25">
        <v>9.6229600450196906E-2</v>
      </c>
      <c r="H25">
        <v>27.7</v>
      </c>
      <c r="I25">
        <v>13.9</v>
      </c>
      <c r="J25">
        <v>0.1</v>
      </c>
      <c r="K25">
        <v>0.19</v>
      </c>
      <c r="L25">
        <v>8</v>
      </c>
      <c r="M25">
        <v>3.29</v>
      </c>
      <c r="N25">
        <v>2.83</v>
      </c>
      <c r="O25">
        <v>2.82</v>
      </c>
    </row>
    <row r="26" spans="1:15">
      <c r="A26" t="s">
        <v>427</v>
      </c>
      <c r="B26" t="s">
        <v>309</v>
      </c>
      <c r="C26">
        <v>9.7100000000000009</v>
      </c>
      <c r="D26">
        <v>17.664000000000001</v>
      </c>
      <c r="E26">
        <v>1.02</v>
      </c>
      <c r="F26">
        <v>0.33</v>
      </c>
      <c r="G26">
        <v>0.40777666999002898</v>
      </c>
      <c r="H26">
        <v>57.1</v>
      </c>
      <c r="I26">
        <v>10.9</v>
      </c>
      <c r="J26">
        <v>0.12</v>
      </c>
      <c r="K26">
        <v>0.16</v>
      </c>
      <c r="L26">
        <v>-4</v>
      </c>
      <c r="M26">
        <v>2.4</v>
      </c>
      <c r="N26">
        <v>2.35</v>
      </c>
      <c r="O26">
        <v>2.69</v>
      </c>
    </row>
    <row r="27" spans="1:15">
      <c r="A27" t="s">
        <v>412</v>
      </c>
      <c r="B27" t="s">
        <v>325</v>
      </c>
      <c r="C27">
        <v>9.9600000000000009</v>
      </c>
      <c r="D27">
        <v>16.212</v>
      </c>
      <c r="E27">
        <v>1.01</v>
      </c>
      <c r="F27">
        <v>0.32</v>
      </c>
      <c r="G27">
        <v>0.40272587381842101</v>
      </c>
      <c r="H27">
        <v>49.2</v>
      </c>
      <c r="I27">
        <v>10.86</v>
      </c>
      <c r="J27">
        <v>0.1</v>
      </c>
      <c r="K27">
        <v>0.13</v>
      </c>
      <c r="L27">
        <v>5</v>
      </c>
      <c r="M27">
        <v>1.86</v>
      </c>
      <c r="N27">
        <v>2.09</v>
      </c>
      <c r="O27">
        <v>2.52</v>
      </c>
    </row>
    <row r="28" spans="1:15">
      <c r="A28" t="s">
        <v>424</v>
      </c>
      <c r="B28" t="s">
        <v>320</v>
      </c>
      <c r="C28">
        <v>9.2100000000000009</v>
      </c>
      <c r="D28">
        <v>14.76</v>
      </c>
      <c r="E28">
        <v>0.32</v>
      </c>
      <c r="F28">
        <v>0.15</v>
      </c>
      <c r="G28">
        <v>0.182181907867693</v>
      </c>
      <c r="H28">
        <v>18.399999999999999</v>
      </c>
      <c r="I28">
        <v>9.0500000000000007</v>
      </c>
      <c r="J28">
        <v>0.11</v>
      </c>
      <c r="K28">
        <v>0.17</v>
      </c>
      <c r="L28">
        <v>11</v>
      </c>
      <c r="M28">
        <v>1.89</v>
      </c>
      <c r="N28">
        <v>2.31</v>
      </c>
      <c r="O28">
        <v>2.38</v>
      </c>
    </row>
    <row r="29" spans="1:15">
      <c r="A29" t="s">
        <v>414</v>
      </c>
      <c r="B29" t="s">
        <v>309</v>
      </c>
      <c r="C29">
        <v>9.2100000000000009</v>
      </c>
      <c r="D29">
        <v>17.664000000000001</v>
      </c>
      <c r="E29">
        <v>0</v>
      </c>
      <c r="F29">
        <v>0</v>
      </c>
      <c r="G29">
        <v>1.6835016835015999E-3</v>
      </c>
      <c r="H29">
        <v>14.1</v>
      </c>
      <c r="I29">
        <v>11.52</v>
      </c>
      <c r="J29">
        <v>0.11</v>
      </c>
      <c r="K29">
        <v>0.17</v>
      </c>
      <c r="L29">
        <v>11</v>
      </c>
      <c r="M29">
        <v>2.19</v>
      </c>
      <c r="N29">
        <v>2.35</v>
      </c>
      <c r="O29">
        <v>2.2400000000000002</v>
      </c>
    </row>
    <row r="30" spans="1:15">
      <c r="A30" t="s">
        <v>429</v>
      </c>
      <c r="B30" t="s">
        <v>311</v>
      </c>
      <c r="C30">
        <v>11.76</v>
      </c>
      <c r="D30">
        <v>21.116</v>
      </c>
      <c r="E30">
        <v>0.51</v>
      </c>
      <c r="F30">
        <v>0.18</v>
      </c>
      <c r="G30">
        <v>0.25136612021857901</v>
      </c>
      <c r="H30">
        <v>25.3</v>
      </c>
      <c r="I30">
        <v>22.33</v>
      </c>
      <c r="J30">
        <v>0.04</v>
      </c>
      <c r="K30">
        <v>7.0000000000000007E-2</v>
      </c>
      <c r="L30">
        <v>-6</v>
      </c>
      <c r="M30">
        <v>1.95</v>
      </c>
      <c r="N30">
        <v>1.95</v>
      </c>
      <c r="O30">
        <v>2.0699999999999998</v>
      </c>
    </row>
    <row r="31" spans="1:15">
      <c r="A31" t="s">
        <v>410</v>
      </c>
      <c r="B31" t="s">
        <v>309</v>
      </c>
      <c r="C31">
        <v>9.2100000000000009</v>
      </c>
      <c r="D31">
        <v>17.664000000000001</v>
      </c>
      <c r="E31">
        <v>0.16</v>
      </c>
      <c r="F31">
        <v>0.08</v>
      </c>
      <c r="G31">
        <v>9.3720712277413298E-2</v>
      </c>
      <c r="H31">
        <v>17.7</v>
      </c>
      <c r="I31">
        <v>8.2200000000000006</v>
      </c>
      <c r="J31">
        <v>0.09</v>
      </c>
      <c r="K31">
        <v>0.15</v>
      </c>
      <c r="L31">
        <v>2</v>
      </c>
      <c r="M31">
        <v>1.41</v>
      </c>
      <c r="N31">
        <v>2.0299999999999998</v>
      </c>
      <c r="O31">
        <v>1.95</v>
      </c>
    </row>
    <row r="32" spans="1:15">
      <c r="A32" t="s">
        <v>438</v>
      </c>
      <c r="B32" t="s">
        <v>309</v>
      </c>
      <c r="C32">
        <v>9.2100000000000009</v>
      </c>
      <c r="D32">
        <v>17.664000000000001</v>
      </c>
      <c r="E32">
        <v>0.05</v>
      </c>
      <c r="F32">
        <v>0.02</v>
      </c>
      <c r="G32">
        <v>3.3105022831050199E-2</v>
      </c>
      <c r="H32">
        <v>25.1</v>
      </c>
      <c r="I32">
        <v>16.16</v>
      </c>
      <c r="J32">
        <v>0.11</v>
      </c>
      <c r="K32">
        <v>0.18</v>
      </c>
      <c r="L32">
        <v>5</v>
      </c>
      <c r="M32">
        <v>3.6</v>
      </c>
      <c r="N32">
        <v>1.95</v>
      </c>
      <c r="O32">
        <v>1.86</v>
      </c>
    </row>
    <row r="33" spans="1:15">
      <c r="A33" t="s">
        <v>416</v>
      </c>
      <c r="B33" t="s">
        <v>325</v>
      </c>
      <c r="C33">
        <v>11.37</v>
      </c>
      <c r="D33">
        <v>16.212</v>
      </c>
      <c r="E33">
        <v>1.87</v>
      </c>
      <c r="F33">
        <v>0.43</v>
      </c>
      <c r="G33">
        <v>0.54210639672625405</v>
      </c>
      <c r="H33">
        <v>26.4</v>
      </c>
      <c r="I33">
        <v>6.4</v>
      </c>
      <c r="J33">
        <v>0.22</v>
      </c>
      <c r="K33">
        <v>0.19</v>
      </c>
      <c r="L33">
        <v>15</v>
      </c>
      <c r="M33">
        <v>1.52</v>
      </c>
      <c r="N33">
        <v>1.3</v>
      </c>
      <c r="O33">
        <v>1.74</v>
      </c>
    </row>
    <row r="34" spans="1:15">
      <c r="A34" t="s">
        <v>408</v>
      </c>
      <c r="B34" t="s">
        <v>309</v>
      </c>
      <c r="C34">
        <v>9.5299999999999994</v>
      </c>
      <c r="D34">
        <v>17.664000000000001</v>
      </c>
      <c r="E34">
        <v>0.7</v>
      </c>
      <c r="F34">
        <v>0.23</v>
      </c>
      <c r="G34">
        <v>0.30552546045503698</v>
      </c>
      <c r="H34">
        <v>23.6</v>
      </c>
      <c r="I34">
        <v>9.43</v>
      </c>
      <c r="J34">
        <v>0.17</v>
      </c>
      <c r="K34">
        <v>0.19</v>
      </c>
      <c r="L34">
        <v>1</v>
      </c>
      <c r="M34">
        <v>2.09</v>
      </c>
      <c r="N34">
        <v>1.42</v>
      </c>
      <c r="O34">
        <v>1.53</v>
      </c>
    </row>
    <row r="35" spans="1:15">
      <c r="A35" t="s">
        <v>404</v>
      </c>
      <c r="B35" t="s">
        <v>309</v>
      </c>
      <c r="C35">
        <v>9.61</v>
      </c>
      <c r="D35">
        <v>17.664000000000001</v>
      </c>
      <c r="E35">
        <v>0.77</v>
      </c>
      <c r="F35">
        <v>0.31</v>
      </c>
      <c r="G35">
        <v>0.377316114542391</v>
      </c>
      <c r="I35">
        <v>7.4</v>
      </c>
      <c r="J35">
        <v>0.12</v>
      </c>
      <c r="K35">
        <v>0.16</v>
      </c>
      <c r="L35">
        <v>9</v>
      </c>
      <c r="M35">
        <v>1.56</v>
      </c>
      <c r="N35">
        <v>1.26</v>
      </c>
      <c r="O35">
        <v>1.53</v>
      </c>
    </row>
    <row r="36" spans="1:15">
      <c r="A36" t="s">
        <v>422</v>
      </c>
      <c r="B36" t="s">
        <v>309</v>
      </c>
      <c r="C36">
        <v>9.5299999999999994</v>
      </c>
      <c r="D36">
        <v>17.664000000000001</v>
      </c>
      <c r="E36">
        <v>0.28999999999999998</v>
      </c>
      <c r="F36">
        <v>0.13</v>
      </c>
      <c r="G36">
        <v>0.16779661016949099</v>
      </c>
      <c r="H36">
        <v>16.899999999999999</v>
      </c>
      <c r="I36">
        <v>9.31</v>
      </c>
      <c r="J36">
        <v>0.1</v>
      </c>
      <c r="K36">
        <v>0.14000000000000001</v>
      </c>
      <c r="L36">
        <v>13</v>
      </c>
      <c r="M36">
        <v>1.53</v>
      </c>
      <c r="N36">
        <v>1.45</v>
      </c>
      <c r="O36">
        <v>1.47</v>
      </c>
    </row>
    <row r="37" spans="1:15">
      <c r="A37" t="s">
        <v>417</v>
      </c>
      <c r="B37" t="s">
        <v>309</v>
      </c>
      <c r="C37">
        <v>10.31</v>
      </c>
      <c r="D37">
        <v>17.664000000000001</v>
      </c>
      <c r="E37">
        <v>2.7</v>
      </c>
      <c r="F37">
        <v>0.34</v>
      </c>
      <c r="G37">
        <v>0.80555555555555503</v>
      </c>
      <c r="H37">
        <v>26.1</v>
      </c>
      <c r="I37">
        <v>6.98</v>
      </c>
      <c r="J37">
        <v>2.2200000000000002</v>
      </c>
      <c r="K37">
        <v>0.71</v>
      </c>
      <c r="L37">
        <v>4</v>
      </c>
      <c r="M37">
        <v>5.58</v>
      </c>
      <c r="N37">
        <v>1.29</v>
      </c>
      <c r="O37">
        <v>1.44</v>
      </c>
    </row>
    <row r="38" spans="1:15">
      <c r="A38" s="53" t="s">
        <v>443</v>
      </c>
      <c r="B38" s="53" t="s">
        <v>311</v>
      </c>
      <c r="C38" s="53">
        <v>10.59</v>
      </c>
      <c r="D38" s="53">
        <v>21.116</v>
      </c>
      <c r="E38" s="53">
        <v>2.56</v>
      </c>
      <c r="F38" s="53">
        <v>0.48</v>
      </c>
      <c r="G38" s="53">
        <v>0.624309392265193</v>
      </c>
      <c r="H38" s="53">
        <v>12.3</v>
      </c>
      <c r="I38" s="53">
        <v>4.72</v>
      </c>
      <c r="J38" s="53">
        <v>0.3</v>
      </c>
      <c r="K38" s="53">
        <v>0.18</v>
      </c>
      <c r="L38" s="53">
        <v>64</v>
      </c>
      <c r="M38" s="53">
        <v>0.97</v>
      </c>
      <c r="N38" s="53">
        <v>0.48</v>
      </c>
      <c r="O38" s="53">
        <v>1.06</v>
      </c>
    </row>
    <row r="39" spans="1:15">
      <c r="A39" t="s">
        <v>402</v>
      </c>
      <c r="B39" t="s">
        <v>311</v>
      </c>
      <c r="C39">
        <v>10.59</v>
      </c>
      <c r="D39">
        <v>21.116</v>
      </c>
      <c r="E39">
        <v>3.05</v>
      </c>
      <c r="F39">
        <v>0.44</v>
      </c>
      <c r="G39">
        <v>0.66985645933014304</v>
      </c>
      <c r="H39">
        <v>22</v>
      </c>
      <c r="I39">
        <v>4.6100000000000003</v>
      </c>
      <c r="J39">
        <v>0.38</v>
      </c>
      <c r="K39">
        <v>0.22</v>
      </c>
      <c r="L39">
        <v>10</v>
      </c>
      <c r="M39">
        <v>1.26</v>
      </c>
      <c r="N39">
        <v>0.49</v>
      </c>
      <c r="O39">
        <v>0.78</v>
      </c>
    </row>
    <row r="40" spans="1:15">
      <c r="A40" t="s">
        <v>428</v>
      </c>
      <c r="B40" t="s">
        <v>309</v>
      </c>
      <c r="C40">
        <v>11.37</v>
      </c>
      <c r="D40">
        <v>17.664000000000001</v>
      </c>
      <c r="E40">
        <v>0.95</v>
      </c>
      <c r="F40">
        <v>0.28999999999999998</v>
      </c>
      <c r="G40">
        <v>0.37302052785923701</v>
      </c>
      <c r="H40">
        <v>72.7</v>
      </c>
      <c r="I40">
        <v>3.72</v>
      </c>
      <c r="J40">
        <v>0.12</v>
      </c>
      <c r="K40">
        <v>0.14000000000000001</v>
      </c>
      <c r="L40">
        <v>1</v>
      </c>
      <c r="M40">
        <v>0.65</v>
      </c>
      <c r="N40">
        <v>0.46</v>
      </c>
      <c r="O40">
        <v>0.66</v>
      </c>
    </row>
    <row r="41" spans="1:15">
      <c r="A41" t="s">
        <v>431</v>
      </c>
      <c r="B41" t="s">
        <v>311</v>
      </c>
      <c r="C41">
        <v>9.2100000000000009</v>
      </c>
      <c r="D41">
        <v>21.116</v>
      </c>
      <c r="E41">
        <v>0.13</v>
      </c>
      <c r="F41">
        <v>7.0000000000000007E-2</v>
      </c>
      <c r="G41">
        <v>7.7651515151515096E-2</v>
      </c>
      <c r="H41">
        <v>16.5</v>
      </c>
      <c r="I41">
        <v>3.98</v>
      </c>
      <c r="J41">
        <v>0.05</v>
      </c>
      <c r="K41">
        <v>0.11</v>
      </c>
      <c r="L41">
        <v>0</v>
      </c>
      <c r="M41">
        <v>0.64</v>
      </c>
      <c r="N41">
        <v>0.61</v>
      </c>
      <c r="O41">
        <v>0.56999999999999995</v>
      </c>
    </row>
    <row r="42" spans="1:15" s="53" customFormat="1">
      <c r="A42" s="53" t="s">
        <v>444</v>
      </c>
      <c r="B42" s="53" t="s">
        <v>315</v>
      </c>
      <c r="C42" s="53">
        <v>10.59</v>
      </c>
      <c r="D42" s="53">
        <v>22.568000000000001</v>
      </c>
      <c r="E42" s="53">
        <v>2.1</v>
      </c>
      <c r="F42" s="53">
        <v>0.27</v>
      </c>
      <c r="G42" s="53">
        <v>0.52917093142272198</v>
      </c>
      <c r="I42" s="53">
        <v>7.91</v>
      </c>
      <c r="J42" s="53">
        <v>0.22</v>
      </c>
      <c r="K42" s="53">
        <v>0.15</v>
      </c>
      <c r="L42" s="53">
        <v>64</v>
      </c>
      <c r="M42" s="53">
        <v>1.17</v>
      </c>
      <c r="N42" s="53">
        <v>0.35</v>
      </c>
      <c r="O42" s="53">
        <v>0.42</v>
      </c>
    </row>
    <row r="43" spans="1:15" s="53" customFormat="1">
      <c r="A43" t="s">
        <v>421</v>
      </c>
      <c r="B43" t="s">
        <v>309</v>
      </c>
      <c r="C43">
        <v>9.7100000000000009</v>
      </c>
      <c r="D43">
        <v>17.664000000000001</v>
      </c>
      <c r="E43">
        <v>0.65</v>
      </c>
      <c r="F43">
        <v>0.01</v>
      </c>
      <c r="G43">
        <v>1.7932489451476699E-2</v>
      </c>
      <c r="H43">
        <v>6.2</v>
      </c>
      <c r="I43">
        <v>1.2</v>
      </c>
      <c r="J43">
        <v>0.19</v>
      </c>
      <c r="K43">
        <v>0.32</v>
      </c>
      <c r="L43">
        <v>11</v>
      </c>
      <c r="M43">
        <v>0.45</v>
      </c>
      <c r="N43">
        <v>0.5</v>
      </c>
      <c r="O43">
        <v>0.33</v>
      </c>
    </row>
    <row r="44" spans="1:15" s="53" customFormat="1">
      <c r="A44" s="53" t="s">
        <v>445</v>
      </c>
      <c r="B44" s="53" t="s">
        <v>311</v>
      </c>
      <c r="C44" s="53">
        <v>9.5299999999999994</v>
      </c>
      <c r="D44" s="53">
        <v>21.116</v>
      </c>
      <c r="E44" s="53">
        <v>1.35</v>
      </c>
      <c r="F44" s="53">
        <v>0.03</v>
      </c>
      <c r="G44" s="53">
        <v>0.57425742574257399</v>
      </c>
      <c r="I44" s="53">
        <v>-1.96</v>
      </c>
      <c r="J44" s="53">
        <v>0.63</v>
      </c>
      <c r="K44" s="53">
        <v>0.39</v>
      </c>
      <c r="L44" s="53">
        <v>183</v>
      </c>
      <c r="M44" s="53">
        <v>-0.76</v>
      </c>
      <c r="N44" s="53">
        <v>0.02</v>
      </c>
      <c r="O44" s="53">
        <v>-0.02</v>
      </c>
    </row>
  </sheetData>
  <sortState ref="A1:O44">
    <sortCondition descending="1"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1" topLeftCell="A17" activePane="bottomLeft" state="frozen"/>
      <selection pane="bottomLeft" activeCell="C39" sqref="C39"/>
    </sheetView>
  </sheetViews>
  <sheetFormatPr defaultRowHeight="15"/>
  <cols>
    <col min="1" max="1" width="24.42578125" customWidth="1"/>
    <col min="2" max="2" width="11.85546875" customWidth="1"/>
    <col min="3" max="3" width="13" customWidth="1"/>
    <col min="4" max="4" width="10.7109375" style="23" bestFit="1" customWidth="1"/>
    <col min="5" max="5" width="30.28515625" customWidth="1"/>
    <col min="9" max="9" width="11.85546875" customWidth="1"/>
  </cols>
  <sheetData>
    <row r="1" spans="1:13">
      <c r="B1" t="s">
        <v>224</v>
      </c>
      <c r="C1" t="s">
        <v>225</v>
      </c>
      <c r="D1" s="23" t="s">
        <v>226</v>
      </c>
      <c r="E1" t="s">
        <v>228</v>
      </c>
      <c r="F1" t="s">
        <v>215</v>
      </c>
      <c r="G1" t="s">
        <v>296</v>
      </c>
      <c r="H1" t="s">
        <v>387</v>
      </c>
      <c r="I1" t="s">
        <v>388</v>
      </c>
      <c r="J1" t="s">
        <v>389</v>
      </c>
      <c r="K1" t="s">
        <v>390</v>
      </c>
      <c r="L1" t="s">
        <v>162</v>
      </c>
      <c r="M1" t="s">
        <v>399</v>
      </c>
    </row>
    <row r="2" spans="1:13">
      <c r="A2" t="s">
        <v>172</v>
      </c>
      <c r="B2">
        <v>7.58</v>
      </c>
      <c r="C2">
        <v>8.7899999999999991</v>
      </c>
      <c r="D2" s="23">
        <f t="shared" ref="D2:D10" si="0">(C2-B2)/B2</f>
        <v>0.15963060686015818</v>
      </c>
      <c r="E2" t="s">
        <v>230</v>
      </c>
      <c r="G2" t="s">
        <v>391</v>
      </c>
      <c r="H2" t="s">
        <v>391</v>
      </c>
      <c r="I2" t="s">
        <v>397</v>
      </c>
      <c r="J2">
        <v>8</v>
      </c>
      <c r="K2" t="s">
        <v>398</v>
      </c>
      <c r="L2">
        <v>6</v>
      </c>
      <c r="M2" t="s">
        <v>400</v>
      </c>
    </row>
    <row r="3" spans="1:13" s="21" customFormat="1">
      <c r="A3" s="60" t="s">
        <v>169</v>
      </c>
      <c r="B3" s="60">
        <v>10.5</v>
      </c>
      <c r="C3" s="21">
        <v>12.14</v>
      </c>
      <c r="D3" s="61">
        <f t="shared" si="0"/>
        <v>0.15619047619047624</v>
      </c>
      <c r="E3" s="21" t="s">
        <v>229</v>
      </c>
      <c r="F3" s="21" t="s">
        <v>392</v>
      </c>
      <c r="H3" s="21" t="s">
        <v>394</v>
      </c>
      <c r="I3" s="21" t="s">
        <v>397</v>
      </c>
      <c r="K3" s="21" t="s">
        <v>396</v>
      </c>
      <c r="L3" s="21">
        <v>6.87</v>
      </c>
    </row>
    <row r="4" spans="1:13">
      <c r="A4" t="s">
        <v>173</v>
      </c>
      <c r="B4">
        <v>1.29</v>
      </c>
      <c r="C4">
        <v>1.43</v>
      </c>
      <c r="D4" s="23">
        <f t="shared" si="0"/>
        <v>0.10852713178294565</v>
      </c>
      <c r="E4" t="s">
        <v>88</v>
      </c>
      <c r="F4" t="s">
        <v>395</v>
      </c>
      <c r="G4" t="s">
        <v>391</v>
      </c>
      <c r="H4" t="s">
        <v>391</v>
      </c>
      <c r="I4" t="s">
        <v>394</v>
      </c>
      <c r="J4">
        <v>18</v>
      </c>
      <c r="K4" t="s">
        <v>448</v>
      </c>
      <c r="L4">
        <v>3.3</v>
      </c>
    </row>
    <row r="5" spans="1:13" s="21" customFormat="1">
      <c r="A5" s="60" t="s">
        <v>81</v>
      </c>
      <c r="B5" s="60">
        <v>4.7</v>
      </c>
      <c r="C5" s="21">
        <v>5.08</v>
      </c>
      <c r="D5" s="61">
        <f t="shared" si="0"/>
        <v>8.0851063829787212E-2</v>
      </c>
      <c r="E5" s="21" t="s">
        <v>80</v>
      </c>
      <c r="G5" s="21" t="s">
        <v>392</v>
      </c>
      <c r="H5" s="21" t="s">
        <v>393</v>
      </c>
      <c r="I5" s="21" t="s">
        <v>397</v>
      </c>
      <c r="J5" s="21">
        <v>84</v>
      </c>
      <c r="K5" s="21" t="s">
        <v>401</v>
      </c>
      <c r="L5" s="21">
        <v>28</v>
      </c>
    </row>
    <row r="6" spans="1:13" s="54" customFormat="1">
      <c r="A6" s="56" t="s">
        <v>113</v>
      </c>
      <c r="B6" s="56">
        <v>18.5</v>
      </c>
      <c r="C6" s="54">
        <v>19.600000000000001</v>
      </c>
      <c r="D6" s="57">
        <f t="shared" si="0"/>
        <v>5.9459459459459539E-2</v>
      </c>
      <c r="E6" s="54" t="s">
        <v>2</v>
      </c>
      <c r="F6" s="54" t="s">
        <v>391</v>
      </c>
      <c r="G6" s="54" t="s">
        <v>394</v>
      </c>
      <c r="H6" s="54" t="s">
        <v>446</v>
      </c>
      <c r="I6" s="54" t="s">
        <v>394</v>
      </c>
      <c r="J6" s="54">
        <v>33</v>
      </c>
      <c r="K6" s="54" t="s">
        <v>396</v>
      </c>
      <c r="L6" s="54">
        <v>38</v>
      </c>
      <c r="M6" s="54" t="s">
        <v>447</v>
      </c>
    </row>
    <row r="7" spans="1:13">
      <c r="A7" s="13" t="s">
        <v>170</v>
      </c>
      <c r="B7" s="13">
        <v>2.2799999999999998</v>
      </c>
      <c r="C7">
        <v>2.35</v>
      </c>
      <c r="D7" s="23">
        <f t="shared" si="0"/>
        <v>3.0701754385965039E-2</v>
      </c>
      <c r="E7" t="s">
        <v>2</v>
      </c>
      <c r="G7" t="s">
        <v>394</v>
      </c>
      <c r="H7" t="s">
        <v>446</v>
      </c>
      <c r="I7" t="s">
        <v>394</v>
      </c>
      <c r="J7">
        <v>20</v>
      </c>
      <c r="K7" t="s">
        <v>396</v>
      </c>
      <c r="L7">
        <v>7</v>
      </c>
      <c r="M7" t="s">
        <v>447</v>
      </c>
    </row>
    <row r="8" spans="1:13" s="53" customFormat="1">
      <c r="A8" s="58" t="s">
        <v>8</v>
      </c>
      <c r="B8" s="58">
        <v>356</v>
      </c>
      <c r="C8" s="53">
        <v>360.4</v>
      </c>
      <c r="D8" s="59">
        <f t="shared" si="0"/>
        <v>1.2359550561797689E-2</v>
      </c>
      <c r="E8" s="53" t="s">
        <v>232</v>
      </c>
      <c r="F8" s="53" t="s">
        <v>391</v>
      </c>
      <c r="H8" s="53" t="s">
        <v>391</v>
      </c>
      <c r="J8" s="53">
        <v>51</v>
      </c>
      <c r="K8" s="53" t="s">
        <v>396</v>
      </c>
      <c r="L8" s="53">
        <v>370</v>
      </c>
    </row>
    <row r="9" spans="1:13">
      <c r="A9" t="s">
        <v>174</v>
      </c>
      <c r="B9">
        <v>11.612</v>
      </c>
      <c r="C9">
        <v>11.49</v>
      </c>
      <c r="D9" s="23">
        <f t="shared" si="0"/>
        <v>-1.0506372717878047E-2</v>
      </c>
      <c r="E9" t="s">
        <v>231</v>
      </c>
      <c r="F9" s="21" t="s">
        <v>394</v>
      </c>
      <c r="G9" t="s">
        <v>395</v>
      </c>
      <c r="I9" t="s">
        <v>395</v>
      </c>
      <c r="J9">
        <v>37</v>
      </c>
      <c r="K9" t="s">
        <v>396</v>
      </c>
      <c r="L9">
        <v>48</v>
      </c>
    </row>
    <row r="10" spans="1:13">
      <c r="A10" t="s">
        <v>171</v>
      </c>
      <c r="B10">
        <v>2.14</v>
      </c>
      <c r="C10">
        <v>1.7</v>
      </c>
      <c r="D10" s="23">
        <f t="shared" si="0"/>
        <v>-0.2056074766355141</v>
      </c>
      <c r="E10" t="s">
        <v>2</v>
      </c>
      <c r="F10" s="21" t="s">
        <v>392</v>
      </c>
      <c r="G10" t="s">
        <v>394</v>
      </c>
      <c r="H10" t="s">
        <v>446</v>
      </c>
      <c r="I10" t="s">
        <v>394</v>
      </c>
      <c r="J10" s="21">
        <v>1</v>
      </c>
      <c r="K10" t="s">
        <v>448</v>
      </c>
      <c r="L10">
        <v>96</v>
      </c>
      <c r="M10" t="s">
        <v>447</v>
      </c>
    </row>
    <row r="11" spans="1:13">
      <c r="D11" s="23">
        <f>SUM(D2:D10)</f>
        <v>0.39160619371719735</v>
      </c>
    </row>
    <row r="12" spans="1:13">
      <c r="C12" t="s">
        <v>227</v>
      </c>
      <c r="D12" s="25">
        <f>D11/9</f>
        <v>4.351179930191082E-2</v>
      </c>
    </row>
    <row r="13" spans="1:13">
      <c r="C13" t="s">
        <v>233</v>
      </c>
      <c r="D13" s="24">
        <f>((D12)*2.2425)*100000</f>
        <v>9757.5209934535014</v>
      </c>
    </row>
    <row r="15" spans="1:13" s="62" customFormat="1">
      <c r="D15" s="63"/>
    </row>
    <row r="18" spans="1:13" s="82" customFormat="1">
      <c r="A18" s="82" t="s">
        <v>466</v>
      </c>
      <c r="D18" s="83"/>
      <c r="E18" s="82" t="s">
        <v>470</v>
      </c>
      <c r="F18" s="82" t="s">
        <v>467</v>
      </c>
      <c r="G18" s="82" t="s">
        <v>467</v>
      </c>
      <c r="H18" s="82" t="s">
        <v>391</v>
      </c>
      <c r="I18" s="82" t="s">
        <v>394</v>
      </c>
      <c r="J18" s="84">
        <v>70</v>
      </c>
      <c r="K18" s="82" t="s">
        <v>396</v>
      </c>
      <c r="L18" s="85">
        <v>9.8000000000000007</v>
      </c>
      <c r="M18" s="82" t="s">
        <v>467</v>
      </c>
    </row>
    <row r="19" spans="1:13">
      <c r="A19" t="s">
        <v>468</v>
      </c>
      <c r="E19" t="s">
        <v>469</v>
      </c>
      <c r="F19" s="21" t="s">
        <v>392</v>
      </c>
      <c r="H19" s="21" t="s">
        <v>471</v>
      </c>
      <c r="I19" t="s">
        <v>394</v>
      </c>
      <c r="J19">
        <v>47</v>
      </c>
      <c r="K19" t="s">
        <v>396</v>
      </c>
      <c r="L19" s="21">
        <v>5.63</v>
      </c>
      <c r="M19" t="s">
        <v>472</v>
      </c>
    </row>
    <row r="20" spans="1:13">
      <c r="A20" t="s">
        <v>473</v>
      </c>
      <c r="E20" t="s">
        <v>474</v>
      </c>
      <c r="F20" s="21" t="s">
        <v>392</v>
      </c>
      <c r="H20" t="s">
        <v>517</v>
      </c>
      <c r="I20" t="s">
        <v>391</v>
      </c>
      <c r="J20">
        <v>66</v>
      </c>
    </row>
    <row r="21" spans="1:13">
      <c r="A21" t="s">
        <v>515</v>
      </c>
      <c r="E21" t="s">
        <v>474</v>
      </c>
      <c r="F21" t="s">
        <v>391</v>
      </c>
      <c r="H21" s="21" t="s">
        <v>516</v>
      </c>
      <c r="I21" t="s">
        <v>391</v>
      </c>
      <c r="J21">
        <v>60</v>
      </c>
    </row>
    <row r="22" spans="1:13">
      <c r="A22" t="s">
        <v>519</v>
      </c>
      <c r="E22" t="s">
        <v>456</v>
      </c>
      <c r="F22" s="21" t="s">
        <v>392</v>
      </c>
      <c r="H22" t="s">
        <v>394</v>
      </c>
      <c r="I22" t="s">
        <v>391</v>
      </c>
      <c r="J22">
        <v>51</v>
      </c>
      <c r="K22" t="s">
        <v>539</v>
      </c>
      <c r="M22" s="54" t="s">
        <v>538</v>
      </c>
    </row>
    <row r="23" spans="1:13">
      <c r="A23" t="s">
        <v>540</v>
      </c>
      <c r="E23" t="s">
        <v>541</v>
      </c>
      <c r="F23" s="21" t="s">
        <v>393</v>
      </c>
      <c r="G23" t="s">
        <v>391</v>
      </c>
      <c r="H23" s="78" t="s">
        <v>391</v>
      </c>
      <c r="I23" s="78" t="s">
        <v>391</v>
      </c>
      <c r="J23" s="54">
        <v>75</v>
      </c>
      <c r="M23" t="s">
        <v>472</v>
      </c>
    </row>
    <row r="24" spans="1:13" s="77" customFormat="1">
      <c r="A24" s="77" t="s">
        <v>569</v>
      </c>
      <c r="D24" s="79"/>
      <c r="E24" s="77" t="s">
        <v>541</v>
      </c>
      <c r="F24" s="80" t="s">
        <v>392</v>
      </c>
      <c r="H24" s="80" t="s">
        <v>516</v>
      </c>
      <c r="I24" s="81" t="s">
        <v>391</v>
      </c>
      <c r="J24" s="77">
        <v>10</v>
      </c>
      <c r="K24" s="77" t="s">
        <v>518</v>
      </c>
      <c r="M24" s="77" t="s">
        <v>472</v>
      </c>
    </row>
    <row r="25" spans="1:13">
      <c r="A25" t="s">
        <v>570</v>
      </c>
      <c r="E25" t="s">
        <v>459</v>
      </c>
      <c r="F25" s="21" t="s">
        <v>393</v>
      </c>
      <c r="G25" t="s">
        <v>395</v>
      </c>
      <c r="H25" s="21" t="s">
        <v>516</v>
      </c>
      <c r="I25" s="78" t="s">
        <v>394</v>
      </c>
      <c r="J25">
        <v>63</v>
      </c>
      <c r="K25" t="s">
        <v>539</v>
      </c>
      <c r="M25" t="s">
        <v>472</v>
      </c>
    </row>
    <row r="26" spans="1:13">
      <c r="A26" t="s">
        <v>571</v>
      </c>
      <c r="E26" t="s">
        <v>572</v>
      </c>
      <c r="F26" s="21" t="s">
        <v>392</v>
      </c>
      <c r="H26" s="78" t="s">
        <v>391</v>
      </c>
      <c r="I26" s="75" t="s">
        <v>391</v>
      </c>
      <c r="J26">
        <v>36</v>
      </c>
      <c r="M26" t="s">
        <v>472</v>
      </c>
    </row>
    <row r="27" spans="1:13" s="82" customFormat="1">
      <c r="A27" s="82" t="s">
        <v>573</v>
      </c>
      <c r="D27" s="83"/>
      <c r="E27" s="82" t="s">
        <v>572</v>
      </c>
      <c r="F27" s="85" t="s">
        <v>393</v>
      </c>
      <c r="G27" s="82" t="s">
        <v>394</v>
      </c>
      <c r="H27" s="86" t="s">
        <v>391</v>
      </c>
      <c r="I27" s="84" t="s">
        <v>394</v>
      </c>
      <c r="J27" s="87">
        <v>74.319999999999993</v>
      </c>
      <c r="K27" s="82" t="s">
        <v>396</v>
      </c>
      <c r="L27" s="82">
        <v>890</v>
      </c>
      <c r="M27" s="82" t="s">
        <v>472</v>
      </c>
    </row>
    <row r="28" spans="1:13" s="82" customFormat="1">
      <c r="A28" s="82" t="s">
        <v>574</v>
      </c>
      <c r="D28" s="83"/>
      <c r="E28" s="82" t="s">
        <v>572</v>
      </c>
      <c r="F28" s="85" t="s">
        <v>393</v>
      </c>
      <c r="G28" s="82" t="s">
        <v>395</v>
      </c>
      <c r="H28" s="86" t="s">
        <v>391</v>
      </c>
      <c r="I28" s="84" t="s">
        <v>597</v>
      </c>
      <c r="J28" s="82">
        <v>33.880000000000003</v>
      </c>
      <c r="K28" s="82" t="s">
        <v>396</v>
      </c>
      <c r="L28" s="82">
        <v>6</v>
      </c>
      <c r="M28" s="82" t="s">
        <v>472</v>
      </c>
    </row>
    <row r="29" spans="1:13" s="82" customFormat="1">
      <c r="A29" s="82" t="s">
        <v>598</v>
      </c>
      <c r="D29" s="83"/>
      <c r="E29" s="82" t="s">
        <v>599</v>
      </c>
      <c r="F29" s="85" t="s">
        <v>395</v>
      </c>
      <c r="G29" s="82" t="s">
        <v>391</v>
      </c>
      <c r="H29" s="86" t="s">
        <v>391</v>
      </c>
      <c r="I29" s="86" t="s">
        <v>393</v>
      </c>
      <c r="J29" s="82">
        <v>64</v>
      </c>
      <c r="K29" s="82" t="s">
        <v>396</v>
      </c>
      <c r="L29" s="82">
        <v>7</v>
      </c>
      <c r="M29" s="82" t="s">
        <v>472</v>
      </c>
    </row>
    <row r="30" spans="1:13" s="77" customFormat="1">
      <c r="A30" s="77" t="s">
        <v>608</v>
      </c>
      <c r="D30" s="79"/>
      <c r="E30" s="77" t="s">
        <v>599</v>
      </c>
      <c r="F30" s="80" t="s">
        <v>392</v>
      </c>
      <c r="H30" s="80" t="s">
        <v>516</v>
      </c>
      <c r="I30" s="77" t="s">
        <v>395</v>
      </c>
      <c r="J30" s="80">
        <v>0</v>
      </c>
      <c r="K30" s="77" t="s">
        <v>396</v>
      </c>
      <c r="L30" s="77">
        <v>4</v>
      </c>
      <c r="M30" s="77" t="s">
        <v>472</v>
      </c>
    </row>
    <row r="31" spans="1:13">
      <c r="A31" t="s">
        <v>609</v>
      </c>
      <c r="E31" t="s">
        <v>610</v>
      </c>
      <c r="F31" s="21" t="s">
        <v>392</v>
      </c>
      <c r="H31" s="21" t="s">
        <v>516</v>
      </c>
      <c r="I31" t="s">
        <v>391</v>
      </c>
      <c r="J31" s="54">
        <v>75</v>
      </c>
      <c r="M31" t="s">
        <v>538</v>
      </c>
    </row>
    <row r="61" spans="5:5">
      <c r="E61">
        <v>20</v>
      </c>
    </row>
  </sheetData>
  <sortState ref="A2:D14">
    <sortCondition descending="1" ref="D1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1" sqref="O1:O1048576"/>
    </sheetView>
  </sheetViews>
  <sheetFormatPr defaultRowHeight="15"/>
  <cols>
    <col min="1" max="1" width="47.28515625" customWidth="1"/>
  </cols>
  <sheetData>
    <row r="1" spans="1:15">
      <c r="A1" s="53" t="s">
        <v>606</v>
      </c>
      <c r="B1" s="53" t="s">
        <v>311</v>
      </c>
      <c r="C1" s="53">
        <v>11.37</v>
      </c>
      <c r="D1" s="53">
        <v>21.116</v>
      </c>
      <c r="E1" s="53">
        <v>1.07</v>
      </c>
      <c r="F1" s="53">
        <v>0.2</v>
      </c>
      <c r="G1" s="53">
        <v>0.23577652485904599</v>
      </c>
      <c r="H1" s="53"/>
      <c r="I1" s="53">
        <v>51.79</v>
      </c>
      <c r="J1" s="53">
        <v>0.03</v>
      </c>
      <c r="K1" s="53">
        <v>0.04</v>
      </c>
      <c r="L1" s="53">
        <v>35</v>
      </c>
      <c r="M1" s="53">
        <v>2.0699999999999998</v>
      </c>
      <c r="N1" s="53">
        <v>44.91</v>
      </c>
      <c r="O1" s="53">
        <v>50.12</v>
      </c>
    </row>
    <row r="2" spans="1:15">
      <c r="A2" t="s">
        <v>602</v>
      </c>
      <c r="B2" t="s">
        <v>320</v>
      </c>
      <c r="C2">
        <v>9.36</v>
      </c>
      <c r="D2">
        <v>14.76</v>
      </c>
      <c r="E2">
        <v>0.17</v>
      </c>
      <c r="F2">
        <v>0.08</v>
      </c>
      <c r="G2">
        <v>0.10920591889754799</v>
      </c>
      <c r="H2">
        <v>48.1</v>
      </c>
      <c r="I2">
        <v>56.69</v>
      </c>
      <c r="J2">
        <v>0.05</v>
      </c>
      <c r="K2">
        <v>7.0000000000000007E-2</v>
      </c>
      <c r="L2">
        <v>8</v>
      </c>
      <c r="M2">
        <v>4.05</v>
      </c>
      <c r="N2">
        <v>25.9</v>
      </c>
      <c r="O2">
        <v>25.74</v>
      </c>
    </row>
    <row r="3" spans="1:15">
      <c r="A3" s="53" t="s">
        <v>607</v>
      </c>
      <c r="B3" s="53" t="s">
        <v>315</v>
      </c>
      <c r="C3" s="53">
        <v>27.76</v>
      </c>
      <c r="D3" s="53">
        <v>22.568000000000001</v>
      </c>
      <c r="E3" s="53">
        <v>-0.75</v>
      </c>
      <c r="F3" s="53">
        <v>0.01</v>
      </c>
      <c r="G3" s="53">
        <v>7.5757575757574996E-3</v>
      </c>
      <c r="H3" s="53"/>
      <c r="I3" s="53">
        <v>-277.97000000000003</v>
      </c>
      <c r="J3" s="53">
        <v>-0.08</v>
      </c>
      <c r="K3" s="53">
        <v>-0.11</v>
      </c>
      <c r="L3" s="53">
        <v>8</v>
      </c>
      <c r="M3" s="53">
        <v>31.59</v>
      </c>
      <c r="N3" s="53">
        <v>18.22</v>
      </c>
      <c r="O3" s="53">
        <v>18.13</v>
      </c>
    </row>
    <row r="4" spans="1:15">
      <c r="A4" t="s">
        <v>605</v>
      </c>
      <c r="B4" t="s">
        <v>320</v>
      </c>
      <c r="C4">
        <v>9.36</v>
      </c>
      <c r="D4">
        <v>14.76</v>
      </c>
      <c r="E4">
        <v>0.74</v>
      </c>
      <c r="F4">
        <v>0.24</v>
      </c>
      <c r="G4">
        <v>0.32907710860466699</v>
      </c>
      <c r="H4">
        <v>51.2</v>
      </c>
      <c r="I4">
        <v>19.57</v>
      </c>
      <c r="J4">
        <v>0.18</v>
      </c>
      <c r="K4">
        <v>0.19</v>
      </c>
      <c r="L4">
        <v>63</v>
      </c>
      <c r="M4">
        <v>4.13</v>
      </c>
      <c r="N4">
        <v>13.2</v>
      </c>
      <c r="O4">
        <v>14.2</v>
      </c>
    </row>
    <row r="5" spans="1:15">
      <c r="A5" t="s">
        <v>601</v>
      </c>
      <c r="B5" t="s">
        <v>309</v>
      </c>
      <c r="C5">
        <v>9.2100000000000009</v>
      </c>
      <c r="D5">
        <v>17.664000000000001</v>
      </c>
      <c r="E5">
        <v>0</v>
      </c>
      <c r="F5">
        <v>0</v>
      </c>
      <c r="G5">
        <v>4.1020966271649003E-3</v>
      </c>
      <c r="H5">
        <v>9.1</v>
      </c>
      <c r="I5">
        <v>23.43</v>
      </c>
      <c r="J5">
        <v>0.03</v>
      </c>
      <c r="K5">
        <v>0.05</v>
      </c>
      <c r="L5">
        <v>13</v>
      </c>
      <c r="M5">
        <v>1.28</v>
      </c>
      <c r="N5">
        <v>13.35</v>
      </c>
      <c r="O5">
        <v>13.26</v>
      </c>
    </row>
    <row r="6" spans="1:15">
      <c r="A6" t="s">
        <v>604</v>
      </c>
      <c r="B6" t="s">
        <v>309</v>
      </c>
      <c r="C6">
        <v>9.9600000000000009</v>
      </c>
      <c r="D6">
        <v>17.664000000000001</v>
      </c>
      <c r="E6">
        <v>1.48</v>
      </c>
      <c r="F6">
        <v>0.41</v>
      </c>
      <c r="G6">
        <v>0.48296473401075901</v>
      </c>
      <c r="H6">
        <v>28.9</v>
      </c>
      <c r="I6">
        <v>14.52</v>
      </c>
      <c r="J6">
        <v>0.22</v>
      </c>
      <c r="K6">
        <v>0.17</v>
      </c>
      <c r="L6">
        <v>20</v>
      </c>
      <c r="M6">
        <v>2.4300000000000002</v>
      </c>
      <c r="N6">
        <v>5.12</v>
      </c>
      <c r="O6">
        <v>5.74</v>
      </c>
    </row>
    <row r="7" spans="1:15" s="53" customFormat="1">
      <c r="A7" t="s">
        <v>600</v>
      </c>
      <c r="B7" t="s">
        <v>320</v>
      </c>
      <c r="C7">
        <v>9.7100000000000009</v>
      </c>
      <c r="D7">
        <v>14.76</v>
      </c>
      <c r="E7">
        <v>2.21</v>
      </c>
      <c r="F7">
        <v>0.31</v>
      </c>
      <c r="G7">
        <v>0.59984647439412198</v>
      </c>
      <c r="H7">
        <v>54</v>
      </c>
      <c r="I7">
        <v>13</v>
      </c>
      <c r="J7">
        <v>0.3</v>
      </c>
      <c r="K7">
        <v>0.2</v>
      </c>
      <c r="L7">
        <v>30</v>
      </c>
      <c r="M7">
        <v>3.07</v>
      </c>
      <c r="N7">
        <v>4.88</v>
      </c>
      <c r="O7">
        <v>5.54</v>
      </c>
    </row>
    <row r="8" spans="1:15" s="53" customFormat="1">
      <c r="A8" t="s">
        <v>603</v>
      </c>
      <c r="B8" t="s">
        <v>309</v>
      </c>
      <c r="C8">
        <v>11.37</v>
      </c>
      <c r="D8">
        <v>17.664000000000001</v>
      </c>
      <c r="E8">
        <v>1.24</v>
      </c>
      <c r="F8">
        <v>0.27</v>
      </c>
      <c r="G8">
        <v>0.452789699570815</v>
      </c>
      <c r="H8"/>
      <c r="I8">
        <v>5.65</v>
      </c>
      <c r="J8">
        <v>0.12</v>
      </c>
      <c r="K8">
        <v>0.12</v>
      </c>
      <c r="L8">
        <v>33</v>
      </c>
      <c r="M8">
        <v>0.84</v>
      </c>
      <c r="N8">
        <v>2.63</v>
      </c>
      <c r="O8">
        <v>3.87</v>
      </c>
    </row>
  </sheetData>
  <sortState ref="A1:O8">
    <sortCondition descending="1" ref="O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1" sqref="J1:J1048576"/>
    </sheetView>
  </sheetViews>
  <sheetFormatPr defaultRowHeight="15"/>
  <cols>
    <col min="1" max="1" width="53" customWidth="1"/>
  </cols>
  <sheetData>
    <row r="1" spans="1:15">
      <c r="A1" t="s">
        <v>580</v>
      </c>
      <c r="B1" t="s">
        <v>311</v>
      </c>
      <c r="C1">
        <v>27.76</v>
      </c>
      <c r="D1">
        <v>21.116</v>
      </c>
      <c r="E1">
        <v>-17.3</v>
      </c>
      <c r="F1">
        <v>0.62</v>
      </c>
      <c r="G1">
        <v>1.05217391304347</v>
      </c>
      <c r="I1">
        <v>-9.83</v>
      </c>
      <c r="J1">
        <v>6.42</v>
      </c>
      <c r="K1">
        <v>-0.33</v>
      </c>
      <c r="L1">
        <v>-5</v>
      </c>
      <c r="M1">
        <v>1.8</v>
      </c>
      <c r="N1">
        <v>0.3</v>
      </c>
      <c r="O1">
        <v>0.6</v>
      </c>
    </row>
    <row r="2" spans="1:15">
      <c r="A2" s="53" t="s">
        <v>595</v>
      </c>
      <c r="B2" s="53" t="s">
        <v>309</v>
      </c>
      <c r="C2" s="53">
        <v>9.5299999999999994</v>
      </c>
      <c r="D2" s="53">
        <v>17.664000000000001</v>
      </c>
      <c r="E2" s="53">
        <v>-0.59</v>
      </c>
      <c r="F2" s="53">
        <v>0.01</v>
      </c>
      <c r="G2" s="53">
        <v>0.11111111111111099</v>
      </c>
      <c r="H2" s="53">
        <v>368</v>
      </c>
      <c r="I2" s="53">
        <v>199.4</v>
      </c>
      <c r="J2" s="53">
        <v>0.61</v>
      </c>
      <c r="K2" s="53">
        <v>0.89</v>
      </c>
      <c r="L2" s="53">
        <v>42</v>
      </c>
      <c r="M2" s="53">
        <v>199.4</v>
      </c>
      <c r="N2" s="53">
        <v>14.93</v>
      </c>
      <c r="O2" s="53">
        <v>14.83</v>
      </c>
    </row>
    <row r="3" spans="1:15">
      <c r="A3" t="s">
        <v>578</v>
      </c>
      <c r="B3" t="s">
        <v>311</v>
      </c>
      <c r="C3">
        <v>9.2100000000000009</v>
      </c>
      <c r="D3">
        <v>21.116</v>
      </c>
      <c r="E3">
        <v>7.0000000000000007E-2</v>
      </c>
      <c r="F3">
        <v>0.03</v>
      </c>
      <c r="G3">
        <v>3.9215686274509803E-2</v>
      </c>
      <c r="H3">
        <v>23.4</v>
      </c>
      <c r="I3">
        <v>14.72</v>
      </c>
      <c r="J3">
        <v>0.26</v>
      </c>
      <c r="K3">
        <v>0.45</v>
      </c>
      <c r="L3">
        <v>41</v>
      </c>
      <c r="M3">
        <v>8.08</v>
      </c>
      <c r="N3">
        <v>6.53</v>
      </c>
      <c r="O3">
        <v>6.44</v>
      </c>
    </row>
    <row r="4" spans="1:15">
      <c r="A4" t="s">
        <v>593</v>
      </c>
      <c r="B4" t="s">
        <v>325</v>
      </c>
      <c r="C4">
        <v>9.2100000000000009</v>
      </c>
      <c r="D4">
        <v>16.212</v>
      </c>
      <c r="E4">
        <v>7.0000000000000007E-2</v>
      </c>
      <c r="F4">
        <v>0.02</v>
      </c>
      <c r="G4">
        <v>3.7202380952380897E-2</v>
      </c>
      <c r="H4">
        <v>14.2</v>
      </c>
      <c r="I4">
        <v>8.09</v>
      </c>
      <c r="J4">
        <v>0.25</v>
      </c>
      <c r="K4">
        <v>0.39</v>
      </c>
      <c r="L4">
        <v>11</v>
      </c>
      <c r="M4">
        <v>3.5</v>
      </c>
      <c r="N4">
        <v>1.86</v>
      </c>
      <c r="O4">
        <v>1.78</v>
      </c>
    </row>
    <row r="5" spans="1:15">
      <c r="A5" t="s">
        <v>585</v>
      </c>
      <c r="B5" t="s">
        <v>309</v>
      </c>
      <c r="C5">
        <v>9.2100000000000009</v>
      </c>
      <c r="D5">
        <v>17.664000000000001</v>
      </c>
      <c r="E5">
        <v>0.01</v>
      </c>
      <c r="F5">
        <v>0</v>
      </c>
      <c r="G5">
        <v>6.3856960408684004E-3</v>
      </c>
      <c r="H5">
        <v>16.7</v>
      </c>
      <c r="I5">
        <v>8.58</v>
      </c>
      <c r="J5">
        <v>0.23</v>
      </c>
      <c r="K5">
        <v>0.35</v>
      </c>
      <c r="L5">
        <v>28</v>
      </c>
      <c r="M5">
        <v>3.14</v>
      </c>
      <c r="N5">
        <v>2.87</v>
      </c>
      <c r="O5">
        <v>2.81</v>
      </c>
    </row>
    <row r="6" spans="1:15">
      <c r="A6" t="s">
        <v>590</v>
      </c>
      <c r="B6" t="s">
        <v>325</v>
      </c>
      <c r="C6">
        <v>9.2100000000000009</v>
      </c>
      <c r="D6">
        <v>16.212</v>
      </c>
      <c r="E6">
        <v>0.05</v>
      </c>
      <c r="F6">
        <v>0.02</v>
      </c>
      <c r="G6">
        <v>2.9646158750398399E-2</v>
      </c>
      <c r="H6">
        <v>23.5</v>
      </c>
      <c r="I6">
        <v>13.63</v>
      </c>
      <c r="J6">
        <v>0.2</v>
      </c>
      <c r="K6">
        <v>0.31</v>
      </c>
      <c r="L6">
        <v>13</v>
      </c>
      <c r="M6">
        <v>4.54</v>
      </c>
      <c r="N6">
        <v>2.7</v>
      </c>
      <c r="O6">
        <v>2.65</v>
      </c>
    </row>
    <row r="7" spans="1:15">
      <c r="A7" t="s">
        <v>575</v>
      </c>
      <c r="B7" t="s">
        <v>309</v>
      </c>
      <c r="C7">
        <v>11.37</v>
      </c>
      <c r="D7">
        <v>17.664000000000001</v>
      </c>
      <c r="E7">
        <v>1.19</v>
      </c>
      <c r="F7">
        <v>0.4</v>
      </c>
      <c r="G7">
        <v>0.44817073170731703</v>
      </c>
      <c r="I7">
        <v>14.29</v>
      </c>
      <c r="J7">
        <v>0.16</v>
      </c>
      <c r="K7">
        <v>0.14000000000000001</v>
      </c>
      <c r="L7">
        <v>-33</v>
      </c>
      <c r="M7">
        <v>2.09</v>
      </c>
      <c r="N7">
        <v>14.95</v>
      </c>
      <c r="O7">
        <v>18.54</v>
      </c>
    </row>
    <row r="8" spans="1:15">
      <c r="A8" t="s">
        <v>588</v>
      </c>
      <c r="B8" t="s">
        <v>311</v>
      </c>
      <c r="C8">
        <v>10.31</v>
      </c>
      <c r="D8">
        <v>21.116</v>
      </c>
      <c r="E8">
        <v>1.1100000000000001</v>
      </c>
      <c r="F8">
        <v>0.39</v>
      </c>
      <c r="G8">
        <v>0.420382165605095</v>
      </c>
      <c r="H8">
        <v>42.5</v>
      </c>
      <c r="I8">
        <v>2.75</v>
      </c>
      <c r="J8">
        <v>0.16</v>
      </c>
      <c r="K8">
        <v>0.2</v>
      </c>
      <c r="L8">
        <v>-9</v>
      </c>
      <c r="M8">
        <v>0.74</v>
      </c>
      <c r="N8">
        <v>0.98</v>
      </c>
      <c r="O8">
        <v>1.92</v>
      </c>
    </row>
    <row r="9" spans="1:15">
      <c r="A9" t="s">
        <v>592</v>
      </c>
      <c r="B9" t="s">
        <v>325</v>
      </c>
      <c r="C9">
        <v>9.2100000000000009</v>
      </c>
      <c r="D9">
        <v>16.212</v>
      </c>
      <c r="E9">
        <v>0.18</v>
      </c>
      <c r="F9">
        <v>0.06</v>
      </c>
      <c r="G9">
        <v>8.0118694362017795E-2</v>
      </c>
      <c r="H9">
        <v>45</v>
      </c>
      <c r="I9">
        <v>33.049999999999997</v>
      </c>
      <c r="J9">
        <v>0.15</v>
      </c>
      <c r="K9">
        <v>0.21</v>
      </c>
      <c r="L9">
        <v>33</v>
      </c>
      <c r="M9">
        <v>7.72</v>
      </c>
      <c r="N9">
        <v>8.76</v>
      </c>
      <c r="O9">
        <v>8.7100000000000009</v>
      </c>
    </row>
    <row r="10" spans="1:15">
      <c r="A10" t="s">
        <v>587</v>
      </c>
      <c r="B10" t="s">
        <v>311</v>
      </c>
      <c r="C10">
        <v>9.2100000000000009</v>
      </c>
      <c r="D10">
        <v>21.116</v>
      </c>
      <c r="E10">
        <v>0.09</v>
      </c>
      <c r="F10">
        <v>0.05</v>
      </c>
      <c r="G10">
        <v>5.2607640994542099E-2</v>
      </c>
      <c r="H10">
        <v>21.4</v>
      </c>
      <c r="I10">
        <v>9.69</v>
      </c>
      <c r="J10">
        <v>0.15</v>
      </c>
      <c r="K10">
        <v>0.23</v>
      </c>
      <c r="L10">
        <v>21</v>
      </c>
      <c r="M10">
        <v>2.48</v>
      </c>
      <c r="N10">
        <v>2.06</v>
      </c>
      <c r="O10">
        <v>2.0299999999999998</v>
      </c>
    </row>
    <row r="11" spans="1:15">
      <c r="A11" t="s">
        <v>591</v>
      </c>
      <c r="B11" t="s">
        <v>311</v>
      </c>
      <c r="C11">
        <v>9.2100000000000009</v>
      </c>
      <c r="D11">
        <v>21.116</v>
      </c>
      <c r="E11">
        <v>0.24</v>
      </c>
      <c r="F11">
        <v>0.08</v>
      </c>
      <c r="G11">
        <v>0.150846516791562</v>
      </c>
      <c r="H11">
        <v>16.399999999999999</v>
      </c>
      <c r="I11">
        <v>3.41</v>
      </c>
      <c r="J11">
        <v>0.13</v>
      </c>
      <c r="K11">
        <v>0.19</v>
      </c>
      <c r="L11">
        <v>-11</v>
      </c>
      <c r="M11">
        <v>0.75</v>
      </c>
      <c r="N11">
        <v>0.75</v>
      </c>
      <c r="O11">
        <v>0.64</v>
      </c>
    </row>
    <row r="12" spans="1:15">
      <c r="A12" t="s">
        <v>576</v>
      </c>
      <c r="B12" t="s">
        <v>309</v>
      </c>
      <c r="C12">
        <v>9.2100000000000009</v>
      </c>
      <c r="D12">
        <v>17.664000000000001</v>
      </c>
      <c r="E12">
        <v>0.01</v>
      </c>
      <c r="F12">
        <v>0.01</v>
      </c>
      <c r="G12">
        <v>1.02960102960102E-2</v>
      </c>
      <c r="H12">
        <v>47.2</v>
      </c>
      <c r="I12">
        <v>24.16</v>
      </c>
      <c r="J12">
        <v>0.09</v>
      </c>
      <c r="K12">
        <v>0.13</v>
      </c>
      <c r="L12">
        <v>1</v>
      </c>
      <c r="M12">
        <v>3.36</v>
      </c>
      <c r="N12">
        <v>5.54</v>
      </c>
      <c r="O12">
        <v>5.47</v>
      </c>
    </row>
    <row r="13" spans="1:15">
      <c r="A13" t="s">
        <v>581</v>
      </c>
      <c r="B13" t="s">
        <v>315</v>
      </c>
      <c r="C13">
        <v>9.2100000000000009</v>
      </c>
      <c r="D13">
        <v>22.568000000000001</v>
      </c>
      <c r="E13">
        <v>0</v>
      </c>
      <c r="F13">
        <v>0</v>
      </c>
      <c r="G13">
        <v>0</v>
      </c>
      <c r="H13">
        <v>13.3</v>
      </c>
      <c r="I13">
        <v>13.29</v>
      </c>
      <c r="J13">
        <v>0.08</v>
      </c>
      <c r="K13">
        <v>0.13</v>
      </c>
      <c r="L13">
        <v>3</v>
      </c>
      <c r="M13">
        <v>1.81</v>
      </c>
      <c r="N13">
        <v>1.74</v>
      </c>
      <c r="O13">
        <v>1.67</v>
      </c>
    </row>
    <row r="14" spans="1:15">
      <c r="A14" s="53" t="s">
        <v>594</v>
      </c>
      <c r="B14" s="53" t="s">
        <v>309</v>
      </c>
      <c r="C14" s="53">
        <v>9.2100000000000009</v>
      </c>
      <c r="D14" s="53">
        <v>17.664000000000001</v>
      </c>
      <c r="E14" s="53">
        <v>0.01</v>
      </c>
      <c r="F14" s="53">
        <v>0</v>
      </c>
      <c r="G14" s="53">
        <v>0</v>
      </c>
      <c r="H14" s="53">
        <v>704</v>
      </c>
      <c r="I14" s="53">
        <v>598.22</v>
      </c>
      <c r="J14" s="53">
        <v>7.0000000000000007E-2</v>
      </c>
      <c r="K14" s="53">
        <v>0.1</v>
      </c>
      <c r="L14" s="53">
        <v>1262</v>
      </c>
      <c r="M14" s="53">
        <v>61.98</v>
      </c>
      <c r="N14" s="53">
        <v>28.15</v>
      </c>
      <c r="O14" s="53">
        <v>28.09</v>
      </c>
    </row>
    <row r="15" spans="1:15">
      <c r="A15" t="s">
        <v>577</v>
      </c>
      <c r="B15" t="s">
        <v>309</v>
      </c>
      <c r="C15">
        <v>9.2100000000000009</v>
      </c>
      <c r="D15">
        <v>17.664000000000001</v>
      </c>
      <c r="E15">
        <v>0.28999999999999998</v>
      </c>
      <c r="F15">
        <v>0.04</v>
      </c>
      <c r="G15">
        <v>9.5588235294117599E-2</v>
      </c>
      <c r="H15">
        <v>55.4</v>
      </c>
      <c r="I15">
        <v>11.74</v>
      </c>
      <c r="J15">
        <v>7.0000000000000007E-2</v>
      </c>
      <c r="K15">
        <v>0.12</v>
      </c>
      <c r="L15">
        <v>-33</v>
      </c>
      <c r="M15">
        <v>1.73</v>
      </c>
      <c r="N15">
        <v>1.23</v>
      </c>
      <c r="O15">
        <v>1.03</v>
      </c>
    </row>
    <row r="16" spans="1:15">
      <c r="A16" t="s">
        <v>583</v>
      </c>
      <c r="B16" t="s">
        <v>309</v>
      </c>
      <c r="C16">
        <v>9.2100000000000009</v>
      </c>
      <c r="D16">
        <v>17.664000000000001</v>
      </c>
      <c r="E16">
        <v>0.05</v>
      </c>
      <c r="F16">
        <v>0.02</v>
      </c>
      <c r="G16">
        <v>2.8571428571428501E-2</v>
      </c>
      <c r="H16">
        <v>11.8</v>
      </c>
      <c r="I16">
        <v>10.27</v>
      </c>
      <c r="J16">
        <v>7.0000000000000007E-2</v>
      </c>
      <c r="K16">
        <v>0.15</v>
      </c>
      <c r="L16">
        <v>17</v>
      </c>
      <c r="M16">
        <v>1.99</v>
      </c>
      <c r="N16">
        <v>3.34</v>
      </c>
      <c r="O16">
        <v>3.3</v>
      </c>
    </row>
    <row r="17" spans="1:15">
      <c r="A17" t="s">
        <v>584</v>
      </c>
      <c r="B17" t="s">
        <v>309</v>
      </c>
      <c r="C17">
        <v>9.61</v>
      </c>
      <c r="D17">
        <v>17.664000000000001</v>
      </c>
      <c r="E17">
        <v>0.56999999999999995</v>
      </c>
      <c r="F17">
        <v>0.18</v>
      </c>
      <c r="G17">
        <v>0.20353982300884901</v>
      </c>
      <c r="H17">
        <v>188</v>
      </c>
      <c r="I17">
        <v>50.92</v>
      </c>
      <c r="J17">
        <v>0.06</v>
      </c>
      <c r="K17">
        <v>0.13</v>
      </c>
      <c r="L17">
        <v>39</v>
      </c>
      <c r="M17">
        <v>9.4600000000000009</v>
      </c>
      <c r="N17">
        <v>10.64</v>
      </c>
      <c r="O17">
        <v>10.8</v>
      </c>
    </row>
    <row r="18" spans="1:15">
      <c r="A18" t="s">
        <v>589</v>
      </c>
      <c r="B18" t="s">
        <v>309</v>
      </c>
      <c r="C18">
        <v>9.2100000000000009</v>
      </c>
      <c r="D18">
        <v>17.664000000000001</v>
      </c>
      <c r="E18">
        <v>0</v>
      </c>
      <c r="F18">
        <v>0</v>
      </c>
      <c r="G18">
        <v>1.4916467780429E-3</v>
      </c>
      <c r="H18">
        <v>49.6</v>
      </c>
      <c r="I18">
        <v>10.09</v>
      </c>
      <c r="J18">
        <v>0.05</v>
      </c>
      <c r="K18">
        <v>7.0000000000000007E-2</v>
      </c>
      <c r="L18">
        <v>69</v>
      </c>
      <c r="M18">
        <v>0.83</v>
      </c>
      <c r="N18">
        <v>5.26</v>
      </c>
      <c r="O18">
        <v>4.49</v>
      </c>
    </row>
    <row r="19" spans="1:15">
      <c r="A19" t="s">
        <v>586</v>
      </c>
      <c r="B19" t="s">
        <v>309</v>
      </c>
      <c r="C19">
        <v>9.5299999999999994</v>
      </c>
      <c r="D19">
        <v>17.664000000000001</v>
      </c>
      <c r="E19">
        <v>0.04</v>
      </c>
      <c r="F19">
        <v>0.02</v>
      </c>
      <c r="G19">
        <v>2.5525525525525498E-2</v>
      </c>
      <c r="I19">
        <v>8.9700000000000006</v>
      </c>
      <c r="J19">
        <v>0.04</v>
      </c>
      <c r="K19">
        <v>7.0000000000000007E-2</v>
      </c>
      <c r="L19">
        <v>0</v>
      </c>
      <c r="M19">
        <v>0.81</v>
      </c>
      <c r="N19">
        <v>1.2</v>
      </c>
      <c r="O19">
        <v>1.01</v>
      </c>
    </row>
    <row r="20" spans="1:15" s="53" customFormat="1">
      <c r="A20" t="s">
        <v>582</v>
      </c>
      <c r="B20" t="s">
        <v>311</v>
      </c>
      <c r="C20">
        <v>27.76</v>
      </c>
      <c r="D20">
        <v>21.116</v>
      </c>
      <c r="E20">
        <v>-1.28</v>
      </c>
      <c r="F20">
        <v>56.57</v>
      </c>
      <c r="G20">
        <v>-5.8870179250407304</v>
      </c>
      <c r="H20"/>
      <c r="I20">
        <v>-50.06</v>
      </c>
      <c r="J20">
        <v>0.01</v>
      </c>
      <c r="K20">
        <v>0.12</v>
      </c>
      <c r="L20"/>
      <c r="M20">
        <v>-6.19</v>
      </c>
      <c r="N20">
        <v>-32.39</v>
      </c>
      <c r="O20">
        <v>-433.63</v>
      </c>
    </row>
    <row r="21" spans="1:15" s="53" customFormat="1">
      <c r="A21" s="53" t="s">
        <v>596</v>
      </c>
      <c r="B21" s="53" t="s">
        <v>315</v>
      </c>
      <c r="C21" s="53">
        <v>27.76</v>
      </c>
      <c r="D21" s="53">
        <v>22.568000000000001</v>
      </c>
      <c r="E21" s="53">
        <v>0</v>
      </c>
      <c r="F21" s="53">
        <v>0</v>
      </c>
      <c r="G21" s="53">
        <v>0</v>
      </c>
      <c r="I21" s="53">
        <v>-1058.8399999999999</v>
      </c>
      <c r="J21" s="53">
        <v>-0.03</v>
      </c>
      <c r="K21" s="53">
        <v>-0.05</v>
      </c>
      <c r="M21" s="53">
        <v>48.87</v>
      </c>
      <c r="N21" s="53">
        <v>159.5</v>
      </c>
      <c r="O21" s="53">
        <v>158.83000000000001</v>
      </c>
    </row>
    <row r="22" spans="1:15" s="53" customFormat="1">
      <c r="A22" t="s">
        <v>579</v>
      </c>
      <c r="B22" t="s">
        <v>309</v>
      </c>
      <c r="C22">
        <v>27.76</v>
      </c>
      <c r="D22">
        <v>17.664000000000001</v>
      </c>
      <c r="E22">
        <v>0.3</v>
      </c>
      <c r="F22">
        <v>0.09</v>
      </c>
      <c r="G22">
        <v>0.16844919786096199</v>
      </c>
      <c r="H22"/>
      <c r="I22">
        <v>-23.34</v>
      </c>
      <c r="J22">
        <v>-0.51</v>
      </c>
      <c r="K22">
        <v>-0.38</v>
      </c>
      <c r="L22">
        <v>-1</v>
      </c>
      <c r="M22">
        <v>3.37</v>
      </c>
      <c r="N22">
        <v>2.42</v>
      </c>
      <c r="O22">
        <v>2.38</v>
      </c>
    </row>
  </sheetData>
  <sortState ref="A1:O22">
    <sortCondition descending="1"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40" zoomScaleNormal="140" workbookViewId="0">
      <selection activeCell="G7" sqref="G7"/>
    </sheetView>
  </sheetViews>
  <sheetFormatPr defaultRowHeight="15"/>
  <cols>
    <col min="2" max="3" width="33" customWidth="1"/>
    <col min="4" max="4" width="45.28515625" customWidth="1"/>
  </cols>
  <sheetData>
    <row r="1" spans="1:6" s="1" customFormat="1">
      <c r="A1" s="1" t="s">
        <v>611</v>
      </c>
      <c r="B1" s="1" t="s">
        <v>612</v>
      </c>
      <c r="C1" s="1" t="s">
        <v>613</v>
      </c>
      <c r="D1" s="1" t="s">
        <v>634</v>
      </c>
    </row>
    <row r="2" spans="1:6" s="88" customFormat="1">
      <c r="A2" s="88">
        <v>1</v>
      </c>
      <c r="B2" s="88" t="s">
        <v>614</v>
      </c>
      <c r="C2" s="88" t="s">
        <v>615</v>
      </c>
      <c r="D2" s="88" t="s">
        <v>635</v>
      </c>
    </row>
    <row r="3" spans="1:6" s="88" customFormat="1">
      <c r="A3" s="88">
        <v>2</v>
      </c>
      <c r="B3" s="88" t="s">
        <v>616</v>
      </c>
      <c r="C3" s="88" t="s">
        <v>617</v>
      </c>
      <c r="D3" s="88" t="s">
        <v>636</v>
      </c>
    </row>
    <row r="4" spans="1:6" s="88" customFormat="1">
      <c r="A4" s="88">
        <v>3</v>
      </c>
      <c r="B4" s="88" t="s">
        <v>618</v>
      </c>
      <c r="C4" s="88" t="s">
        <v>619</v>
      </c>
      <c r="D4" s="88" t="s">
        <v>637</v>
      </c>
    </row>
    <row r="5" spans="1:6">
      <c r="A5">
        <v>4</v>
      </c>
      <c r="B5" t="s">
        <v>620</v>
      </c>
      <c r="C5" t="s">
        <v>621</v>
      </c>
      <c r="D5" t="s">
        <v>638</v>
      </c>
    </row>
    <row r="6" spans="1:6">
      <c r="A6">
        <v>5</v>
      </c>
      <c r="B6" t="s">
        <v>622</v>
      </c>
      <c r="C6" t="s">
        <v>623</v>
      </c>
      <c r="D6" t="s">
        <v>639</v>
      </c>
    </row>
    <row r="7" spans="1:6">
      <c r="A7">
        <v>6</v>
      </c>
      <c r="B7" t="s">
        <v>624</v>
      </c>
      <c r="C7" t="s">
        <v>625</v>
      </c>
      <c r="D7" t="s">
        <v>640</v>
      </c>
    </row>
    <row r="8" spans="1:6">
      <c r="A8">
        <v>7</v>
      </c>
      <c r="B8" t="s">
        <v>626</v>
      </c>
      <c r="C8" t="s">
        <v>627</v>
      </c>
      <c r="D8" t="s">
        <v>641</v>
      </c>
    </row>
    <row r="9" spans="1:6">
      <c r="A9">
        <v>8</v>
      </c>
      <c r="B9" t="s">
        <v>628</v>
      </c>
      <c r="C9" t="s">
        <v>629</v>
      </c>
      <c r="D9" t="s">
        <v>642</v>
      </c>
    </row>
    <row r="10" spans="1:6">
      <c r="A10">
        <v>9</v>
      </c>
      <c r="B10" t="s">
        <v>630</v>
      </c>
      <c r="C10" t="s">
        <v>631</v>
      </c>
      <c r="D10" t="s">
        <v>643</v>
      </c>
    </row>
    <row r="11" spans="1:6">
      <c r="A11">
        <v>10</v>
      </c>
      <c r="B11" t="s">
        <v>632</v>
      </c>
      <c r="C11" t="s">
        <v>633</v>
      </c>
      <c r="D11" t="s">
        <v>644</v>
      </c>
    </row>
    <row r="14" spans="1:6">
      <c r="E14">
        <v>4</v>
      </c>
      <c r="F14" t="s">
        <v>645</v>
      </c>
    </row>
    <row r="15" spans="1:6">
      <c r="E15" t="s">
        <v>648</v>
      </c>
      <c r="F15" s="89" t="s">
        <v>646</v>
      </c>
    </row>
    <row r="16" spans="1:6">
      <c r="E16" s="90" t="s">
        <v>648</v>
      </c>
      <c r="F16" t="s">
        <v>647</v>
      </c>
    </row>
    <row r="17" spans="1:6">
      <c r="E17" s="90" t="s">
        <v>648</v>
      </c>
      <c r="F17" t="s">
        <v>649</v>
      </c>
    </row>
    <row r="18" spans="1:6">
      <c r="E18" s="90" t="s">
        <v>648</v>
      </c>
      <c r="F18" t="s">
        <v>650</v>
      </c>
    </row>
    <row r="19" spans="1:6">
      <c r="E19">
        <v>1</v>
      </c>
      <c r="F19" s="26" t="s">
        <v>651</v>
      </c>
    </row>
    <row r="21" spans="1:6">
      <c r="A21" s="21" t="s">
        <v>652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7" sqref="I27"/>
    </sheetView>
  </sheetViews>
  <sheetFormatPr defaultRowHeight="15"/>
  <cols>
    <col min="1" max="1" width="53.7109375" customWidth="1"/>
  </cols>
  <sheetData>
    <row r="1" spans="1:15">
      <c r="A1" t="s">
        <v>559</v>
      </c>
      <c r="B1" t="s">
        <v>311</v>
      </c>
      <c r="C1">
        <v>16.04</v>
      </c>
      <c r="D1">
        <v>21.116</v>
      </c>
      <c r="E1">
        <v>-2.76</v>
      </c>
      <c r="F1">
        <v>1.78</v>
      </c>
      <c r="G1">
        <v>2.3412322274881499</v>
      </c>
      <c r="I1">
        <v>4.04</v>
      </c>
      <c r="J1">
        <v>-0.27</v>
      </c>
      <c r="K1">
        <v>0.6</v>
      </c>
      <c r="L1">
        <v>36</v>
      </c>
      <c r="M1">
        <v>2.76</v>
      </c>
      <c r="N1">
        <v>0.36</v>
      </c>
      <c r="O1">
        <v>1.92</v>
      </c>
    </row>
    <row r="2" spans="1:15">
      <c r="A2" t="s">
        <v>552</v>
      </c>
      <c r="B2" t="s">
        <v>309</v>
      </c>
      <c r="C2">
        <v>9.2100000000000009</v>
      </c>
      <c r="D2">
        <v>17.664000000000001</v>
      </c>
      <c r="E2">
        <v>0.04</v>
      </c>
      <c r="F2">
        <v>0.01</v>
      </c>
      <c r="G2">
        <v>2.3300970873786402E-2</v>
      </c>
      <c r="H2">
        <v>15.4</v>
      </c>
      <c r="I2">
        <v>9.34</v>
      </c>
      <c r="J2">
        <v>0.28000000000000003</v>
      </c>
      <c r="K2">
        <v>0.44</v>
      </c>
      <c r="L2">
        <v>13</v>
      </c>
      <c r="M2">
        <v>4.62</v>
      </c>
      <c r="N2">
        <v>1.69</v>
      </c>
      <c r="O2">
        <v>1.64</v>
      </c>
    </row>
    <row r="3" spans="1:15">
      <c r="A3" t="s">
        <v>548</v>
      </c>
      <c r="B3" t="s">
        <v>309</v>
      </c>
      <c r="C3">
        <v>9.2100000000000009</v>
      </c>
      <c r="D3">
        <v>17.664000000000001</v>
      </c>
      <c r="E3">
        <v>0.04</v>
      </c>
      <c r="F3">
        <v>0.02</v>
      </c>
      <c r="G3">
        <v>2.5274725274725199E-2</v>
      </c>
      <c r="H3">
        <v>18.399999999999999</v>
      </c>
      <c r="I3">
        <v>9.61</v>
      </c>
      <c r="J3">
        <v>0.18</v>
      </c>
      <c r="K3">
        <v>0.32</v>
      </c>
      <c r="L3">
        <v>14</v>
      </c>
      <c r="M3">
        <v>3.67</v>
      </c>
      <c r="N3">
        <v>1.68</v>
      </c>
      <c r="O3">
        <v>1.63</v>
      </c>
    </row>
    <row r="4" spans="1:15">
      <c r="A4" t="s">
        <v>550</v>
      </c>
      <c r="B4" t="s">
        <v>325</v>
      </c>
      <c r="C4">
        <v>9.2100000000000009</v>
      </c>
      <c r="D4">
        <v>16.212</v>
      </c>
      <c r="E4">
        <v>0.36</v>
      </c>
      <c r="F4">
        <v>0.16</v>
      </c>
      <c r="G4">
        <v>0.20182345627849099</v>
      </c>
      <c r="H4">
        <v>18.8</v>
      </c>
      <c r="I4">
        <v>10.28</v>
      </c>
      <c r="J4">
        <v>0.24</v>
      </c>
      <c r="K4">
        <v>0.31</v>
      </c>
      <c r="L4">
        <v>23</v>
      </c>
      <c r="M4">
        <v>3.69</v>
      </c>
      <c r="N4">
        <v>2.75</v>
      </c>
      <c r="O4">
        <v>2.8</v>
      </c>
    </row>
    <row r="5" spans="1:15">
      <c r="A5" t="s">
        <v>565</v>
      </c>
      <c r="B5" t="s">
        <v>309</v>
      </c>
      <c r="C5">
        <v>9.2100000000000009</v>
      </c>
      <c r="D5">
        <v>17.664000000000001</v>
      </c>
      <c r="E5">
        <v>0.3</v>
      </c>
      <c r="F5">
        <v>0.12</v>
      </c>
      <c r="G5">
        <v>0.15566037735849</v>
      </c>
      <c r="H5">
        <v>19.899999999999999</v>
      </c>
      <c r="I5">
        <v>7.82</v>
      </c>
      <c r="J5">
        <v>0.22</v>
      </c>
      <c r="K5">
        <v>0.31</v>
      </c>
      <c r="L5">
        <v>19</v>
      </c>
      <c r="M5">
        <v>2.75</v>
      </c>
      <c r="N5">
        <v>2.0299999999999998</v>
      </c>
      <c r="O5">
        <v>2.06</v>
      </c>
    </row>
    <row r="6" spans="1:15">
      <c r="A6" t="s">
        <v>563</v>
      </c>
      <c r="B6" t="s">
        <v>309</v>
      </c>
      <c r="C6">
        <v>9.61</v>
      </c>
      <c r="D6">
        <v>17.664000000000001</v>
      </c>
      <c r="E6">
        <v>1.53</v>
      </c>
      <c r="F6">
        <v>0.31</v>
      </c>
      <c r="G6">
        <v>0.50624999999999998</v>
      </c>
      <c r="H6">
        <v>23.2</v>
      </c>
      <c r="I6">
        <v>7.05</v>
      </c>
      <c r="J6">
        <v>0.32</v>
      </c>
      <c r="K6">
        <v>0.3</v>
      </c>
      <c r="L6">
        <v>37</v>
      </c>
      <c r="M6">
        <v>2.65</v>
      </c>
      <c r="N6">
        <v>1.26</v>
      </c>
      <c r="O6">
        <v>1.48</v>
      </c>
    </row>
    <row r="7" spans="1:15">
      <c r="A7" t="s">
        <v>564</v>
      </c>
      <c r="B7" t="s">
        <v>309</v>
      </c>
      <c r="C7">
        <v>9.2100000000000009</v>
      </c>
      <c r="D7">
        <v>17.664000000000001</v>
      </c>
      <c r="E7">
        <v>0.02</v>
      </c>
      <c r="F7">
        <v>0</v>
      </c>
      <c r="G7">
        <v>5.2029136316337002E-3</v>
      </c>
      <c r="H7">
        <v>30.3</v>
      </c>
      <c r="I7">
        <v>9.41</v>
      </c>
      <c r="J7">
        <v>0.12</v>
      </c>
      <c r="K7">
        <v>0.28999999999999998</v>
      </c>
      <c r="L7">
        <v>17</v>
      </c>
      <c r="M7">
        <v>3.91</v>
      </c>
      <c r="N7">
        <v>1.26</v>
      </c>
      <c r="O7">
        <v>1.22</v>
      </c>
    </row>
    <row r="8" spans="1:15">
      <c r="A8" t="s">
        <v>546</v>
      </c>
      <c r="B8" t="s">
        <v>325</v>
      </c>
      <c r="C8">
        <v>9.2100000000000009</v>
      </c>
      <c r="D8">
        <v>16.212</v>
      </c>
      <c r="E8">
        <v>0.24</v>
      </c>
      <c r="F8">
        <v>0.09</v>
      </c>
      <c r="G8">
        <v>0.124945199473914</v>
      </c>
      <c r="H8">
        <v>20.9</v>
      </c>
      <c r="I8">
        <v>7.67</v>
      </c>
      <c r="J8">
        <v>0.19</v>
      </c>
      <c r="K8">
        <v>0.28000000000000003</v>
      </c>
      <c r="L8">
        <v>19</v>
      </c>
      <c r="M8">
        <v>2.54</v>
      </c>
      <c r="N8">
        <v>1.77</v>
      </c>
      <c r="O8">
        <v>1.79</v>
      </c>
    </row>
    <row r="9" spans="1:15">
      <c r="A9" t="s">
        <v>566</v>
      </c>
      <c r="B9" t="s">
        <v>325</v>
      </c>
      <c r="C9">
        <v>10.31</v>
      </c>
      <c r="D9">
        <v>16.212</v>
      </c>
      <c r="E9">
        <v>13.13</v>
      </c>
      <c r="F9">
        <v>0.59</v>
      </c>
      <c r="G9">
        <v>0.90231150247660996</v>
      </c>
      <c r="H9">
        <v>16.2</v>
      </c>
      <c r="I9">
        <v>4.29</v>
      </c>
      <c r="J9">
        <v>1.69</v>
      </c>
      <c r="K9">
        <v>0.27</v>
      </c>
      <c r="L9">
        <v>25</v>
      </c>
      <c r="M9">
        <v>1.32</v>
      </c>
      <c r="N9">
        <v>0.45</v>
      </c>
      <c r="O9">
        <v>0.95</v>
      </c>
    </row>
    <row r="10" spans="1:15">
      <c r="A10" t="s">
        <v>545</v>
      </c>
      <c r="B10" t="s">
        <v>309</v>
      </c>
      <c r="C10">
        <v>9.7100000000000009</v>
      </c>
      <c r="D10">
        <v>17.664000000000001</v>
      </c>
      <c r="E10">
        <v>0.9</v>
      </c>
      <c r="F10">
        <v>0.27</v>
      </c>
      <c r="G10">
        <v>0.37358916478555299</v>
      </c>
      <c r="H10">
        <v>20</v>
      </c>
      <c r="I10">
        <v>5.24</v>
      </c>
      <c r="J10">
        <v>0.2</v>
      </c>
      <c r="K10">
        <v>0.27</v>
      </c>
      <c r="L10">
        <v>20</v>
      </c>
      <c r="M10">
        <v>1.88</v>
      </c>
      <c r="N10">
        <v>0.94</v>
      </c>
      <c r="O10">
        <v>1.07</v>
      </c>
    </row>
    <row r="11" spans="1:15">
      <c r="A11" t="s">
        <v>551</v>
      </c>
      <c r="B11" t="s">
        <v>309</v>
      </c>
      <c r="C11">
        <v>9.7100000000000009</v>
      </c>
      <c r="D11">
        <v>17.664000000000001</v>
      </c>
      <c r="E11">
        <v>1.57</v>
      </c>
      <c r="F11">
        <v>0.37</v>
      </c>
      <c r="G11">
        <v>0.46687948922585698</v>
      </c>
      <c r="H11">
        <v>88.5</v>
      </c>
      <c r="I11">
        <v>12.29</v>
      </c>
      <c r="J11">
        <v>0.28000000000000003</v>
      </c>
      <c r="K11">
        <v>0.26</v>
      </c>
      <c r="L11">
        <v>11</v>
      </c>
      <c r="M11">
        <v>3.89</v>
      </c>
      <c r="N11">
        <v>2.9</v>
      </c>
      <c r="O11">
        <v>3.18</v>
      </c>
    </row>
    <row r="12" spans="1:15">
      <c r="A12" t="s">
        <v>562</v>
      </c>
      <c r="B12" t="s">
        <v>309</v>
      </c>
      <c r="C12">
        <v>9.2100000000000009</v>
      </c>
      <c r="D12">
        <v>17.664000000000001</v>
      </c>
      <c r="E12">
        <v>0.14000000000000001</v>
      </c>
      <c r="F12">
        <v>0.06</v>
      </c>
      <c r="G12">
        <v>8.1151832460732903E-2</v>
      </c>
      <c r="H12">
        <v>47.9</v>
      </c>
      <c r="I12">
        <v>13.76</v>
      </c>
      <c r="J12">
        <v>0.12</v>
      </c>
      <c r="K12">
        <v>0.26</v>
      </c>
      <c r="L12">
        <v>24</v>
      </c>
      <c r="M12">
        <v>4.8600000000000003</v>
      </c>
      <c r="N12">
        <v>1.83</v>
      </c>
      <c r="O12">
        <v>1.81</v>
      </c>
    </row>
    <row r="13" spans="1:15">
      <c r="A13" t="s">
        <v>549</v>
      </c>
      <c r="B13" t="s">
        <v>325</v>
      </c>
      <c r="C13">
        <v>9.9600000000000009</v>
      </c>
      <c r="D13">
        <v>16.212</v>
      </c>
      <c r="E13">
        <v>2.65</v>
      </c>
      <c r="F13">
        <v>0.44</v>
      </c>
      <c r="G13">
        <v>0.64552352048558403</v>
      </c>
      <c r="H13">
        <v>86.3</v>
      </c>
      <c r="I13">
        <v>18.2</v>
      </c>
      <c r="J13">
        <v>0.38</v>
      </c>
      <c r="K13">
        <v>0.25</v>
      </c>
      <c r="L13">
        <v>25</v>
      </c>
      <c r="M13">
        <v>5.42</v>
      </c>
      <c r="N13">
        <v>3.21</v>
      </c>
      <c r="O13">
        <v>3.55</v>
      </c>
    </row>
    <row r="14" spans="1:15">
      <c r="A14" t="s">
        <v>547</v>
      </c>
      <c r="B14" t="s">
        <v>320</v>
      </c>
      <c r="C14">
        <v>9.2100000000000009</v>
      </c>
      <c r="D14">
        <v>14.76</v>
      </c>
      <c r="E14">
        <v>0.21</v>
      </c>
      <c r="F14">
        <v>0.1</v>
      </c>
      <c r="G14">
        <v>0.133205641650705</v>
      </c>
      <c r="H14">
        <v>35.9</v>
      </c>
      <c r="I14">
        <v>14.4</v>
      </c>
      <c r="J14">
        <v>0.14000000000000001</v>
      </c>
      <c r="K14">
        <v>0.25</v>
      </c>
      <c r="L14">
        <v>17</v>
      </c>
      <c r="M14">
        <v>4.84</v>
      </c>
      <c r="N14">
        <v>2.67</v>
      </c>
      <c r="O14">
        <v>2.69</v>
      </c>
    </row>
    <row r="15" spans="1:15">
      <c r="A15" t="s">
        <v>556</v>
      </c>
      <c r="B15" t="s">
        <v>309</v>
      </c>
      <c r="C15">
        <v>9.2100000000000009</v>
      </c>
      <c r="D15">
        <v>17.664000000000001</v>
      </c>
      <c r="E15">
        <v>0.01</v>
      </c>
      <c r="F15">
        <v>0.01</v>
      </c>
      <c r="G15">
        <v>7.1492403932081998E-3</v>
      </c>
      <c r="H15">
        <v>14.4</v>
      </c>
      <c r="I15">
        <v>5.03</v>
      </c>
      <c r="J15">
        <v>0.12</v>
      </c>
      <c r="K15">
        <v>0.25</v>
      </c>
      <c r="L15">
        <v>13</v>
      </c>
      <c r="M15">
        <v>1.63</v>
      </c>
      <c r="N15">
        <v>1.1499999999999999</v>
      </c>
      <c r="O15">
        <v>1.06</v>
      </c>
    </row>
    <row r="16" spans="1:15">
      <c r="A16" t="s">
        <v>558</v>
      </c>
      <c r="B16" t="s">
        <v>320</v>
      </c>
      <c r="C16">
        <v>9.5299999999999994</v>
      </c>
      <c r="D16">
        <v>14.76</v>
      </c>
      <c r="E16">
        <v>1.07</v>
      </c>
      <c r="F16">
        <v>0.24</v>
      </c>
      <c r="G16">
        <v>0.432363218091455</v>
      </c>
      <c r="H16">
        <v>25.8</v>
      </c>
      <c r="I16">
        <v>7.35</v>
      </c>
      <c r="J16">
        <v>0.2</v>
      </c>
      <c r="K16">
        <v>0.24</v>
      </c>
      <c r="L16">
        <v>24</v>
      </c>
      <c r="M16">
        <v>2.41</v>
      </c>
      <c r="N16">
        <v>0.99</v>
      </c>
      <c r="O16">
        <v>1.1200000000000001</v>
      </c>
    </row>
    <row r="17" spans="1:15">
      <c r="A17" t="s">
        <v>544</v>
      </c>
      <c r="B17" t="s">
        <v>320</v>
      </c>
      <c r="C17">
        <v>9.2100000000000009</v>
      </c>
      <c r="D17">
        <v>14.76</v>
      </c>
      <c r="E17">
        <v>0.31</v>
      </c>
      <c r="F17">
        <v>0.13</v>
      </c>
      <c r="G17">
        <v>0.15904621435594801</v>
      </c>
      <c r="H17">
        <v>37.5</v>
      </c>
      <c r="I17">
        <v>17.48</v>
      </c>
      <c r="J17">
        <v>0.16</v>
      </c>
      <c r="K17">
        <v>0.24</v>
      </c>
      <c r="L17">
        <v>8</v>
      </c>
      <c r="M17">
        <v>5.09</v>
      </c>
      <c r="N17">
        <v>3.59</v>
      </c>
      <c r="O17">
        <v>3.62</v>
      </c>
    </row>
    <row r="18" spans="1:15">
      <c r="A18" t="s">
        <v>542</v>
      </c>
      <c r="B18" t="s">
        <v>311</v>
      </c>
      <c r="C18">
        <v>10.59</v>
      </c>
      <c r="D18">
        <v>21.116</v>
      </c>
      <c r="E18">
        <v>2.58</v>
      </c>
      <c r="F18">
        <v>0.34</v>
      </c>
      <c r="G18">
        <v>0.587878787878787</v>
      </c>
      <c r="H18">
        <v>17.100000000000001</v>
      </c>
      <c r="I18">
        <v>5.3</v>
      </c>
      <c r="J18">
        <v>0.32</v>
      </c>
      <c r="K18">
        <v>0.23</v>
      </c>
      <c r="L18">
        <v>7</v>
      </c>
      <c r="M18">
        <v>1.44</v>
      </c>
      <c r="N18">
        <v>0.53</v>
      </c>
      <c r="O18">
        <v>0.73</v>
      </c>
    </row>
    <row r="19" spans="1:15">
      <c r="A19" t="s">
        <v>560</v>
      </c>
      <c r="B19" t="s">
        <v>325</v>
      </c>
      <c r="C19">
        <v>9.61</v>
      </c>
      <c r="D19">
        <v>16.212</v>
      </c>
      <c r="E19">
        <v>1.17</v>
      </c>
      <c r="F19">
        <v>0.36</v>
      </c>
      <c r="G19">
        <v>0.45545012728535</v>
      </c>
      <c r="H19">
        <v>49.4</v>
      </c>
      <c r="I19">
        <v>15.73</v>
      </c>
      <c r="J19">
        <v>0.21</v>
      </c>
      <c r="K19">
        <v>0.21</v>
      </c>
      <c r="L19">
        <v>17</v>
      </c>
      <c r="M19">
        <v>3.89</v>
      </c>
      <c r="N19">
        <v>3.47</v>
      </c>
      <c r="O19">
        <v>3.85</v>
      </c>
    </row>
    <row r="20" spans="1:15">
      <c r="A20" t="s">
        <v>561</v>
      </c>
      <c r="B20" t="s">
        <v>311</v>
      </c>
      <c r="C20">
        <v>9.7100000000000009</v>
      </c>
      <c r="D20">
        <v>21.116</v>
      </c>
      <c r="E20">
        <v>1.28</v>
      </c>
      <c r="F20">
        <v>0.37</v>
      </c>
      <c r="G20">
        <v>0.46250000000000002</v>
      </c>
      <c r="H20">
        <v>71</v>
      </c>
      <c r="I20">
        <v>11.36</v>
      </c>
      <c r="J20">
        <v>0.2</v>
      </c>
      <c r="K20">
        <v>0.21</v>
      </c>
      <c r="L20">
        <v>14</v>
      </c>
      <c r="M20">
        <v>2.91</v>
      </c>
      <c r="N20">
        <v>2.4</v>
      </c>
      <c r="O20">
        <v>2.71</v>
      </c>
    </row>
    <row r="21" spans="1:15">
      <c r="A21" t="s">
        <v>557</v>
      </c>
      <c r="B21" t="s">
        <v>309</v>
      </c>
      <c r="C21">
        <v>9.7100000000000009</v>
      </c>
      <c r="D21">
        <v>17.664000000000001</v>
      </c>
      <c r="E21">
        <v>1.5</v>
      </c>
      <c r="F21">
        <v>0.36</v>
      </c>
      <c r="G21">
        <v>0.48828956706884302</v>
      </c>
      <c r="H21">
        <v>29.1</v>
      </c>
      <c r="I21">
        <v>4.01</v>
      </c>
      <c r="J21">
        <v>0.17</v>
      </c>
      <c r="K21">
        <v>0.21</v>
      </c>
      <c r="L21">
        <v>8</v>
      </c>
      <c r="M21">
        <v>1.17</v>
      </c>
      <c r="N21">
        <v>0.51</v>
      </c>
      <c r="O21">
        <v>0.76</v>
      </c>
    </row>
    <row r="22" spans="1:15">
      <c r="A22" t="s">
        <v>555</v>
      </c>
      <c r="B22" t="s">
        <v>309</v>
      </c>
      <c r="C22">
        <v>9.7100000000000009</v>
      </c>
      <c r="D22">
        <v>17.664000000000001</v>
      </c>
      <c r="E22">
        <v>1.48</v>
      </c>
      <c r="F22">
        <v>0.32</v>
      </c>
      <c r="G22">
        <v>0.48493462194428599</v>
      </c>
      <c r="H22">
        <v>17.8</v>
      </c>
      <c r="I22">
        <v>5.26</v>
      </c>
      <c r="J22">
        <v>0.17</v>
      </c>
      <c r="K22">
        <v>0.2</v>
      </c>
      <c r="L22">
        <v>13</v>
      </c>
      <c r="M22">
        <v>1.47</v>
      </c>
      <c r="N22">
        <v>0.56999999999999995</v>
      </c>
      <c r="O22">
        <v>0.74</v>
      </c>
    </row>
    <row r="23" spans="1:15">
      <c r="A23" t="s">
        <v>543</v>
      </c>
      <c r="B23" t="s">
        <v>309</v>
      </c>
      <c r="C23">
        <v>9.2100000000000009</v>
      </c>
      <c r="D23">
        <v>17.664000000000001</v>
      </c>
      <c r="E23">
        <v>0.01</v>
      </c>
      <c r="F23">
        <v>0</v>
      </c>
      <c r="G23">
        <v>4.7923322683705999E-3</v>
      </c>
      <c r="H23">
        <v>19.3</v>
      </c>
      <c r="I23">
        <v>12.66</v>
      </c>
      <c r="J23">
        <v>0.09</v>
      </c>
      <c r="K23">
        <v>0.15</v>
      </c>
      <c r="L23">
        <v>13</v>
      </c>
      <c r="M23">
        <v>2.14</v>
      </c>
      <c r="N23">
        <v>1.85</v>
      </c>
      <c r="O23">
        <v>1.79</v>
      </c>
    </row>
    <row r="24" spans="1:15">
      <c r="A24" t="s">
        <v>554</v>
      </c>
      <c r="B24" t="s">
        <v>320</v>
      </c>
      <c r="C24">
        <v>9.2100000000000009</v>
      </c>
      <c r="D24">
        <v>14.76</v>
      </c>
      <c r="E24">
        <v>0.11</v>
      </c>
      <c r="F24">
        <v>0.06</v>
      </c>
      <c r="G24">
        <v>8.0162752516239499E-2</v>
      </c>
      <c r="H24">
        <v>34.9</v>
      </c>
      <c r="I24">
        <v>11.25</v>
      </c>
      <c r="J24">
        <v>0.08</v>
      </c>
      <c r="K24">
        <v>0.15</v>
      </c>
      <c r="L24">
        <v>1</v>
      </c>
      <c r="M24">
        <v>2.08</v>
      </c>
      <c r="N24">
        <v>1.73</v>
      </c>
      <c r="O24">
        <v>1.73</v>
      </c>
    </row>
    <row r="25" spans="1:15">
      <c r="A25" t="s">
        <v>553</v>
      </c>
      <c r="B25" t="s">
        <v>311</v>
      </c>
      <c r="C25">
        <v>10.59</v>
      </c>
      <c r="D25">
        <v>21.116</v>
      </c>
      <c r="E25">
        <v>0.98</v>
      </c>
      <c r="F25">
        <v>0.33</v>
      </c>
      <c r="G25">
        <v>0.41940532081377102</v>
      </c>
      <c r="I25">
        <v>5.44</v>
      </c>
      <c r="J25">
        <v>0.08</v>
      </c>
      <c r="K25">
        <v>0.11</v>
      </c>
      <c r="L25">
        <v>-5</v>
      </c>
      <c r="M25">
        <v>0.9</v>
      </c>
      <c r="N25">
        <v>0.5</v>
      </c>
      <c r="O25">
        <v>0.78</v>
      </c>
    </row>
    <row r="26" spans="1:15" s="76" customFormat="1">
      <c r="A26" s="76" t="s">
        <v>567</v>
      </c>
      <c r="B26" s="76" t="s">
        <v>311</v>
      </c>
      <c r="C26" s="76">
        <v>9.2100000000000009</v>
      </c>
      <c r="D26" s="76">
        <v>21.116</v>
      </c>
      <c r="E26" s="76">
        <v>0.09</v>
      </c>
      <c r="F26" s="76">
        <v>0.01</v>
      </c>
      <c r="G26" s="76">
        <v>1.7857142857142801E-2</v>
      </c>
      <c r="H26" s="76">
        <v>1673</v>
      </c>
      <c r="I26" s="76">
        <v>1671.09</v>
      </c>
      <c r="J26" s="76">
        <v>0.04</v>
      </c>
      <c r="K26" s="76">
        <v>0.05</v>
      </c>
      <c r="L26" s="76">
        <v>13</v>
      </c>
      <c r="M26" s="76">
        <v>89.52</v>
      </c>
      <c r="N26" s="76">
        <v>179.29</v>
      </c>
      <c r="O26" s="76">
        <v>179.05</v>
      </c>
    </row>
    <row r="27" spans="1:15" s="76" customFormat="1">
      <c r="A27" s="76" t="s">
        <v>568</v>
      </c>
      <c r="B27" s="76" t="s">
        <v>315</v>
      </c>
      <c r="C27" s="76">
        <v>27.76</v>
      </c>
      <c r="D27" s="76">
        <v>22.568000000000001</v>
      </c>
      <c r="E27" s="76">
        <v>-2.9</v>
      </c>
      <c r="F27" s="76">
        <v>0.21</v>
      </c>
      <c r="G27" s="76">
        <v>0.245283018867924</v>
      </c>
      <c r="I27" s="76">
        <v>-24.91</v>
      </c>
      <c r="J27" s="76">
        <v>-0.1</v>
      </c>
      <c r="K27" s="76">
        <v>-0.11</v>
      </c>
      <c r="L27" s="76">
        <v>-95</v>
      </c>
      <c r="M27" s="76">
        <v>2.66</v>
      </c>
      <c r="N27" s="76">
        <v>902</v>
      </c>
      <c r="O27" s="76">
        <v>847</v>
      </c>
    </row>
  </sheetData>
  <sortState ref="A1:O27">
    <sortCondition descending="1" ref="K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M1" sqref="M1:M1048576"/>
    </sheetView>
  </sheetViews>
  <sheetFormatPr defaultRowHeight="15"/>
  <cols>
    <col min="1" max="1" width="45.140625" customWidth="1"/>
  </cols>
  <sheetData>
    <row r="1" spans="1:15">
      <c r="A1" s="53" t="s">
        <v>514</v>
      </c>
      <c r="B1" s="53" t="s">
        <v>315</v>
      </c>
      <c r="C1" s="53">
        <v>9.2100000000000009</v>
      </c>
      <c r="D1" s="53">
        <v>22.568000000000001</v>
      </c>
      <c r="E1" s="53">
        <v>-1.54</v>
      </c>
      <c r="F1" s="53">
        <v>36</v>
      </c>
      <c r="G1" s="53">
        <v>36</v>
      </c>
      <c r="H1" s="53">
        <v>1.35</v>
      </c>
      <c r="I1" s="53">
        <v>3.91</v>
      </c>
      <c r="J1" s="53">
        <v>-0.28000000000000003</v>
      </c>
      <c r="K1" s="53">
        <v>14</v>
      </c>
      <c r="L1" s="53" t="s">
        <v>377</v>
      </c>
      <c r="M1" s="53">
        <v>54.73</v>
      </c>
      <c r="N1" s="53">
        <v>1.36</v>
      </c>
      <c r="O1" s="53">
        <v>3.91</v>
      </c>
    </row>
    <row r="2" spans="1:15">
      <c r="A2" t="s">
        <v>500</v>
      </c>
      <c r="B2" t="s">
        <v>309</v>
      </c>
      <c r="C2">
        <v>9.2100000000000009</v>
      </c>
      <c r="D2">
        <v>17.664000000000001</v>
      </c>
      <c r="E2">
        <v>0.12</v>
      </c>
      <c r="F2">
        <v>0.05</v>
      </c>
      <c r="G2">
        <v>7.5949367088607597E-2</v>
      </c>
      <c r="H2">
        <v>141</v>
      </c>
      <c r="I2">
        <v>78.72</v>
      </c>
      <c r="J2">
        <v>0.2</v>
      </c>
      <c r="K2">
        <v>0.28000000000000003</v>
      </c>
      <c r="L2">
        <v>26</v>
      </c>
      <c r="M2">
        <v>22.92</v>
      </c>
      <c r="N2">
        <v>56.84</v>
      </c>
      <c r="O2">
        <v>56.58</v>
      </c>
    </row>
    <row r="3" spans="1:15">
      <c r="A3" t="s">
        <v>510</v>
      </c>
      <c r="B3" t="s">
        <v>309</v>
      </c>
      <c r="C3">
        <v>9.2100000000000009</v>
      </c>
      <c r="D3">
        <v>17.664000000000001</v>
      </c>
      <c r="E3">
        <v>0.24</v>
      </c>
      <c r="F3">
        <v>7.0000000000000007E-2</v>
      </c>
      <c r="G3">
        <v>0.12138728323699401</v>
      </c>
      <c r="H3">
        <v>30.5</v>
      </c>
      <c r="I3">
        <v>27.52</v>
      </c>
      <c r="J3">
        <v>0.34</v>
      </c>
      <c r="K3">
        <v>0.44</v>
      </c>
      <c r="L3">
        <v>27</v>
      </c>
      <c r="M3">
        <v>12.41</v>
      </c>
      <c r="N3">
        <v>14.83</v>
      </c>
      <c r="O3">
        <v>14.7</v>
      </c>
    </row>
    <row r="4" spans="1:15">
      <c r="A4" t="s">
        <v>476</v>
      </c>
      <c r="B4" t="s">
        <v>325</v>
      </c>
      <c r="C4">
        <v>9.2100000000000009</v>
      </c>
      <c r="D4">
        <v>16.212</v>
      </c>
      <c r="E4">
        <v>0.94</v>
      </c>
      <c r="F4">
        <v>0.25</v>
      </c>
      <c r="G4">
        <v>0.41896869244935497</v>
      </c>
      <c r="H4">
        <v>63.2</v>
      </c>
      <c r="I4">
        <v>35.89</v>
      </c>
      <c r="J4">
        <v>0.28999999999999998</v>
      </c>
      <c r="K4">
        <v>0.25</v>
      </c>
      <c r="L4">
        <v>63</v>
      </c>
      <c r="M4">
        <v>9.1199999999999992</v>
      </c>
      <c r="N4">
        <v>12.76</v>
      </c>
      <c r="O4">
        <v>13.05</v>
      </c>
    </row>
    <row r="5" spans="1:15">
      <c r="A5" t="s">
        <v>481</v>
      </c>
      <c r="B5" t="s">
        <v>309</v>
      </c>
      <c r="C5">
        <v>9.2100000000000009</v>
      </c>
      <c r="D5">
        <v>17.664000000000001</v>
      </c>
      <c r="E5">
        <v>0.33</v>
      </c>
      <c r="F5">
        <v>0.14000000000000001</v>
      </c>
      <c r="G5">
        <v>0.246187363834422</v>
      </c>
      <c r="H5">
        <v>20.8</v>
      </c>
      <c r="I5">
        <v>16.37</v>
      </c>
      <c r="J5">
        <v>0.38</v>
      </c>
      <c r="K5">
        <v>0.42</v>
      </c>
      <c r="L5">
        <v>34</v>
      </c>
      <c r="M5">
        <v>6.92</v>
      </c>
      <c r="N5">
        <v>11.45</v>
      </c>
      <c r="O5">
        <v>11.38</v>
      </c>
    </row>
    <row r="6" spans="1:15">
      <c r="A6" s="53" t="s">
        <v>513</v>
      </c>
      <c r="B6" s="53" t="s">
        <v>315</v>
      </c>
      <c r="C6" s="53">
        <v>27.76</v>
      </c>
      <c r="D6" s="53">
        <v>22.568000000000001</v>
      </c>
      <c r="E6" s="53">
        <v>0.06</v>
      </c>
      <c r="F6" s="53">
        <v>0.06</v>
      </c>
      <c r="G6" s="53">
        <v>5.6985294117647002E-2</v>
      </c>
      <c r="H6" s="53"/>
      <c r="I6" s="53">
        <v>-24.37</v>
      </c>
      <c r="J6" s="53">
        <v>-0.21</v>
      </c>
      <c r="K6" s="53">
        <v>-0.24</v>
      </c>
      <c r="L6" s="53">
        <v>5</v>
      </c>
      <c r="M6" s="53">
        <v>5.0199999999999996</v>
      </c>
      <c r="N6" s="53">
        <v>13.93</v>
      </c>
      <c r="O6" s="53">
        <v>13.58</v>
      </c>
    </row>
    <row r="7" spans="1:15">
      <c r="A7" t="s">
        <v>484</v>
      </c>
      <c r="B7" t="s">
        <v>309</v>
      </c>
      <c r="C7">
        <v>9.2100000000000009</v>
      </c>
      <c r="D7">
        <v>17.664000000000001</v>
      </c>
      <c r="E7">
        <v>1</v>
      </c>
      <c r="F7">
        <v>0.28999999999999998</v>
      </c>
      <c r="G7">
        <v>0.38655462184873901</v>
      </c>
      <c r="H7">
        <v>37</v>
      </c>
      <c r="I7">
        <v>14.72</v>
      </c>
      <c r="J7">
        <v>0.38</v>
      </c>
      <c r="K7">
        <v>0.34</v>
      </c>
      <c r="L7">
        <v>-9</v>
      </c>
      <c r="M7">
        <v>4.95</v>
      </c>
      <c r="N7">
        <v>7.97</v>
      </c>
      <c r="O7">
        <v>8.41</v>
      </c>
    </row>
    <row r="8" spans="1:15">
      <c r="A8" t="s">
        <v>511</v>
      </c>
      <c r="B8" t="s">
        <v>311</v>
      </c>
      <c r="C8">
        <v>9.2100000000000009</v>
      </c>
      <c r="D8">
        <v>21.116</v>
      </c>
      <c r="E8">
        <v>-0.06</v>
      </c>
      <c r="F8">
        <v>0.48</v>
      </c>
      <c r="G8">
        <v>0.55381727158948701</v>
      </c>
      <c r="H8">
        <v>41.7</v>
      </c>
      <c r="I8">
        <v>16.54</v>
      </c>
      <c r="J8">
        <v>0.24</v>
      </c>
      <c r="K8">
        <v>0.2</v>
      </c>
      <c r="L8">
        <v>7</v>
      </c>
      <c r="M8">
        <v>4.0199999999999996</v>
      </c>
      <c r="N8">
        <v>7.71</v>
      </c>
      <c r="O8">
        <v>8.5399999999999991</v>
      </c>
    </row>
    <row r="9" spans="1:15">
      <c r="A9" t="s">
        <v>488</v>
      </c>
      <c r="B9" t="s">
        <v>311</v>
      </c>
      <c r="C9">
        <v>9.2100000000000009</v>
      </c>
      <c r="D9">
        <v>21.116</v>
      </c>
      <c r="E9">
        <v>0.28000000000000003</v>
      </c>
      <c r="F9">
        <v>0.04</v>
      </c>
      <c r="G9">
        <v>4.3478260869565202E-2</v>
      </c>
      <c r="H9">
        <v>11.8</v>
      </c>
      <c r="I9">
        <v>7.96</v>
      </c>
      <c r="J9">
        <v>0.32</v>
      </c>
      <c r="K9">
        <v>0.43</v>
      </c>
      <c r="L9">
        <v>48</v>
      </c>
      <c r="M9">
        <v>3.46</v>
      </c>
      <c r="N9">
        <v>0.35</v>
      </c>
      <c r="O9">
        <v>0.34</v>
      </c>
    </row>
    <row r="10" spans="1:15">
      <c r="A10" t="s">
        <v>485</v>
      </c>
      <c r="B10" t="s">
        <v>311</v>
      </c>
      <c r="C10">
        <v>9.2100000000000009</v>
      </c>
      <c r="D10">
        <v>21.116</v>
      </c>
      <c r="E10">
        <v>0</v>
      </c>
      <c r="F10">
        <v>0</v>
      </c>
      <c r="G10">
        <v>0</v>
      </c>
      <c r="H10">
        <v>15.4</v>
      </c>
      <c r="I10">
        <v>10.18</v>
      </c>
      <c r="J10">
        <v>0.18</v>
      </c>
      <c r="K10">
        <v>0.25</v>
      </c>
      <c r="L10">
        <v>15</v>
      </c>
      <c r="M10">
        <v>2.58</v>
      </c>
      <c r="N10">
        <v>3.42</v>
      </c>
      <c r="O10">
        <v>2.86</v>
      </c>
    </row>
    <row r="11" spans="1:15">
      <c r="A11" t="s">
        <v>483</v>
      </c>
      <c r="B11" t="s">
        <v>315</v>
      </c>
      <c r="C11">
        <v>9.2100000000000009</v>
      </c>
      <c r="D11">
        <v>22.568000000000001</v>
      </c>
      <c r="E11">
        <v>1.04</v>
      </c>
      <c r="F11">
        <v>0.13</v>
      </c>
      <c r="G11">
        <v>0.34546703296703202</v>
      </c>
      <c r="H11">
        <v>37.5</v>
      </c>
      <c r="I11">
        <v>16.09</v>
      </c>
      <c r="J11">
        <v>0.12</v>
      </c>
      <c r="K11">
        <v>0.13</v>
      </c>
      <c r="L11">
        <v>-2</v>
      </c>
      <c r="M11">
        <v>2.37</v>
      </c>
      <c r="N11">
        <v>4.21</v>
      </c>
      <c r="O11">
        <v>3.79</v>
      </c>
    </row>
    <row r="12" spans="1:15">
      <c r="A12" t="s">
        <v>478</v>
      </c>
      <c r="B12" t="s">
        <v>309</v>
      </c>
      <c r="C12">
        <v>9.2100000000000009</v>
      </c>
      <c r="D12">
        <v>17.664000000000001</v>
      </c>
      <c r="E12">
        <v>0.21</v>
      </c>
      <c r="F12">
        <v>0.12</v>
      </c>
      <c r="G12">
        <v>0.12314225053078499</v>
      </c>
      <c r="H12">
        <v>13.3</v>
      </c>
      <c r="I12">
        <v>10.07</v>
      </c>
      <c r="J12">
        <v>0.18</v>
      </c>
      <c r="K12">
        <v>0.23</v>
      </c>
      <c r="L12">
        <v>-17</v>
      </c>
      <c r="M12">
        <v>2.31</v>
      </c>
      <c r="N12">
        <v>1.88</v>
      </c>
      <c r="O12">
        <v>1.9</v>
      </c>
    </row>
    <row r="13" spans="1:15">
      <c r="A13" t="s">
        <v>475</v>
      </c>
      <c r="B13" t="s">
        <v>309</v>
      </c>
      <c r="C13">
        <v>9.2100000000000009</v>
      </c>
      <c r="D13">
        <v>17.664000000000001</v>
      </c>
      <c r="E13">
        <v>0.42</v>
      </c>
      <c r="F13">
        <v>0.13</v>
      </c>
      <c r="G13">
        <v>0.235154394299287</v>
      </c>
      <c r="H13">
        <v>11.4</v>
      </c>
      <c r="I13">
        <v>7.38</v>
      </c>
      <c r="J13">
        <v>0.27</v>
      </c>
      <c r="K13">
        <v>0.28999999999999998</v>
      </c>
      <c r="L13">
        <v>18</v>
      </c>
      <c r="M13">
        <v>2.21</v>
      </c>
      <c r="N13">
        <v>3.99</v>
      </c>
      <c r="O13">
        <v>3.9</v>
      </c>
    </row>
    <row r="14" spans="1:15">
      <c r="A14" t="s">
        <v>509</v>
      </c>
      <c r="B14" t="s">
        <v>309</v>
      </c>
      <c r="C14">
        <v>9.2100000000000009</v>
      </c>
      <c r="D14">
        <v>17.664000000000001</v>
      </c>
      <c r="E14">
        <v>0.56000000000000005</v>
      </c>
      <c r="F14">
        <v>0.2</v>
      </c>
      <c r="G14">
        <v>0.32357723577235697</v>
      </c>
      <c r="H14">
        <v>13.5</v>
      </c>
      <c r="I14">
        <v>9.31</v>
      </c>
      <c r="J14">
        <v>0.19</v>
      </c>
      <c r="K14">
        <v>0.21</v>
      </c>
      <c r="L14">
        <v>12</v>
      </c>
      <c r="M14">
        <v>2.15</v>
      </c>
      <c r="N14">
        <v>4.07</v>
      </c>
      <c r="O14">
        <v>4.24</v>
      </c>
    </row>
    <row r="15" spans="1:15">
      <c r="A15" t="s">
        <v>507</v>
      </c>
      <c r="B15" t="s">
        <v>311</v>
      </c>
      <c r="C15">
        <v>9.2100000000000009</v>
      </c>
      <c r="D15">
        <v>21.116</v>
      </c>
      <c r="E15">
        <v>0.59</v>
      </c>
      <c r="F15">
        <v>0.25</v>
      </c>
      <c r="G15">
        <v>0.32876712328767099</v>
      </c>
      <c r="H15">
        <v>5.74</v>
      </c>
      <c r="I15">
        <v>4.95</v>
      </c>
      <c r="J15">
        <v>0.44</v>
      </c>
      <c r="K15">
        <v>0.42</v>
      </c>
      <c r="L15">
        <v>20</v>
      </c>
      <c r="M15">
        <v>2.1</v>
      </c>
      <c r="N15">
        <v>3.97</v>
      </c>
      <c r="O15">
        <v>4.2699999999999996</v>
      </c>
    </row>
    <row r="16" spans="1:15">
      <c r="A16" t="s">
        <v>499</v>
      </c>
      <c r="B16" t="s">
        <v>309</v>
      </c>
      <c r="C16">
        <v>9.2100000000000009</v>
      </c>
      <c r="D16">
        <v>17.664000000000001</v>
      </c>
      <c r="E16">
        <v>0.15</v>
      </c>
      <c r="F16">
        <v>7.0000000000000007E-2</v>
      </c>
      <c r="G16">
        <v>9.4650205761316802E-2</v>
      </c>
      <c r="H16">
        <v>26.4</v>
      </c>
      <c r="I16">
        <v>9.9499999999999993</v>
      </c>
      <c r="J16">
        <v>0.14000000000000001</v>
      </c>
      <c r="K16">
        <v>0.19</v>
      </c>
      <c r="L16">
        <v>29</v>
      </c>
      <c r="M16">
        <v>2.0499999999999998</v>
      </c>
      <c r="N16">
        <v>3.51</v>
      </c>
      <c r="O16">
        <v>3.45</v>
      </c>
    </row>
    <row r="17" spans="1:15">
      <c r="A17" t="s">
        <v>505</v>
      </c>
      <c r="B17" t="s">
        <v>309</v>
      </c>
      <c r="C17">
        <v>9.2100000000000009</v>
      </c>
      <c r="D17">
        <v>17.664000000000001</v>
      </c>
      <c r="E17">
        <v>0.59</v>
      </c>
      <c r="F17">
        <v>0.1</v>
      </c>
      <c r="G17">
        <v>0.27062228654124398</v>
      </c>
      <c r="H17">
        <v>10.7</v>
      </c>
      <c r="I17">
        <v>5.28</v>
      </c>
      <c r="J17">
        <v>0.35</v>
      </c>
      <c r="K17">
        <v>0.37</v>
      </c>
      <c r="L17">
        <v>23</v>
      </c>
      <c r="M17">
        <v>2.0099999999999998</v>
      </c>
      <c r="N17">
        <v>2.93</v>
      </c>
      <c r="O17">
        <v>2.78</v>
      </c>
    </row>
    <row r="18" spans="1:15">
      <c r="A18" s="53" t="s">
        <v>496</v>
      </c>
      <c r="B18" s="53" t="s">
        <v>315</v>
      </c>
      <c r="C18" s="53">
        <v>27.76</v>
      </c>
      <c r="D18" s="53">
        <v>22.568000000000001</v>
      </c>
      <c r="E18" s="53">
        <v>7.0000000000000007E-2</v>
      </c>
      <c r="F18" s="53">
        <v>0.06</v>
      </c>
      <c r="G18" s="53">
        <v>6.4338235294117599E-2</v>
      </c>
      <c r="H18" s="53"/>
      <c r="I18" s="53">
        <v>-21.71</v>
      </c>
      <c r="J18" s="53">
        <v>-0.12</v>
      </c>
      <c r="K18" s="53">
        <v>-0.12</v>
      </c>
      <c r="L18" s="53">
        <v>-5</v>
      </c>
      <c r="M18" s="53">
        <v>1.96</v>
      </c>
      <c r="N18" s="53">
        <v>6.89</v>
      </c>
      <c r="O18" s="53">
        <v>6.49</v>
      </c>
    </row>
    <row r="19" spans="1:15">
      <c r="A19" t="s">
        <v>493</v>
      </c>
      <c r="B19" t="s">
        <v>309</v>
      </c>
      <c r="C19">
        <v>9.2100000000000009</v>
      </c>
      <c r="D19">
        <v>17.664000000000001</v>
      </c>
      <c r="E19">
        <v>0.12</v>
      </c>
      <c r="F19">
        <v>0.04</v>
      </c>
      <c r="G19">
        <v>7.0769230769230695E-2</v>
      </c>
      <c r="H19">
        <v>63.2</v>
      </c>
      <c r="I19">
        <v>15.16</v>
      </c>
      <c r="J19">
        <v>7.0000000000000007E-2</v>
      </c>
      <c r="K19">
        <v>0.1</v>
      </c>
      <c r="L19">
        <v>9</v>
      </c>
      <c r="M19">
        <v>1.77</v>
      </c>
      <c r="N19">
        <v>4.46</v>
      </c>
      <c r="O19">
        <v>4.24</v>
      </c>
    </row>
    <row r="20" spans="1:15">
      <c r="A20" t="s">
        <v>479</v>
      </c>
      <c r="B20" t="s">
        <v>315</v>
      </c>
      <c r="C20">
        <v>9.2100000000000009</v>
      </c>
      <c r="D20">
        <v>22.568000000000001</v>
      </c>
      <c r="E20">
        <v>0.35</v>
      </c>
      <c r="F20">
        <v>0.17</v>
      </c>
      <c r="G20">
        <v>0.18733509234828399</v>
      </c>
      <c r="I20">
        <v>68.180000000000007</v>
      </c>
      <c r="J20">
        <v>-0.01</v>
      </c>
      <c r="K20">
        <v>0.01</v>
      </c>
      <c r="M20">
        <v>1.56</v>
      </c>
      <c r="N20">
        <v>26.13</v>
      </c>
      <c r="O20">
        <v>28.59</v>
      </c>
    </row>
    <row r="21" spans="1:15">
      <c r="A21" t="s">
        <v>504</v>
      </c>
      <c r="B21" t="s">
        <v>311</v>
      </c>
      <c r="C21">
        <v>9.9600000000000009</v>
      </c>
      <c r="D21">
        <v>21.116</v>
      </c>
      <c r="E21">
        <v>-13.72</v>
      </c>
      <c r="F21">
        <v>0.48</v>
      </c>
      <c r="G21">
        <v>0.76093724397837104</v>
      </c>
      <c r="I21">
        <v>12.35</v>
      </c>
      <c r="J21">
        <v>0.27</v>
      </c>
      <c r="K21">
        <v>0.1</v>
      </c>
      <c r="L21">
        <v>6</v>
      </c>
      <c r="M21">
        <v>1.45</v>
      </c>
      <c r="N21">
        <v>2.21</v>
      </c>
      <c r="O21">
        <v>3.77</v>
      </c>
    </row>
    <row r="22" spans="1:15" s="53" customFormat="1">
      <c r="A22" t="s">
        <v>495</v>
      </c>
      <c r="B22" t="s">
        <v>315</v>
      </c>
      <c r="C22">
        <v>9.2100000000000009</v>
      </c>
      <c r="D22">
        <v>22.568000000000001</v>
      </c>
      <c r="E22">
        <v>0.16</v>
      </c>
      <c r="F22">
        <v>0.06</v>
      </c>
      <c r="G22">
        <v>0.109105824446267</v>
      </c>
      <c r="H22">
        <v>19.8</v>
      </c>
      <c r="I22">
        <v>10.88</v>
      </c>
      <c r="J22">
        <v>0.08</v>
      </c>
      <c r="K22">
        <v>0.12</v>
      </c>
      <c r="L22">
        <v>-10</v>
      </c>
      <c r="M22">
        <v>1.39</v>
      </c>
      <c r="N22">
        <v>2.89</v>
      </c>
      <c r="O22">
        <v>2.58</v>
      </c>
    </row>
    <row r="23" spans="1:15">
      <c r="A23" t="s">
        <v>506</v>
      </c>
      <c r="B23" t="s">
        <v>311</v>
      </c>
      <c r="C23">
        <v>9.2100000000000009</v>
      </c>
      <c r="D23">
        <v>21.116</v>
      </c>
      <c r="E23">
        <v>0.02</v>
      </c>
      <c r="F23">
        <v>0.01</v>
      </c>
      <c r="G23">
        <v>7.9365079365078996E-3</v>
      </c>
      <c r="H23">
        <v>5.24</v>
      </c>
      <c r="I23">
        <v>4.1399999999999997</v>
      </c>
      <c r="J23">
        <v>0.2</v>
      </c>
      <c r="K23">
        <v>0.28999999999999998</v>
      </c>
      <c r="L23">
        <v>24</v>
      </c>
      <c r="M23">
        <v>1.21</v>
      </c>
      <c r="N23">
        <v>3.29</v>
      </c>
      <c r="O23">
        <v>3.12</v>
      </c>
    </row>
    <row r="24" spans="1:15">
      <c r="A24" t="s">
        <v>482</v>
      </c>
      <c r="B24" t="s">
        <v>309</v>
      </c>
      <c r="C24">
        <v>9.2100000000000009</v>
      </c>
      <c r="D24">
        <v>17.664000000000001</v>
      </c>
      <c r="E24">
        <v>0.73</v>
      </c>
      <c r="F24">
        <v>0.28999999999999998</v>
      </c>
      <c r="G24">
        <v>0.363811357074109</v>
      </c>
      <c r="H24">
        <v>21.1</v>
      </c>
      <c r="I24">
        <v>9.77</v>
      </c>
      <c r="J24">
        <v>0.1</v>
      </c>
      <c r="K24">
        <v>0.1</v>
      </c>
      <c r="L24">
        <v>-5</v>
      </c>
      <c r="M24">
        <v>1.06</v>
      </c>
      <c r="N24">
        <v>2.86</v>
      </c>
      <c r="O24">
        <v>3.55</v>
      </c>
    </row>
    <row r="25" spans="1:15">
      <c r="A25" t="s">
        <v>492</v>
      </c>
      <c r="B25" t="s">
        <v>311</v>
      </c>
      <c r="C25">
        <v>9.2100000000000009</v>
      </c>
      <c r="D25">
        <v>21.116</v>
      </c>
      <c r="E25">
        <v>0.05</v>
      </c>
      <c r="F25">
        <v>0.02</v>
      </c>
      <c r="G25">
        <v>4.0650406504064998E-2</v>
      </c>
      <c r="H25">
        <v>8.6999999999999993</v>
      </c>
      <c r="I25">
        <v>5.85</v>
      </c>
      <c r="J25">
        <v>0.11</v>
      </c>
      <c r="K25">
        <v>0.15</v>
      </c>
      <c r="L25">
        <v>-3</v>
      </c>
      <c r="M25">
        <v>0.95</v>
      </c>
      <c r="N25">
        <v>2.29</v>
      </c>
      <c r="O25">
        <v>1.86</v>
      </c>
    </row>
    <row r="26" spans="1:15">
      <c r="A26" t="s">
        <v>491</v>
      </c>
      <c r="B26" t="s">
        <v>309</v>
      </c>
      <c r="C26">
        <v>9.2100000000000009</v>
      </c>
      <c r="D26">
        <v>17.664000000000001</v>
      </c>
      <c r="E26">
        <v>0.01</v>
      </c>
      <c r="F26">
        <v>0.01</v>
      </c>
      <c r="G26">
        <v>1.4662756598240401E-2</v>
      </c>
      <c r="H26">
        <v>3.02</v>
      </c>
      <c r="I26">
        <v>3.67</v>
      </c>
      <c r="J26">
        <v>0.17</v>
      </c>
      <c r="K26">
        <v>0.24</v>
      </c>
      <c r="L26">
        <v>241</v>
      </c>
      <c r="M26">
        <v>0.89</v>
      </c>
      <c r="N26">
        <v>3.46</v>
      </c>
      <c r="O26">
        <v>3.48</v>
      </c>
    </row>
    <row r="27" spans="1:15">
      <c r="A27" t="s">
        <v>497</v>
      </c>
      <c r="B27" t="s">
        <v>311</v>
      </c>
      <c r="C27">
        <v>9.2100000000000009</v>
      </c>
      <c r="D27">
        <v>21.116</v>
      </c>
      <c r="E27">
        <v>0</v>
      </c>
      <c r="F27">
        <v>0</v>
      </c>
      <c r="G27">
        <v>0</v>
      </c>
      <c r="H27">
        <v>6.62</v>
      </c>
      <c r="I27">
        <v>4.5999999999999996</v>
      </c>
      <c r="J27">
        <v>0.11</v>
      </c>
      <c r="K27">
        <v>0.18</v>
      </c>
      <c r="L27">
        <v>30</v>
      </c>
      <c r="M27">
        <v>0.89</v>
      </c>
      <c r="N27">
        <v>0.57999999999999996</v>
      </c>
      <c r="O27">
        <v>0.52</v>
      </c>
    </row>
    <row r="28" spans="1:15">
      <c r="A28" t="s">
        <v>494</v>
      </c>
      <c r="B28" t="s">
        <v>325</v>
      </c>
      <c r="C28">
        <v>9.5299999999999994</v>
      </c>
      <c r="D28">
        <v>16.212</v>
      </c>
      <c r="E28">
        <v>2.89</v>
      </c>
      <c r="F28">
        <v>0.55000000000000004</v>
      </c>
      <c r="G28">
        <v>0.65649904931429204</v>
      </c>
      <c r="H28">
        <v>16.5</v>
      </c>
      <c r="I28">
        <v>6.05</v>
      </c>
      <c r="J28">
        <v>0.28999999999999998</v>
      </c>
      <c r="K28">
        <v>0.14000000000000001</v>
      </c>
      <c r="L28">
        <v>3</v>
      </c>
      <c r="M28">
        <v>0.88</v>
      </c>
      <c r="N28">
        <v>2.56</v>
      </c>
      <c r="O28">
        <v>5.44</v>
      </c>
    </row>
    <row r="29" spans="1:15">
      <c r="A29" t="s">
        <v>487</v>
      </c>
      <c r="B29" t="s">
        <v>315</v>
      </c>
      <c r="C29">
        <v>27.76</v>
      </c>
      <c r="D29">
        <v>22.568000000000001</v>
      </c>
      <c r="E29">
        <v>0.19</v>
      </c>
      <c r="F29">
        <v>0.08</v>
      </c>
      <c r="G29">
        <v>0.13902439024390201</v>
      </c>
      <c r="I29">
        <v>-4.1500000000000004</v>
      </c>
      <c r="J29">
        <v>-0.15</v>
      </c>
      <c r="K29">
        <v>-0.18</v>
      </c>
      <c r="L29">
        <v>-13</v>
      </c>
      <c r="M29">
        <v>0.74</v>
      </c>
      <c r="N29">
        <v>9.3800000000000008</v>
      </c>
      <c r="O29">
        <v>7.21</v>
      </c>
    </row>
    <row r="30" spans="1:15">
      <c r="A30" t="s">
        <v>486</v>
      </c>
      <c r="B30" t="s">
        <v>311</v>
      </c>
      <c r="C30">
        <v>9.2100000000000009</v>
      </c>
      <c r="D30">
        <v>21.116</v>
      </c>
      <c r="E30">
        <v>0.21</v>
      </c>
      <c r="F30">
        <v>0.09</v>
      </c>
      <c r="G30">
        <v>0.119047619047619</v>
      </c>
      <c r="H30">
        <v>11.9</v>
      </c>
      <c r="I30">
        <v>7.09</v>
      </c>
      <c r="J30">
        <v>7.0000000000000007E-2</v>
      </c>
      <c r="K30">
        <v>0.09</v>
      </c>
      <c r="L30">
        <v>8</v>
      </c>
      <c r="M30">
        <v>0.68</v>
      </c>
      <c r="N30">
        <v>3.32</v>
      </c>
      <c r="O30">
        <v>2.89</v>
      </c>
    </row>
    <row r="31" spans="1:15">
      <c r="A31" t="s">
        <v>477</v>
      </c>
      <c r="B31" t="s">
        <v>311</v>
      </c>
      <c r="C31">
        <v>9.2100000000000009</v>
      </c>
      <c r="D31">
        <v>21.116</v>
      </c>
      <c r="E31">
        <v>0.02</v>
      </c>
      <c r="F31">
        <v>0.01</v>
      </c>
      <c r="G31">
        <v>9.6153846153846003E-3</v>
      </c>
      <c r="H31">
        <v>2.95</v>
      </c>
      <c r="I31">
        <v>1.62</v>
      </c>
      <c r="J31">
        <v>0.28000000000000003</v>
      </c>
      <c r="K31">
        <v>0.39</v>
      </c>
      <c r="L31">
        <v>56</v>
      </c>
      <c r="M31">
        <v>0.64</v>
      </c>
      <c r="N31">
        <v>1.59</v>
      </c>
      <c r="O31">
        <v>1.51</v>
      </c>
    </row>
    <row r="32" spans="1:15">
      <c r="A32" t="s">
        <v>480</v>
      </c>
      <c r="B32" t="s">
        <v>311</v>
      </c>
      <c r="C32">
        <v>9.2100000000000009</v>
      </c>
      <c r="D32">
        <v>21.116</v>
      </c>
      <c r="E32">
        <v>0.24</v>
      </c>
      <c r="F32">
        <v>0.09</v>
      </c>
      <c r="G32">
        <v>0.16982214572575999</v>
      </c>
      <c r="H32">
        <v>6.72</v>
      </c>
      <c r="I32">
        <v>9.8000000000000007</v>
      </c>
      <c r="J32">
        <v>0.04</v>
      </c>
      <c r="K32">
        <v>0.06</v>
      </c>
      <c r="L32">
        <v>-5</v>
      </c>
      <c r="M32">
        <v>0.63</v>
      </c>
      <c r="N32">
        <v>1.88</v>
      </c>
      <c r="O32">
        <v>1.58</v>
      </c>
    </row>
    <row r="33" spans="1:15">
      <c r="A33" t="s">
        <v>508</v>
      </c>
      <c r="B33" t="s">
        <v>315</v>
      </c>
      <c r="C33">
        <v>27.76</v>
      </c>
      <c r="D33">
        <v>22.568000000000001</v>
      </c>
      <c r="E33">
        <v>7.0000000000000007E-2</v>
      </c>
      <c r="F33">
        <v>0.05</v>
      </c>
      <c r="G33">
        <v>4.9375371802498499E-2</v>
      </c>
      <c r="I33">
        <v>-4.4400000000000004</v>
      </c>
      <c r="J33">
        <v>-0.11</v>
      </c>
      <c r="K33">
        <v>-0.14000000000000001</v>
      </c>
      <c r="M33">
        <v>0.57999999999999996</v>
      </c>
      <c r="N33">
        <v>-7.69</v>
      </c>
      <c r="O33">
        <v>-7.29</v>
      </c>
    </row>
    <row r="34" spans="1:15">
      <c r="A34" t="s">
        <v>503</v>
      </c>
      <c r="B34" t="s">
        <v>311</v>
      </c>
      <c r="C34">
        <v>9.36</v>
      </c>
      <c r="D34">
        <v>21.116</v>
      </c>
      <c r="E34">
        <v>1.04</v>
      </c>
      <c r="F34">
        <v>0.27</v>
      </c>
      <c r="G34">
        <v>0.42294787765293301</v>
      </c>
      <c r="H34">
        <v>11.7</v>
      </c>
      <c r="I34">
        <v>4.88</v>
      </c>
      <c r="J34">
        <v>0.13</v>
      </c>
      <c r="K34">
        <v>0.11</v>
      </c>
      <c r="L34">
        <v>9</v>
      </c>
      <c r="M34">
        <v>0.56999999999999995</v>
      </c>
      <c r="N34">
        <v>1.97</v>
      </c>
      <c r="O34">
        <v>3.43</v>
      </c>
    </row>
    <row r="35" spans="1:15">
      <c r="A35" t="s">
        <v>502</v>
      </c>
      <c r="B35" t="s">
        <v>315</v>
      </c>
      <c r="C35">
        <v>9.2100000000000009</v>
      </c>
      <c r="D35">
        <v>22.568000000000001</v>
      </c>
      <c r="E35">
        <v>0.02</v>
      </c>
      <c r="F35">
        <v>0.01</v>
      </c>
      <c r="G35">
        <v>1.0950134770889399E-2</v>
      </c>
      <c r="H35">
        <v>15</v>
      </c>
      <c r="I35">
        <v>6.98</v>
      </c>
      <c r="J35">
        <v>0.04</v>
      </c>
      <c r="K35">
        <v>7.0000000000000007E-2</v>
      </c>
      <c r="L35">
        <v>29</v>
      </c>
      <c r="M35">
        <v>0.53</v>
      </c>
      <c r="N35">
        <v>3.27</v>
      </c>
      <c r="O35">
        <v>2.99</v>
      </c>
    </row>
    <row r="36" spans="1:15">
      <c r="A36" t="s">
        <v>512</v>
      </c>
      <c r="B36" t="s">
        <v>311</v>
      </c>
      <c r="C36">
        <v>9.2100000000000009</v>
      </c>
      <c r="D36">
        <v>21.116</v>
      </c>
      <c r="E36">
        <v>0</v>
      </c>
      <c r="F36">
        <v>0</v>
      </c>
      <c r="G36">
        <v>0</v>
      </c>
      <c r="H36">
        <v>17.7</v>
      </c>
      <c r="I36">
        <v>11.93</v>
      </c>
      <c r="J36">
        <v>0.02</v>
      </c>
      <c r="K36">
        <v>0.03</v>
      </c>
      <c r="L36">
        <v>83</v>
      </c>
      <c r="M36">
        <v>0.37</v>
      </c>
      <c r="N36">
        <v>0.23</v>
      </c>
      <c r="O36">
        <v>0.2</v>
      </c>
    </row>
    <row r="37" spans="1:15">
      <c r="A37" t="s">
        <v>498</v>
      </c>
      <c r="B37" t="s">
        <v>315</v>
      </c>
      <c r="C37">
        <v>9.2100000000000009</v>
      </c>
      <c r="D37">
        <v>22.568000000000001</v>
      </c>
      <c r="E37">
        <v>0</v>
      </c>
      <c r="F37">
        <v>0</v>
      </c>
      <c r="G37">
        <v>0</v>
      </c>
      <c r="H37">
        <v>23.5</v>
      </c>
      <c r="I37">
        <v>6.7</v>
      </c>
      <c r="J37">
        <v>0.03</v>
      </c>
      <c r="K37">
        <v>0.05</v>
      </c>
      <c r="L37">
        <v>19</v>
      </c>
      <c r="M37">
        <v>0.37</v>
      </c>
      <c r="N37">
        <v>2.76</v>
      </c>
      <c r="O37">
        <v>2.17</v>
      </c>
    </row>
    <row r="38" spans="1:15">
      <c r="A38" t="s">
        <v>490</v>
      </c>
      <c r="B38" t="s">
        <v>315</v>
      </c>
      <c r="C38">
        <v>9.2100000000000009</v>
      </c>
      <c r="D38">
        <v>22.568000000000001</v>
      </c>
      <c r="E38">
        <v>0.31</v>
      </c>
      <c r="F38">
        <v>0.16</v>
      </c>
      <c r="G38">
        <v>0.180625449317038</v>
      </c>
      <c r="I38">
        <v>7.39</v>
      </c>
      <c r="J38">
        <v>0.04</v>
      </c>
      <c r="K38">
        <v>0.04</v>
      </c>
      <c r="L38">
        <v>17</v>
      </c>
      <c r="M38">
        <v>0.35</v>
      </c>
      <c r="N38">
        <v>0.83</v>
      </c>
      <c r="O38">
        <v>0.98</v>
      </c>
    </row>
    <row r="39" spans="1:15" s="53" customFormat="1">
      <c r="A39" t="s">
        <v>489</v>
      </c>
      <c r="B39" t="s">
        <v>315</v>
      </c>
      <c r="C39">
        <v>9.2100000000000009</v>
      </c>
      <c r="D39">
        <v>22.568000000000001</v>
      </c>
      <c r="E39">
        <v>0.6</v>
      </c>
      <c r="F39">
        <v>0.16</v>
      </c>
      <c r="G39">
        <v>0.34044490698581997</v>
      </c>
      <c r="H39"/>
      <c r="I39">
        <v>2.31</v>
      </c>
      <c r="J39">
        <v>0.14000000000000001</v>
      </c>
      <c r="K39">
        <v>0.14000000000000001</v>
      </c>
      <c r="L39">
        <v>149</v>
      </c>
      <c r="M39">
        <v>0.33</v>
      </c>
      <c r="N39">
        <v>0.51</v>
      </c>
      <c r="O39">
        <v>0.63</v>
      </c>
    </row>
    <row r="40" spans="1:15" s="53" customFormat="1">
      <c r="A40" t="s">
        <v>501</v>
      </c>
      <c r="B40" t="s">
        <v>309</v>
      </c>
      <c r="C40">
        <v>9.2100000000000009</v>
      </c>
      <c r="D40">
        <v>17.664000000000001</v>
      </c>
      <c r="E40">
        <v>0.04</v>
      </c>
      <c r="F40">
        <v>0.02</v>
      </c>
      <c r="G40">
        <v>2.3758099352051799E-2</v>
      </c>
      <c r="H40">
        <v>1.88</v>
      </c>
      <c r="I40">
        <v>2.62</v>
      </c>
      <c r="J40">
        <v>0.08</v>
      </c>
      <c r="K40">
        <v>0.12</v>
      </c>
      <c r="L40">
        <v>-35</v>
      </c>
      <c r="M40">
        <v>0.31</v>
      </c>
      <c r="N40">
        <v>2.5</v>
      </c>
      <c r="O40">
        <v>2.66</v>
      </c>
    </row>
  </sheetData>
  <sortState ref="A1:O4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IT</vt:lpstr>
      <vt:lpstr>biotech</vt:lpstr>
      <vt:lpstr>investments</vt:lpstr>
      <vt:lpstr>pseudo real esatte</vt:lpstr>
      <vt:lpstr>softwareCOLAB</vt:lpstr>
      <vt:lpstr>salescapital scenarios</vt:lpstr>
      <vt:lpstr>autoparts</vt:lpstr>
      <vt:lpstr>brokerage</vt:lpstr>
      <vt:lpstr>cement</vt:lpstr>
      <vt:lpstr>aswath</vt:lpstr>
      <vt:lpstr>chemcials (basic)</vt:lpstr>
      <vt:lpstr>software</vt:lpstr>
      <vt:lpstr>ic coverage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 centre</dc:creator>
  <cp:lastModifiedBy>command centre</cp:lastModifiedBy>
  <dcterms:created xsi:type="dcterms:W3CDTF">2025-04-03T04:17:41Z</dcterms:created>
  <dcterms:modified xsi:type="dcterms:W3CDTF">2025-05-06T06:44:39Z</dcterms:modified>
</cp:coreProperties>
</file>