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 Fullstack\Javascript\"/>
    </mc:Choice>
  </mc:AlternateContent>
  <xr:revisionPtr revIDLastSave="0" documentId="13_ncr:1_{5DAF0DB6-66A6-4528-B958-EDFB345CCE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claration" sheetId="1" r:id="rId1"/>
    <sheet name="Sheet1" sheetId="4" r:id="rId2"/>
    <sheet name="Sheet2" sheetId="2" r:id="rId3"/>
    <sheet name="Sheet3" sheetId="3" r:id="rId4"/>
  </sheets>
  <calcPr calcId="181029"/>
</workbook>
</file>

<file path=xl/calcChain.xml><?xml version="1.0" encoding="utf-8"?>
<calcChain xmlns="http://schemas.openxmlformats.org/spreadsheetml/2006/main">
  <c r="K40" i="3" l="1"/>
  <c r="K39" i="3"/>
  <c r="K38" i="3"/>
  <c r="J38" i="3"/>
  <c r="J39" i="3"/>
  <c r="F35" i="3"/>
  <c r="F33" i="3"/>
  <c r="F34" i="3"/>
  <c r="E31" i="3"/>
  <c r="C8" i="3"/>
  <c r="B8" i="3"/>
  <c r="E4" i="3"/>
  <c r="E5" i="3"/>
  <c r="E6" i="3"/>
  <c r="E7" i="3"/>
  <c r="E3" i="3"/>
  <c r="D4" i="3"/>
  <c r="D5" i="3"/>
  <c r="D6" i="3"/>
  <c r="D7" i="3"/>
  <c r="D3" i="3"/>
  <c r="E8" i="3" l="1"/>
  <c r="D8" i="3"/>
  <c r="C18" i="3" l="1"/>
  <c r="C17" i="3"/>
</calcChain>
</file>

<file path=xl/sharedStrings.xml><?xml version="1.0" encoding="utf-8"?>
<sst xmlns="http://schemas.openxmlformats.org/spreadsheetml/2006/main" count="81" uniqueCount="61">
  <si>
    <t>declaration</t>
  </si>
  <si>
    <t>scope</t>
  </si>
  <si>
    <t>let</t>
  </si>
  <si>
    <t>var</t>
  </si>
  <si>
    <t>const</t>
  </si>
  <si>
    <t>block</t>
  </si>
  <si>
    <t>function</t>
  </si>
  <si>
    <t>Redeclare</t>
  </si>
  <si>
    <t>No</t>
  </si>
  <si>
    <t>Yes</t>
  </si>
  <si>
    <t>Reassignment</t>
  </si>
  <si>
    <t>Defination with initialization</t>
  </si>
  <si>
    <t>Datatypes</t>
  </si>
  <si>
    <t>Primitive</t>
  </si>
  <si>
    <t>Non-Primitive</t>
  </si>
  <si>
    <t>Number</t>
  </si>
  <si>
    <t>String</t>
  </si>
  <si>
    <t>Boolean</t>
  </si>
  <si>
    <t>Null</t>
  </si>
  <si>
    <t>Undefined</t>
  </si>
  <si>
    <t>Symbol</t>
  </si>
  <si>
    <t>BigInt</t>
  </si>
  <si>
    <t>Array</t>
  </si>
  <si>
    <t>Object</t>
  </si>
  <si>
    <t>Function Point</t>
  </si>
  <si>
    <t>weighting factors</t>
  </si>
  <si>
    <t>Low</t>
  </si>
  <si>
    <t>Average</t>
  </si>
  <si>
    <t>High</t>
  </si>
  <si>
    <t>External Inputs</t>
  </si>
  <si>
    <t>External Outputs</t>
  </si>
  <si>
    <t>External Inquiries</t>
  </si>
  <si>
    <t>Internal Logical Files</t>
  </si>
  <si>
    <t>External Interface Files</t>
  </si>
  <si>
    <t>X</t>
  </si>
  <si>
    <t>Y</t>
  </si>
  <si>
    <t xml:space="preserve">External Inputs </t>
  </si>
  <si>
    <t>External Inqueries</t>
  </si>
  <si>
    <t>External Interface files</t>
  </si>
  <si>
    <t>X^2</t>
  </si>
  <si>
    <t>XY</t>
  </si>
  <si>
    <t>sum</t>
  </si>
  <si>
    <t xml:space="preserve">slope </t>
  </si>
  <si>
    <t>intercept</t>
  </si>
  <si>
    <t>mean</t>
  </si>
  <si>
    <t>std</t>
  </si>
  <si>
    <t>[60,62,65,67,68,70,72,75,80,82,85,120]</t>
  </si>
  <si>
    <t xml:space="preserve">predict x </t>
  </si>
  <si>
    <t xml:space="preserve">calculate y </t>
  </si>
  <si>
    <t>hoisted / non hoisted</t>
  </si>
  <si>
    <t>hoisted</t>
  </si>
  <si>
    <t>non hoisted</t>
  </si>
  <si>
    <t>GEC TABLE</t>
  </si>
  <si>
    <t>Creation</t>
  </si>
  <si>
    <t>Execution</t>
  </si>
  <si>
    <t>a =  undefined</t>
  </si>
  <si>
    <t>b = undefined</t>
  </si>
  <si>
    <t>result = undefined</t>
  </si>
  <si>
    <t>sum = definition</t>
  </si>
  <si>
    <t>a = 10</t>
  </si>
  <si>
    <t>b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</si>
</sst>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82852143482062E-2"/>
          <c:y val="7.9178331875182265E-2"/>
          <c:w val="0.85679636920384949"/>
          <c:h val="0.68673009623797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declaration!$G$12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forward val="2"/>
            <c:dispRSqr val="0"/>
            <c:dispEq val="0"/>
          </c:trendline>
          <c:xVal>
            <c:numRef>
              <c:f>declaration!$F$13:$F$19</c:f>
              <c:numCache>
                <c:formatCode>General</c:formatCode>
                <c:ptCount val="7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39</c:v>
                </c:pt>
                <c:pt idx="4">
                  <c:v>51</c:v>
                </c:pt>
                <c:pt idx="5">
                  <c:v>67</c:v>
                </c:pt>
                <c:pt idx="6">
                  <c:v>70</c:v>
                </c:pt>
              </c:numCache>
            </c:numRef>
          </c:xVal>
          <c:yVal>
            <c:numRef>
              <c:f>declaration!$G$13:$G$19</c:f>
              <c:numCache>
                <c:formatCode>General</c:formatCode>
                <c:ptCount val="7"/>
                <c:pt idx="0">
                  <c:v>2</c:v>
                </c:pt>
                <c:pt idx="1">
                  <c:v>16</c:v>
                </c:pt>
                <c:pt idx="2">
                  <c:v>44</c:v>
                </c:pt>
                <c:pt idx="3">
                  <c:v>55</c:v>
                </c:pt>
                <c:pt idx="4">
                  <c:v>56</c:v>
                </c:pt>
                <c:pt idx="5">
                  <c:v>85</c:v>
                </c:pt>
                <c:pt idx="6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9-4634-AE08-4D262D46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6160"/>
        <c:axId val="151013632"/>
      </c:scatterChart>
      <c:valAx>
        <c:axId val="919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13632"/>
        <c:crosses val="autoZero"/>
        <c:crossBetween val="midCat"/>
      </c:valAx>
      <c:valAx>
        <c:axId val="15101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19961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intercept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declaration!$L$17:$L$22</c:f>
              <c:numCache>
                <c:formatCode>General</c:formatCode>
                <c:ptCount val="6"/>
                <c:pt idx="0">
                  <c:v>19</c:v>
                </c:pt>
                <c:pt idx="1">
                  <c:v>35</c:v>
                </c:pt>
                <c:pt idx="2">
                  <c:v>40</c:v>
                </c:pt>
                <c:pt idx="3">
                  <c:v>67</c:v>
                </c:pt>
                <c:pt idx="4">
                  <c:v>77</c:v>
                </c:pt>
                <c:pt idx="5">
                  <c:v>88</c:v>
                </c:pt>
              </c:numCache>
            </c:numRef>
          </c:xVal>
          <c:yVal>
            <c:numRef>
              <c:f>declaration!$M$17:$M$22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37</c:v>
                </c:pt>
                <c:pt idx="4">
                  <c:v>90</c:v>
                </c:pt>
                <c:pt idx="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3-4C37-B38C-7789C2A7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421296"/>
        <c:axId val="1748440016"/>
      </c:scatterChart>
      <c:valAx>
        <c:axId val="17484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40016"/>
        <c:crosses val="autoZero"/>
        <c:crossBetween val="midCat"/>
      </c:valAx>
      <c:valAx>
        <c:axId val="17484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Sheet3!$B$3:$B$7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Sheet3!$C$3:$C$7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A-4C5A-92B9-42190D65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35008"/>
        <c:axId val="1595129600"/>
      </c:scatterChart>
      <c:valAx>
        <c:axId val="15951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29600"/>
        <c:crosses val="autoZero"/>
        <c:crossBetween val="midCat"/>
      </c:valAx>
      <c:valAx>
        <c:axId val="15951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20</xdr:row>
      <xdr:rowOff>22860</xdr:rowOff>
    </xdr:from>
    <xdr:to>
      <xdr:col>7</xdr:col>
      <xdr:colOff>403860</xdr:colOff>
      <xdr:row>35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441960</xdr:colOff>
      <xdr:row>9</xdr:row>
      <xdr:rowOff>41910</xdr:rowOff>
    </xdr:from>
    <xdr:to>
      <xdr:col>12</xdr:col>
      <xdr:colOff>411480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23CC3-D975-4579-9C4E-A17CAEE9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0.39333</cdr:x>
      <cdr:y>0.45278</cdr:y>
    </cdr:from>
    <cdr:to>
      <cdr:x>0.41167</cdr:x>
      <cdr:y>0.54167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8320" y="1242060"/>
          <a:ext cx="8382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</xdr:row>
      <xdr:rowOff>118110</xdr:rowOff>
    </xdr:from>
    <xdr:to>
      <xdr:col>13</xdr:col>
      <xdr:colOff>289560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DB773-4B74-40AF-BBC6-7A52059B3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2"/>
  <sheetViews>
    <sheetView topLeftCell="A18" workbookViewId="0">
      <selection activeCell="H5" sqref="H5"/>
    </sheetView>
  </sheetViews>
  <sheetFormatPr defaultRowHeight="14.4" x14ac:dyDescent="0.3"/>
  <cols>
    <col min="1" max="1" width="10.21875" bestFit="1" customWidth="1"/>
    <col min="2" max="2" width="7.77734375" bestFit="1" customWidth="1"/>
    <col min="3" max="3" width="9.109375" bestFit="1" customWidth="1"/>
    <col min="4" max="4" width="12.21875" bestFit="1" customWidth="1"/>
    <col min="5" max="5" width="24.21875" bestFit="1" customWidth="1"/>
    <col min="6" max="6" width="18.44140625" bestFit="1" customWidth="1"/>
    <col min="10" max="10" width="9.44140625" bestFit="1" customWidth="1"/>
    <col min="11" max="11" width="12.21875" bestFit="1" customWidth="1"/>
    <col min="14" max="14" width="19.77734375" bestFit="1" customWidth="1"/>
  </cols>
  <sheetData>
    <row r="3" spans="1:13" x14ac:dyDescent="0.3">
      <c r="A3" s="1" t="s">
        <v>0</v>
      </c>
      <c r="B3" s="1" t="s">
        <v>1</v>
      </c>
      <c r="C3" s="1" t="s">
        <v>7</v>
      </c>
      <c r="D3" s="1" t="s">
        <v>10</v>
      </c>
      <c r="E3" s="1" t="s">
        <v>11</v>
      </c>
      <c r="F3" s="3" t="s">
        <v>49</v>
      </c>
    </row>
    <row r="4" spans="1:13" x14ac:dyDescent="0.3">
      <c r="A4" s="1" t="s">
        <v>2</v>
      </c>
      <c r="B4" s="1" t="s">
        <v>5</v>
      </c>
      <c r="C4" s="1" t="s">
        <v>8</v>
      </c>
      <c r="D4" s="1" t="s">
        <v>9</v>
      </c>
      <c r="E4" s="1" t="s">
        <v>8</v>
      </c>
      <c r="F4" s="3" t="s">
        <v>51</v>
      </c>
      <c r="J4" s="4" t="s">
        <v>12</v>
      </c>
      <c r="K4" s="4"/>
    </row>
    <row r="5" spans="1:13" x14ac:dyDescent="0.3">
      <c r="A5" s="1" t="s">
        <v>3</v>
      </c>
      <c r="B5" s="1" t="s">
        <v>6</v>
      </c>
      <c r="C5" s="1" t="s">
        <v>9</v>
      </c>
      <c r="D5" s="1" t="s">
        <v>9</v>
      </c>
      <c r="E5" s="1" t="s">
        <v>8</v>
      </c>
      <c r="F5" s="3" t="s">
        <v>50</v>
      </c>
      <c r="J5" s="1" t="s">
        <v>13</v>
      </c>
      <c r="K5" s="1" t="s">
        <v>14</v>
      </c>
    </row>
    <row r="6" spans="1:13" x14ac:dyDescent="0.3">
      <c r="A6" s="1" t="s">
        <v>4</v>
      </c>
      <c r="B6" s="1" t="s">
        <v>5</v>
      </c>
      <c r="C6" s="1" t="s">
        <v>8</v>
      </c>
      <c r="D6" s="1" t="s">
        <v>8</v>
      </c>
      <c r="E6" s="1" t="s">
        <v>9</v>
      </c>
      <c r="F6" s="3" t="s">
        <v>51</v>
      </c>
      <c r="J6" s="1" t="s">
        <v>15</v>
      </c>
      <c r="K6" s="1" t="s">
        <v>22</v>
      </c>
    </row>
    <row r="7" spans="1:13" x14ac:dyDescent="0.3">
      <c r="J7" s="1" t="s">
        <v>16</v>
      </c>
      <c r="K7" s="1" t="s">
        <v>23</v>
      </c>
    </row>
    <row r="8" spans="1:13" x14ac:dyDescent="0.3">
      <c r="J8" s="1" t="s">
        <v>17</v>
      </c>
      <c r="K8" s="1"/>
    </row>
    <row r="9" spans="1:13" x14ac:dyDescent="0.3">
      <c r="J9" s="1" t="s">
        <v>18</v>
      </c>
      <c r="K9" s="1"/>
    </row>
    <row r="10" spans="1:13" x14ac:dyDescent="0.3">
      <c r="J10" s="1" t="s">
        <v>19</v>
      </c>
      <c r="K10" s="1"/>
    </row>
    <row r="11" spans="1:13" x14ac:dyDescent="0.3">
      <c r="J11" s="1" t="s">
        <v>20</v>
      </c>
      <c r="K11" s="1"/>
    </row>
    <row r="12" spans="1:13" x14ac:dyDescent="0.3">
      <c r="F12" t="s">
        <v>34</v>
      </c>
      <c r="G12" t="s">
        <v>35</v>
      </c>
      <c r="J12" s="1" t="s">
        <v>21</v>
      </c>
      <c r="K12" s="1"/>
    </row>
    <row r="13" spans="1:13" x14ac:dyDescent="0.3">
      <c r="F13">
        <v>17</v>
      </c>
      <c r="G13">
        <v>2</v>
      </c>
    </row>
    <row r="14" spans="1:13" x14ac:dyDescent="0.3">
      <c r="F14">
        <v>24</v>
      </c>
      <c r="G14">
        <v>16</v>
      </c>
    </row>
    <row r="15" spans="1:13" x14ac:dyDescent="0.3">
      <c r="F15">
        <v>28</v>
      </c>
      <c r="G15">
        <v>44</v>
      </c>
    </row>
    <row r="16" spans="1:13" x14ac:dyDescent="0.3">
      <c r="F16">
        <v>39</v>
      </c>
      <c r="G16">
        <v>55</v>
      </c>
      <c r="L16" t="s">
        <v>34</v>
      </c>
      <c r="M16" t="s">
        <v>35</v>
      </c>
    </row>
    <row r="17" spans="6:13" x14ac:dyDescent="0.3">
      <c r="F17">
        <v>51</v>
      </c>
      <c r="G17">
        <v>56</v>
      </c>
      <c r="L17">
        <v>19</v>
      </c>
      <c r="M17">
        <v>7</v>
      </c>
    </row>
    <row r="18" spans="6:13" x14ac:dyDescent="0.3">
      <c r="F18">
        <v>67</v>
      </c>
      <c r="G18">
        <v>85</v>
      </c>
      <c r="L18">
        <v>35</v>
      </c>
      <c r="M18">
        <v>12</v>
      </c>
    </row>
    <row r="19" spans="6:13" x14ac:dyDescent="0.3">
      <c r="F19">
        <v>70</v>
      </c>
      <c r="G19">
        <v>87</v>
      </c>
      <c r="L19">
        <v>40</v>
      </c>
      <c r="M19">
        <v>17</v>
      </c>
    </row>
    <row r="20" spans="6:13" x14ac:dyDescent="0.3">
      <c r="L20">
        <v>67</v>
      </c>
      <c r="M20">
        <v>37</v>
      </c>
    </row>
    <row r="21" spans="6:13" x14ac:dyDescent="0.3">
      <c r="L21">
        <v>77</v>
      </c>
      <c r="M21">
        <v>90</v>
      </c>
    </row>
    <row r="22" spans="6:13" x14ac:dyDescent="0.3">
      <c r="L22">
        <v>88</v>
      </c>
      <c r="M22">
        <v>93</v>
      </c>
    </row>
  </sheetData>
  <sortState xmlns:xlrd2="http://schemas.microsoft.com/office/spreadsheetml/2017/richdata2" ref="M17:M22">
    <sortCondition ref="M17:M22"/>
  </sortState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C5A3-84B5-49BD-99ED-FA0C92A4D2F7}">
  <dimension ref="C2:D7"/>
  <sheetViews>
    <sheetView tabSelected="1" workbookViewId="0">
      <selection activeCell="D7" sqref="D7"/>
    </sheetView>
  </sheetViews>
  <sheetFormatPr defaultRowHeight="14.4" x14ac:dyDescent="0.3"/>
  <cols>
    <col min="3" max="3" width="15.6640625" bestFit="1" customWidth="1"/>
    <col min="4" max="4" width="16" bestFit="1" customWidth="1"/>
  </cols>
  <sheetData>
    <row r="2" spans="3:4" x14ac:dyDescent="0.3">
      <c r="C2" s="6" t="s">
        <v>52</v>
      </c>
      <c r="D2" s="6"/>
    </row>
    <row r="3" spans="3:4" x14ac:dyDescent="0.3">
      <c r="C3" t="s">
        <v>53</v>
      </c>
      <c r="D3" t="s">
        <v>54</v>
      </c>
    </row>
    <row r="4" spans="3:4" x14ac:dyDescent="0.3">
      <c r="C4" t="s">
        <v>55</v>
      </c>
      <c r="D4" t="s">
        <v>59</v>
      </c>
    </row>
    <row r="5" spans="3:4" x14ac:dyDescent="0.3">
      <c r="C5" t="s">
        <v>56</v>
      </c>
      <c r="D5" t="s">
        <v>60</v>
      </c>
    </row>
    <row r="6" spans="3:4" x14ac:dyDescent="0.3">
      <c r="C6" t="s">
        <v>58</v>
      </c>
    </row>
    <row r="7" spans="3:4" x14ac:dyDescent="0.3">
      <c r="C7" t="s">
        <v>57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9"/>
  <sheetViews>
    <sheetView workbookViewId="0">
      <selection activeCell="W1" sqref="W1"/>
    </sheetView>
  </sheetViews>
  <sheetFormatPr defaultColWidth="7.6640625" defaultRowHeight="16.8" customHeight="1" x14ac:dyDescent="0.3"/>
  <cols>
    <col min="1" max="1" width="7.6640625" style="2"/>
    <col min="2" max="2" width="19.77734375" style="2" bestFit="1" customWidth="1"/>
    <col min="3" max="3" width="4.44140625" style="2" bestFit="1" customWidth="1"/>
    <col min="4" max="4" width="7.5546875" style="2" bestFit="1" customWidth="1"/>
    <col min="5" max="5" width="4.5546875" style="2" bestFit="1" customWidth="1"/>
    <col min="6" max="9" width="7.6640625" style="2"/>
    <col min="10" max="10" width="19.5546875" style="2" bestFit="1" customWidth="1"/>
    <col min="11" max="16384" width="7.6640625" style="2"/>
  </cols>
  <sheetData>
    <row r="2" spans="2:13" ht="16.8" customHeight="1" x14ac:dyDescent="0.3">
      <c r="B2" s="5" t="s">
        <v>24</v>
      </c>
      <c r="C2" s="5" t="s">
        <v>25</v>
      </c>
      <c r="D2" s="5"/>
      <c r="E2" s="5"/>
    </row>
    <row r="3" spans="2:13" ht="16.8" customHeight="1" x14ac:dyDescent="0.3">
      <c r="B3" s="5"/>
      <c r="C3" s="2" t="s">
        <v>26</v>
      </c>
      <c r="D3" s="2" t="s">
        <v>27</v>
      </c>
      <c r="E3" s="2" t="s">
        <v>28</v>
      </c>
      <c r="J3" s="5" t="s">
        <v>24</v>
      </c>
      <c r="K3" s="5" t="s">
        <v>25</v>
      </c>
      <c r="L3" s="5"/>
      <c r="M3" s="5"/>
    </row>
    <row r="4" spans="2:13" ht="16.8" customHeight="1" x14ac:dyDescent="0.3">
      <c r="B4" s="2" t="s">
        <v>29</v>
      </c>
      <c r="C4" s="2">
        <v>3</v>
      </c>
      <c r="D4" s="2">
        <v>4</v>
      </c>
      <c r="E4" s="2">
        <v>6</v>
      </c>
      <c r="J4" s="5"/>
      <c r="K4" s="2" t="s">
        <v>26</v>
      </c>
      <c r="L4" s="2" t="s">
        <v>27</v>
      </c>
      <c r="M4" s="2" t="s">
        <v>28</v>
      </c>
    </row>
    <row r="5" spans="2:13" ht="16.8" customHeight="1" x14ac:dyDescent="0.3">
      <c r="B5" s="2" t="s">
        <v>30</v>
      </c>
      <c r="C5" s="2">
        <v>4</v>
      </c>
      <c r="D5" s="2">
        <v>5</v>
      </c>
      <c r="E5" s="2">
        <v>7</v>
      </c>
      <c r="J5" s="2" t="s">
        <v>36</v>
      </c>
      <c r="K5" s="2">
        <v>3</v>
      </c>
      <c r="L5" s="2">
        <v>4</v>
      </c>
      <c r="M5" s="2">
        <v>6</v>
      </c>
    </row>
    <row r="6" spans="2:13" ht="16.8" customHeight="1" x14ac:dyDescent="0.3">
      <c r="B6" s="2" t="s">
        <v>31</v>
      </c>
      <c r="C6" s="2">
        <v>3</v>
      </c>
      <c r="D6" s="2">
        <v>4</v>
      </c>
      <c r="E6" s="2">
        <v>6</v>
      </c>
      <c r="J6" s="2" t="s">
        <v>37</v>
      </c>
      <c r="K6" s="2">
        <v>3</v>
      </c>
      <c r="L6" s="2">
        <v>4</v>
      </c>
      <c r="M6" s="2">
        <v>6</v>
      </c>
    </row>
    <row r="7" spans="2:13" ht="16.8" customHeight="1" x14ac:dyDescent="0.3">
      <c r="B7" s="2" t="s">
        <v>32</v>
      </c>
      <c r="C7" s="2">
        <v>7</v>
      </c>
      <c r="D7" s="2">
        <v>10</v>
      </c>
      <c r="E7" s="2">
        <v>15</v>
      </c>
      <c r="J7" s="2" t="s">
        <v>30</v>
      </c>
      <c r="K7" s="2">
        <v>4</v>
      </c>
      <c r="L7" s="2">
        <v>5</v>
      </c>
      <c r="M7" s="2">
        <v>7</v>
      </c>
    </row>
    <row r="8" spans="2:13" ht="16.8" customHeight="1" x14ac:dyDescent="0.3">
      <c r="B8" s="2" t="s">
        <v>33</v>
      </c>
      <c r="C8" s="2">
        <v>5</v>
      </c>
      <c r="D8" s="2">
        <v>7</v>
      </c>
      <c r="E8" s="2">
        <v>10</v>
      </c>
      <c r="J8" s="2" t="s">
        <v>38</v>
      </c>
      <c r="K8" s="2">
        <v>5</v>
      </c>
      <c r="L8" s="2">
        <v>7</v>
      </c>
      <c r="M8" s="2">
        <v>10</v>
      </c>
    </row>
    <row r="9" spans="2:13" ht="16.8" customHeight="1" x14ac:dyDescent="0.3">
      <c r="J9" s="2" t="s">
        <v>32</v>
      </c>
      <c r="K9" s="2">
        <v>7</v>
      </c>
      <c r="L9" s="2">
        <v>10</v>
      </c>
      <c r="M9" s="2">
        <v>15</v>
      </c>
    </row>
  </sheetData>
  <mergeCells count="4">
    <mergeCell ref="B2:B3"/>
    <mergeCell ref="C2:E2"/>
    <mergeCell ref="J3:J4"/>
    <mergeCell ref="K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0"/>
  <sheetViews>
    <sheetView workbookViewId="0">
      <selection activeCell="C13" sqref="C13"/>
    </sheetView>
  </sheetViews>
  <sheetFormatPr defaultRowHeight="14.4" x14ac:dyDescent="0.3"/>
  <cols>
    <col min="2" max="2" width="10.109375" bestFit="1" customWidth="1"/>
    <col min="6" max="6" width="12" bestFit="1" customWidth="1"/>
    <col min="10" max="10" width="32.77734375" bestFit="1" customWidth="1"/>
  </cols>
  <sheetData>
    <row r="2" spans="1:5" x14ac:dyDescent="0.3">
      <c r="B2" t="s">
        <v>34</v>
      </c>
      <c r="C2" t="s">
        <v>35</v>
      </c>
      <c r="D2" t="s">
        <v>39</v>
      </c>
      <c r="E2" t="s">
        <v>40</v>
      </c>
    </row>
    <row r="3" spans="1:5" x14ac:dyDescent="0.3">
      <c r="B3">
        <v>2</v>
      </c>
      <c r="C3">
        <v>7</v>
      </c>
      <c r="D3">
        <f>B3*B3</f>
        <v>4</v>
      </c>
      <c r="E3">
        <f>B3*C3</f>
        <v>14</v>
      </c>
    </row>
    <row r="4" spans="1:5" x14ac:dyDescent="0.3">
      <c r="B4">
        <v>4</v>
      </c>
      <c r="C4">
        <v>5</v>
      </c>
      <c r="D4">
        <f t="shared" ref="D4:D7" si="0">B4*B4</f>
        <v>16</v>
      </c>
      <c r="E4">
        <f t="shared" ref="E4:E7" si="1">B4*C4</f>
        <v>20</v>
      </c>
    </row>
    <row r="5" spans="1:5" x14ac:dyDescent="0.3">
      <c r="B5">
        <v>6</v>
      </c>
      <c r="C5">
        <v>4</v>
      </c>
      <c r="D5">
        <f t="shared" si="0"/>
        <v>36</v>
      </c>
      <c r="E5">
        <f t="shared" si="1"/>
        <v>24</v>
      </c>
    </row>
    <row r="6" spans="1:5" x14ac:dyDescent="0.3">
      <c r="B6">
        <v>8</v>
      </c>
      <c r="C6">
        <v>2</v>
      </c>
      <c r="D6">
        <f t="shared" si="0"/>
        <v>64</v>
      </c>
      <c r="E6">
        <f t="shared" si="1"/>
        <v>16</v>
      </c>
    </row>
    <row r="7" spans="1:5" x14ac:dyDescent="0.3">
      <c r="B7">
        <v>10</v>
      </c>
      <c r="C7">
        <v>1</v>
      </c>
      <c r="D7">
        <f t="shared" si="0"/>
        <v>100</v>
      </c>
      <c r="E7">
        <f t="shared" si="1"/>
        <v>10</v>
      </c>
    </row>
    <row r="8" spans="1:5" x14ac:dyDescent="0.3">
      <c r="A8" t="s">
        <v>41</v>
      </c>
      <c r="B8">
        <f>SUM(B3:B7)</f>
        <v>30</v>
      </c>
      <c r="C8">
        <f>SUM(C3:C7)</f>
        <v>19</v>
      </c>
      <c r="D8">
        <f>SUM(D3:D7)</f>
        <v>220</v>
      </c>
      <c r="E8">
        <f>SUM(E3:E7)</f>
        <v>84</v>
      </c>
    </row>
    <row r="12" spans="1:5" x14ac:dyDescent="0.3">
      <c r="B12" t="s">
        <v>47</v>
      </c>
      <c r="C12">
        <v>8</v>
      </c>
    </row>
    <row r="13" spans="1:5" x14ac:dyDescent="0.3">
      <c r="B13" t="s">
        <v>48</v>
      </c>
    </row>
    <row r="17" spans="2:10" x14ac:dyDescent="0.3">
      <c r="B17" t="s">
        <v>42</v>
      </c>
      <c r="C17">
        <f>(COUNT(B3:B7)*E8 - B8*C8)/(COUNT(B3:B7)*D8 - B8*B8)</f>
        <v>-0.75</v>
      </c>
    </row>
    <row r="18" spans="2:10" x14ac:dyDescent="0.3">
      <c r="B18" t="s">
        <v>43</v>
      </c>
      <c r="C18">
        <f>(C8*D8 - B8*E8)/(COUNT(B3:B7)*D8 - B8*B8)</f>
        <v>8.3000000000000007</v>
      </c>
    </row>
    <row r="21" spans="2:10" x14ac:dyDescent="0.3">
      <c r="E21">
        <v>150</v>
      </c>
    </row>
    <row r="22" spans="2:10" x14ac:dyDescent="0.3">
      <c r="E22">
        <v>155</v>
      </c>
    </row>
    <row r="23" spans="2:10" x14ac:dyDescent="0.3">
      <c r="E23">
        <v>160</v>
      </c>
    </row>
    <row r="24" spans="2:10" x14ac:dyDescent="0.3">
      <c r="E24">
        <v>165</v>
      </c>
    </row>
    <row r="25" spans="2:10" x14ac:dyDescent="0.3">
      <c r="E25">
        <v>170</v>
      </c>
      <c r="J25" t="s">
        <v>46</v>
      </c>
    </row>
    <row r="26" spans="2:10" x14ac:dyDescent="0.3">
      <c r="E26">
        <v>175</v>
      </c>
      <c r="J26">
        <v>60</v>
      </c>
    </row>
    <row r="27" spans="2:10" x14ac:dyDescent="0.3">
      <c r="E27">
        <v>180</v>
      </c>
      <c r="J27">
        <v>62</v>
      </c>
    </row>
    <row r="28" spans="2:10" x14ac:dyDescent="0.3">
      <c r="E28">
        <v>190</v>
      </c>
      <c r="J28">
        <v>65</v>
      </c>
    </row>
    <row r="29" spans="2:10" x14ac:dyDescent="0.3">
      <c r="E29">
        <v>200</v>
      </c>
      <c r="J29">
        <v>67</v>
      </c>
    </row>
    <row r="30" spans="2:10" x14ac:dyDescent="0.3">
      <c r="E30">
        <v>220</v>
      </c>
      <c r="J30">
        <v>68</v>
      </c>
    </row>
    <row r="31" spans="2:10" x14ac:dyDescent="0.3">
      <c r="E31">
        <f>SUM(E21:E30)</f>
        <v>1765</v>
      </c>
      <c r="G31">
        <v>220</v>
      </c>
      <c r="J31">
        <v>70</v>
      </c>
    </row>
    <row r="32" spans="2:10" x14ac:dyDescent="0.3">
      <c r="J32">
        <v>72</v>
      </c>
    </row>
    <row r="33" spans="5:11" x14ac:dyDescent="0.3">
      <c r="E33" t="s">
        <v>44</v>
      </c>
      <c r="F33">
        <f>AVERAGE(E21:E30)</f>
        <v>176.5</v>
      </c>
      <c r="J33">
        <v>75</v>
      </c>
    </row>
    <row r="34" spans="5:11" x14ac:dyDescent="0.3">
      <c r="E34" t="s">
        <v>45</v>
      </c>
      <c r="F34">
        <f>_xlfn.STDEV.P(E21:E30)</f>
        <v>20.621590627301281</v>
      </c>
      <c r="J34">
        <v>80</v>
      </c>
    </row>
    <row r="35" spans="5:11" x14ac:dyDescent="0.3">
      <c r="F35">
        <f>(G31-F33)/F34</f>
        <v>2.1094396056145928</v>
      </c>
      <c r="J35">
        <v>82</v>
      </c>
    </row>
    <row r="36" spans="5:11" x14ac:dyDescent="0.3">
      <c r="J36">
        <v>85</v>
      </c>
    </row>
    <row r="37" spans="5:11" x14ac:dyDescent="0.3">
      <c r="J37">
        <v>120</v>
      </c>
    </row>
    <row r="38" spans="5:11" x14ac:dyDescent="0.3">
      <c r="J38" t="e">
        <f>_xlfn.PERCENTILE.INC(J25,25)</f>
        <v>#NUM!</v>
      </c>
      <c r="K38">
        <f>_xlfn.PERCENTILE.INC(J26:J36,0.25)</f>
        <v>66</v>
      </c>
    </row>
    <row r="39" spans="5:11" x14ac:dyDescent="0.3">
      <c r="J39" t="e">
        <f>_xlfn.PERCENTILE.EXC(J26:J37,25)</f>
        <v>#NUM!</v>
      </c>
      <c r="K39">
        <f>_xlfn.PERCENTILE.INC(J26:J37,0.25)</f>
        <v>66.5</v>
      </c>
    </row>
    <row r="40" spans="5:11" x14ac:dyDescent="0.3">
      <c r="K40" t="e">
        <f>P</f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declaration</vt:lpstr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</dc:creator>
  <cp:lastModifiedBy>Madhav</cp:lastModifiedBy>
  <dcterms:created xsi:type="dcterms:W3CDTF">2024-09-26T08:44:05Z</dcterms:created>
  <dcterms:modified xsi:type="dcterms:W3CDTF">2024-10-17T09:30:10Z</dcterms:modified>
</cp:coreProperties>
</file>