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4eb42d5b6ce26d/Documents/"/>
    </mc:Choice>
  </mc:AlternateContent>
  <xr:revisionPtr revIDLastSave="0" documentId="8_{CB780C01-CD7A-4BE2-A0CE-0FAA64974361}" xr6:coauthVersionLast="47" xr6:coauthVersionMax="47" xr10:uidLastSave="{00000000-0000-0000-0000-000000000000}"/>
  <bookViews>
    <workbookView xWindow="-108" yWindow="-108" windowWidth="23256" windowHeight="12456" xr2:uid="{5CB04F93-B346-4118-A92F-3F5EFCB49A1E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3" l="1"/>
  <c r="B18" i="3"/>
  <c r="B16" i="3"/>
  <c r="B15" i="3"/>
  <c r="B13" i="3"/>
  <c r="B12" i="3"/>
  <c r="B11" i="3"/>
  <c r="D9" i="3"/>
  <c r="D8" i="3"/>
  <c r="D3" i="3"/>
  <c r="D4" i="3"/>
  <c r="D5" i="3"/>
  <c r="D6" i="3"/>
  <c r="D7" i="3"/>
  <c r="D2" i="3"/>
  <c r="C9" i="3"/>
  <c r="B9" i="3"/>
  <c r="B8" i="3"/>
  <c r="C8" i="3"/>
  <c r="C10" i="3"/>
  <c r="B10" i="3"/>
  <c r="B15" i="2"/>
  <c r="B14" i="2"/>
  <c r="B13" i="2"/>
  <c r="C10" i="2"/>
  <c r="D10" i="2"/>
  <c r="C9" i="2"/>
  <c r="D9" i="2"/>
  <c r="B12" i="2"/>
  <c r="D3" i="2"/>
  <c r="D4" i="2"/>
  <c r="D5" i="2"/>
  <c r="D6" i="2"/>
  <c r="D7" i="2"/>
  <c r="D8" i="2"/>
  <c r="D2" i="2"/>
  <c r="C3" i="2"/>
  <c r="C4" i="2"/>
  <c r="C5" i="2"/>
  <c r="C6" i="2"/>
  <c r="C7" i="2"/>
  <c r="C8" i="2"/>
  <c r="C2" i="2"/>
  <c r="B11" i="2"/>
  <c r="B10" i="2"/>
  <c r="B9" i="2"/>
  <c r="B8" i="1"/>
  <c r="D11" i="1"/>
  <c r="D8" i="1"/>
  <c r="D12" i="1" s="1"/>
  <c r="D13" i="1" s="1"/>
  <c r="D10" i="1"/>
  <c r="C8" i="1"/>
  <c r="D3" i="1"/>
  <c r="D4" i="1"/>
  <c r="D5" i="1"/>
  <c r="D6" i="1"/>
  <c r="D7" i="1"/>
  <c r="D2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<sst xmlns="http://schemas.openxmlformats.org/spreadsheetml/2006/main" count="32" uniqueCount="21">
  <si>
    <t>x</t>
  </si>
  <si>
    <t>p</t>
  </si>
  <si>
    <t>xp</t>
  </si>
  <si>
    <t>x^2p</t>
  </si>
  <si>
    <t>mean</t>
  </si>
  <si>
    <t>mean^2</t>
  </si>
  <si>
    <t>variance(x)</t>
  </si>
  <si>
    <t>standard deviation</t>
  </si>
  <si>
    <t xml:space="preserve">Total = </t>
  </si>
  <si>
    <t>count</t>
  </si>
  <si>
    <t>sum</t>
  </si>
  <si>
    <t>x - mean</t>
  </si>
  <si>
    <t>(x - mean)^2</t>
  </si>
  <si>
    <t>variance</t>
  </si>
  <si>
    <t>y</t>
  </si>
  <si>
    <t>mean(xy)</t>
  </si>
  <si>
    <t>xy</t>
  </si>
  <si>
    <t>mean(x)</t>
  </si>
  <si>
    <t>mean(y)</t>
  </si>
  <si>
    <t>cov(x,y)</t>
  </si>
  <si>
    <t>r(x,y)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</si>
</sst>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768FA-6FA9-44B5-B7C7-2BA673CE621F}">
  <dimension ref="A1:D13"/>
  <sheetViews>
    <sheetView tabSelected="1" workbookViewId="0">
      <selection activeCell="D13" sqref="D13"/>
    </sheetView>
  </sheetViews>
  <sheetFormatPr defaultRowHeight="14.4" x14ac:dyDescent="0.3"/>
  <cols>
    <col min="1" max="1" width="7.109375" bestFit="1" customWidth="1"/>
    <col min="2" max="2" width="4" bestFit="1" customWidth="1"/>
    <col min="3" max="3" width="16.21875" bestFit="1" customWidth="1"/>
    <col min="4" max="4" width="12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0.1</v>
      </c>
      <c r="C2">
        <f>A2*B2</f>
        <v>0.1</v>
      </c>
      <c r="D2">
        <f>$A2^2 *$B2</f>
        <v>0.1</v>
      </c>
    </row>
    <row r="3" spans="1:4" x14ac:dyDescent="0.3">
      <c r="A3">
        <v>2</v>
      </c>
      <c r="B3">
        <v>0.1</v>
      </c>
      <c r="C3">
        <f t="shared" ref="C3:C7" si="0">A3*B3</f>
        <v>0.2</v>
      </c>
      <c r="D3">
        <f t="shared" ref="D3:D7" si="1">$A3^2 *$B3</f>
        <v>0.4</v>
      </c>
    </row>
    <row r="4" spans="1:4" x14ac:dyDescent="0.3">
      <c r="A4">
        <v>3</v>
      </c>
      <c r="B4">
        <v>0.1</v>
      </c>
      <c r="C4">
        <f t="shared" si="0"/>
        <v>0.30000000000000004</v>
      </c>
      <c r="D4">
        <f t="shared" si="1"/>
        <v>0.9</v>
      </c>
    </row>
    <row r="5" spans="1:4" x14ac:dyDescent="0.3">
      <c r="A5">
        <v>4</v>
      </c>
      <c r="B5">
        <v>0.1</v>
      </c>
      <c r="C5">
        <f t="shared" si="0"/>
        <v>0.4</v>
      </c>
      <c r="D5">
        <f t="shared" si="1"/>
        <v>1.6</v>
      </c>
    </row>
    <row r="6" spans="1:4" x14ac:dyDescent="0.3">
      <c r="A6">
        <v>5</v>
      </c>
      <c r="B6">
        <v>0.1</v>
      </c>
      <c r="C6">
        <f t="shared" si="0"/>
        <v>0.5</v>
      </c>
      <c r="D6">
        <f t="shared" si="1"/>
        <v>2.5</v>
      </c>
    </row>
    <row r="7" spans="1:4" x14ac:dyDescent="0.3">
      <c r="A7">
        <v>6</v>
      </c>
      <c r="B7">
        <v>0.5</v>
      </c>
      <c r="C7">
        <f t="shared" si="0"/>
        <v>3</v>
      </c>
      <c r="D7">
        <f t="shared" si="1"/>
        <v>18</v>
      </c>
    </row>
    <row r="8" spans="1:4" x14ac:dyDescent="0.3">
      <c r="A8" t="s">
        <v>8</v>
      </c>
      <c r="B8">
        <f>SUM($B$2:$B$7)</f>
        <v>1</v>
      </c>
      <c r="C8">
        <f>SUM($C$2:$C$7)</f>
        <v>4.5</v>
      </c>
      <c r="D8">
        <f>SUM($D$2:$D$7)</f>
        <v>23.5</v>
      </c>
    </row>
    <row r="10" spans="1:4" x14ac:dyDescent="0.3">
      <c r="C10" t="s">
        <v>4</v>
      </c>
      <c r="D10">
        <f>SUM($C$2:$C$7)</f>
        <v>4.5</v>
      </c>
    </row>
    <row r="11" spans="1:4" x14ac:dyDescent="0.3">
      <c r="C11" t="s">
        <v>5</v>
      </c>
      <c r="D11">
        <f>$D$10^2</f>
        <v>20.25</v>
      </c>
    </row>
    <row r="12" spans="1:4" x14ac:dyDescent="0.3">
      <c r="C12" t="s">
        <v>6</v>
      </c>
      <c r="D12">
        <f>$D$8-$D$11</f>
        <v>3.25</v>
      </c>
    </row>
    <row r="13" spans="1:4" x14ac:dyDescent="0.3">
      <c r="C13" t="s">
        <v>7</v>
      </c>
      <c r="D13">
        <f>SQRT($D$12)</f>
        <v>1.8027756377319946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51FB-18A5-4E3F-95CD-57315E8E4606}">
  <dimension ref="A1:D15"/>
  <sheetViews>
    <sheetView workbookViewId="0">
      <selection activeCell="B12" sqref="B12"/>
    </sheetView>
  </sheetViews>
  <sheetFormatPr defaultRowHeight="14.4" x14ac:dyDescent="0.3"/>
  <cols>
    <col min="1" max="1" width="16.21875" bestFit="1" customWidth="1"/>
    <col min="2" max="2" width="12" bestFit="1" customWidth="1"/>
    <col min="3" max="3" width="8" bestFit="1" customWidth="1"/>
    <col min="4" max="4" width="11.109375" bestFit="1" customWidth="1"/>
  </cols>
  <sheetData>
    <row r="1" spans="1:4" x14ac:dyDescent="0.3">
      <c r="B1" t="s">
        <v>0</v>
      </c>
      <c r="C1" t="s">
        <v>11</v>
      </c>
      <c r="D1" t="s">
        <v>12</v>
      </c>
    </row>
    <row r="2" spans="1:4" x14ac:dyDescent="0.3">
      <c r="B2">
        <v>4</v>
      </c>
      <c r="C2">
        <f>$B2-$B$11</f>
        <v>1</v>
      </c>
      <c r="D2">
        <f>C2^2</f>
        <v>1</v>
      </c>
    </row>
    <row r="3" spans="1:4" x14ac:dyDescent="0.3">
      <c r="B3">
        <v>1</v>
      </c>
      <c r="C3">
        <f t="shared" ref="C3:C8" si="0">$B3-$B$11</f>
        <v>-2</v>
      </c>
      <c r="D3">
        <f t="shared" ref="D3:D8" si="1">C3^2</f>
        <v>4</v>
      </c>
    </row>
    <row r="4" spans="1:4" x14ac:dyDescent="0.3">
      <c r="B4">
        <v>3</v>
      </c>
      <c r="C4">
        <f t="shared" si="0"/>
        <v>0</v>
      </c>
      <c r="D4">
        <f t="shared" si="1"/>
        <v>0</v>
      </c>
    </row>
    <row r="5" spans="1:4" x14ac:dyDescent="0.3">
      <c r="B5">
        <v>5</v>
      </c>
      <c r="C5">
        <f t="shared" si="0"/>
        <v>2</v>
      </c>
      <c r="D5">
        <f t="shared" si="1"/>
        <v>4</v>
      </c>
    </row>
    <row r="6" spans="1:4" x14ac:dyDescent="0.3">
      <c r="B6">
        <v>3</v>
      </c>
      <c r="C6">
        <f t="shared" si="0"/>
        <v>0</v>
      </c>
      <c r="D6">
        <f t="shared" si="1"/>
        <v>0</v>
      </c>
    </row>
    <row r="7" spans="1:4" x14ac:dyDescent="0.3">
      <c r="B7">
        <v>2</v>
      </c>
      <c r="C7">
        <f t="shared" si="0"/>
        <v>-1</v>
      </c>
      <c r="D7">
        <f t="shared" si="1"/>
        <v>1</v>
      </c>
    </row>
    <row r="8" spans="1:4" x14ac:dyDescent="0.3">
      <c r="B8">
        <v>3</v>
      </c>
      <c r="C8">
        <f t="shared" si="0"/>
        <v>0</v>
      </c>
      <c r="D8">
        <f t="shared" si="1"/>
        <v>0</v>
      </c>
    </row>
    <row r="9" spans="1:4" x14ac:dyDescent="0.3">
      <c r="A9" t="s">
        <v>10</v>
      </c>
      <c r="B9">
        <f>SUM(B2:B8)</f>
        <v>21</v>
      </c>
      <c r="C9">
        <f t="shared" ref="C9:D9" si="2">SUM(C2:C8)</f>
        <v>0</v>
      </c>
      <c r="D9">
        <f t="shared" si="2"/>
        <v>10</v>
      </c>
    </row>
    <row r="10" spans="1:4" x14ac:dyDescent="0.3">
      <c r="A10" t="s">
        <v>9</v>
      </c>
      <c r="B10">
        <f>COUNT(B2:B8)</f>
        <v>7</v>
      </c>
      <c r="C10">
        <f t="shared" ref="C10:D10" si="3">COUNT(C2:C8)</f>
        <v>7</v>
      </c>
      <c r="D10">
        <f t="shared" si="3"/>
        <v>7</v>
      </c>
    </row>
    <row r="11" spans="1:4" x14ac:dyDescent="0.3">
      <c r="A11" t="s">
        <v>4</v>
      </c>
      <c r="B11">
        <f>B9/B10</f>
        <v>3</v>
      </c>
    </row>
    <row r="12" spans="1:4" x14ac:dyDescent="0.3">
      <c r="A12" t="s">
        <v>13</v>
      </c>
      <c r="B12">
        <f>D9/D10</f>
        <v>1.4285714285714286</v>
      </c>
    </row>
    <row r="13" spans="1:4" x14ac:dyDescent="0.3">
      <c r="A13" t="s">
        <v>7</v>
      </c>
      <c r="B13">
        <f>SQRT(B12)</f>
        <v>1.1952286093343936</v>
      </c>
    </row>
    <row r="14" spans="1:4" x14ac:dyDescent="0.3">
      <c r="A14" t="s">
        <v>7</v>
      </c>
      <c r="B14">
        <f>_xlfn.STDEV.P(B2:B8)</f>
        <v>1.1952286093343936</v>
      </c>
    </row>
    <row r="15" spans="1:4" x14ac:dyDescent="0.3">
      <c r="A15" t="s">
        <v>13</v>
      </c>
      <c r="B15">
        <f>_xlfn.VAR.P(B2:B8)</f>
        <v>1.4285714285714286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443AE-E15A-4E2D-84CD-E412210EF139}">
  <dimension ref="A1:D19"/>
  <sheetViews>
    <sheetView workbookViewId="0">
      <selection activeCell="G16" sqref="G16"/>
    </sheetView>
  </sheetViews>
  <sheetFormatPr defaultRowHeight="14.4" x14ac:dyDescent="0.3"/>
  <cols>
    <col min="1" max="1" width="16.21875" bestFit="1" customWidth="1"/>
    <col min="2" max="3" width="12" bestFit="1" customWidth="1"/>
    <col min="4" max="4" width="5" bestFit="1" customWidth="1"/>
  </cols>
  <sheetData>
    <row r="1" spans="1:4" x14ac:dyDescent="0.3">
      <c r="B1" t="s">
        <v>0</v>
      </c>
      <c r="C1" t="s">
        <v>14</v>
      </c>
      <c r="D1" t="s">
        <v>16</v>
      </c>
    </row>
    <row r="2" spans="1:4" x14ac:dyDescent="0.3">
      <c r="B2">
        <v>8</v>
      </c>
      <c r="C2">
        <v>81</v>
      </c>
      <c r="D2">
        <f>B2*C2</f>
        <v>648</v>
      </c>
    </row>
    <row r="3" spans="1:4" x14ac:dyDescent="0.3">
      <c r="B3">
        <v>8</v>
      </c>
      <c r="C3">
        <v>80</v>
      </c>
      <c r="D3">
        <f t="shared" ref="D3:D7" si="0">B3*C3</f>
        <v>640</v>
      </c>
    </row>
    <row r="4" spans="1:4" x14ac:dyDescent="0.3">
      <c r="B4">
        <v>6</v>
      </c>
      <c r="C4">
        <v>75</v>
      </c>
      <c r="D4">
        <f t="shared" si="0"/>
        <v>450</v>
      </c>
    </row>
    <row r="5" spans="1:4" x14ac:dyDescent="0.3">
      <c r="B5">
        <v>5</v>
      </c>
      <c r="C5">
        <v>65</v>
      </c>
      <c r="D5">
        <f t="shared" si="0"/>
        <v>325</v>
      </c>
    </row>
    <row r="6" spans="1:4" x14ac:dyDescent="0.3">
      <c r="B6">
        <v>7</v>
      </c>
      <c r="C6">
        <v>91</v>
      </c>
      <c r="D6">
        <f t="shared" si="0"/>
        <v>637</v>
      </c>
    </row>
    <row r="7" spans="1:4" x14ac:dyDescent="0.3">
      <c r="B7">
        <v>6</v>
      </c>
      <c r="C7">
        <v>80</v>
      </c>
      <c r="D7">
        <f t="shared" si="0"/>
        <v>480</v>
      </c>
    </row>
    <row r="8" spans="1:4" x14ac:dyDescent="0.3">
      <c r="A8" t="s">
        <v>10</v>
      </c>
      <c r="B8">
        <f>SUM(B2:B7)</f>
        <v>40</v>
      </c>
      <c r="C8">
        <f>SUM(C2:C7)</f>
        <v>472</v>
      </c>
      <c r="D8">
        <f>SUM(D2:D7)</f>
        <v>3180</v>
      </c>
    </row>
    <row r="9" spans="1:4" x14ac:dyDescent="0.3">
      <c r="A9" t="s">
        <v>9</v>
      </c>
      <c r="B9">
        <f>COUNT(B2:B7)</f>
        <v>6</v>
      </c>
      <c r="C9">
        <f>COUNT(C2:C7)</f>
        <v>6</v>
      </c>
      <c r="D9">
        <f>COUNT(D2:D7)</f>
        <v>6</v>
      </c>
    </row>
    <row r="10" spans="1:4" x14ac:dyDescent="0.3">
      <c r="A10" t="s">
        <v>7</v>
      </c>
      <c r="B10">
        <f>_xlfn.STDEV.P(B2:B7)</f>
        <v>1.1055415967851334</v>
      </c>
      <c r="C10">
        <f>_xlfn.STDEV.P(C2:C7)</f>
        <v>7.7602978178818773</v>
      </c>
    </row>
    <row r="11" spans="1:4" x14ac:dyDescent="0.3">
      <c r="A11" t="s">
        <v>15</v>
      </c>
      <c r="B11">
        <f>D8/D9</f>
        <v>530</v>
      </c>
    </row>
    <row r="12" spans="1:4" x14ac:dyDescent="0.3">
      <c r="A12" t="s">
        <v>17</v>
      </c>
      <c r="B12">
        <f>B8/B9</f>
        <v>6.666666666666667</v>
      </c>
    </row>
    <row r="13" spans="1:4" x14ac:dyDescent="0.3">
      <c r="A13" t="s">
        <v>18</v>
      </c>
      <c r="B13">
        <f>C8/C9</f>
        <v>78.666666666666671</v>
      </c>
    </row>
    <row r="15" spans="1:4" x14ac:dyDescent="0.3">
      <c r="A15" t="s">
        <v>19</v>
      </c>
      <c r="B15">
        <f>(B11)-(B12*B13)</f>
        <v>5.5555555555555429</v>
      </c>
    </row>
    <row r="16" spans="1:4" x14ac:dyDescent="0.3">
      <c r="A16" t="s">
        <v>20</v>
      </c>
      <c r="B16">
        <f>B15/(B10*C10)</f>
        <v>0.64755105979523353</v>
      </c>
    </row>
    <row r="18" spans="1:2" x14ac:dyDescent="0.3">
      <c r="A18" t="s">
        <v>19</v>
      </c>
      <c r="B18">
        <f>_xlfn.COVARIANCE.P(B2:B7,C2:C7)</f>
        <v>5.5555555555555562</v>
      </c>
    </row>
    <row r="19" spans="1:2" x14ac:dyDescent="0.3">
      <c r="A19" t="s">
        <v>20</v>
      </c>
      <c r="B19">
        <f>CORREL(B2:B7,C2:C7)</f>
        <v>0.6475510597952352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Madhav Kumar</dc:creator>
  <cp:lastModifiedBy>Madhav Kumar</cp:lastModifiedBy>
  <dcterms:created xsi:type="dcterms:W3CDTF">2024-03-11T18:41:47Z</dcterms:created>
  <dcterms:modified xsi:type="dcterms:W3CDTF">2024-03-11T20:21:29Z</dcterms:modified>
</cp:coreProperties>
</file>