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0" documentId="8_{E757FC0C-C6E6-4EA7-8DEB-2D1D44D00842}" xr6:coauthVersionLast="47" xr6:coauthVersionMax="47" xr10:uidLastSave="{00000000-0000-0000-0000-000000000000}"/>
  <bookViews>
    <workbookView xWindow="-108" yWindow="-108" windowWidth="23256" windowHeight="12456" xr2:uid="{B00CCE93-8892-43D9-9371-8F3F966AF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6" i="1"/>
  <c r="S7" i="1"/>
  <c r="S8" i="1"/>
  <c r="S9" i="1"/>
  <c r="S10" i="1"/>
  <c r="S11" i="1"/>
  <c r="S12" i="1"/>
  <c r="S13" i="1"/>
  <c r="S14" i="1"/>
  <c r="S15" i="1"/>
  <c r="S16" i="1"/>
  <c r="S5" i="1"/>
  <c r="R6" i="1"/>
  <c r="R7" i="1"/>
  <c r="R8" i="1"/>
  <c r="R9" i="1"/>
  <c r="R10" i="1"/>
  <c r="R11" i="1"/>
  <c r="R12" i="1"/>
  <c r="R13" i="1"/>
  <c r="R14" i="1"/>
  <c r="R15" i="1"/>
  <c r="R16" i="1"/>
  <c r="R5" i="1"/>
  <c r="Q6" i="1"/>
  <c r="Q7" i="1"/>
  <c r="Q8" i="1"/>
  <c r="Q9" i="1"/>
  <c r="Q10" i="1"/>
  <c r="Q11" i="1"/>
  <c r="Q12" i="1"/>
  <c r="Q13" i="1"/>
  <c r="Q14" i="1"/>
  <c r="Q15" i="1"/>
  <c r="Q16" i="1"/>
  <c r="Q5" i="1"/>
  <c r="J6" i="1"/>
  <c r="J7" i="1"/>
  <c r="J8" i="1"/>
  <c r="J9" i="1"/>
  <c r="J10" i="1"/>
  <c r="J11" i="1"/>
  <c r="J12" i="1"/>
  <c r="J13" i="1"/>
  <c r="J14" i="1"/>
  <c r="J15" i="1"/>
  <c r="J16" i="1"/>
  <c r="J5" i="1"/>
  <c r="J17" i="1" s="1"/>
  <c r="E10" i="1"/>
  <c r="E5" i="1"/>
  <c r="E6" i="1"/>
  <c r="E7" i="1"/>
  <c r="E8" i="1"/>
  <c r="E9" i="1"/>
  <c r="E11" i="1"/>
  <c r="E12" i="1"/>
  <c r="E13" i="1"/>
  <c r="E14" i="1"/>
  <c r="E15" i="1"/>
  <c r="E17" i="1" s="1"/>
  <c r="E16" i="1"/>
</calcChain>
</file>

<file path=xl/sharedStrings.xml><?xml version="1.0" encoding="utf-8"?>
<sst xmlns="http://schemas.openxmlformats.org/spreadsheetml/2006/main" count="20" uniqueCount="13">
  <si>
    <t>Total Working Hours</t>
  </si>
  <si>
    <t xml:space="preserve">S.No : </t>
  </si>
  <si>
    <t>Arrival Time</t>
  </si>
  <si>
    <t>Leaving Time</t>
  </si>
  <si>
    <t>Total Working Time</t>
  </si>
  <si>
    <t xml:space="preserve">Total Hours </t>
  </si>
  <si>
    <t>Working Hours</t>
  </si>
  <si>
    <t>Total Hours</t>
  </si>
  <si>
    <t>Arrival Date</t>
  </si>
  <si>
    <t>Leave Date</t>
  </si>
  <si>
    <t>Leave Time</t>
  </si>
  <si>
    <t>Arrival Date Time</t>
  </si>
  <si>
    <t>Leave 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</si>
</sst>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$-10409]hh:mm\ AM/PM;@"/>
    <numFmt numFmtId="167" formatCode="[$-14009]h:mm;@"/>
    <numFmt numFmtId="171" formatCode="[$-10409]hh:mm:ss\ AM/PM;@"/>
    <numFmt numFmtId="172" formatCode="[h]:mm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46" fontId="0" fillId="0" borderId="0" xfId="0" applyNumberFormat="1"/>
    <xf numFmtId="22" fontId="0" fillId="2" borderId="1" xfId="0" applyNumberFormat="1" applyFont="1" applyFill="1" applyBorder="1"/>
    <xf numFmtId="14" fontId="0" fillId="0" borderId="0" xfId="0" applyNumberFormat="1"/>
    <xf numFmtId="171" fontId="0" fillId="0" borderId="0" xfId="0" applyNumberFormat="1"/>
    <xf numFmtId="2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13">
    <dxf>
      <numFmt numFmtId="172" formatCode="[h]:mm"/>
    </dxf>
    <dxf>
      <numFmt numFmtId="27" formatCode="dd/mm/yyyy\ hh:mm"/>
    </dxf>
    <dxf>
      <numFmt numFmtId="27" formatCode="dd/mm/yyyy\ hh:mm"/>
    </dxf>
    <dxf>
      <numFmt numFmtId="171" formatCode="[$-10409]hh:mm:ss\ AM/PM;@"/>
    </dxf>
    <dxf>
      <numFmt numFmtId="19" formatCode="dd/mm/yyyy"/>
    </dxf>
    <dxf>
      <numFmt numFmtId="171" formatCode="[$-10409]hh:mm:ss\ AM/PM;@"/>
    </dxf>
    <dxf>
      <numFmt numFmtId="19" formatCode="dd/mm/yyyy"/>
    </dxf>
    <dxf>
      <numFmt numFmtId="167" formatCode="[$-14009]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7" formatCode="[$-14009]h:mm;@"/>
    </dxf>
    <dxf>
      <numFmt numFmtId="166" formatCode="[$-10409]hh:mm\ AM/PM;@"/>
    </dxf>
    <dxf>
      <numFmt numFmtId="166" formatCode="[$-10409]h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29486-4C6F-46A1-BDF8-353C3E3F1ED5}" name="Table1" displayName="Table1" ref="B4:E17" totalsRowShown="0">
  <autoFilter ref="B4:E17" xr:uid="{32A29486-4C6F-46A1-BDF8-353C3E3F1ED5}"/>
  <tableColumns count="4">
    <tableColumn id="1" xr3:uid="{C28B943A-F1D3-4BF4-8558-9AAA6E0DB0C1}" name="S.No : "/>
    <tableColumn id="2" xr3:uid="{22FE7E4A-9DC6-4D6A-8F33-ABF81D0A7242}" name="Arrival Time" dataDxfId="12"/>
    <tableColumn id="3" xr3:uid="{683BD0D7-8FBF-4861-94EF-75637050083E}" name="Leaving Time" dataDxfId="11"/>
    <tableColumn id="4" xr3:uid="{BFECCB73-23E8-47B6-A24B-5AC2899DE158}" name="Total Working Time" dataDxfId="10">
      <calculatedColumnFormula>IF(D5&gt;C5,D5-C5,1+D5-C5)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6B20A8-1D96-4086-987F-096A6F552140}" name="Table3" displayName="Table3" ref="G4:J17" totalsRowShown="0">
  <autoFilter ref="G4:J17" xr:uid="{786B20A8-1D96-4086-987F-096A6F552140}"/>
  <tableColumns count="4">
    <tableColumn id="1" xr3:uid="{AFE06A05-81B3-46D0-A607-5C5EAD0233B7}" name="S.No : "/>
    <tableColumn id="2" xr3:uid="{3296E075-474D-4891-B837-1E7A7D4376C4}" name="Arrival Time" dataDxfId="9"/>
    <tableColumn id="3" xr3:uid="{BC546C85-A8D5-436A-BA11-F42152639208}" name="Leaving Time" dataDxfId="8"/>
    <tableColumn id="4" xr3:uid="{E0B4C66F-1D26-4C11-AB77-F88D60112A4E}" name="Working Hours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56983E-F59E-49AC-8D9F-39B32E5F26F6}" name="Table4" displayName="Table4" ref="L4:S17" totalsRowShown="0">
  <autoFilter ref="L4:S17" xr:uid="{3156983E-F59E-49AC-8D9F-39B32E5F26F6}"/>
  <tableColumns count="8">
    <tableColumn id="1" xr3:uid="{ED15568A-797C-4E54-8085-1FD0DEE819B9}" name="S.No : "/>
    <tableColumn id="2" xr3:uid="{96F1FF29-58A1-4346-8CAC-24CACF45839A}" name="Arrival Date" dataDxfId="6"/>
    <tableColumn id="3" xr3:uid="{FBCD5CBD-CA41-4030-972F-068BE951F3DE}" name="Arrival Time" dataDxfId="5"/>
    <tableColumn id="4" xr3:uid="{DDA8FD3B-7A8E-4307-9165-BDFB2FD38A36}" name="Leave Date" dataDxfId="4"/>
    <tableColumn id="5" xr3:uid="{CDC329EA-8234-447F-9591-3BF49E662449}" name="Leave Time" dataDxfId="3"/>
    <tableColumn id="6" xr3:uid="{C9B92BC6-F682-43D6-9C36-4508E7BF3CF2}" name="Arrival Date Time" dataDxfId="2"/>
    <tableColumn id="7" xr3:uid="{2DF9DCC9-B559-4C55-A1BB-BA34E988DD61}" name="Leave Date Time" dataDxfId="1"/>
    <tableColumn id="8" xr3:uid="{CB7C4099-2E7E-4AE4-810C-114142312FFA}" name="Working Hour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82AC-78AF-4456-873B-E20B8850828A}">
  <dimension ref="A1:S17"/>
  <sheetViews>
    <sheetView tabSelected="1" topLeftCell="F4" zoomScale="114" workbookViewId="0">
      <selection activeCell="K22" sqref="K22"/>
    </sheetView>
  </sheetViews>
  <sheetFormatPr defaultRowHeight="14.4" x14ac:dyDescent="0.3"/>
  <cols>
    <col min="2" max="2" width="8.33203125" customWidth="1"/>
    <col min="3" max="3" width="12.88671875" customWidth="1"/>
    <col min="4" max="4" width="13.88671875" customWidth="1"/>
    <col min="5" max="5" width="19.21875" customWidth="1"/>
    <col min="7" max="7" width="7.109375" customWidth="1"/>
    <col min="8" max="8" width="16.88671875" customWidth="1"/>
    <col min="9" max="9" width="17.88671875" customWidth="1"/>
    <col min="10" max="10" width="14.44140625" customWidth="1"/>
    <col min="12" max="12" width="7.88671875" customWidth="1"/>
    <col min="13" max="13" width="12.21875" customWidth="1"/>
    <col min="14" max="14" width="12.44140625" customWidth="1"/>
    <col min="15" max="15" width="11.6640625" customWidth="1"/>
    <col min="16" max="16" width="11.88671875" customWidth="1"/>
    <col min="17" max="17" width="16.77734375" customWidth="1"/>
    <col min="18" max="18" width="16.21875" customWidth="1"/>
    <col min="19" max="19" width="14.6640625" customWidth="1"/>
  </cols>
  <sheetData>
    <row r="1" spans="1:19" ht="14.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 x14ac:dyDescent="0.3">
      <c r="B4" t="s">
        <v>1</v>
      </c>
      <c r="C4" t="s">
        <v>2</v>
      </c>
      <c r="D4" t="s">
        <v>3</v>
      </c>
      <c r="E4" t="s">
        <v>4</v>
      </c>
      <c r="G4" t="s">
        <v>1</v>
      </c>
      <c r="H4" t="s">
        <v>2</v>
      </c>
      <c r="I4" t="s">
        <v>3</v>
      </c>
      <c r="J4" t="s">
        <v>6</v>
      </c>
      <c r="L4" t="s">
        <v>1</v>
      </c>
      <c r="M4" t="s">
        <v>8</v>
      </c>
      <c r="N4" t="s">
        <v>2</v>
      </c>
      <c r="O4" t="s">
        <v>9</v>
      </c>
      <c r="P4" t="s">
        <v>10</v>
      </c>
      <c r="Q4" t="s">
        <v>11</v>
      </c>
      <c r="R4" t="s">
        <v>12</v>
      </c>
      <c r="S4" t="s">
        <v>6</v>
      </c>
    </row>
    <row r="5" spans="1:19" x14ac:dyDescent="0.3">
      <c r="B5">
        <v>1</v>
      </c>
      <c r="C5" s="2">
        <v>0.375</v>
      </c>
      <c r="D5" s="2">
        <v>0.75</v>
      </c>
      <c r="E5" s="3">
        <f>IF(D5&gt;C5,D5-C5,1+D5-C5)</f>
        <v>0.375</v>
      </c>
      <c r="G5">
        <v>1</v>
      </c>
      <c r="H5" s="5">
        <v>44927.375</v>
      </c>
      <c r="I5" s="5">
        <v>44927.75</v>
      </c>
      <c r="J5" s="3">
        <f>I5-H5</f>
        <v>0.375</v>
      </c>
      <c r="L5">
        <v>1</v>
      </c>
      <c r="M5" s="6">
        <v>44927</v>
      </c>
      <c r="N5" s="7">
        <v>0.2986111111111111</v>
      </c>
      <c r="O5" s="6">
        <v>44988</v>
      </c>
      <c r="P5" s="7">
        <v>0.54861111111111105</v>
      </c>
      <c r="Q5" s="8">
        <f>SUM(M5:N5)</f>
        <v>44927.298611111109</v>
      </c>
      <c r="R5" s="8">
        <f>SUM(O5:P5)</f>
        <v>44988.548611111109</v>
      </c>
      <c r="S5" s="9">
        <f>R5-Q5</f>
        <v>61.25</v>
      </c>
    </row>
    <row r="6" spans="1:19" x14ac:dyDescent="0.3">
      <c r="B6">
        <v>2</v>
      </c>
      <c r="C6" s="2">
        <v>0.41666666666666702</v>
      </c>
      <c r="D6" s="2">
        <v>0.79166666666666696</v>
      </c>
      <c r="E6" s="3">
        <f t="shared" ref="E6:E16" si="0">IF(D6&gt;C6,D6-C6,1+D6-C6)</f>
        <v>0.37499999999999994</v>
      </c>
      <c r="G6">
        <v>2</v>
      </c>
      <c r="H6" s="5">
        <v>44928.375</v>
      </c>
      <c r="I6" s="5">
        <v>44928.75</v>
      </c>
      <c r="J6" s="3">
        <f t="shared" ref="J6:J16" si="1">I6-H6</f>
        <v>0.375</v>
      </c>
      <c r="L6">
        <v>2</v>
      </c>
      <c r="M6" s="6">
        <v>44928</v>
      </c>
      <c r="N6" s="7">
        <v>0.34027777777777801</v>
      </c>
      <c r="O6" s="6">
        <v>44989</v>
      </c>
      <c r="P6" s="7">
        <v>0.59027777777777801</v>
      </c>
      <c r="Q6" s="8">
        <f t="shared" ref="Q6:Q16" si="2">SUM(M6:N6)</f>
        <v>44928.340277777781</v>
      </c>
      <c r="R6" s="8">
        <f t="shared" ref="R6:R16" si="3">SUM(O6:P6)</f>
        <v>44989.590277777781</v>
      </c>
      <c r="S6" s="9">
        <f t="shared" ref="S6:S16" si="4">R6-Q6</f>
        <v>61.25</v>
      </c>
    </row>
    <row r="7" spans="1:19" x14ac:dyDescent="0.3">
      <c r="B7">
        <v>3</v>
      </c>
      <c r="C7" s="2">
        <v>0.47916666666666669</v>
      </c>
      <c r="D7" s="2">
        <v>0.79166666666666663</v>
      </c>
      <c r="E7" s="3">
        <f t="shared" si="0"/>
        <v>0.31249999999999994</v>
      </c>
      <c r="G7">
        <v>3</v>
      </c>
      <c r="H7" s="5">
        <v>44929.375</v>
      </c>
      <c r="I7" s="5">
        <v>44929.708333333336</v>
      </c>
      <c r="J7" s="3">
        <f t="shared" si="1"/>
        <v>0.33333333333575865</v>
      </c>
      <c r="L7">
        <v>3</v>
      </c>
      <c r="M7" s="6">
        <v>44929</v>
      </c>
      <c r="N7" s="7">
        <v>0.38194444444444398</v>
      </c>
      <c r="O7" s="6">
        <v>44990</v>
      </c>
      <c r="P7" s="7">
        <v>0.63194444444444398</v>
      </c>
      <c r="Q7" s="8">
        <f t="shared" si="2"/>
        <v>44929.381944444445</v>
      </c>
      <c r="R7" s="8">
        <f t="shared" si="3"/>
        <v>44990.631944444445</v>
      </c>
      <c r="S7" s="9">
        <f t="shared" si="4"/>
        <v>61.25</v>
      </c>
    </row>
    <row r="8" spans="1:19" x14ac:dyDescent="0.3">
      <c r="B8">
        <v>4</v>
      </c>
      <c r="C8" s="2">
        <v>0.5</v>
      </c>
      <c r="D8" s="2">
        <v>0.875</v>
      </c>
      <c r="E8" s="3">
        <f t="shared" si="0"/>
        <v>0.375</v>
      </c>
      <c r="G8">
        <v>4</v>
      </c>
      <c r="H8" s="5">
        <v>44930.375</v>
      </c>
      <c r="I8" s="5">
        <v>44930.75</v>
      </c>
      <c r="J8" s="3">
        <f t="shared" si="1"/>
        <v>0.375</v>
      </c>
      <c r="L8">
        <v>4</v>
      </c>
      <c r="M8" s="6">
        <v>44930</v>
      </c>
      <c r="N8" s="7">
        <v>0.42361111111111099</v>
      </c>
      <c r="O8" s="6">
        <v>44991</v>
      </c>
      <c r="P8" s="7">
        <v>0.67361111111111105</v>
      </c>
      <c r="Q8" s="8">
        <f t="shared" si="2"/>
        <v>44930.423611111109</v>
      </c>
      <c r="R8" s="8">
        <f t="shared" si="3"/>
        <v>44991.673611111109</v>
      </c>
      <c r="S8" s="9">
        <f t="shared" si="4"/>
        <v>61.25</v>
      </c>
    </row>
    <row r="9" spans="1:19" x14ac:dyDescent="0.3">
      <c r="B9">
        <v>5</v>
      </c>
      <c r="C9" s="2">
        <v>0.54166666666666696</v>
      </c>
      <c r="D9" s="2">
        <v>0.91666666666666696</v>
      </c>
      <c r="E9" s="3">
        <f t="shared" si="0"/>
        <v>0.375</v>
      </c>
      <c r="G9">
        <v>5</v>
      </c>
      <c r="H9" s="5">
        <v>44931.375</v>
      </c>
      <c r="I9" s="5">
        <v>44931.75</v>
      </c>
      <c r="J9" s="3">
        <f t="shared" si="1"/>
        <v>0.375</v>
      </c>
      <c r="L9">
        <v>5</v>
      </c>
      <c r="M9" s="6">
        <v>44931</v>
      </c>
      <c r="N9" s="7">
        <v>0.46527777777777801</v>
      </c>
      <c r="O9" s="6">
        <v>44992</v>
      </c>
      <c r="P9" s="7">
        <v>0.71527777777777801</v>
      </c>
      <c r="Q9" s="8">
        <f t="shared" si="2"/>
        <v>44931.465277777781</v>
      </c>
      <c r="R9" s="8">
        <f t="shared" si="3"/>
        <v>44992.715277777781</v>
      </c>
      <c r="S9" s="9">
        <f t="shared" si="4"/>
        <v>61.25</v>
      </c>
    </row>
    <row r="10" spans="1:19" x14ac:dyDescent="0.3">
      <c r="B10">
        <v>6</v>
      </c>
      <c r="C10" s="2">
        <v>0.58333333333333304</v>
      </c>
      <c r="D10" s="2">
        <v>0.95833333333333304</v>
      </c>
      <c r="E10" s="3">
        <f>IF(D10&gt;C10,D10-C10,1+D10-C10)</f>
        <v>0.375</v>
      </c>
      <c r="G10">
        <v>6</v>
      </c>
      <c r="H10" s="5">
        <v>44932.375</v>
      </c>
      <c r="I10" s="5">
        <v>44932.75</v>
      </c>
      <c r="J10" s="3">
        <f t="shared" si="1"/>
        <v>0.375</v>
      </c>
      <c r="L10">
        <v>6</v>
      </c>
      <c r="M10" s="6">
        <v>44932</v>
      </c>
      <c r="N10" s="7">
        <v>0.50694444444444398</v>
      </c>
      <c r="O10" s="6">
        <v>44993</v>
      </c>
      <c r="P10" s="7">
        <v>0.75694444444444398</v>
      </c>
      <c r="Q10" s="8">
        <f t="shared" si="2"/>
        <v>44932.506944444445</v>
      </c>
      <c r="R10" s="8">
        <f t="shared" si="3"/>
        <v>44993.756944444445</v>
      </c>
      <c r="S10" s="9">
        <f t="shared" si="4"/>
        <v>61.25</v>
      </c>
    </row>
    <row r="11" spans="1:19" x14ac:dyDescent="0.3">
      <c r="B11">
        <v>7</v>
      </c>
      <c r="C11" s="2">
        <v>0.625</v>
      </c>
      <c r="D11" s="2">
        <v>1</v>
      </c>
      <c r="E11" s="3">
        <f t="shared" si="0"/>
        <v>0.375</v>
      </c>
      <c r="G11">
        <v>7</v>
      </c>
      <c r="H11" s="5">
        <v>44933.375</v>
      </c>
      <c r="I11" s="5">
        <v>44933.75</v>
      </c>
      <c r="J11" s="3">
        <f t="shared" si="1"/>
        <v>0.375</v>
      </c>
      <c r="L11">
        <v>7</v>
      </c>
      <c r="M11" s="6">
        <v>44933</v>
      </c>
      <c r="N11" s="7">
        <v>0.54861111111111105</v>
      </c>
      <c r="O11" s="6">
        <v>44994</v>
      </c>
      <c r="P11" s="7">
        <v>0.79861111111111105</v>
      </c>
      <c r="Q11" s="8">
        <f t="shared" si="2"/>
        <v>44933.548611111109</v>
      </c>
      <c r="R11" s="8">
        <f t="shared" si="3"/>
        <v>44994.798611111109</v>
      </c>
      <c r="S11" s="9">
        <f t="shared" si="4"/>
        <v>61.25</v>
      </c>
    </row>
    <row r="12" spans="1:19" x14ac:dyDescent="0.3">
      <c r="B12">
        <v>8</v>
      </c>
      <c r="C12" s="2">
        <v>0.66666666666666696</v>
      </c>
      <c r="D12" s="2">
        <v>1.0416666666666667</v>
      </c>
      <c r="E12" s="3">
        <f t="shared" si="0"/>
        <v>0.37499999999999978</v>
      </c>
      <c r="G12">
        <v>8</v>
      </c>
      <c r="H12" s="5">
        <v>44934.375</v>
      </c>
      <c r="I12" s="5">
        <v>44934.75</v>
      </c>
      <c r="J12" s="3">
        <f t="shared" si="1"/>
        <v>0.375</v>
      </c>
      <c r="L12">
        <v>8</v>
      </c>
      <c r="M12" s="6">
        <v>44934</v>
      </c>
      <c r="N12" s="7">
        <v>0.59027777777777801</v>
      </c>
      <c r="O12" s="6">
        <v>44995</v>
      </c>
      <c r="P12" s="7">
        <v>0.84027777777777801</v>
      </c>
      <c r="Q12" s="8">
        <f t="shared" si="2"/>
        <v>44934.590277777781</v>
      </c>
      <c r="R12" s="8">
        <f t="shared" si="3"/>
        <v>44995.840277777781</v>
      </c>
      <c r="S12" s="9">
        <f t="shared" si="4"/>
        <v>61.25</v>
      </c>
    </row>
    <row r="13" spans="1:19" x14ac:dyDescent="0.3">
      <c r="B13">
        <v>9</v>
      </c>
      <c r="C13" s="2">
        <v>0.70833333333333304</v>
      </c>
      <c r="D13" s="2">
        <v>1.0833333333333299</v>
      </c>
      <c r="E13" s="3">
        <f t="shared" si="0"/>
        <v>0.37499999999999689</v>
      </c>
      <c r="G13">
        <v>9</v>
      </c>
      <c r="H13" s="5">
        <v>44935.375</v>
      </c>
      <c r="I13" s="5">
        <v>44935.75</v>
      </c>
      <c r="J13" s="3">
        <f t="shared" si="1"/>
        <v>0.375</v>
      </c>
      <c r="L13">
        <v>9</v>
      </c>
      <c r="M13" s="6">
        <v>44935</v>
      </c>
      <c r="N13" s="7">
        <v>0.63194444444444398</v>
      </c>
      <c r="O13" s="6">
        <v>44996</v>
      </c>
      <c r="P13" s="7">
        <v>0.88194444444444398</v>
      </c>
      <c r="Q13" s="8">
        <f t="shared" si="2"/>
        <v>44935.631944444445</v>
      </c>
      <c r="R13" s="8">
        <f t="shared" si="3"/>
        <v>44996.881944444445</v>
      </c>
      <c r="S13" s="9">
        <f t="shared" si="4"/>
        <v>61.25</v>
      </c>
    </row>
    <row r="14" spans="1:19" x14ac:dyDescent="0.3">
      <c r="B14">
        <v>10</v>
      </c>
      <c r="C14" s="2">
        <v>0.74652777777777779</v>
      </c>
      <c r="D14" s="2">
        <v>0</v>
      </c>
      <c r="E14" s="3">
        <f t="shared" si="0"/>
        <v>0.25347222222222221</v>
      </c>
      <c r="G14">
        <v>10</v>
      </c>
      <c r="H14" s="5">
        <v>44936.375</v>
      </c>
      <c r="I14" s="5">
        <v>44936.75</v>
      </c>
      <c r="J14" s="3">
        <f t="shared" si="1"/>
        <v>0.375</v>
      </c>
      <c r="L14">
        <v>10</v>
      </c>
      <c r="M14" s="6">
        <v>44936</v>
      </c>
      <c r="N14" s="7">
        <v>0.67361111111111105</v>
      </c>
      <c r="O14" s="6">
        <v>44997</v>
      </c>
      <c r="P14" s="7">
        <v>0.92361111111111105</v>
      </c>
      <c r="Q14" s="8">
        <f t="shared" si="2"/>
        <v>44936.673611111109</v>
      </c>
      <c r="R14" s="8">
        <f t="shared" si="3"/>
        <v>44997.923611111109</v>
      </c>
      <c r="S14" s="9">
        <f t="shared" si="4"/>
        <v>61.25</v>
      </c>
    </row>
    <row r="15" spans="1:19" x14ac:dyDescent="0.3">
      <c r="B15">
        <v>11</v>
      </c>
      <c r="C15" s="2">
        <v>0.83333333333333337</v>
      </c>
      <c r="D15" s="2">
        <v>1.1666666666666701</v>
      </c>
      <c r="E15" s="3">
        <f t="shared" si="0"/>
        <v>0.3333333333333367</v>
      </c>
      <c r="G15">
        <v>11</v>
      </c>
      <c r="H15" s="5">
        <v>44937.375</v>
      </c>
      <c r="I15" s="5">
        <v>44937.75</v>
      </c>
      <c r="J15" s="3">
        <f t="shared" si="1"/>
        <v>0.375</v>
      </c>
      <c r="L15">
        <v>11</v>
      </c>
      <c r="M15" s="6">
        <v>44937</v>
      </c>
      <c r="N15" s="7">
        <v>0.71527777777777801</v>
      </c>
      <c r="O15" s="6">
        <v>44998</v>
      </c>
      <c r="P15" s="7">
        <v>0.96527777777777801</v>
      </c>
      <c r="Q15" s="8">
        <f t="shared" si="2"/>
        <v>44937.715277777781</v>
      </c>
      <c r="R15" s="8">
        <f t="shared" si="3"/>
        <v>44998.965277777781</v>
      </c>
      <c r="S15" s="9">
        <f t="shared" si="4"/>
        <v>61.25</v>
      </c>
    </row>
    <row r="16" spans="1:19" x14ac:dyDescent="0.3">
      <c r="B16">
        <v>12</v>
      </c>
      <c r="C16" s="2">
        <v>0.83333333333333304</v>
      </c>
      <c r="D16" s="2">
        <v>1.2083333333333299</v>
      </c>
      <c r="E16" s="3">
        <f t="shared" si="0"/>
        <v>0.37499999999999689</v>
      </c>
      <c r="G16">
        <v>12</v>
      </c>
      <c r="H16" s="5">
        <v>44938.375</v>
      </c>
      <c r="I16" s="5">
        <v>44938.75</v>
      </c>
      <c r="J16" s="3">
        <f t="shared" si="1"/>
        <v>0.375</v>
      </c>
      <c r="L16">
        <v>12</v>
      </c>
      <c r="M16" s="6">
        <v>44938</v>
      </c>
      <c r="N16" s="7">
        <v>0.75694444444444398</v>
      </c>
      <c r="O16" s="6">
        <v>44999</v>
      </c>
      <c r="P16" s="7">
        <v>1.00694444444444</v>
      </c>
      <c r="Q16" s="8">
        <f t="shared" si="2"/>
        <v>44938.756944444445</v>
      </c>
      <c r="R16" s="8">
        <f t="shared" si="3"/>
        <v>45000.006944444445</v>
      </c>
      <c r="S16" s="9">
        <f t="shared" si="4"/>
        <v>61.25</v>
      </c>
    </row>
    <row r="17" spans="3:19" x14ac:dyDescent="0.3">
      <c r="C17" s="2"/>
      <c r="D17" s="3" t="s">
        <v>5</v>
      </c>
      <c r="E17" s="4">
        <f>SUM(E5:E16)</f>
        <v>4.2743055555555527</v>
      </c>
      <c r="H17" s="2"/>
      <c r="I17" s="3" t="s">
        <v>7</v>
      </c>
      <c r="J17" s="4">
        <f>SUM(J5:J16)</f>
        <v>4.4583333333357587</v>
      </c>
      <c r="R17" t="s">
        <v>7</v>
      </c>
      <c r="S17" s="9">
        <f>SUM(S5:S16)</f>
        <v>735</v>
      </c>
    </row>
  </sheetData>
  <mergeCells count="1">
    <mergeCell ref="A1:S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2023-12-26T16:37:32Z</dcterms:created>
  <dcterms:modified xsi:type="dcterms:W3CDTF">2023-12-26T17:32:55Z</dcterms:modified>
</cp:coreProperties>
</file>