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dhu\Desktop\CAT\Assignment 2\"/>
    </mc:Choice>
  </mc:AlternateContent>
  <xr:revisionPtr revIDLastSave="0" documentId="13_ncr:1_{08A43B68-0E4A-4371-BF08-80439181C014}" xr6:coauthVersionLast="36" xr6:coauthVersionMax="36" xr10:uidLastSave="{00000000-0000-0000-0000-000000000000}"/>
  <bookViews>
    <workbookView xWindow="480" yWindow="100" windowWidth="24520" windowHeight="14300" activeTab="1" xr2:uid="{00000000-000D-0000-FFFF-FFFF00000000}"/>
  </bookViews>
  <sheets>
    <sheet name="Q5" sheetId="6" r:id="rId1"/>
    <sheet name="Model 5" sheetId="16" r:id="rId2"/>
  </sheets>
  <definedNames>
    <definedName name="_xlnm.Print_Area" localSheetId="0">'Q5'!$A$1:$K$52</definedName>
    <definedName name="solver_adj" localSheetId="1" hidden="1">'Model 5'!$C$12:$G$14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'Model 5'!$C$12</definedName>
    <definedName name="solver_lhs10" localSheetId="1" hidden="1">'Model 5'!$E$14</definedName>
    <definedName name="solver_lhs11" localSheetId="1" hidden="1">'Model 5'!$F$12</definedName>
    <definedName name="solver_lhs12" localSheetId="1" hidden="1">'Model 5'!$F$13</definedName>
    <definedName name="solver_lhs13" localSheetId="1" hidden="1">'Model 5'!$F$14</definedName>
    <definedName name="solver_lhs14" localSheetId="1" hidden="1">'Model 5'!$G$12</definedName>
    <definedName name="solver_lhs15" localSheetId="1" hidden="1">'Model 5'!$G$13</definedName>
    <definedName name="solver_lhs16" localSheetId="1" hidden="1">'Model 5'!$G$14</definedName>
    <definedName name="solver_lhs17" localSheetId="1" hidden="1">'Model 5'!$H$12:$H$14</definedName>
    <definedName name="solver_lhs2" localSheetId="1" hidden="1">'Model 5'!$C$13</definedName>
    <definedName name="solver_lhs3" localSheetId="1" hidden="1">'Model 5'!$C$14</definedName>
    <definedName name="solver_lhs4" localSheetId="1" hidden="1">'Model 5'!$C$15:$G$15</definedName>
    <definedName name="solver_lhs5" localSheetId="1" hidden="1">'Model 5'!$D$12</definedName>
    <definedName name="solver_lhs6" localSheetId="1" hidden="1">'Model 5'!$D$13</definedName>
    <definedName name="solver_lhs7" localSheetId="1" hidden="1">'Model 5'!$D$14</definedName>
    <definedName name="solver_lhs8" localSheetId="1" hidden="1">'Model 5'!$E$12</definedName>
    <definedName name="solver_lhs9" localSheetId="1" hidden="1">'Model 5'!$E$13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17</definedName>
    <definedName name="solver_nwt" localSheetId="1" hidden="1">1</definedName>
    <definedName name="solver_opt" localSheetId="1" hidden="1">'Model 5'!$G$31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10" localSheetId="1" hidden="1">4</definedName>
    <definedName name="solver_rel11" localSheetId="1" hidden="1">4</definedName>
    <definedName name="solver_rel12" localSheetId="1" hidden="1">4</definedName>
    <definedName name="solver_rel13" localSheetId="1" hidden="1">4</definedName>
    <definedName name="solver_rel14" localSheetId="1" hidden="1">4</definedName>
    <definedName name="solver_rel15" localSheetId="1" hidden="1">4</definedName>
    <definedName name="solver_rel16" localSheetId="1" hidden="1">4</definedName>
    <definedName name="solver_rel17" localSheetId="1" hidden="1">2</definedName>
    <definedName name="solver_rel2" localSheetId="1" hidden="1">4</definedName>
    <definedName name="solver_rel3" localSheetId="1" hidden="1">4</definedName>
    <definedName name="solver_rel4" localSheetId="1" hidden="1">2</definedName>
    <definedName name="solver_rel5" localSheetId="1" hidden="1">4</definedName>
    <definedName name="solver_rel6" localSheetId="1" hidden="1">4</definedName>
    <definedName name="solver_rel7" localSheetId="1" hidden="1">4</definedName>
    <definedName name="solver_rel8" localSheetId="1" hidden="1">4</definedName>
    <definedName name="solver_rel9" localSheetId="1" hidden="1">4</definedName>
    <definedName name="solver_rhs1" localSheetId="1" hidden="1">integer</definedName>
    <definedName name="solver_rhs10" localSheetId="1" hidden="1">integer</definedName>
    <definedName name="solver_rhs11" localSheetId="1" hidden="1">integer</definedName>
    <definedName name="solver_rhs12" localSheetId="1" hidden="1">integer</definedName>
    <definedName name="solver_rhs13" localSheetId="1" hidden="1">integer</definedName>
    <definedName name="solver_rhs14" localSheetId="1" hidden="1">integer</definedName>
    <definedName name="solver_rhs15" localSheetId="1" hidden="1">integer</definedName>
    <definedName name="solver_rhs16" localSheetId="1" hidden="1">integer</definedName>
    <definedName name="solver_rhs17" localSheetId="1" hidden="1">'Model 5'!$I$12:$I$14</definedName>
    <definedName name="solver_rhs2" localSheetId="1" hidden="1">integer</definedName>
    <definedName name="solver_rhs3" localSheetId="1" hidden="1">integer</definedName>
    <definedName name="solver_rhs4" localSheetId="1" hidden="1">'Model 5'!$C$16:$G$16</definedName>
    <definedName name="solver_rhs5" localSheetId="1" hidden="1">integer</definedName>
    <definedName name="solver_rhs6" localSheetId="1" hidden="1">integer</definedName>
    <definedName name="solver_rhs7" localSheetId="1" hidden="1">integer</definedName>
    <definedName name="solver_rhs8" localSheetId="1" hidden="1">integer</definedName>
    <definedName name="solver_rhs9" localSheetId="1" hidden="1">integer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3" i="16" l="1"/>
  <c r="Q12" i="16"/>
  <c r="Q11" i="16"/>
  <c r="Q6" i="16"/>
  <c r="Q5" i="16"/>
  <c r="H14" i="16" l="1"/>
  <c r="H13" i="16"/>
  <c r="H12" i="16"/>
  <c r="D15" i="16"/>
  <c r="E15" i="16"/>
  <c r="F15" i="16"/>
  <c r="G15" i="16"/>
  <c r="C15" i="16"/>
  <c r="G22" i="16"/>
  <c r="G29" i="16" s="1"/>
  <c r="C21" i="16"/>
  <c r="C28" i="16" s="1"/>
  <c r="D21" i="16"/>
  <c r="D28" i="16" s="1"/>
  <c r="E21" i="16"/>
  <c r="E28" i="16" s="1"/>
  <c r="F21" i="16"/>
  <c r="F28" i="16" s="1"/>
  <c r="G21" i="16"/>
  <c r="G28" i="16" s="1"/>
  <c r="C22" i="16"/>
  <c r="C29" i="16" s="1"/>
  <c r="D22" i="16"/>
  <c r="D29" i="16" s="1"/>
  <c r="E22" i="16"/>
  <c r="E29" i="16" s="1"/>
  <c r="F22" i="16"/>
  <c r="F29" i="16" s="1"/>
  <c r="D20" i="16"/>
  <c r="D27" i="16" s="1"/>
  <c r="E20" i="16"/>
  <c r="E27" i="16" s="1"/>
  <c r="F20" i="16"/>
  <c r="F27" i="16" s="1"/>
  <c r="G20" i="16"/>
  <c r="G27" i="16" s="1"/>
  <c r="C20" i="16"/>
  <c r="C27" i="16" s="1"/>
  <c r="G31" i="16" l="1"/>
</calcChain>
</file>

<file path=xl/sharedStrings.xml><?xml version="1.0" encoding="utf-8"?>
<sst xmlns="http://schemas.openxmlformats.org/spreadsheetml/2006/main" count="90" uniqueCount="62">
  <si>
    <t xml:space="preserve">   </t>
  </si>
  <si>
    <t>P</t>
  </si>
  <si>
    <t>Q</t>
  </si>
  <si>
    <t>R</t>
  </si>
  <si>
    <t>S</t>
  </si>
  <si>
    <t>T</t>
  </si>
  <si>
    <t>A</t>
  </si>
  <si>
    <t>B</t>
  </si>
  <si>
    <t>C</t>
  </si>
  <si>
    <t>Num of units</t>
  </si>
  <si>
    <t>Num of trucks</t>
  </si>
  <si>
    <t>Cost of shipping</t>
  </si>
  <si>
    <t>Mileage cost</t>
  </si>
  <si>
    <t>Cost of loading</t>
  </si>
  <si>
    <t>Cost of unloading</t>
  </si>
  <si>
    <t>Mileage</t>
  </si>
  <si>
    <t>Total shipping cost</t>
  </si>
  <si>
    <t>Madhumitha</t>
  </si>
  <si>
    <t>Question 5</t>
  </si>
  <si>
    <t>We have three factories (A, B, C) and five distributors (P, Q, R, S, T) of our products.</t>
  </si>
  <si>
    <t>The products are shipped by truck from factory to distributor. At most 180 units of</t>
  </si>
  <si>
    <t>our products fit a truck. The shipping cost is $1 per unit to load the truck and $1 per</t>
  </si>
  <si>
    <t>unit to unload the truck plus the mileage cost. The mileage cost is based on the</t>
  </si>
  <si>
    <t>mileage the truck must travel between the factory and the distributor. The mileage</t>
  </si>
  <si>
    <t>cost of $15 per mile is independent of the number of units of products in the truck.</t>
  </si>
  <si>
    <t>The maximum monthly productions of the factories are: A 4000 units, B 2000 units,</t>
  </si>
  <si>
    <t>and C 1500 units. The monthly demands by the distributors are: P 1000 units, Q 1600</t>
  </si>
  <si>
    <t>units, R 1500 units, S 2000 units, and T 1400 units. The mileage chart of the</t>
  </si>
  <si>
    <t>distances between factories and distributors is:</t>
  </si>
  <si>
    <t>Distributors</t>
  </si>
  <si>
    <t>Factories P Q R S T</t>
  </si>
  <si>
    <t>A 100 140 200 150 35</t>
  </si>
  <si>
    <t>B 50 65 60 70 80</t>
  </si>
  <si>
    <t>C 40 150 100 90 130</t>
  </si>
  <si>
    <t>Use Solver to determine the number of units to send each month from each factory to</t>
  </si>
  <si>
    <t>each distributor so as to minimize the total shipping costs. Your worksheet also</t>
  </si>
  <si>
    <t>should show the number of trucks to send from each factory to each distributor and</t>
  </si>
  <si>
    <t>total shipping cost.</t>
  </si>
  <si>
    <t>Documentation</t>
  </si>
  <si>
    <t>Total units produced by A</t>
  </si>
  <si>
    <t>Max units of production by A</t>
  </si>
  <si>
    <t>Num of Trucks</t>
  </si>
  <si>
    <t>Total units demanded by P</t>
  </si>
  <si>
    <t>Values specified in question</t>
  </si>
  <si>
    <t>Solver was used with the following inputs:</t>
  </si>
  <si>
    <t>Set Objective:</t>
  </si>
  <si>
    <t>To:</t>
  </si>
  <si>
    <t>By changing Variable Cells:</t>
  </si>
  <si>
    <t>C12</t>
  </si>
  <si>
    <t>C15</t>
  </si>
  <si>
    <t>H12</t>
  </si>
  <si>
    <t>Actual demand by P</t>
  </si>
  <si>
    <t>C16</t>
  </si>
  <si>
    <t>I12</t>
  </si>
  <si>
    <t>C20</t>
  </si>
  <si>
    <t>C27</t>
  </si>
  <si>
    <t>G31</t>
  </si>
  <si>
    <t>&lt;INPUT&gt;</t>
  </si>
  <si>
    <t>$G$31</t>
  </si>
  <si>
    <t>MIN</t>
  </si>
  <si>
    <t>C12:G14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</si>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</sst>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;;;&quot;© 2005 Leong Thin Yin. All rights reserved.&quot;"/>
  </numFmts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indexed="9"/>
      <name val="Calibri"/>
      <family val="2"/>
    </font>
    <font>
      <sz val="10"/>
      <color indexed="63"/>
      <name val="Calibri"/>
      <family val="2"/>
    </font>
    <font>
      <sz val="10"/>
      <name val="Arial Unicode MS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6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indexed="55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name val="Calibri"/>
      <family val="2"/>
    </font>
    <font>
      <i/>
      <sz val="10"/>
      <color indexed="16"/>
      <name val="Arial"/>
      <family val="2"/>
    </font>
    <font>
      <sz val="10"/>
      <color rgb="FF008000"/>
      <name val="Arial"/>
      <family val="2"/>
    </font>
    <font>
      <sz val="10"/>
      <color theme="0"/>
      <name val="Arial"/>
      <family val="2"/>
    </font>
    <font>
      <sz val="10"/>
      <color rgb="FF0000FF"/>
      <name val="Arial"/>
      <family val="2"/>
    </font>
    <font>
      <sz val="10"/>
      <color rgb="FF00800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1" applyNumberFormat="1" applyFont="1" applyProtection="1">
      <protection locked="0"/>
    </xf>
    <xf numFmtId="0" fontId="3" fillId="0" borderId="0" xfId="1" applyFont="1" applyAlignment="1" applyProtection="1">
      <alignment vertical="top" wrapText="1"/>
    </xf>
    <xf numFmtId="0" fontId="5" fillId="0" borderId="0" xfId="1" applyFont="1" applyProtection="1"/>
    <xf numFmtId="0" fontId="3" fillId="2" borderId="3" xfId="1" applyFont="1" applyFill="1" applyBorder="1" applyProtection="1"/>
    <xf numFmtId="0" fontId="6" fillId="2" borderId="2" xfId="1" applyFont="1" applyFill="1" applyBorder="1" applyAlignment="1" applyProtection="1">
      <alignment horizontal="left" vertical="top"/>
    </xf>
    <xf numFmtId="0" fontId="3" fillId="2" borderId="2" xfId="1" applyFont="1" applyFill="1" applyBorder="1" applyProtection="1"/>
    <xf numFmtId="0" fontId="3" fillId="2" borderId="4" xfId="1" applyFont="1" applyFill="1" applyBorder="1" applyProtection="1"/>
    <xf numFmtId="0" fontId="3" fillId="0" borderId="0" xfId="1" applyFont="1" applyProtection="1"/>
    <xf numFmtId="0" fontId="5" fillId="0" borderId="0" xfId="1" applyFont="1" applyAlignment="1" applyProtection="1">
      <alignment horizontal="right"/>
    </xf>
    <xf numFmtId="0" fontId="3" fillId="0" borderId="0" xfId="1" applyFont="1" applyAlignment="1" applyProtection="1">
      <alignment vertical="top"/>
    </xf>
    <xf numFmtId="0" fontId="3" fillId="2" borderId="5" xfId="1" applyFont="1" applyFill="1" applyBorder="1" applyProtection="1"/>
    <xf numFmtId="0" fontId="3" fillId="2" borderId="0" xfId="1" applyFont="1" applyFill="1" applyBorder="1" applyProtection="1"/>
    <xf numFmtId="0" fontId="3" fillId="2" borderId="6" xfId="1" applyFont="1" applyFill="1" applyBorder="1" applyProtection="1"/>
    <xf numFmtId="0" fontId="3" fillId="0" borderId="0" xfId="1" applyFont="1" applyAlignment="1" applyProtection="1">
      <alignment horizontal="left" vertical="top"/>
    </xf>
    <xf numFmtId="0" fontId="3" fillId="0" borderId="0" xfId="1" applyFont="1" applyAlignment="1" applyProtection="1"/>
    <xf numFmtId="0" fontId="4" fillId="0" borderId="0" xfId="1" applyFont="1" applyAlignment="1" applyProtection="1">
      <alignment vertical="top"/>
    </xf>
    <xf numFmtId="0" fontId="3" fillId="2" borderId="7" xfId="1" applyFont="1" applyFill="1" applyBorder="1" applyProtection="1"/>
    <xf numFmtId="0" fontId="3" fillId="2" borderId="8" xfId="1" applyFont="1" applyFill="1" applyBorder="1" applyProtection="1"/>
    <xf numFmtId="0" fontId="3" fillId="2" borderId="9" xfId="1" applyFont="1" applyFill="1" applyBorder="1" applyProtection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164" fontId="4" fillId="0" borderId="0" xfId="1" applyNumberFormat="1" applyFont="1" applyAlignment="1">
      <alignment horizontal="right"/>
    </xf>
    <xf numFmtId="0" fontId="16" fillId="0" borderId="0" xfId="1" applyFont="1" applyAlignment="1" applyProtection="1">
      <alignment horizontal="left" vertical="top"/>
    </xf>
    <xf numFmtId="0" fontId="17" fillId="0" borderId="0" xfId="0" applyFont="1"/>
    <xf numFmtId="0" fontId="1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8" fillId="0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0" fillId="7" borderId="10" xfId="0" applyFont="1" applyFill="1" applyBorder="1"/>
    <xf numFmtId="0" fontId="2" fillId="8" borderId="1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9" fillId="4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0" fillId="0" borderId="10" xfId="0" applyNumberFormat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center"/>
    </xf>
  </cellXfs>
  <cellStyles count="10">
    <cellStyle name="Currency 2" xfId="2" xr:uid="{00000000-0005-0000-0000-000000000000}"/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8000000}"/>
    <cellStyle name="Normal 3" xfId="3" xr:uid="{00000000-0005-0000-0000-000009000000}"/>
  </cellStyles>
  <dxfs count="0"/>
  <tableStyles count="0" defaultTableStyle="TableStyleMedium9" defaultPivotStyle="PivotStyleLight16"/>
  <colors>
    <mruColors>
      <color rgb="FFFFFFCC"/>
      <color rgb="FF008000"/>
      <color rgb="FF0000FF"/>
      <color rgb="FF0000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0</xdr:colOff>
      <xdr:row>8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0" y="190500"/>
          <a:ext cx="1312333" cy="1259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59999389629810485"/>
  </sheetPr>
  <dimension ref="A1:V52"/>
  <sheetViews>
    <sheetView showGridLines="0" showRowColHeaders="0" showRuler="0" zoomScale="120" zoomScaleNormal="120" zoomScalePageLayoutView="120" workbookViewId="0">
      <selection activeCell="G24" sqref="G24"/>
    </sheetView>
  </sheetViews>
  <sheetFormatPr defaultColWidth="8.81640625" defaultRowHeight="13" x14ac:dyDescent="0.3"/>
  <cols>
    <col min="1" max="1" width="0.81640625" style="8" customWidth="1"/>
    <col min="2" max="10" width="8.6328125" style="8" customWidth="1"/>
    <col min="11" max="12" width="0.81640625" style="8" customWidth="1"/>
    <col min="13" max="21" width="8.6328125" style="8" customWidth="1"/>
    <col min="22" max="23" width="0.81640625" style="8" customWidth="1"/>
    <col min="24" max="16384" width="8.81640625" style="8"/>
  </cols>
  <sheetData>
    <row r="1" spans="1:22" ht="15.5" customHeight="1" x14ac:dyDescent="0.3">
      <c r="A1" s="1"/>
      <c r="B1" s="36" t="s">
        <v>18</v>
      </c>
      <c r="C1" s="14"/>
      <c r="D1" s="2"/>
      <c r="E1" s="2"/>
      <c r="F1" s="2"/>
      <c r="G1" s="2"/>
      <c r="H1" s="2"/>
      <c r="I1" s="2"/>
      <c r="J1" s="35"/>
      <c r="K1" s="3"/>
      <c r="L1" s="4"/>
      <c r="M1" s="5" t="s">
        <v>17</v>
      </c>
      <c r="N1" s="6"/>
      <c r="O1" s="6"/>
      <c r="P1" s="6"/>
      <c r="Q1" s="6"/>
      <c r="R1" s="6"/>
      <c r="S1" s="6"/>
      <c r="T1" s="6"/>
      <c r="U1" s="6"/>
      <c r="V1" s="7"/>
    </row>
    <row r="2" spans="1:22" ht="14" customHeight="1" x14ac:dyDescent="0.3">
      <c r="A2" s="9"/>
      <c r="B2" s="10" t="s">
        <v>0</v>
      </c>
      <c r="C2" s="10"/>
      <c r="D2" s="10"/>
      <c r="E2" s="10"/>
      <c r="F2" s="10"/>
      <c r="G2" s="10"/>
      <c r="H2" s="10"/>
      <c r="I2" s="10"/>
      <c r="J2" s="10"/>
      <c r="L2" s="11"/>
      <c r="M2" s="12"/>
      <c r="N2" s="12"/>
      <c r="O2" s="12"/>
      <c r="P2" s="12"/>
      <c r="Q2" s="12"/>
      <c r="R2" s="12"/>
      <c r="S2" s="12"/>
      <c r="T2" s="12"/>
      <c r="U2" s="12"/>
      <c r="V2" s="13"/>
    </row>
    <row r="3" spans="1:22" ht="14" customHeight="1" x14ac:dyDescent="0.3">
      <c r="B3" s="14" t="s">
        <v>19</v>
      </c>
      <c r="C3" s="14"/>
      <c r="D3" s="14"/>
      <c r="E3" s="14"/>
      <c r="F3" s="14"/>
      <c r="G3" s="14"/>
      <c r="H3" s="14"/>
      <c r="I3" s="14"/>
      <c r="J3" s="14"/>
      <c r="L3" s="11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ht="14" customHeight="1" x14ac:dyDescent="0.3">
      <c r="B4" s="14" t="s">
        <v>20</v>
      </c>
      <c r="C4" s="14"/>
      <c r="D4" s="14"/>
      <c r="E4" s="14"/>
      <c r="F4" s="14"/>
      <c r="G4" s="14"/>
      <c r="H4" s="14"/>
      <c r="I4" s="14"/>
      <c r="J4" s="14"/>
      <c r="L4" s="11"/>
      <c r="M4" s="12"/>
      <c r="N4" s="12"/>
      <c r="O4" s="12"/>
      <c r="P4" s="12"/>
      <c r="Q4" s="12"/>
      <c r="R4" s="12"/>
      <c r="S4" s="12"/>
      <c r="T4" s="12"/>
      <c r="U4" s="12"/>
      <c r="V4" s="13"/>
    </row>
    <row r="5" spans="1:22" ht="14" customHeight="1" x14ac:dyDescent="0.3">
      <c r="B5" s="14" t="s">
        <v>21</v>
      </c>
      <c r="C5" s="14"/>
      <c r="D5" s="14"/>
      <c r="E5" s="14"/>
      <c r="F5" s="14"/>
      <c r="G5" s="14"/>
      <c r="H5" s="14"/>
      <c r="I5" s="14"/>
      <c r="J5" s="14"/>
      <c r="L5" s="11"/>
      <c r="M5" s="12"/>
      <c r="N5" s="12"/>
      <c r="O5" s="12"/>
      <c r="P5" s="12"/>
      <c r="Q5" s="12"/>
      <c r="R5" s="12"/>
      <c r="S5" s="12"/>
      <c r="T5" s="12"/>
      <c r="U5" s="12"/>
      <c r="V5" s="13"/>
    </row>
    <row r="6" spans="1:22" ht="14" customHeight="1" x14ac:dyDescent="0.3">
      <c r="B6" s="8" t="s">
        <v>22</v>
      </c>
      <c r="C6" s="14"/>
      <c r="D6" s="14"/>
      <c r="E6" s="14"/>
      <c r="F6" s="14"/>
      <c r="G6" s="14"/>
      <c r="H6" s="14"/>
      <c r="I6" s="14"/>
      <c r="J6" s="14"/>
      <c r="L6" s="11"/>
      <c r="M6" s="12"/>
      <c r="N6" s="12"/>
      <c r="O6" s="12"/>
      <c r="P6" s="12"/>
      <c r="Q6" s="12"/>
      <c r="R6" s="12"/>
      <c r="S6" s="12"/>
      <c r="T6" s="12"/>
      <c r="U6" s="12"/>
      <c r="V6" s="13"/>
    </row>
    <row r="7" spans="1:22" ht="14" customHeight="1" x14ac:dyDescent="0.3">
      <c r="B7" s="14" t="s">
        <v>23</v>
      </c>
      <c r="C7" s="14"/>
      <c r="D7" s="14"/>
      <c r="E7" s="14"/>
      <c r="F7" s="14"/>
      <c r="G7" s="14"/>
      <c r="H7" s="14"/>
      <c r="I7" s="14"/>
      <c r="J7" s="14"/>
      <c r="L7" s="11"/>
      <c r="M7" s="12"/>
      <c r="N7" s="12"/>
      <c r="O7" s="12"/>
      <c r="P7" s="12"/>
      <c r="Q7" s="12"/>
      <c r="R7" s="12"/>
      <c r="S7" s="12"/>
      <c r="T7" s="12"/>
      <c r="U7" s="12"/>
      <c r="V7" s="13"/>
    </row>
    <row r="8" spans="1:22" ht="14" customHeight="1" x14ac:dyDescent="0.3">
      <c r="B8" s="15" t="s">
        <v>24</v>
      </c>
      <c r="C8" s="14"/>
      <c r="D8" s="14"/>
      <c r="E8" s="14"/>
      <c r="F8" s="14"/>
      <c r="G8" s="14"/>
      <c r="H8" s="14"/>
      <c r="I8" s="14"/>
      <c r="J8" s="14"/>
      <c r="L8" s="11"/>
      <c r="M8" s="12"/>
      <c r="N8" s="12"/>
      <c r="O8" s="12"/>
      <c r="P8" s="12"/>
      <c r="Q8" s="12"/>
      <c r="R8" s="12"/>
      <c r="S8" s="12"/>
      <c r="T8" s="12"/>
      <c r="U8" s="12"/>
      <c r="V8" s="13"/>
    </row>
    <row r="9" spans="1:22" ht="14" customHeight="1" x14ac:dyDescent="0.3">
      <c r="B9" s="8" t="s">
        <v>25</v>
      </c>
      <c r="C9" s="14"/>
      <c r="D9" s="14"/>
      <c r="E9" s="14"/>
      <c r="F9" s="14"/>
      <c r="G9" s="14"/>
      <c r="H9" s="14"/>
      <c r="I9" s="14"/>
      <c r="J9" s="14"/>
      <c r="L9" s="11"/>
      <c r="M9" s="12"/>
      <c r="N9" s="12"/>
      <c r="O9" s="12"/>
      <c r="P9" s="12"/>
      <c r="Q9" s="12"/>
      <c r="R9" s="12"/>
      <c r="S9" s="12"/>
      <c r="T9" s="12"/>
      <c r="U9" s="12"/>
      <c r="V9" s="13"/>
    </row>
    <row r="10" spans="1:22" ht="14" customHeight="1" x14ac:dyDescent="0.3">
      <c r="B10" s="14" t="s">
        <v>26</v>
      </c>
      <c r="C10" s="14"/>
      <c r="D10" s="14"/>
      <c r="E10" s="14"/>
      <c r="F10" s="14"/>
      <c r="G10" s="14"/>
      <c r="H10" s="14"/>
      <c r="I10" s="14"/>
      <c r="J10" s="14"/>
      <c r="L10" s="11"/>
      <c r="M10" s="12"/>
      <c r="N10" s="12"/>
      <c r="O10" s="12"/>
      <c r="P10" s="12"/>
      <c r="Q10" s="12"/>
      <c r="R10" s="12"/>
      <c r="S10" s="12"/>
      <c r="T10" s="12"/>
      <c r="U10" s="12"/>
      <c r="V10" s="13"/>
    </row>
    <row r="11" spans="1:22" ht="14" customHeight="1" x14ac:dyDescent="0.3">
      <c r="B11" s="15" t="s">
        <v>27</v>
      </c>
      <c r="C11" s="14"/>
      <c r="D11" s="14"/>
      <c r="E11" s="14"/>
      <c r="F11" s="14"/>
      <c r="G11" s="14"/>
      <c r="H11" s="14"/>
      <c r="I11" s="14"/>
      <c r="J11" s="14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3"/>
    </row>
    <row r="12" spans="1:22" ht="14" customHeight="1" x14ac:dyDescent="0.3">
      <c r="B12" s="14" t="s">
        <v>28</v>
      </c>
      <c r="C12" s="14"/>
      <c r="D12" s="14"/>
      <c r="E12" s="14"/>
      <c r="F12" s="14"/>
      <c r="G12" s="14"/>
      <c r="H12" s="14"/>
      <c r="I12" s="14"/>
      <c r="J12" s="14"/>
      <c r="L12" s="11"/>
      <c r="M12" s="12"/>
      <c r="N12" s="12"/>
      <c r="O12" s="12"/>
      <c r="P12" s="12"/>
      <c r="Q12" s="12"/>
      <c r="R12" s="12"/>
      <c r="S12" s="12"/>
      <c r="T12" s="12"/>
      <c r="U12" s="12"/>
      <c r="V12" s="13"/>
    </row>
    <row r="13" spans="1:22" ht="14" customHeight="1" x14ac:dyDescent="0.3">
      <c r="B13" s="14" t="s">
        <v>29</v>
      </c>
      <c r="C13" s="14"/>
      <c r="D13" s="14"/>
      <c r="E13" s="14"/>
      <c r="F13" s="14"/>
      <c r="G13" s="14"/>
      <c r="H13" s="14"/>
      <c r="I13" s="14"/>
      <c r="J13" s="14"/>
      <c r="L13" s="11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14" customHeight="1" x14ac:dyDescent="0.3">
      <c r="B14" s="14" t="s">
        <v>30</v>
      </c>
      <c r="C14" s="14"/>
      <c r="D14" s="14"/>
      <c r="E14" s="14"/>
      <c r="F14" s="14"/>
      <c r="G14" s="14"/>
      <c r="H14" s="14"/>
      <c r="I14" s="14"/>
      <c r="J14" s="14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13"/>
    </row>
    <row r="15" spans="1:22" ht="14" customHeight="1" x14ac:dyDescent="0.3">
      <c r="B15" s="15" t="s">
        <v>31</v>
      </c>
      <c r="C15" s="14"/>
      <c r="D15" s="14"/>
      <c r="E15" s="14"/>
      <c r="F15" s="14"/>
      <c r="G15" s="14"/>
      <c r="H15" s="14"/>
      <c r="I15" s="14"/>
      <c r="J15" s="14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6" spans="1:22" ht="14" customHeight="1" x14ac:dyDescent="0.3">
      <c r="B16" s="15" t="s">
        <v>32</v>
      </c>
      <c r="C16" s="14"/>
      <c r="D16" s="14"/>
      <c r="E16" s="14"/>
      <c r="F16" s="14"/>
      <c r="G16" s="14"/>
      <c r="H16" s="14"/>
      <c r="I16" s="14"/>
      <c r="J16" s="14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3"/>
    </row>
    <row r="17" spans="2:22" ht="14" customHeight="1" x14ac:dyDescent="0.3">
      <c r="B17" s="14" t="s">
        <v>33</v>
      </c>
      <c r="C17" s="14"/>
      <c r="D17" s="14"/>
      <c r="E17" s="14"/>
      <c r="F17" s="14"/>
      <c r="G17" s="14"/>
      <c r="H17" s="14"/>
      <c r="I17" s="14"/>
      <c r="J17" s="14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3"/>
    </row>
    <row r="18" spans="2:22" ht="14" customHeight="1" x14ac:dyDescent="0.3">
      <c r="B18" s="14" t="s">
        <v>34</v>
      </c>
      <c r="C18" s="15"/>
      <c r="D18" s="15"/>
      <c r="E18" s="15"/>
      <c r="F18" s="15"/>
      <c r="G18" s="15"/>
      <c r="H18" s="15"/>
      <c r="I18" s="15"/>
      <c r="J18" s="15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3"/>
    </row>
    <row r="19" spans="2:22" ht="14" customHeight="1" x14ac:dyDescent="0.3">
      <c r="B19" s="14" t="s">
        <v>35</v>
      </c>
      <c r="C19" s="15"/>
      <c r="D19" s="15"/>
      <c r="E19" s="15"/>
      <c r="F19" s="15"/>
      <c r="G19" s="15"/>
      <c r="H19" s="15"/>
      <c r="I19" s="15"/>
      <c r="J19" s="15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3"/>
    </row>
    <row r="20" spans="2:22" ht="14" customHeight="1" x14ac:dyDescent="0.3">
      <c r="B20" s="14" t="s">
        <v>36</v>
      </c>
      <c r="C20" s="15"/>
      <c r="D20" s="15"/>
      <c r="E20" s="15"/>
      <c r="F20" s="15"/>
      <c r="G20" s="15"/>
      <c r="H20" s="15"/>
      <c r="I20" s="15"/>
      <c r="J20" s="15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3"/>
    </row>
    <row r="21" spans="2:22" ht="14" customHeight="1" x14ac:dyDescent="0.3">
      <c r="B21" s="15" t="s">
        <v>37</v>
      </c>
      <c r="C21" s="15"/>
      <c r="D21" s="15"/>
      <c r="E21" s="15"/>
      <c r="F21" s="15"/>
      <c r="G21" s="15"/>
      <c r="H21" s="15"/>
      <c r="I21" s="15"/>
      <c r="J21" s="15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3"/>
    </row>
    <row r="22" spans="2:22" ht="14" customHeight="1" x14ac:dyDescent="0.3">
      <c r="B22" s="15"/>
      <c r="C22" s="15"/>
      <c r="D22" s="15"/>
      <c r="E22" s="15"/>
      <c r="F22" s="15"/>
      <c r="G22" s="15"/>
      <c r="H22" s="15"/>
      <c r="I22" s="15"/>
      <c r="J22" s="15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3"/>
    </row>
    <row r="23" spans="2:22" ht="14" customHeight="1" x14ac:dyDescent="0.3">
      <c r="B23" s="10"/>
      <c r="C23" s="10"/>
      <c r="D23" s="10"/>
      <c r="E23" s="10"/>
      <c r="F23" s="10"/>
      <c r="G23" s="10"/>
      <c r="H23" s="10"/>
      <c r="I23" s="10"/>
      <c r="J23" s="10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3"/>
    </row>
    <row r="24" spans="2:22" ht="14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3"/>
    </row>
    <row r="25" spans="2:22" ht="14" customHeight="1" x14ac:dyDescent="0.3">
      <c r="B25" s="10"/>
      <c r="C25" s="10"/>
      <c r="D25" s="10"/>
      <c r="E25" s="10"/>
      <c r="F25" s="10"/>
      <c r="G25" s="10"/>
      <c r="H25" s="10"/>
      <c r="I25" s="10"/>
      <c r="J25" s="10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3"/>
    </row>
    <row r="26" spans="2:22" ht="14" customHeight="1" x14ac:dyDescent="0.3">
      <c r="B26" s="10"/>
      <c r="C26" s="10"/>
      <c r="D26" s="10"/>
      <c r="E26" s="10"/>
      <c r="F26" s="10"/>
      <c r="G26" s="10"/>
      <c r="H26" s="10"/>
      <c r="I26" s="10"/>
      <c r="J26" s="10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3"/>
    </row>
    <row r="27" spans="2:22" ht="14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3"/>
    </row>
    <row r="28" spans="2:22" ht="14" customHeight="1" x14ac:dyDescent="0.3">
      <c r="B28" s="10"/>
      <c r="C28" s="10"/>
      <c r="D28" s="10"/>
      <c r="E28" s="10"/>
      <c r="F28" s="10"/>
      <c r="G28" s="10"/>
      <c r="H28" s="10"/>
      <c r="I28" s="10"/>
      <c r="J28" s="10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3"/>
    </row>
    <row r="29" spans="2:22" ht="14" customHeight="1" x14ac:dyDescent="0.3">
      <c r="B29" s="15"/>
      <c r="C29" s="15"/>
      <c r="D29" s="15"/>
      <c r="E29" s="15"/>
      <c r="F29" s="15"/>
      <c r="G29" s="15"/>
      <c r="H29" s="15"/>
      <c r="I29" s="15"/>
      <c r="J29" s="15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2:22" ht="14" customHeight="1" x14ac:dyDescent="0.3">
      <c r="B30" s="15"/>
      <c r="C30" s="15"/>
      <c r="D30" s="15"/>
      <c r="E30" s="15"/>
      <c r="F30" s="15"/>
      <c r="G30" s="15"/>
      <c r="H30" s="15"/>
      <c r="I30" s="15"/>
      <c r="J30" s="15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3"/>
    </row>
    <row r="31" spans="2:22" ht="14" customHeight="1" x14ac:dyDescent="0.3">
      <c r="B31" s="15"/>
      <c r="C31" s="15"/>
      <c r="D31" s="15"/>
      <c r="E31" s="15"/>
      <c r="F31" s="15"/>
      <c r="G31" s="15"/>
      <c r="H31" s="15"/>
      <c r="I31" s="15"/>
      <c r="J31" s="15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3"/>
    </row>
    <row r="32" spans="2:22" ht="14" customHeight="1" x14ac:dyDescent="0.3">
      <c r="B32" s="15"/>
      <c r="C32" s="15"/>
      <c r="D32" s="15"/>
      <c r="E32" s="15"/>
      <c r="F32" s="15"/>
      <c r="G32" s="15"/>
      <c r="H32" s="15"/>
      <c r="I32" s="15"/>
      <c r="J32" s="15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3"/>
    </row>
    <row r="33" spans="2:22" ht="14" customHeight="1" x14ac:dyDescent="0.3">
      <c r="B33" s="15"/>
      <c r="C33" s="15"/>
      <c r="D33" s="15"/>
      <c r="E33" s="15"/>
      <c r="F33" s="15"/>
      <c r="G33" s="15"/>
      <c r="H33" s="15"/>
      <c r="I33" s="15"/>
      <c r="J33" s="15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3"/>
    </row>
    <row r="34" spans="2:22" ht="14" customHeight="1" x14ac:dyDescent="0.3">
      <c r="B34" s="15"/>
      <c r="C34" s="15"/>
      <c r="D34" s="15"/>
      <c r="E34" s="15"/>
      <c r="F34" s="15"/>
      <c r="G34" s="15"/>
      <c r="H34" s="15"/>
      <c r="I34" s="15"/>
      <c r="J34" s="15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3"/>
    </row>
    <row r="35" spans="2:22" ht="14" customHeight="1" x14ac:dyDescent="0.3">
      <c r="B35" s="15"/>
      <c r="C35" s="15"/>
      <c r="D35" s="15"/>
      <c r="E35" s="15"/>
      <c r="F35" s="15"/>
      <c r="G35" s="15"/>
      <c r="H35" s="15"/>
      <c r="I35" s="15"/>
      <c r="J35" s="15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3"/>
    </row>
    <row r="36" spans="2:22" ht="14" customHeight="1" x14ac:dyDescent="0.3">
      <c r="B36" s="15"/>
      <c r="C36" s="15"/>
      <c r="D36" s="15"/>
      <c r="E36" s="15"/>
      <c r="F36" s="15"/>
      <c r="G36" s="15"/>
      <c r="H36" s="15"/>
      <c r="I36" s="15"/>
      <c r="J36" s="15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3"/>
    </row>
    <row r="37" spans="2:22" ht="14" customHeight="1" x14ac:dyDescent="0.3">
      <c r="B37" s="15"/>
      <c r="C37" s="15"/>
      <c r="D37" s="15"/>
      <c r="E37" s="15"/>
      <c r="F37" s="15"/>
      <c r="G37" s="15"/>
      <c r="H37" s="15"/>
      <c r="I37" s="15"/>
      <c r="J37" s="15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3"/>
    </row>
    <row r="38" spans="2:22" ht="14" customHeight="1" x14ac:dyDescent="0.3">
      <c r="B38" s="15"/>
      <c r="C38" s="15"/>
      <c r="D38" s="15"/>
      <c r="E38" s="15"/>
      <c r="F38" s="15"/>
      <c r="G38" s="15"/>
      <c r="H38" s="15"/>
      <c r="I38" s="15"/>
      <c r="J38" s="15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3"/>
    </row>
    <row r="39" spans="2:22" ht="14" customHeight="1" x14ac:dyDescent="0.3">
      <c r="B39" s="15"/>
      <c r="C39" s="15"/>
      <c r="D39" s="15"/>
      <c r="E39" s="15"/>
      <c r="F39" s="15"/>
      <c r="G39" s="15"/>
      <c r="H39" s="15"/>
      <c r="I39" s="15"/>
      <c r="J39" s="15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3"/>
    </row>
    <row r="40" spans="2:22" ht="14" customHeight="1" x14ac:dyDescent="0.3">
      <c r="B40" s="15"/>
      <c r="C40" s="15"/>
      <c r="D40" s="15"/>
      <c r="E40" s="15"/>
      <c r="F40" s="15"/>
      <c r="G40" s="15"/>
      <c r="H40" s="15"/>
      <c r="I40" s="15"/>
      <c r="J40" s="15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3"/>
    </row>
    <row r="41" spans="2:22" ht="14" customHeight="1" x14ac:dyDescent="0.3">
      <c r="B41" s="15"/>
      <c r="C41" s="15"/>
      <c r="D41" s="15"/>
      <c r="E41" s="15"/>
      <c r="F41" s="15"/>
      <c r="G41" s="15"/>
      <c r="H41" s="15"/>
      <c r="I41" s="15"/>
      <c r="J41" s="15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3"/>
    </row>
    <row r="42" spans="2:22" ht="14" customHeight="1" x14ac:dyDescent="0.3">
      <c r="B42" s="15"/>
      <c r="C42" s="15"/>
      <c r="D42" s="15"/>
      <c r="E42" s="15"/>
      <c r="F42" s="15"/>
      <c r="G42" s="15"/>
      <c r="H42" s="15"/>
      <c r="I42" s="15"/>
      <c r="J42" s="15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3"/>
    </row>
    <row r="43" spans="2:22" ht="14" customHeight="1" x14ac:dyDescent="0.3">
      <c r="B43" s="15"/>
      <c r="C43" s="15"/>
      <c r="D43" s="15"/>
      <c r="E43" s="15"/>
      <c r="F43" s="15"/>
      <c r="G43" s="15"/>
      <c r="H43" s="15"/>
      <c r="I43" s="15"/>
      <c r="J43" s="15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3"/>
    </row>
    <row r="44" spans="2:22" ht="14" customHeight="1" x14ac:dyDescent="0.3">
      <c r="B44" s="15"/>
      <c r="C44" s="15"/>
      <c r="D44" s="15"/>
      <c r="E44" s="15"/>
      <c r="F44" s="15"/>
      <c r="G44" s="15"/>
      <c r="H44" s="15"/>
      <c r="I44" s="15"/>
      <c r="J44" s="15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3"/>
    </row>
    <row r="45" spans="2:22" ht="14" customHeight="1" x14ac:dyDescent="0.3">
      <c r="B45" s="15"/>
      <c r="C45" s="15"/>
      <c r="D45" s="15"/>
      <c r="E45" s="15"/>
      <c r="F45" s="15"/>
      <c r="G45" s="15"/>
      <c r="H45" s="15"/>
      <c r="I45" s="15"/>
      <c r="J45" s="15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3"/>
    </row>
    <row r="46" spans="2:22" ht="14" customHeight="1" x14ac:dyDescent="0.3">
      <c r="B46" s="15"/>
      <c r="C46" s="15"/>
      <c r="D46" s="15"/>
      <c r="E46" s="15"/>
      <c r="F46" s="15"/>
      <c r="G46" s="15"/>
      <c r="H46" s="15"/>
      <c r="I46" s="15"/>
      <c r="J46" s="15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3"/>
    </row>
    <row r="47" spans="2:22" ht="14" customHeight="1" x14ac:dyDescent="0.3">
      <c r="B47" s="15"/>
      <c r="C47" s="15"/>
      <c r="D47" s="15"/>
      <c r="E47" s="15"/>
      <c r="F47" s="15"/>
      <c r="G47" s="15"/>
      <c r="H47" s="15"/>
      <c r="I47" s="15"/>
      <c r="J47" s="15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3"/>
    </row>
    <row r="48" spans="2:22" ht="14" customHeight="1" x14ac:dyDescent="0.3">
      <c r="B48" s="15"/>
      <c r="C48" s="15"/>
      <c r="D48" s="15"/>
      <c r="E48" s="15"/>
      <c r="F48" s="15"/>
      <c r="G48" s="15"/>
      <c r="H48" s="15"/>
      <c r="I48" s="15"/>
      <c r="J48" s="15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3"/>
    </row>
    <row r="49" spans="2:22" ht="14" customHeight="1" x14ac:dyDescent="0.3">
      <c r="B49" s="15"/>
      <c r="C49" s="15"/>
      <c r="D49" s="15"/>
      <c r="E49" s="15"/>
      <c r="F49" s="15"/>
      <c r="G49" s="15"/>
      <c r="H49" s="15"/>
      <c r="I49" s="15"/>
      <c r="J49" s="15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3"/>
    </row>
    <row r="50" spans="2:22" ht="14" customHeight="1" x14ac:dyDescent="0.3">
      <c r="B50" s="15"/>
      <c r="C50" s="15"/>
      <c r="D50" s="15"/>
      <c r="E50" s="15"/>
      <c r="F50" s="15"/>
      <c r="G50" s="15"/>
      <c r="H50" s="15"/>
      <c r="I50" s="15"/>
      <c r="J50" s="15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3"/>
    </row>
    <row r="51" spans="2:22" ht="14" customHeight="1" x14ac:dyDescent="0.3">
      <c r="B51" s="16"/>
      <c r="C51" s="16"/>
      <c r="D51" s="16"/>
      <c r="E51" s="16"/>
      <c r="F51" s="16"/>
      <c r="G51" s="16"/>
      <c r="H51" s="16"/>
      <c r="I51" s="16"/>
      <c r="J51" s="16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3"/>
    </row>
    <row r="52" spans="2:22" ht="14" customHeight="1" x14ac:dyDescent="0.3">
      <c r="B52" s="16"/>
      <c r="C52" s="16"/>
      <c r="D52" s="16"/>
      <c r="E52" s="16"/>
      <c r="F52" s="16"/>
      <c r="G52" s="16"/>
      <c r="H52" s="16"/>
      <c r="I52" s="16"/>
      <c r="J52" s="16"/>
      <c r="L52" s="17"/>
      <c r="M52" s="18"/>
      <c r="N52" s="18"/>
      <c r="O52" s="18"/>
      <c r="P52" s="18"/>
      <c r="Q52" s="18"/>
      <c r="R52" s="18"/>
      <c r="S52" s="18"/>
      <c r="T52" s="18"/>
      <c r="U52" s="18"/>
      <c r="V52" s="19"/>
    </row>
  </sheetData>
  <phoneticPr fontId="1" type="noConversion"/>
  <pageMargins left="0.74803149606299213" right="0.74803149606299213" top="0.74803149606299213" bottom="0.74803149606299213" header="0.31496062992125984" footer="0.31496062992125984"/>
  <pageSetup paperSize="9" orientation="portrait"/>
  <headerFooter alignWithMargins="0">
    <oddFooter>&amp;L&amp;"Calibri,Regular"LeongTY&amp;R&amp;"-,Regular"&amp;F/&amp;A</oddFooter>
  </headerFooter>
  <colBreaks count="2" manualBreakCount="2">
    <brk id="11" max="1048575" man="1"/>
    <brk id="22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71EF-9B1A-4D5F-A3C2-3492C62B036F}">
  <sheetPr>
    <tabColor rgb="FFFFFFAF"/>
  </sheetPr>
  <dimension ref="A1:Q38"/>
  <sheetViews>
    <sheetView showGridLines="0" tabSelected="1" showRuler="0" zoomScale="69" zoomScaleNormal="69" zoomScalePageLayoutView="110" workbookViewId="0"/>
  </sheetViews>
  <sheetFormatPr defaultColWidth="8.81640625" defaultRowHeight="13" x14ac:dyDescent="0.3"/>
  <cols>
    <col min="1" max="1" width="5.81640625" style="20" customWidth="1"/>
    <col min="2" max="2" width="12.26953125" style="20" customWidth="1"/>
    <col min="3" max="3" width="12" style="20" customWidth="1"/>
    <col min="4" max="4" width="12.6328125" style="20" customWidth="1"/>
    <col min="5" max="5" width="11.36328125" style="20" customWidth="1"/>
    <col min="6" max="6" width="16.6328125" style="20" customWidth="1"/>
    <col min="7" max="7" width="12" style="20" customWidth="1"/>
    <col min="8" max="8" width="10.6328125" style="20" customWidth="1"/>
    <col min="9" max="9" width="14.08984375" style="20" customWidth="1"/>
    <col min="10" max="10" width="16.453125" style="20" customWidth="1"/>
    <col min="11" max="11" width="17" style="20" customWidth="1"/>
    <col min="12" max="13" width="0.81640625" style="20" customWidth="1"/>
    <col min="14" max="14" width="7.90625" style="20" customWidth="1"/>
    <col min="15" max="15" width="19.90625" style="20" customWidth="1"/>
    <col min="16" max="16" width="13.90625" style="20" customWidth="1"/>
    <col min="17" max="17" width="15.7265625" style="20" customWidth="1"/>
    <col min="18" max="16384" width="8.81640625" style="20"/>
  </cols>
  <sheetData>
    <row r="1" spans="1:17" ht="15.5" x14ac:dyDescent="0.35">
      <c r="A1" s="21" t="s">
        <v>61</v>
      </c>
      <c r="B1" s="21"/>
      <c r="K1" s="35"/>
    </row>
    <row r="2" spans="1:17" x14ac:dyDescent="0.3">
      <c r="A2" s="39"/>
      <c r="B2" s="37"/>
      <c r="C2" s="26"/>
      <c r="I2" s="38"/>
    </row>
    <row r="3" spans="1:17" x14ac:dyDescent="0.3">
      <c r="B3" s="20" t="s">
        <v>15</v>
      </c>
      <c r="H3" s="25"/>
      <c r="I3" s="26"/>
      <c r="J3" s="27"/>
      <c r="K3" s="27"/>
      <c r="O3" s="56"/>
      <c r="P3" s="38" t="s">
        <v>38</v>
      </c>
      <c r="Q3" s="57"/>
    </row>
    <row r="4" spans="1:17" x14ac:dyDescent="0.3">
      <c r="A4" s="39"/>
      <c r="B4" s="40"/>
      <c r="C4" s="40" t="s">
        <v>1</v>
      </c>
      <c r="D4" s="40" t="s">
        <v>2</v>
      </c>
      <c r="E4" s="40" t="s">
        <v>3</v>
      </c>
      <c r="F4" s="40" t="s">
        <v>4</v>
      </c>
      <c r="G4" s="40" t="s">
        <v>5</v>
      </c>
      <c r="H4" s="25"/>
      <c r="I4" s="40" t="s">
        <v>12</v>
      </c>
      <c r="J4" s="40" t="s">
        <v>13</v>
      </c>
      <c r="K4" s="40" t="s">
        <v>14</v>
      </c>
      <c r="O4" s="56" t="s">
        <v>9</v>
      </c>
      <c r="P4" s="39" t="s">
        <v>48</v>
      </c>
      <c r="Q4" s="57" t="s">
        <v>57</v>
      </c>
    </row>
    <row r="5" spans="1:17" x14ac:dyDescent="0.3">
      <c r="B5" s="41" t="s">
        <v>6</v>
      </c>
      <c r="C5" s="42">
        <v>100</v>
      </c>
      <c r="D5" s="42">
        <v>140</v>
      </c>
      <c r="E5" s="42">
        <v>200</v>
      </c>
      <c r="F5" s="42">
        <v>150</v>
      </c>
      <c r="G5" s="42">
        <v>35</v>
      </c>
      <c r="H5" s="23"/>
      <c r="I5" s="41">
        <v>15</v>
      </c>
      <c r="J5" s="42">
        <v>1</v>
      </c>
      <c r="K5" s="43">
        <v>1</v>
      </c>
      <c r="L5" s="27"/>
      <c r="M5" s="27"/>
      <c r="O5" s="56" t="s">
        <v>42</v>
      </c>
      <c r="P5" s="39" t="s">
        <v>49</v>
      </c>
      <c r="Q5" s="57" t="str">
        <f ca="1">_xlfn.FORMULATEXT(C15)</f>
        <v>=SUM(C12:C14)</v>
      </c>
    </row>
    <row r="6" spans="1:17" x14ac:dyDescent="0.3">
      <c r="B6" s="41" t="s">
        <v>7</v>
      </c>
      <c r="C6" s="42">
        <v>50</v>
      </c>
      <c r="D6" s="42">
        <v>65</v>
      </c>
      <c r="E6" s="42">
        <v>60</v>
      </c>
      <c r="F6" s="42">
        <v>70</v>
      </c>
      <c r="G6" s="42">
        <v>80</v>
      </c>
      <c r="H6" s="23"/>
      <c r="I6" s="24"/>
      <c r="J6" s="25"/>
      <c r="K6" s="26"/>
      <c r="L6" s="27"/>
      <c r="M6" s="27"/>
      <c r="O6" s="56" t="s">
        <v>39</v>
      </c>
      <c r="P6" s="39" t="s">
        <v>50</v>
      </c>
      <c r="Q6" s="57" t="str">
        <f ca="1">_xlfn.FORMULATEXT(H12)</f>
        <v>=SUM(C12:G12)</v>
      </c>
    </row>
    <row r="7" spans="1:17" x14ac:dyDescent="0.3">
      <c r="B7" s="41" t="s">
        <v>8</v>
      </c>
      <c r="C7" s="42">
        <v>40</v>
      </c>
      <c r="D7" s="42">
        <v>150</v>
      </c>
      <c r="E7" s="42">
        <v>100</v>
      </c>
      <c r="F7" s="42">
        <v>90</v>
      </c>
      <c r="G7" s="42">
        <v>130</v>
      </c>
      <c r="H7" s="25"/>
      <c r="I7" s="26"/>
      <c r="J7" s="27"/>
      <c r="K7" s="27"/>
      <c r="O7" s="56"/>
      <c r="P7" s="39"/>
      <c r="Q7" s="57"/>
    </row>
    <row r="8" spans="1:17" x14ac:dyDescent="0.3">
      <c r="F8" s="23"/>
      <c r="G8" s="24"/>
      <c r="H8" s="25"/>
      <c r="I8" s="26"/>
      <c r="J8" s="27"/>
      <c r="K8" s="27"/>
      <c r="O8" s="56" t="s">
        <v>51</v>
      </c>
      <c r="P8" s="39" t="s">
        <v>52</v>
      </c>
      <c r="Q8" s="57" t="s">
        <v>43</v>
      </c>
    </row>
    <row r="9" spans="1:17" x14ac:dyDescent="0.3">
      <c r="F9" s="23"/>
      <c r="G9" s="24"/>
      <c r="H9" s="25"/>
      <c r="I9" s="26"/>
      <c r="J9" s="27"/>
      <c r="K9" s="27"/>
      <c r="O9" s="56" t="s">
        <v>40</v>
      </c>
      <c r="P9" s="39" t="s">
        <v>53</v>
      </c>
      <c r="Q9" s="57" t="s">
        <v>43</v>
      </c>
    </row>
    <row r="10" spans="1:17" x14ac:dyDescent="0.3">
      <c r="B10" s="20" t="s">
        <v>9</v>
      </c>
      <c r="H10" s="25"/>
      <c r="I10" s="26"/>
      <c r="J10" s="27"/>
      <c r="K10" s="27"/>
      <c r="O10" s="56"/>
      <c r="P10" s="39"/>
      <c r="Q10" s="57"/>
    </row>
    <row r="11" spans="1:17" x14ac:dyDescent="0.3">
      <c r="B11" s="51"/>
      <c r="C11" s="51" t="s">
        <v>1</v>
      </c>
      <c r="D11" s="51" t="s">
        <v>2</v>
      </c>
      <c r="E11" s="51" t="s">
        <v>3</v>
      </c>
      <c r="F11" s="51" t="s">
        <v>4</v>
      </c>
      <c r="G11" s="51" t="s">
        <v>5</v>
      </c>
      <c r="H11" s="24"/>
      <c r="I11" s="26"/>
      <c r="J11" s="27"/>
      <c r="K11" s="27"/>
      <c r="O11" s="56" t="s">
        <v>41</v>
      </c>
      <c r="P11" s="39" t="s">
        <v>54</v>
      </c>
      <c r="Q11" s="57" t="str">
        <f ca="1">_xlfn.FORMULATEXT(C20)</f>
        <v>=ROUNDUP(C12/180,0)</v>
      </c>
    </row>
    <row r="12" spans="1:17" x14ac:dyDescent="0.3">
      <c r="B12" s="53" t="s">
        <v>6</v>
      </c>
      <c r="C12" s="54">
        <v>137</v>
      </c>
      <c r="D12" s="54">
        <v>1029</v>
      </c>
      <c r="E12" s="54">
        <v>78</v>
      </c>
      <c r="F12" s="54">
        <v>1580</v>
      </c>
      <c r="G12" s="54">
        <v>1176</v>
      </c>
      <c r="H12" s="50">
        <f>SUM(C12:G12)</f>
        <v>4000</v>
      </c>
      <c r="I12" s="44">
        <v>4000</v>
      </c>
      <c r="J12" s="27"/>
      <c r="K12" s="27"/>
      <c r="O12" s="56" t="s">
        <v>11</v>
      </c>
      <c r="P12" s="39" t="s">
        <v>55</v>
      </c>
      <c r="Q12" s="57" t="str">
        <f ca="1">_xlfn.FORMULATEXT(C27)</f>
        <v>=C20*C5*$I$5+C12*($J$5+$K$5)</v>
      </c>
    </row>
    <row r="13" spans="1:17" x14ac:dyDescent="0.3">
      <c r="B13" s="53" t="s">
        <v>7</v>
      </c>
      <c r="C13" s="54">
        <v>4</v>
      </c>
      <c r="D13" s="54">
        <v>571</v>
      </c>
      <c r="E13" s="54">
        <v>1422</v>
      </c>
      <c r="F13" s="54">
        <v>0</v>
      </c>
      <c r="G13" s="54">
        <v>3</v>
      </c>
      <c r="H13" s="50">
        <f t="shared" ref="H13" si="0">SUM(C13:G13)</f>
        <v>2000</v>
      </c>
      <c r="I13" s="44">
        <v>2000</v>
      </c>
      <c r="J13" s="27"/>
      <c r="K13" s="27"/>
      <c r="O13" s="56" t="s">
        <v>16</v>
      </c>
      <c r="P13" s="39" t="s">
        <v>56</v>
      </c>
      <c r="Q13" s="57" t="str">
        <f ca="1">_xlfn.FORMULATEXT(G31)</f>
        <v>=SUM(C27:G29)</v>
      </c>
    </row>
    <row r="14" spans="1:17" x14ac:dyDescent="0.3">
      <c r="B14" s="53" t="s">
        <v>8</v>
      </c>
      <c r="C14" s="54">
        <v>859</v>
      </c>
      <c r="D14" s="54">
        <v>0</v>
      </c>
      <c r="E14" s="54">
        <v>0</v>
      </c>
      <c r="F14" s="54">
        <v>420</v>
      </c>
      <c r="G14" s="54">
        <v>221</v>
      </c>
      <c r="H14" s="50">
        <f>SUM(C14:G14)</f>
        <v>1500</v>
      </c>
      <c r="I14" s="44">
        <v>1500</v>
      </c>
      <c r="J14" s="27"/>
      <c r="K14" s="27"/>
      <c r="O14" s="56"/>
      <c r="P14" s="39"/>
      <c r="Q14" s="57"/>
    </row>
    <row r="15" spans="1:17" x14ac:dyDescent="0.3">
      <c r="B15" s="39"/>
      <c r="C15" s="52">
        <f>SUM(C12:C14)</f>
        <v>1000</v>
      </c>
      <c r="D15" s="52">
        <f>SUM(D12:D14)</f>
        <v>1600</v>
      </c>
      <c r="E15" s="52">
        <f t="shared" ref="E15:G15" si="1">SUM(E12:E14)</f>
        <v>1500</v>
      </c>
      <c r="F15" s="52">
        <f t="shared" si="1"/>
        <v>2000</v>
      </c>
      <c r="G15" s="52">
        <f t="shared" si="1"/>
        <v>1400</v>
      </c>
      <c r="H15" s="25"/>
      <c r="I15" s="26"/>
      <c r="J15" s="27"/>
      <c r="K15" s="27"/>
      <c r="O15" s="38" t="s">
        <v>44</v>
      </c>
      <c r="P15" s="39"/>
      <c r="Q15" s="57"/>
    </row>
    <row r="16" spans="1:17" x14ac:dyDescent="0.3">
      <c r="C16" s="44">
        <v>1000</v>
      </c>
      <c r="D16" s="44">
        <v>1600</v>
      </c>
      <c r="E16" s="44">
        <v>1500</v>
      </c>
      <c r="F16" s="44">
        <v>2000</v>
      </c>
      <c r="G16" s="44">
        <v>1400</v>
      </c>
      <c r="H16" s="25"/>
      <c r="I16" s="26"/>
      <c r="J16" s="27"/>
      <c r="K16" s="27"/>
      <c r="O16" s="56"/>
      <c r="P16" s="39"/>
      <c r="Q16" s="57"/>
    </row>
    <row r="17" spans="2:17" x14ac:dyDescent="0.3">
      <c r="F17" s="23"/>
      <c r="G17" s="24"/>
      <c r="H17" s="25"/>
      <c r="I17" s="26"/>
      <c r="J17" s="27"/>
      <c r="K17" s="27"/>
      <c r="O17" s="56" t="s">
        <v>45</v>
      </c>
      <c r="P17" s="39" t="s">
        <v>58</v>
      </c>
      <c r="Q17" s="57"/>
    </row>
    <row r="18" spans="2:17" x14ac:dyDescent="0.3">
      <c r="B18" s="20" t="s">
        <v>10</v>
      </c>
      <c r="H18" s="23"/>
      <c r="I18" s="24"/>
      <c r="J18" s="25"/>
      <c r="K18" s="26"/>
      <c r="L18" s="27"/>
      <c r="M18" s="27"/>
      <c r="O18" s="56" t="s">
        <v>46</v>
      </c>
      <c r="P18" s="39" t="s">
        <v>59</v>
      </c>
    </row>
    <row r="19" spans="2:17" x14ac:dyDescent="0.3">
      <c r="B19" s="47"/>
      <c r="C19" s="47" t="s">
        <v>1</v>
      </c>
      <c r="D19" s="47" t="s">
        <v>2</v>
      </c>
      <c r="E19" s="47" t="s">
        <v>3</v>
      </c>
      <c r="F19" s="47" t="s">
        <v>4</v>
      </c>
      <c r="G19" s="47" t="s">
        <v>5</v>
      </c>
      <c r="H19" s="23"/>
      <c r="I19" s="24"/>
      <c r="J19" s="25"/>
      <c r="K19" s="26"/>
      <c r="L19" s="27"/>
      <c r="M19" s="27"/>
      <c r="O19" s="56" t="s">
        <v>47</v>
      </c>
      <c r="P19" s="58" t="s">
        <v>60</v>
      </c>
    </row>
    <row r="20" spans="2:17" x14ac:dyDescent="0.3">
      <c r="B20" s="45" t="s">
        <v>6</v>
      </c>
      <c r="C20" s="46">
        <f>ROUNDUP(C12/180,0)</f>
        <v>1</v>
      </c>
      <c r="D20" s="46">
        <f t="shared" ref="D20:G20" si="2">ROUNDUP(D12/180,0)</f>
        <v>6</v>
      </c>
      <c r="E20" s="46">
        <f t="shared" si="2"/>
        <v>1</v>
      </c>
      <c r="F20" s="46">
        <f t="shared" si="2"/>
        <v>9</v>
      </c>
      <c r="G20" s="46">
        <f t="shared" si="2"/>
        <v>7</v>
      </c>
      <c r="O20" s="56"/>
      <c r="P20" s="39"/>
    </row>
    <row r="21" spans="2:17" x14ac:dyDescent="0.3">
      <c r="B21" s="45" t="s">
        <v>7</v>
      </c>
      <c r="C21" s="46">
        <f t="shared" ref="C21:G21" si="3">ROUNDUP(C13/180,0)</f>
        <v>1</v>
      </c>
      <c r="D21" s="46">
        <f t="shared" si="3"/>
        <v>4</v>
      </c>
      <c r="E21" s="46">
        <f t="shared" si="3"/>
        <v>8</v>
      </c>
      <c r="F21" s="46">
        <f t="shared" si="3"/>
        <v>0</v>
      </c>
      <c r="G21" s="46">
        <f t="shared" si="3"/>
        <v>1</v>
      </c>
      <c r="H21" s="23"/>
      <c r="I21" s="24"/>
      <c r="J21" s="25"/>
      <c r="K21" s="26"/>
      <c r="L21" s="27"/>
      <c r="M21" s="27"/>
      <c r="O21" s="56"/>
      <c r="P21" s="58"/>
    </row>
    <row r="22" spans="2:17" x14ac:dyDescent="0.3">
      <c r="B22" s="45" t="s">
        <v>8</v>
      </c>
      <c r="C22" s="46">
        <f t="shared" ref="C22:F22" si="4">ROUNDUP(C14/180,0)</f>
        <v>5</v>
      </c>
      <c r="D22" s="46">
        <f t="shared" si="4"/>
        <v>0</v>
      </c>
      <c r="E22" s="46">
        <f t="shared" si="4"/>
        <v>0</v>
      </c>
      <c r="F22" s="46">
        <f t="shared" si="4"/>
        <v>3</v>
      </c>
      <c r="G22" s="46">
        <f>ROUNDUP(G14/180,0)</f>
        <v>2</v>
      </c>
      <c r="H22" s="23"/>
      <c r="I22" s="24"/>
      <c r="J22" s="25"/>
      <c r="K22" s="26"/>
      <c r="L22" s="27"/>
      <c r="M22" s="27"/>
      <c r="O22" s="56"/>
      <c r="P22" s="58"/>
    </row>
    <row r="23" spans="2:17" x14ac:dyDescent="0.3">
      <c r="H23" s="23"/>
      <c r="I23" s="24"/>
      <c r="J23" s="25"/>
      <c r="K23" s="26"/>
      <c r="L23" s="27"/>
      <c r="M23" s="27"/>
    </row>
    <row r="24" spans="2:17" x14ac:dyDescent="0.3">
      <c r="H24" s="23"/>
      <c r="I24" s="24"/>
      <c r="J24" s="25"/>
      <c r="K24" s="26"/>
      <c r="L24" s="27"/>
      <c r="M24" s="27"/>
    </row>
    <row r="25" spans="2:17" x14ac:dyDescent="0.3">
      <c r="B25" s="20" t="s">
        <v>11</v>
      </c>
      <c r="H25" s="23"/>
      <c r="I25" s="24"/>
      <c r="J25" s="25"/>
      <c r="K25" s="26"/>
      <c r="L25" s="27"/>
      <c r="M25" s="27"/>
    </row>
    <row r="26" spans="2:17" x14ac:dyDescent="0.3">
      <c r="B26" s="47"/>
      <c r="C26" s="47" t="s">
        <v>1</v>
      </c>
      <c r="D26" s="47" t="s">
        <v>2</v>
      </c>
      <c r="E26" s="47" t="s">
        <v>3</v>
      </c>
      <c r="F26" s="47" t="s">
        <v>4</v>
      </c>
      <c r="G26" s="47" t="s">
        <v>5</v>
      </c>
      <c r="H26" s="28"/>
      <c r="I26" s="29"/>
      <c r="J26" s="30"/>
      <c r="K26" s="31"/>
      <c r="L26" s="27"/>
      <c r="M26" s="27"/>
    </row>
    <row r="27" spans="2:17" x14ac:dyDescent="0.3">
      <c r="B27" s="45" t="s">
        <v>6</v>
      </c>
      <c r="C27" s="49">
        <f>C20*C5*$I$5+C12*($J$5+$K$5)</f>
        <v>1774</v>
      </c>
      <c r="D27" s="49">
        <f t="shared" ref="D27:G27" si="5">D20*D5*$I$5+D12*($J$5+$K$5)</f>
        <v>14658</v>
      </c>
      <c r="E27" s="49">
        <f t="shared" si="5"/>
        <v>3156</v>
      </c>
      <c r="F27" s="49">
        <f t="shared" si="5"/>
        <v>23410</v>
      </c>
      <c r="G27" s="49">
        <f t="shared" si="5"/>
        <v>6027</v>
      </c>
      <c r="H27" s="32"/>
      <c r="I27" s="33"/>
      <c r="J27" s="34"/>
      <c r="K27" s="27"/>
      <c r="L27" s="27"/>
      <c r="M27" s="27"/>
    </row>
    <row r="28" spans="2:17" x14ac:dyDescent="0.3">
      <c r="B28" s="45" t="s">
        <v>7</v>
      </c>
      <c r="C28" s="49">
        <f t="shared" ref="C28:G28" si="6">C21*C6*$I$5+C13*($J$5+$K$5)</f>
        <v>758</v>
      </c>
      <c r="D28" s="49">
        <f>D21*D6*$I$5+D13*($J$5+$K$5)</f>
        <v>5042</v>
      </c>
      <c r="E28" s="49">
        <f t="shared" si="6"/>
        <v>10044</v>
      </c>
      <c r="F28" s="49">
        <f t="shared" si="6"/>
        <v>0</v>
      </c>
      <c r="G28" s="49">
        <f t="shared" si="6"/>
        <v>1206</v>
      </c>
      <c r="H28" s="22"/>
    </row>
    <row r="29" spans="2:17" x14ac:dyDescent="0.3">
      <c r="B29" s="45" t="s">
        <v>8</v>
      </c>
      <c r="C29" s="49">
        <f t="shared" ref="C29:G29" si="7">C22*C7*$I$5+C14*($J$5+$K$5)</f>
        <v>4718</v>
      </c>
      <c r="D29" s="49">
        <f t="shared" si="7"/>
        <v>0</v>
      </c>
      <c r="E29" s="49">
        <f t="shared" si="7"/>
        <v>0</v>
      </c>
      <c r="F29" s="49">
        <f t="shared" si="7"/>
        <v>4890</v>
      </c>
      <c r="G29" s="49">
        <f t="shared" si="7"/>
        <v>4342</v>
      </c>
      <c r="H29" s="23"/>
      <c r="I29" s="24"/>
      <c r="J29" s="25"/>
      <c r="K29" s="26"/>
      <c r="L29" s="27"/>
      <c r="M29" s="27"/>
    </row>
    <row r="30" spans="2:17" x14ac:dyDescent="0.3">
      <c r="H30" s="23"/>
      <c r="I30" s="24"/>
      <c r="J30" s="25"/>
      <c r="K30" s="26"/>
      <c r="L30" s="27"/>
      <c r="M30" s="27"/>
    </row>
    <row r="31" spans="2:17" x14ac:dyDescent="0.3">
      <c r="F31" s="55" t="s">
        <v>16</v>
      </c>
      <c r="G31" s="48">
        <f>SUM(C27:G29)</f>
        <v>80025</v>
      </c>
      <c r="H31" s="23"/>
      <c r="I31" s="24"/>
      <c r="J31" s="25"/>
      <c r="K31" s="26"/>
      <c r="L31" s="27"/>
      <c r="M31" s="27"/>
    </row>
    <row r="32" spans="2:17" x14ac:dyDescent="0.3">
      <c r="H32" s="23"/>
      <c r="I32" s="24"/>
      <c r="J32" s="25"/>
      <c r="K32" s="26"/>
      <c r="L32" s="27"/>
      <c r="M32" s="27"/>
    </row>
    <row r="33" spans="8:13" x14ac:dyDescent="0.3">
      <c r="H33" s="23"/>
      <c r="I33" s="24"/>
      <c r="J33" s="25"/>
      <c r="K33" s="26"/>
      <c r="L33" s="27"/>
      <c r="M33" s="27"/>
    </row>
    <row r="34" spans="8:13" x14ac:dyDescent="0.3">
      <c r="H34" s="23"/>
      <c r="I34" s="24"/>
      <c r="J34" s="25"/>
      <c r="K34" s="26"/>
      <c r="L34" s="27"/>
      <c r="M34" s="27"/>
    </row>
    <row r="35" spans="8:13" x14ac:dyDescent="0.3">
      <c r="H35" s="23"/>
      <c r="I35" s="24"/>
      <c r="J35" s="25"/>
      <c r="K35" s="26"/>
      <c r="L35" s="27"/>
      <c r="M35" s="27"/>
    </row>
    <row r="36" spans="8:13" x14ac:dyDescent="0.3">
      <c r="H36" s="23"/>
      <c r="I36" s="24"/>
      <c r="J36" s="25"/>
      <c r="K36" s="26"/>
      <c r="L36" s="27"/>
      <c r="M36" s="27"/>
    </row>
    <row r="37" spans="8:13" x14ac:dyDescent="0.3">
      <c r="H37" s="23"/>
      <c r="I37" s="24"/>
      <c r="J37" s="25"/>
      <c r="K37" s="26"/>
      <c r="L37" s="27"/>
      <c r="M37" s="27"/>
    </row>
    <row r="38" spans="8:13" x14ac:dyDescent="0.3">
      <c r="H38" s="23"/>
      <c r="I38" s="24"/>
      <c r="J38" s="25"/>
      <c r="K38" s="26"/>
      <c r="L38" s="27"/>
      <c r="M38" s="27"/>
    </row>
  </sheetData>
  <conditionalFormatting sqref="C12:G14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4803149606299213" right="0.74803149606299213" top="0.74803149606299213" bottom="0.74803149606299213" header="0.51181102362204722" footer="0.51181102362204722"/>
  <pageSetup paperSize="9" orientation="portrait" r:id="rId1"/>
  <headerFooter alignWithMargins="0">
    <oddFooter>&amp;L&amp;"-,Regular"LeongTY&amp;R&amp;"-,Regular"&amp;F/&amp;A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Q5</vt:lpstr>
      <vt:lpstr>Model 5</vt:lpstr>
      <vt:lpstr>'Q5'!Print_Area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Leong Thin Yin</dc:creator>
  <cp:keywords/>
  <dc:description/>
  <cp:lastModifiedBy>Madhumitha D/O Suresh Kumar</cp:lastModifiedBy>
  <cp:lastPrinted>2014-02-07T05:55:04Z</cp:lastPrinted>
  <dcterms:created xsi:type="dcterms:W3CDTF">2005-05-15T12:26:08Z</dcterms:created>
  <dcterms:modified xsi:type="dcterms:W3CDTF">2019-03-03T14:22:27Z</dcterms:modified>
  <cp:category/>
</cp:coreProperties>
</file>