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1" hidePivotFieldList="1"/>
  <bookViews>
    <workbookView xWindow="0" yWindow="500" windowWidth="19420" windowHeight="11020" tabRatio="849" activeTab="6"/>
  </bookViews>
  <sheets>
    <sheet name="Instructions" sheetId="22" r:id="rId1"/>
    <sheet name="Dataset" sheetId="1" r:id="rId2"/>
    <sheet name="Task_1" sheetId="15" r:id="rId3"/>
    <sheet name="Task_2" sheetId="18" r:id="rId4"/>
    <sheet name="Task_3" sheetId="16" r:id="rId5"/>
    <sheet name="Task_4" sheetId="19" r:id="rId6"/>
    <sheet name="Task_5" sheetId="20" r:id="rId7"/>
  </sheets>
  <definedNames>
    <definedName name="_xlnm._FilterDatabase" localSheetId="1" hidden="1">Dataset!$A$1:$W$40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pivotCaches>
    <pivotCache cacheId="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20" l="1"/>
  <c r="C24" i="20"/>
  <c r="C25" i="20"/>
  <c r="C26" i="20"/>
  <c r="C27" i="20"/>
  <c r="C28" i="20"/>
  <c r="C29" i="20"/>
  <c r="C30" i="20"/>
  <c r="C31" i="20"/>
  <c r="C32" i="20"/>
  <c r="C33" i="20"/>
  <c r="C34" i="20"/>
  <c r="C35" i="20"/>
  <c r="C23" i="20"/>
  <c r="C22" i="19"/>
  <c r="C24" i="19"/>
  <c r="B30" i="18"/>
  <c r="B28" i="18"/>
  <c r="B29" i="18"/>
</calcChain>
</file>

<file path=xl/sharedStrings.xml><?xml version="1.0" encoding="utf-8"?>
<sst xmlns="http://schemas.openxmlformats.org/spreadsheetml/2006/main" count="416" uniqueCount="191">
  <si>
    <t>start_day</t>
  </si>
  <si>
    <t>start_time</t>
  </si>
  <si>
    <t>end_day</t>
  </si>
  <si>
    <t>end_time</t>
  </si>
  <si>
    <t>Butler Valley</t>
  </si>
  <si>
    <t>Monday</t>
  </si>
  <si>
    <t>Sunday</t>
  </si>
  <si>
    <t>Allegheny Valley</t>
  </si>
  <si>
    <t>Pittsburgh</t>
  </si>
  <si>
    <t>Irwin</t>
  </si>
  <si>
    <t>New Stanton</t>
  </si>
  <si>
    <t>Donegal</t>
  </si>
  <si>
    <t>Somerset</t>
  </si>
  <si>
    <t>Bedford</t>
  </si>
  <si>
    <t>Breezewood</t>
  </si>
  <si>
    <t>Fort Littleton</t>
  </si>
  <si>
    <t>Willow Hill</t>
  </si>
  <si>
    <t>Blue Mountain</t>
  </si>
  <si>
    <t>Carlisle</t>
  </si>
  <si>
    <t>Gettysburg Pike</t>
  </si>
  <si>
    <t>Harrisburg West</t>
  </si>
  <si>
    <t>Harrisburg East</t>
  </si>
  <si>
    <t>Lebanon-Lancaster</t>
  </si>
  <si>
    <t>Reading</t>
  </si>
  <si>
    <t>Morgantown</t>
  </si>
  <si>
    <t>Downingtown</t>
  </si>
  <si>
    <t>Valley Forge</t>
  </si>
  <si>
    <t>Norristown</t>
  </si>
  <si>
    <t>Fort Washington</t>
  </si>
  <si>
    <t>Willow Grove</t>
  </si>
  <si>
    <t>Bensalem</t>
  </si>
  <si>
    <t>Neshaminy Falls</t>
  </si>
  <si>
    <t>Mid-County</t>
  </si>
  <si>
    <t>Lansdale</t>
  </si>
  <si>
    <t>Quakertown</t>
  </si>
  <si>
    <t>Lehigh Valley</t>
  </si>
  <si>
    <t>Mahoning Valley</t>
  </si>
  <si>
    <t>Pocono</t>
  </si>
  <si>
    <t>Wilkes-Barre</t>
  </si>
  <si>
    <t>Wyoming Valley</t>
  </si>
  <si>
    <t>Warrendale</t>
  </si>
  <si>
    <t>S.R. 29</t>
  </si>
  <si>
    <t>S.R. 903</t>
  </si>
  <si>
    <t>ID</t>
  </si>
  <si>
    <t>Description</t>
  </si>
  <si>
    <t>Red, Green</t>
  </si>
  <si>
    <t>Freeze the top row</t>
  </si>
  <si>
    <t>Task_ID</t>
  </si>
  <si>
    <t>Task_Description</t>
  </si>
  <si>
    <t>col_1</t>
  </si>
  <si>
    <t>col_3</t>
  </si>
  <si>
    <t>col_4</t>
  </si>
  <si>
    <t>col_5</t>
  </si>
  <si>
    <t>Formula/Functionality used:</t>
  </si>
  <si>
    <t>col_6</t>
  </si>
  <si>
    <t>Task_2</t>
  </si>
  <si>
    <t>Task_3</t>
  </si>
  <si>
    <t xml:space="preserve">Virginia Drive </t>
  </si>
  <si>
    <t xml:space="preserve">St. Rd </t>
  </si>
  <si>
    <t>Laptop</t>
  </si>
  <si>
    <t>Smartphone</t>
  </si>
  <si>
    <t>Headphones</t>
  </si>
  <si>
    <t>Blender</t>
  </si>
  <si>
    <t>Sunglasses</t>
  </si>
  <si>
    <t>name</t>
  </si>
  <si>
    <t>car2</t>
  </si>
  <si>
    <t>car3</t>
  </si>
  <si>
    <t>moto1</t>
  </si>
  <si>
    <t>moto2</t>
  </si>
  <si>
    <t>moto3</t>
  </si>
  <si>
    <t>bus1</t>
  </si>
  <si>
    <t>bus2</t>
  </si>
  <si>
    <t>bus3</t>
  </si>
  <si>
    <t>rv1</t>
  </si>
  <si>
    <t>rv2</t>
  </si>
  <si>
    <t>rv3</t>
  </si>
  <si>
    <t>truck2</t>
  </si>
  <si>
    <t>taxi2</t>
  </si>
  <si>
    <t>taxi3</t>
  </si>
  <si>
    <t>car1</t>
  </si>
  <si>
    <t>truck1</t>
  </si>
  <si>
    <t>taxi1</t>
  </si>
  <si>
    <t>Minimum</t>
  </si>
  <si>
    <t>Maximum</t>
  </si>
  <si>
    <t>Average</t>
  </si>
  <si>
    <t>Task_4</t>
  </si>
  <si>
    <t>Date</t>
  </si>
  <si>
    <t>Product</t>
  </si>
  <si>
    <t>Sales</t>
  </si>
  <si>
    <t>A</t>
  </si>
  <si>
    <t>B</t>
  </si>
  <si>
    <t>C</t>
  </si>
  <si>
    <t>D</t>
  </si>
  <si>
    <t>E</t>
  </si>
  <si>
    <t>F</t>
  </si>
  <si>
    <t>G</t>
  </si>
  <si>
    <t>H</t>
  </si>
  <si>
    <t>I</t>
  </si>
  <si>
    <t>Task_5</t>
  </si>
  <si>
    <t>Name</t>
  </si>
  <si>
    <t>name_1</t>
  </si>
  <si>
    <t>name_2</t>
  </si>
  <si>
    <t>value</t>
  </si>
  <si>
    <t>Give the sum of all values greater than '20' in column H labelled 'car2'</t>
  </si>
  <si>
    <t>date</t>
  </si>
  <si>
    <t>Format the dates given in column X labelled 'dates' in format: 'YYYY-MM-DD'</t>
  </si>
  <si>
    <t>Highlight all '-1' values in red colour and all '0' values in green.</t>
  </si>
  <si>
    <t>Instructions</t>
  </si>
  <si>
    <t>1. There are 5 tasks in total for the Excel assessment.</t>
  </si>
  <si>
    <t>2. Each task holds different weightage.</t>
  </si>
  <si>
    <t>3. For Task_1 and Task_2, please refer to the "Datasheet" tab.</t>
  </si>
  <si>
    <t>21000-Monday-0-Sunday-24</t>
  </si>
  <si>
    <t>21002-Monday-0-Sunday-24</t>
  </si>
  <si>
    <t>21004-Monday-0-Sunday-24</t>
  </si>
  <si>
    <t>21006-Monday-0-Sunday-24</t>
  </si>
  <si>
    <t>21008-Monday-0-Sunday-24</t>
  </si>
  <si>
    <t>21010-Monday-0-Sunday-24</t>
  </si>
  <si>
    <t>21012-Monday-0-Sunday-24</t>
  </si>
  <si>
    <t>21014-Monday-0-Sunday-24</t>
  </si>
  <si>
    <t>21016-Monday-0-Sunday-24</t>
  </si>
  <si>
    <t>20000-Monday-0-Sunday-24</t>
  </si>
  <si>
    <t>20002-Monday-0-Sunday-24</t>
  </si>
  <si>
    <t>20004-Monday-0-Sunday-24</t>
  </si>
  <si>
    <t>20006-Monday-0-Sunday-24</t>
  </si>
  <si>
    <t>20008-Monday-0-Sunday-24</t>
  </si>
  <si>
    <t>20010-Monday-0-Sunday-24</t>
  </si>
  <si>
    <t>20012-Monday-0-Sunday-24</t>
  </si>
  <si>
    <t>20014-Monday-0-Sunday-24</t>
  </si>
  <si>
    <t>20016-Monday-0-Sunday-24</t>
  </si>
  <si>
    <t>20018-Monday-0-Sunday-24</t>
  </si>
  <si>
    <t>20020-Monday-0-Sunday-24</t>
  </si>
  <si>
    <t>20022-Monday-0-Sunday-24</t>
  </si>
  <si>
    <t>20024-Monday-0-Sunday-24</t>
  </si>
  <si>
    <t>20026-Monday-0-Sunday-24</t>
  </si>
  <si>
    <t>20028-Monday-0-Sunday-24</t>
  </si>
  <si>
    <t>20030-Monday-0-Sunday-24</t>
  </si>
  <si>
    <t>20032-Monday-0-Sunday-24</t>
  </si>
  <si>
    <t>20034-Monday-0-Sunday-24</t>
  </si>
  <si>
    <t>20036-Monday-0-Sunday-24</t>
  </si>
  <si>
    <t>20038-Monday-0-Sunday-24</t>
  </si>
  <si>
    <t>20040-Monday-0-Sunday-24</t>
  </si>
  <si>
    <t>20042-Monday-0-Sunday-24</t>
  </si>
  <si>
    <t>20044-Monday-0-Sunday-24</t>
  </si>
  <si>
    <t>20046-Monday-0-Sunday-24</t>
  </si>
  <si>
    <t>20048-Monday-0-Sunday-24</t>
  </si>
  <si>
    <t>20050-Monday-0-Sunday-24</t>
  </si>
  <si>
    <t>20052-Monday-0-Sunday-24</t>
  </si>
  <si>
    <t>20054-Monday-0-Sunday-24</t>
  </si>
  <si>
    <t>20058-Monday-0-Sunday-24</t>
  </si>
  <si>
    <t>20060-Monday-0-Sunday-24</t>
  </si>
  <si>
    <t xml:space="preserve">(In the cell below, please write the formula or name of the functionality that you've used to get the required output. Also, explain the process briefly) </t>
  </si>
  <si>
    <t>4. Please provide explanation to your solution wherever you're prompted to do so.</t>
  </si>
  <si>
    <t>Explanation:</t>
  </si>
  <si>
    <t>Tablet</t>
  </si>
  <si>
    <t>Camera</t>
  </si>
  <si>
    <t>Printer</t>
  </si>
  <si>
    <t>Keyboard</t>
  </si>
  <si>
    <t>Mouse</t>
  </si>
  <si>
    <t>Sum</t>
  </si>
  <si>
    <t>Please carry out the following tasks within the "Dataset" tab.</t>
  </si>
  <si>
    <t>2. Calculate minimum, maximum and average values for each column at the bottom.</t>
  </si>
  <si>
    <t>Table_A</t>
  </si>
  <si>
    <t>Table_B</t>
  </si>
  <si>
    <t>1. Using relevant Excel formulas, fill up the corresponding empty cells in Table_A with values from the "Dataset" worksheet.</t>
  </si>
  <si>
    <t>Example_table</t>
  </si>
  <si>
    <t>All #N/A values must be substituted with the value '20'</t>
  </si>
  <si>
    <t>Using appropriate formula, calculate the sum of sales in Table_A using the following condition:</t>
  </si>
  <si>
    <t>Table_C</t>
  </si>
  <si>
    <t>Marks</t>
  </si>
  <si>
    <t>Total</t>
  </si>
  <si>
    <t>Task</t>
  </si>
  <si>
    <t>Task_1</t>
  </si>
  <si>
    <t>Allocation of marks by task</t>
  </si>
  <si>
    <t>Using either Excel formulas or built-in functionality, split the values given in Table_A into distinct cells as given in Example_table.</t>
  </si>
  <si>
    <t>Fill the values in column "value" of Table_C using the tables A and B.</t>
  </si>
  <si>
    <t>Mark assigned</t>
  </si>
  <si>
    <t xml:space="preserve"> =COUNTIF(H:H,"&gt;20")</t>
  </si>
  <si>
    <t>col_2</t>
  </si>
  <si>
    <t xml:space="preserve"> </t>
  </si>
  <si>
    <t>sum</t>
  </si>
  <si>
    <t>NA</t>
  </si>
  <si>
    <t>Row Labels</t>
  </si>
  <si>
    <t>Grand Total</t>
  </si>
  <si>
    <t>Sum of truck2</t>
  </si>
  <si>
    <t>Sum of taxi2</t>
  </si>
  <si>
    <t>Sum of rv3</t>
  </si>
  <si>
    <t>Sum of bus2</t>
  </si>
  <si>
    <t>Sum of car1</t>
  </si>
  <si>
    <t xml:space="preserve"> =SUM(IF(ISNA(C11:C21), 20, C11:C21))</t>
  </si>
  <si>
    <t>This formula adds up the sales values in the specified column (C2:C11) while replacing any #N/A errors with the value '20'. The SUM function is used along with IF and ISNA functions to achieve this, ensuring a total sales calculation with the given condition.</t>
  </si>
  <si>
    <t xml:space="preserve">Explanation: To split the values in Table_A into separate columns, use the "Text to Columns" feature in Excel. Select the column, go to the "Data" tab, click "Text to Columns," choose "Delimited," select the hyphen as the delimiter, and click "Finish."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</si>
</sst>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ss;@"/>
    <numFmt numFmtId="165" formatCode="yyyy\-mm\-dd;@"/>
    <numFmt numFmtId="166" formatCode="yyyy/mm/dd;@"/>
  </numFmts>
  <fonts count="19" x14ac:knownFonts="1">
    <font>
      <sz val="10"/>
      <color rgb="FF000000"/>
      <name val="Times New Roman"/>
      <charset val="204"/>
    </font>
    <font>
      <sz val="11"/>
      <color theme="1"/>
      <name val="Calibri"/>
      <family val="2"/>
      <scheme val="minor"/>
    </font>
    <font>
      <sz val="10"/>
      <color rgb="FF000000"/>
      <name val="Times New Roman"/>
      <family val="1"/>
    </font>
    <font>
      <sz val="11"/>
      <color rgb="FF000000"/>
      <name val="Calibri"/>
      <family val="2"/>
      <scheme val="minor"/>
    </font>
    <font>
      <b/>
      <sz val="11"/>
      <color theme="1"/>
      <name val="Calibri"/>
      <family val="2"/>
      <scheme val="minor"/>
    </font>
    <font>
      <sz val="10"/>
      <name val="Times New Roman"/>
      <family val="1"/>
      <charset val="204"/>
    </font>
    <font>
      <b/>
      <sz val="11"/>
      <color rgb="FFFF0000"/>
      <name val="Calibri"/>
      <family val="2"/>
      <scheme val="minor"/>
    </font>
    <font>
      <b/>
      <sz val="11"/>
      <color rgb="FF000000"/>
      <name val="Calibri"/>
      <family val="2"/>
      <scheme val="minor"/>
    </font>
    <font>
      <sz val="10"/>
      <color rgb="FF000000"/>
      <name val="Calibri"/>
      <family val="2"/>
      <scheme val="minor"/>
    </font>
    <font>
      <b/>
      <sz val="10"/>
      <color rgb="FF000000"/>
      <name val="Calibri"/>
      <family val="2"/>
      <scheme val="minor"/>
    </font>
    <font>
      <sz val="8"/>
      <name val="Times New Roman"/>
      <family val="1"/>
    </font>
    <font>
      <b/>
      <sz val="11"/>
      <color theme="0"/>
      <name val="Calibri"/>
      <family val="2"/>
      <scheme val="minor"/>
    </font>
    <font>
      <b/>
      <sz val="18"/>
      <color theme="5" tint="-0.249977111117893"/>
      <name val="Calibri"/>
      <family val="2"/>
      <scheme val="minor"/>
    </font>
    <font>
      <b/>
      <sz val="14"/>
      <color rgb="FF000000"/>
      <name val="Calibri"/>
      <family val="2"/>
      <scheme val="minor"/>
    </font>
    <font>
      <i/>
      <sz val="10"/>
      <color rgb="FF000000"/>
      <name val="Calibri"/>
      <family val="2"/>
      <scheme val="minor"/>
    </font>
    <font>
      <sz val="14"/>
      <color rgb="FF000000"/>
      <name val="Calibri"/>
      <family val="2"/>
      <scheme val="minor"/>
    </font>
    <font>
      <sz val="16"/>
      <color rgb="FF000000"/>
      <name val="Calibri"/>
      <family val="2"/>
      <scheme val="minor"/>
    </font>
    <font>
      <b/>
      <sz val="16"/>
      <color theme="0"/>
      <name val="Calibri"/>
      <family val="2"/>
      <scheme val="minor"/>
    </font>
    <font>
      <sz val="7"/>
      <color rgb="FF111827"/>
      <name val="Courier New"/>
      <family val="3"/>
    </font>
  </fonts>
  <fills count="6">
    <fill>
      <patternFill patternType="none"/>
    </fill>
    <fill>
      <patternFill patternType="gray125"/>
    </fill>
    <fill>
      <patternFill patternType="solid">
        <fgColor rgb="FF92CDDC"/>
        <bgColor rgb="FF000000"/>
      </patternFill>
    </fill>
    <fill>
      <patternFill patternType="solid">
        <fgColor rgb="FFB1A0C7"/>
        <bgColor rgb="FF000000"/>
      </patternFill>
    </fill>
    <fill>
      <patternFill patternType="solid">
        <fgColor theme="4" tint="-0.249977111117893"/>
        <bgColor indexed="64"/>
      </patternFill>
    </fill>
    <fill>
      <patternFill patternType="solid">
        <fgColor theme="9"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5" fillId="0" borderId="0">
      <alignment vertical="top" wrapText="1"/>
    </xf>
    <xf numFmtId="0" fontId="1" fillId="0" borderId="0"/>
  </cellStyleXfs>
  <cellXfs count="53">
    <xf numFmtId="0" fontId="0" fillId="0" borderId="0" xfId="0"/>
    <xf numFmtId="0" fontId="3" fillId="0" borderId="0" xfId="0" applyFont="1"/>
    <xf numFmtId="0" fontId="8" fillId="0" borderId="0" xfId="0" applyFont="1"/>
    <xf numFmtId="0" fontId="7" fillId="0" borderId="0" xfId="0" applyFont="1"/>
    <xf numFmtId="0" fontId="11" fillId="4" borderId="0" xfId="0" applyFont="1" applyFill="1"/>
    <xf numFmtId="0" fontId="6" fillId="0" borderId="0" xfId="0" applyFont="1"/>
    <xf numFmtId="0" fontId="4" fillId="0" borderId="0" xfId="0" applyFont="1"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 xfId="0" applyFont="1" applyBorder="1"/>
    <xf numFmtId="0" fontId="12" fillId="0" borderId="0" xfId="1" applyFont="1"/>
    <xf numFmtId="0" fontId="7" fillId="0" borderId="1" xfId="0" applyFont="1" applyBorder="1"/>
    <xf numFmtId="0" fontId="7" fillId="0" borderId="9" xfId="0" applyFont="1" applyBorder="1"/>
    <xf numFmtId="0" fontId="7" fillId="2" borderId="1" xfId="0" applyFont="1" applyFill="1" applyBorder="1"/>
    <xf numFmtId="0" fontId="7" fillId="3" borderId="1" xfId="0" applyFont="1" applyFill="1" applyBorder="1"/>
    <xf numFmtId="0" fontId="7" fillId="2" borderId="11" xfId="0" applyFont="1" applyFill="1" applyBorder="1"/>
    <xf numFmtId="164" fontId="3" fillId="0" borderId="0" xfId="0" applyNumberFormat="1" applyFont="1"/>
    <xf numFmtId="0" fontId="8" fillId="0" borderId="1" xfId="0" applyFont="1" applyBorder="1"/>
    <xf numFmtId="0" fontId="9" fillId="0" borderId="1" xfId="0" applyFont="1" applyBorder="1"/>
    <xf numFmtId="0" fontId="4" fillId="0" borderId="0" xfId="0" applyFont="1"/>
    <xf numFmtId="164" fontId="4" fillId="0" borderId="0" xfId="0" applyNumberFormat="1" applyFont="1"/>
    <xf numFmtId="0" fontId="7" fillId="2" borderId="0" xfId="0" applyFont="1" applyFill="1"/>
    <xf numFmtId="0" fontId="7" fillId="3" borderId="0" xfId="0" applyFont="1" applyFill="1"/>
    <xf numFmtId="0" fontId="3" fillId="5" borderId="1" xfId="0" applyFont="1" applyFill="1" applyBorder="1"/>
    <xf numFmtId="165" fontId="3" fillId="0" borderId="1" xfId="0" applyNumberFormat="1" applyFont="1" applyBorder="1"/>
    <xf numFmtId="0" fontId="7" fillId="0" borderId="1" xfId="0" applyFont="1" applyBorder="1" applyAlignment="1">
      <alignment vertical="center"/>
    </xf>
    <xf numFmtId="0" fontId="14" fillId="0" borderId="0" xfId="0" applyFont="1"/>
    <xf numFmtId="0" fontId="8" fillId="0" borderId="2" xfId="0" applyFont="1" applyBorder="1"/>
    <xf numFmtId="0" fontId="9" fillId="0" borderId="9" xfId="0" applyFont="1" applyBorder="1"/>
    <xf numFmtId="0" fontId="8" fillId="0" borderId="7" xfId="0" applyFont="1" applyBorder="1"/>
    <xf numFmtId="0" fontId="8" fillId="0" borderId="9" xfId="0" applyFont="1" applyBorder="1"/>
    <xf numFmtId="0" fontId="13" fillId="0" borderId="1" xfId="0" applyFont="1" applyBorder="1"/>
    <xf numFmtId="0" fontId="15" fillId="0" borderId="0" xfId="0" applyFont="1"/>
    <xf numFmtId="0" fontId="16" fillId="0" borderId="0" xfId="0" applyFont="1"/>
    <xf numFmtId="0" fontId="17" fillId="4" borderId="0" xfId="1" applyFont="1" applyFill="1" applyAlignment="1">
      <alignment horizontal="center"/>
    </xf>
    <xf numFmtId="0" fontId="13" fillId="0" borderId="0" xfId="0" applyFont="1"/>
    <xf numFmtId="0" fontId="8" fillId="0" borderId="3" xfId="0" applyFont="1" applyBorder="1"/>
    <xf numFmtId="166" fontId="7" fillId="0" borderId="0" xfId="0" applyNumberFormat="1" applyFont="1"/>
    <xf numFmtId="166" fontId="3" fillId="0" borderId="0" xfId="0" applyNumberFormat="1" applyFont="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18" fillId="0" borderId="0" xfId="0" applyFont="1"/>
    <xf numFmtId="0" fontId="7" fillId="0" borderId="0" xfId="0" applyFont="1" applyAlignment="1">
      <alignment wrapText="1"/>
    </xf>
  </cellXfs>
  <cellStyles count="11">
    <cellStyle name="Normal" xfId="0" builtinId="0"/>
    <cellStyle name="Normal 2" xfId="1"/>
    <cellStyle name="Normal 2 2" xfId="3"/>
    <cellStyle name="Normal 2 3" xfId="7"/>
    <cellStyle name="Normal 3" xfId="2"/>
    <cellStyle name="Normal 3 2" xfId="8"/>
    <cellStyle name="Normal 4" xfId="4"/>
    <cellStyle name="Normal 5" xfId="5"/>
    <cellStyle name="Normal 5 2" xfId="6"/>
    <cellStyle name="Normal 5 3" xfId="10"/>
    <cellStyle name="Normal 7" xfId="9"/>
  </cellStyles>
  <dxfs count="8">
    <dxf>
      <font>
        <color rgb="FFC00000"/>
      </font>
    </dxf>
    <dxf>
      <font>
        <color theme="9"/>
      </font>
    </dxf>
    <dxf>
      <font>
        <color rgb="FFC00000"/>
      </font>
    </dxf>
    <dxf>
      <font>
        <color rgb="FF9C0006"/>
      </font>
      <fill>
        <patternFill>
          <bgColor rgb="FFFFC7CE"/>
        </patternFill>
      </fill>
    </dxf>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fill>
        <patternFill>
          <bgColor rgb="FFD7D7D7"/>
        </patternFill>
      </fill>
    </dxf>
    <dxf>
      <fill>
        <patternFill>
          <bgColor indexed="65"/>
        </patternFill>
      </fill>
    </dxf>
  </dxfs>
  <tableStyles count="1" defaultTableStyle="TableStyleMedium2" defaultPivotStyle="PivotStyleLight16">
    <tableStyle name="MySqlDefault" pivot="0" table="0" count="2">
      <tableStyleElement type="wholeTable" dxfId="7"/>
      <tableStyleElement type="headerRow" dxfId="6"/>
    </tableStyle>
  </tableStyles>
  <colors>
    <mruColors>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dhu kumar" refreshedDate="45270.760952777775" createdVersion="4" refreshedVersion="4" minRefreshableVersion="3" recordCount="39">
  <cacheSource type="worksheet">
    <worksheetSource ref="A1:X40" sheet="Dataset"/>
  </cacheSource>
  <cacheFields count="24">
    <cacheField name="name" numFmtId="0">
      <sharedItems count="39">
        <s v="Warrendale"/>
        <s v="Butler Valley"/>
        <s v="Allegheny Valley"/>
        <s v="Pittsburgh"/>
        <s v="Irwin"/>
        <s v="New Stanton"/>
        <s v="Donegal"/>
        <s v="Somerset"/>
        <s v="Bedford"/>
        <s v="Breezewood"/>
        <s v="Fort Littleton"/>
        <s v="Willow Hill"/>
        <s v="Blue Mountain"/>
        <s v="Carlisle"/>
        <s v="Gettysburg Pike"/>
        <s v="Harrisburg West"/>
        <s v="Harrisburg East"/>
        <s v="Lebanon-Lancaster"/>
        <s v="Reading"/>
        <s v="Morgantown"/>
        <s v="Downingtown"/>
        <s v="S.R. 29"/>
        <s v="Valley Forge"/>
        <s v="Norristown"/>
        <s v="Fort Washington"/>
        <s v="Virginia Drive "/>
        <s v="Willow Grove"/>
        <s v="Bensalem"/>
        <s v="St. Rd "/>
        <s v="Neshaminy Falls"/>
        <s v="Mid-County"/>
        <s v="Lansdale"/>
        <s v="Quakertown"/>
        <s v="Lehigh Valley"/>
        <s v="Mahoning Valley"/>
        <s v="S.R. 903"/>
        <s v="Pocono"/>
        <s v="Wilkes-Barre"/>
        <s v="Wyoming Valley"/>
      </sharedItems>
    </cacheField>
    <cacheField name="ID" numFmtId="0">
      <sharedItems containsSemiMixedTypes="0" containsString="0" containsNumber="1" containsInteger="1" minValue="20000" maxValue="21016"/>
    </cacheField>
    <cacheField name="start_day" numFmtId="0">
      <sharedItems/>
    </cacheField>
    <cacheField name="start_time" numFmtId="164">
      <sharedItems containsSemiMixedTypes="0" containsNonDate="0" containsDate="1" containsString="0" minDate="1899-12-30T00:00:00" maxDate="1899-12-31T00:00:00"/>
    </cacheField>
    <cacheField name="end_day" numFmtId="0">
      <sharedItems/>
    </cacheField>
    <cacheField name="end_time" numFmtId="164">
      <sharedItems containsSemiMixedTypes="0" containsNonDate="0" containsDate="1" containsString="0" minDate="1899-12-30T23:59:59" maxDate="1899-12-30T23:59:59"/>
    </cacheField>
    <cacheField name="car1" numFmtId="0">
      <sharedItems containsSemiMixedTypes="0" containsString="0" containsNumber="1" minValue="-1" maxValue="51.8" count="35">
        <n v="2.7"/>
        <n v="3.6"/>
        <n v="4.9000000000000004"/>
        <n v="6.6"/>
        <n v="7.1"/>
        <n v="9.4"/>
        <n v="11.6"/>
        <n v="16.100000000000001"/>
        <n v="18.399999999999999"/>
        <n v="0"/>
        <n v="21.9"/>
        <n v="23.5"/>
        <n v="26.8"/>
        <n v="28"/>
        <n v="28.5"/>
        <n v="29.1"/>
        <n v="30.7"/>
        <n v="33.799999999999997"/>
        <n v="34.700000000000003"/>
        <n v="36.5"/>
        <n v="38"/>
        <n v="38.700000000000003"/>
        <n v="40.1"/>
        <n v="41.3"/>
        <n v="42.3"/>
        <n v="43.3"/>
        <n v="-1"/>
        <n v="45"/>
        <n v="41.5"/>
        <n v="44.5"/>
        <n v="47.3"/>
        <n v="48.3"/>
        <n v="49.1"/>
        <n v="50.6"/>
        <n v="51.8"/>
      </sharedItems>
    </cacheField>
    <cacheField name="car2" numFmtId="0">
      <sharedItems containsSemiMixedTypes="0" containsString="0" containsNumber="1" minValue="-1" maxValue="77.2"/>
    </cacheField>
    <cacheField name="car3" numFmtId="0">
      <sharedItems containsSemiMixedTypes="0" containsString="0" containsNumber="1" minValue="-1" maxValue="93.1"/>
    </cacheField>
    <cacheField name="moto1" numFmtId="0">
      <sharedItems containsSemiMixedTypes="0" containsString="0" containsNumber="1" containsInteger="1" minValue="-1" maxValue="0"/>
    </cacheField>
    <cacheField name="moto2" numFmtId="0">
      <sharedItems containsSemiMixedTypes="0" containsString="0" containsNumber="1" containsInteger="1" minValue="-1" maxValue="0"/>
    </cacheField>
    <cacheField name="moto3" numFmtId="0">
      <sharedItems containsSemiMixedTypes="0" containsString="0" containsNumber="1" containsInteger="1" minValue="-1" maxValue="0"/>
    </cacheField>
    <cacheField name="bus1" numFmtId="0">
      <sharedItems containsSemiMixedTypes="0" containsString="0" containsNumber="1" minValue="-1" maxValue="104.5"/>
    </cacheField>
    <cacheField name="bus2" numFmtId="0">
      <sharedItems containsSemiMixedTypes="0" containsString="0" containsNumber="1" minValue="-1" maxValue="156.4" count="31">
        <n v="7.6"/>
        <n v="11.1"/>
        <n v="13.3"/>
        <n v="18"/>
        <n v="21.5"/>
        <n v="28.3"/>
        <n v="35.200000000000003"/>
        <n v="49"/>
        <n v="55.6"/>
        <n v="0"/>
        <n v="61.5"/>
        <n v="70.8"/>
        <n v="79.599999999999994"/>
        <n v="83.2"/>
        <n v="85.4"/>
        <n v="87.6"/>
        <n v="92.1"/>
        <n v="101.3"/>
        <n v="106.1"/>
        <n v="110.3"/>
        <n v="115.5"/>
        <n v="119.4"/>
        <n v="124.4"/>
        <n v="128.6"/>
        <n v="-1"/>
        <n v="133.4"/>
        <n v="142.5"/>
        <n v="145.5"/>
        <n v="146.80000000000001"/>
        <n v="151.5"/>
        <n v="156.4"/>
      </sharedItems>
    </cacheField>
    <cacheField name="bus3" numFmtId="0">
      <sharedItems containsSemiMixedTypes="0" containsString="0" containsNumber="1" minValue="-1" maxValue="188.1"/>
    </cacheField>
    <cacheField name="rv1" numFmtId="0">
      <sharedItems containsSemiMixedTypes="0" containsString="0" containsNumber="1" minValue="-1" maxValue="51.8"/>
    </cacheField>
    <cacheField name="rv2" numFmtId="0">
      <sharedItems containsSemiMixedTypes="0" containsString="0" containsNumber="1" minValue="-1" maxValue="77.2"/>
    </cacheField>
    <cacheField name="rv3" numFmtId="0">
      <sharedItems containsSemiMixedTypes="0" containsString="0" containsNumber="1" minValue="-1" maxValue="93.1" count="32">
        <n v="4.2"/>
        <n v="5.8"/>
        <n v="8.1"/>
        <n v="11"/>
        <n v="12.8"/>
        <n v="16.100000000000001"/>
        <n v="21.3"/>
        <n v="29.1"/>
        <n v="33.799999999999997"/>
        <n v="0"/>
        <n v="40.1"/>
        <n v="42.7"/>
        <n v="47.9"/>
        <n v="50.1"/>
        <n v="52.3"/>
        <n v="53.7"/>
        <n v="57"/>
        <n v="61.4"/>
        <n v="63.6"/>
        <n v="65.900000000000006"/>
        <n v="68.7"/>
        <n v="70.400000000000006"/>
        <n v="72.8"/>
        <n v="75"/>
        <n v="77.2"/>
        <n v="-1"/>
        <n v="79.400000000000006"/>
        <n v="81.8"/>
        <n v="86.4"/>
        <n v="89"/>
        <n v="90.9"/>
        <n v="93.1"/>
      </sharedItems>
    </cacheField>
    <cacheField name="truck1" numFmtId="0">
      <sharedItems containsSemiMixedTypes="0" containsString="0" containsNumber="1" minValue="-1" maxValue="156.4"/>
    </cacheField>
    <cacheField name="truck2" numFmtId="0">
      <sharedItems containsSemiMixedTypes="0" containsString="0" containsNumber="1" minValue="-1" maxValue="188.1" count="32">
        <n v="8.9"/>
        <n v="12.2"/>
        <n v="17"/>
        <n v="22.5"/>
        <n v="26.1"/>
        <n v="32.799999999999997"/>
        <n v="43"/>
        <n v="59"/>
        <n v="67.900000000000006"/>
        <n v="0"/>
        <n v="76.599999999999994"/>
        <n v="86.6"/>
        <n v="96.8"/>
        <n v="101.3"/>
        <n v="106.1"/>
        <n v="108.8"/>
        <n v="115.1"/>
        <n v="124.4"/>
        <n v="128.6"/>
        <n v="133.4"/>
        <n v="138.80000000000001"/>
        <n v="142.5"/>
        <n v="146.80000000000001"/>
        <n v="151.5"/>
        <n v="156.4"/>
        <n v="-1"/>
        <n v="160.9"/>
        <n v="165.3"/>
        <n v="174.2"/>
        <n v="179.8"/>
        <n v="183.5"/>
        <n v="188.1"/>
      </sharedItems>
    </cacheField>
    <cacheField name="taxi1" numFmtId="0">
      <sharedItems containsSemiMixedTypes="0" containsString="0" containsNumber="1" minValue="-1" maxValue="77.2"/>
    </cacheField>
    <cacheField name="taxi2" numFmtId="0">
      <sharedItems containsSemiMixedTypes="0" containsString="0" containsNumber="1" minValue="-1" maxValue="93.1" count="32">
        <n v="4.2"/>
        <n v="5.8"/>
        <n v="8.1"/>
        <n v="11"/>
        <n v="12.8"/>
        <n v="16.100000000000001"/>
        <n v="21.3"/>
        <n v="29.1"/>
        <n v="33.799999999999997"/>
        <n v="0"/>
        <n v="40.1"/>
        <n v="42.7"/>
        <n v="47.9"/>
        <n v="50.1"/>
        <n v="52.3"/>
        <n v="53.7"/>
        <n v="57"/>
        <n v="61.4"/>
        <n v="63.6"/>
        <n v="65.900000000000006"/>
        <n v="68.7"/>
        <n v="70.400000000000006"/>
        <n v="72.8"/>
        <n v="75"/>
        <n v="77.2"/>
        <n v="-1"/>
        <n v="79.400000000000006"/>
        <n v="81.8"/>
        <n v="86.4"/>
        <n v="89"/>
        <n v="90.9"/>
        <n v="93.1"/>
      </sharedItems>
    </cacheField>
    <cacheField name="taxi3" numFmtId="0">
      <sharedItems containsSemiMixedTypes="0" containsString="0" containsNumber="1" minValue="-1" maxValue="93.1"/>
    </cacheField>
    <cacheField name="date" numFmtId="166">
      <sharedItems containsSemiMixedTypes="0" containsNonDate="0" containsDate="1" containsString="0" minDate="2023-05-02T00:00:00" maxDate="2023-09-11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
  <r>
    <x v="0"/>
    <n v="20000"/>
    <s v="Monday"/>
    <d v="1899-12-30T00:00:00"/>
    <s v="Sunday"/>
    <d v="1899-12-30T23:59:59"/>
    <x v="0"/>
    <n v="3.6"/>
    <n v="4.2"/>
    <n v="-1"/>
    <n v="-1"/>
    <n v="-1"/>
    <n v="5.3"/>
    <x v="0"/>
    <n v="8.9"/>
    <n v="2.7"/>
    <n v="3.6"/>
    <x v="0"/>
    <n v="7.6"/>
    <x v="0"/>
    <n v="3.6"/>
    <x v="0"/>
    <n v="4.2"/>
    <d v="2023-05-05T00:00:00"/>
  </r>
  <r>
    <x v="1"/>
    <n v="20002"/>
    <s v="Monday"/>
    <d v="1899-12-30T00:00:00"/>
    <s v="Sunday"/>
    <d v="1899-12-30T23:59:59"/>
    <x v="0"/>
    <n v="3.6"/>
    <n v="4.2"/>
    <n v="-1"/>
    <n v="-1"/>
    <n v="-1"/>
    <n v="5.3"/>
    <x v="0"/>
    <n v="8.9"/>
    <n v="2.7"/>
    <n v="3.6"/>
    <x v="0"/>
    <n v="7.6"/>
    <x v="0"/>
    <n v="3.6"/>
    <x v="0"/>
    <n v="4.2"/>
    <d v="2023-05-02T00:00:00"/>
  </r>
  <r>
    <x v="2"/>
    <n v="20004"/>
    <s v="Monday"/>
    <d v="1899-12-30T00:00:00"/>
    <s v="Sunday"/>
    <d v="1899-12-30T23:59:59"/>
    <x v="1"/>
    <n v="5.4"/>
    <n v="5.8"/>
    <n v="-1"/>
    <n v="-1"/>
    <n v="-1"/>
    <n v="7.6"/>
    <x v="1"/>
    <n v="12.2"/>
    <n v="3.6"/>
    <n v="5.4"/>
    <x v="1"/>
    <n v="11.1"/>
    <x v="1"/>
    <n v="5.4"/>
    <x v="1"/>
    <n v="5.8"/>
    <d v="2023-05-09T00:00:00"/>
  </r>
  <r>
    <x v="3"/>
    <n v="20006"/>
    <s v="Monday"/>
    <d v="1899-12-30T00:00:00"/>
    <s v="Sunday"/>
    <d v="1899-12-30T23:59:59"/>
    <x v="2"/>
    <n v="6.6"/>
    <n v="8.1"/>
    <n v="-1"/>
    <n v="-1"/>
    <n v="-1"/>
    <n v="10"/>
    <x v="2"/>
    <n v="17"/>
    <n v="4.9000000000000004"/>
    <n v="6.6"/>
    <x v="2"/>
    <n v="13.3"/>
    <x v="2"/>
    <n v="6.6"/>
    <x v="2"/>
    <n v="8.1"/>
    <d v="2023-05-13T00:00:00"/>
  </r>
  <r>
    <x v="4"/>
    <n v="20008"/>
    <s v="Monday"/>
    <d v="1899-12-30T00:00:00"/>
    <s v="Sunday"/>
    <d v="1899-12-30T23:59:59"/>
    <x v="3"/>
    <n v="8.8000000000000007"/>
    <n v="11"/>
    <n v="-1"/>
    <n v="-1"/>
    <n v="-1"/>
    <n v="13.3"/>
    <x v="3"/>
    <n v="22.5"/>
    <n v="6.6"/>
    <n v="8.8000000000000007"/>
    <x v="3"/>
    <n v="18"/>
    <x v="3"/>
    <n v="8.8000000000000007"/>
    <x v="3"/>
    <n v="11"/>
    <d v="2023-05-30T00:00:00"/>
  </r>
  <r>
    <x v="5"/>
    <n v="20010"/>
    <s v="Monday"/>
    <d v="1899-12-30T00:00:00"/>
    <s v="Sunday"/>
    <d v="1899-12-30T23:59:59"/>
    <x v="4"/>
    <n v="10.4"/>
    <n v="12.8"/>
    <n v="-1"/>
    <n v="-1"/>
    <n v="-1"/>
    <n v="14.4"/>
    <x v="4"/>
    <n v="26.1"/>
    <n v="7.1"/>
    <n v="10.4"/>
    <x v="4"/>
    <n v="21.5"/>
    <x v="4"/>
    <n v="10.4"/>
    <x v="4"/>
    <n v="12.8"/>
    <d v="2023-05-11T00:00:00"/>
  </r>
  <r>
    <x v="6"/>
    <n v="20012"/>
    <s v="Monday"/>
    <d v="1899-12-30T00:00:00"/>
    <s v="Sunday"/>
    <d v="1899-12-30T23:59:59"/>
    <x v="5"/>
    <n v="13.8"/>
    <n v="16.100000000000001"/>
    <n v="-1"/>
    <n v="-1"/>
    <n v="-1"/>
    <n v="19.2"/>
    <x v="5"/>
    <n v="32.799999999999997"/>
    <n v="9.4"/>
    <n v="13.8"/>
    <x v="5"/>
    <n v="28.3"/>
    <x v="5"/>
    <n v="13.8"/>
    <x v="5"/>
    <n v="16.100000000000001"/>
    <d v="2023-05-06T00:00:00"/>
  </r>
  <r>
    <x v="7"/>
    <n v="20014"/>
    <s v="Monday"/>
    <d v="1899-12-30T00:00:00"/>
    <s v="Sunday"/>
    <d v="1899-12-30T23:59:59"/>
    <x v="6"/>
    <n v="17.3"/>
    <n v="21.3"/>
    <n v="-1"/>
    <n v="-1"/>
    <n v="-1"/>
    <n v="23.6"/>
    <x v="6"/>
    <n v="43"/>
    <n v="11.6"/>
    <n v="17.3"/>
    <x v="6"/>
    <n v="35.200000000000003"/>
    <x v="6"/>
    <n v="17.3"/>
    <x v="6"/>
    <n v="21.3"/>
    <d v="2023-06-21T00:00:00"/>
  </r>
  <r>
    <x v="8"/>
    <n v="20016"/>
    <s v="Monday"/>
    <d v="1899-12-30T00:00:00"/>
    <s v="Sunday"/>
    <d v="1899-12-30T23:59:59"/>
    <x v="7"/>
    <n v="24.1"/>
    <n v="29.1"/>
    <n v="-1"/>
    <n v="-1"/>
    <n v="-1"/>
    <n v="32.799999999999997"/>
    <x v="7"/>
    <n v="59"/>
    <n v="16.100000000000001"/>
    <n v="24.1"/>
    <x v="7"/>
    <n v="49"/>
    <x v="7"/>
    <n v="24.1"/>
    <x v="7"/>
    <n v="29.1"/>
    <d v="2023-06-15T00:00:00"/>
  </r>
  <r>
    <x v="9"/>
    <n v="20018"/>
    <s v="Monday"/>
    <d v="1899-12-30T00:00:00"/>
    <s v="Sunday"/>
    <d v="1899-12-30T23:59:59"/>
    <x v="8"/>
    <n v="27.5"/>
    <n v="33.799999999999997"/>
    <n v="-1"/>
    <n v="-1"/>
    <n v="-1"/>
    <n v="37.200000000000003"/>
    <x v="8"/>
    <n v="67.900000000000006"/>
    <n v="18.399999999999999"/>
    <n v="27.5"/>
    <x v="8"/>
    <n v="55.6"/>
    <x v="8"/>
    <n v="27.5"/>
    <x v="8"/>
    <n v="33.799999999999997"/>
    <d v="2023-06-27T00:00:00"/>
  </r>
  <r>
    <x v="10"/>
    <n v="20020"/>
    <s v="Monday"/>
    <d v="1899-12-30T00:00:00"/>
    <s v="Sunday"/>
    <d v="1899-12-30T23:59:59"/>
    <x v="9"/>
    <n v="0"/>
    <n v="0"/>
    <n v="0"/>
    <n v="0"/>
    <n v="0"/>
    <n v="0"/>
    <x v="9"/>
    <n v="0"/>
    <n v="0"/>
    <n v="0"/>
    <x v="9"/>
    <n v="0"/>
    <x v="9"/>
    <n v="0"/>
    <x v="9"/>
    <n v="0"/>
    <d v="2023-07-09T00:00:00"/>
  </r>
  <r>
    <x v="11"/>
    <n v="20022"/>
    <s v="Monday"/>
    <d v="1899-12-30T00:00:00"/>
    <s v="Sunday"/>
    <d v="1899-12-30T23:59:59"/>
    <x v="10"/>
    <n v="32.1"/>
    <n v="40.1"/>
    <n v="-1"/>
    <n v="-1"/>
    <n v="-1"/>
    <n v="42.3"/>
    <x v="10"/>
    <n v="76.599999999999994"/>
    <n v="21.9"/>
    <n v="32.1"/>
    <x v="10"/>
    <n v="61.5"/>
    <x v="10"/>
    <n v="32.1"/>
    <x v="10"/>
    <n v="40.1"/>
    <d v="2023-07-03T00:00:00"/>
  </r>
  <r>
    <x v="12"/>
    <n v="20024"/>
    <s v="Monday"/>
    <d v="1899-12-30T00:00:00"/>
    <s v="Sunday"/>
    <d v="1899-12-30T23:59:59"/>
    <x v="11"/>
    <n v="34.700000000000003"/>
    <n v="42.7"/>
    <n v="-1"/>
    <n v="-1"/>
    <n v="-1"/>
    <n v="47.7"/>
    <x v="11"/>
    <n v="86.6"/>
    <n v="23.5"/>
    <n v="34.700000000000003"/>
    <x v="11"/>
    <n v="70.8"/>
    <x v="11"/>
    <n v="34.700000000000003"/>
    <x v="11"/>
    <n v="42.7"/>
    <d v="2023-06-18T00:00:00"/>
  </r>
  <r>
    <x v="13"/>
    <n v="20026"/>
    <s v="Monday"/>
    <d v="1899-12-30T00:00:00"/>
    <s v="Sunday"/>
    <d v="1899-12-30T23:59:59"/>
    <x v="12"/>
    <n v="39.299999999999997"/>
    <n v="47.9"/>
    <n v="-1"/>
    <n v="-1"/>
    <n v="-1"/>
    <n v="54.6"/>
    <x v="12"/>
    <n v="96.8"/>
    <n v="26.8"/>
    <n v="39.299999999999997"/>
    <x v="12"/>
    <n v="79.599999999999994"/>
    <x v="12"/>
    <n v="39.299999999999997"/>
    <x v="12"/>
    <n v="47.9"/>
    <d v="2023-07-06T00:00:00"/>
  </r>
  <r>
    <x v="14"/>
    <n v="20028"/>
    <s v="Monday"/>
    <d v="1899-12-30T00:00:00"/>
    <s v="Sunday"/>
    <d v="1899-12-30T23:59:59"/>
    <x v="13"/>
    <n v="41"/>
    <n v="50.1"/>
    <n v="-1"/>
    <n v="-1"/>
    <n v="-1"/>
    <n v="56.7"/>
    <x v="13"/>
    <n v="101.3"/>
    <n v="28"/>
    <n v="41"/>
    <x v="13"/>
    <n v="83.2"/>
    <x v="13"/>
    <n v="41"/>
    <x v="13"/>
    <n v="50.1"/>
    <d v="2023-05-17T00:00:00"/>
  </r>
  <r>
    <x v="15"/>
    <n v="20030"/>
    <s v="Monday"/>
    <d v="1899-12-30T00:00:00"/>
    <s v="Sunday"/>
    <d v="1899-12-30T23:59:59"/>
    <x v="14"/>
    <n v="42.3"/>
    <n v="52.3"/>
    <n v="-1"/>
    <n v="-1"/>
    <n v="-1"/>
    <n v="58.3"/>
    <x v="14"/>
    <n v="106.1"/>
    <n v="28.5"/>
    <n v="42.3"/>
    <x v="14"/>
    <n v="85.4"/>
    <x v="14"/>
    <n v="42.3"/>
    <x v="14"/>
    <n v="52.3"/>
    <d v="2023-05-25T00:00:00"/>
  </r>
  <r>
    <x v="16"/>
    <n v="20032"/>
    <s v="Monday"/>
    <d v="1899-12-30T00:00:00"/>
    <s v="Sunday"/>
    <d v="1899-12-30T23:59:59"/>
    <x v="15"/>
    <n v="43.3"/>
    <n v="53.7"/>
    <n v="-1"/>
    <n v="-1"/>
    <n v="-1"/>
    <n v="59"/>
    <x v="15"/>
    <n v="108.8"/>
    <n v="29.1"/>
    <n v="43.3"/>
    <x v="15"/>
    <n v="87.6"/>
    <x v="15"/>
    <n v="43.3"/>
    <x v="15"/>
    <n v="53.7"/>
    <d v="2023-06-08T00:00:00"/>
  </r>
  <r>
    <x v="17"/>
    <n v="20034"/>
    <s v="Monday"/>
    <d v="1899-12-30T00:00:00"/>
    <s v="Sunday"/>
    <d v="1899-12-30T23:59:59"/>
    <x v="16"/>
    <n v="45.5"/>
    <n v="57"/>
    <n v="-1"/>
    <n v="-1"/>
    <n v="-1"/>
    <n v="62.5"/>
    <x v="16"/>
    <n v="115.1"/>
    <n v="30.7"/>
    <n v="45.5"/>
    <x v="16"/>
    <n v="92.1"/>
    <x v="16"/>
    <n v="45.5"/>
    <x v="16"/>
    <n v="57"/>
    <d v="2023-06-22T00:00:00"/>
  </r>
  <r>
    <x v="18"/>
    <n v="20036"/>
    <s v="Monday"/>
    <d v="1899-12-30T00:00:00"/>
    <s v="Sunday"/>
    <d v="1899-12-30T23:59:59"/>
    <x v="17"/>
    <n v="50.1"/>
    <n v="61.4"/>
    <n v="-1"/>
    <n v="-1"/>
    <n v="-1"/>
    <n v="67.900000000000006"/>
    <x v="17"/>
    <n v="124.4"/>
    <n v="33.799999999999997"/>
    <n v="50.1"/>
    <x v="17"/>
    <n v="101.3"/>
    <x v="17"/>
    <n v="50.1"/>
    <x v="17"/>
    <n v="61.4"/>
    <d v="2023-06-14T00:00:00"/>
  </r>
  <r>
    <x v="19"/>
    <n v="20038"/>
    <s v="Monday"/>
    <d v="1899-12-30T00:00:00"/>
    <s v="Sunday"/>
    <d v="1899-12-30T23:59:59"/>
    <x v="18"/>
    <n v="52.3"/>
    <n v="63.6"/>
    <n v="-1"/>
    <n v="-1"/>
    <n v="-1"/>
    <n v="70.8"/>
    <x v="18"/>
    <n v="128.6"/>
    <n v="34.700000000000003"/>
    <n v="52.3"/>
    <x v="18"/>
    <n v="106.1"/>
    <x v="18"/>
    <n v="52.3"/>
    <x v="18"/>
    <n v="63.6"/>
    <d v="2023-06-02T00:00:00"/>
  </r>
  <r>
    <x v="20"/>
    <n v="20040"/>
    <s v="Monday"/>
    <d v="1899-12-30T00:00:00"/>
    <s v="Sunday"/>
    <d v="1899-12-30T23:59:59"/>
    <x v="19"/>
    <n v="54.6"/>
    <n v="65.900000000000006"/>
    <n v="-1"/>
    <n v="-1"/>
    <n v="-1"/>
    <n v="73.900000000000006"/>
    <x v="19"/>
    <n v="133.4"/>
    <n v="36.5"/>
    <n v="54.6"/>
    <x v="19"/>
    <n v="110.3"/>
    <x v="19"/>
    <n v="54.6"/>
    <x v="19"/>
    <n v="65.900000000000006"/>
    <d v="2023-05-29T00:00:00"/>
  </r>
  <r>
    <x v="21"/>
    <n v="20042"/>
    <s v="Monday"/>
    <d v="1899-12-30T00:00:00"/>
    <s v="Sunday"/>
    <d v="1899-12-30T23:59:59"/>
    <x v="20"/>
    <n v="57.2"/>
    <n v="68.7"/>
    <n v="-1"/>
    <n v="-1"/>
    <n v="-1"/>
    <n v="76.599999999999994"/>
    <x v="20"/>
    <n v="138.80000000000001"/>
    <n v="38"/>
    <n v="57.2"/>
    <x v="20"/>
    <n v="115.5"/>
    <x v="20"/>
    <n v="57.2"/>
    <x v="20"/>
    <n v="68.7"/>
    <d v="2023-07-03T00:00:00"/>
  </r>
  <r>
    <x v="22"/>
    <n v="20044"/>
    <s v="Monday"/>
    <d v="1899-12-30T00:00:00"/>
    <s v="Sunday"/>
    <d v="1899-12-30T23:59:59"/>
    <x v="21"/>
    <n v="59.2"/>
    <n v="70.400000000000006"/>
    <n v="-1"/>
    <n v="-1"/>
    <n v="-1"/>
    <n v="78.599999999999994"/>
    <x v="21"/>
    <n v="142.5"/>
    <n v="38.700000000000003"/>
    <n v="59.2"/>
    <x v="21"/>
    <n v="119.4"/>
    <x v="21"/>
    <n v="59.2"/>
    <x v="21"/>
    <n v="70.400000000000006"/>
    <d v="2023-07-07T00:00:00"/>
  </r>
  <r>
    <x v="23"/>
    <n v="20046"/>
    <s v="Monday"/>
    <d v="1899-12-30T00:00:00"/>
    <s v="Sunday"/>
    <d v="1899-12-30T23:59:59"/>
    <x v="22"/>
    <n v="59.2"/>
    <n v="72.8"/>
    <n v="-1"/>
    <n v="-1"/>
    <n v="-1"/>
    <n v="80.8"/>
    <x v="21"/>
    <n v="146.80000000000001"/>
    <n v="40.1"/>
    <n v="59.2"/>
    <x v="22"/>
    <n v="119.4"/>
    <x v="22"/>
    <n v="59.2"/>
    <x v="22"/>
    <n v="72.8"/>
    <d v="2023-07-11T00:00:00"/>
  </r>
  <r>
    <x v="24"/>
    <n v="20048"/>
    <s v="Monday"/>
    <d v="1899-12-30T00:00:00"/>
    <s v="Sunday"/>
    <d v="1899-12-30T23:59:59"/>
    <x v="9"/>
    <n v="0"/>
    <n v="0"/>
    <n v="0"/>
    <n v="0"/>
    <n v="0"/>
    <n v="0"/>
    <x v="9"/>
    <n v="0"/>
    <n v="0"/>
    <n v="0"/>
    <x v="9"/>
    <n v="0"/>
    <x v="9"/>
    <n v="0"/>
    <x v="9"/>
    <n v="0"/>
    <d v="2023-08-04T00:00:00"/>
  </r>
  <r>
    <x v="25"/>
    <n v="20050"/>
    <s v="Monday"/>
    <d v="1899-12-30T00:00:00"/>
    <s v="Sunday"/>
    <d v="1899-12-30T23:59:59"/>
    <x v="23"/>
    <n v="61.4"/>
    <n v="75"/>
    <n v="-1"/>
    <n v="-1"/>
    <n v="-1"/>
    <n v="83.5"/>
    <x v="22"/>
    <n v="151.5"/>
    <n v="41.3"/>
    <n v="61.4"/>
    <x v="23"/>
    <n v="124.4"/>
    <x v="23"/>
    <n v="61.4"/>
    <x v="23"/>
    <n v="75"/>
    <d v="2023-08-08T00:00:00"/>
  </r>
  <r>
    <x v="26"/>
    <n v="20052"/>
    <s v="Monday"/>
    <d v="1899-12-30T00:00:00"/>
    <s v="Sunday"/>
    <d v="1899-12-30T23:59:59"/>
    <x v="24"/>
    <n v="61.4"/>
    <n v="75"/>
    <n v="-1"/>
    <n v="-1"/>
    <n v="-1"/>
    <n v="85.4"/>
    <x v="22"/>
    <n v="151.5"/>
    <n v="42.3"/>
    <n v="61.4"/>
    <x v="23"/>
    <n v="124.4"/>
    <x v="23"/>
    <n v="61.4"/>
    <x v="23"/>
    <n v="75"/>
    <d v="2023-07-01T00:00:00"/>
  </r>
  <r>
    <x v="27"/>
    <n v="20054"/>
    <s v="Monday"/>
    <d v="1899-12-30T00:00:00"/>
    <s v="Sunday"/>
    <d v="1899-12-30T23:59:59"/>
    <x v="25"/>
    <n v="63.6"/>
    <n v="77.2"/>
    <n v="-1"/>
    <n v="-1"/>
    <n v="-1"/>
    <n v="87.6"/>
    <x v="23"/>
    <n v="156.4"/>
    <n v="43.3"/>
    <n v="63.6"/>
    <x v="24"/>
    <n v="128.6"/>
    <x v="24"/>
    <n v="63.6"/>
    <x v="24"/>
    <n v="77.2"/>
    <d v="2023-08-15T00:00:00"/>
  </r>
  <r>
    <x v="28"/>
    <n v="20058"/>
    <s v="Monday"/>
    <d v="1899-12-30T00:00:00"/>
    <s v="Sunday"/>
    <d v="1899-12-30T23:59:59"/>
    <x v="26"/>
    <n v="-1"/>
    <n v="-1"/>
    <n v="-1"/>
    <n v="-1"/>
    <n v="-1"/>
    <n v="-1"/>
    <x v="24"/>
    <n v="-1"/>
    <n v="-1"/>
    <n v="-1"/>
    <x v="25"/>
    <n v="-1"/>
    <x v="25"/>
    <n v="-1"/>
    <x v="25"/>
    <n v="-1"/>
    <d v="2023-08-12T00:00:00"/>
  </r>
  <r>
    <x v="29"/>
    <n v="20060"/>
    <s v="Monday"/>
    <d v="1899-12-30T00:00:00"/>
    <s v="Sunday"/>
    <d v="1899-12-30T23:59:59"/>
    <x v="27"/>
    <n v="65.900000000000006"/>
    <n v="79.400000000000006"/>
    <n v="-1"/>
    <n v="-1"/>
    <n v="-1"/>
    <n v="90.9"/>
    <x v="25"/>
    <n v="160.9"/>
    <n v="45"/>
    <n v="65.900000000000006"/>
    <x v="26"/>
    <n v="133.4"/>
    <x v="26"/>
    <n v="65.900000000000006"/>
    <x v="26"/>
    <n v="79.400000000000006"/>
    <d v="2023-08-19T00:00:00"/>
  </r>
  <r>
    <x v="30"/>
    <n v="21000"/>
    <s v="Monday"/>
    <d v="1899-12-30T00:00:00"/>
    <s v="Sunday"/>
    <d v="1899-12-30T23:59:59"/>
    <x v="26"/>
    <n v="-1"/>
    <n v="-1"/>
    <n v="-1"/>
    <n v="-1"/>
    <n v="-1"/>
    <n v="-1"/>
    <x v="24"/>
    <n v="-1"/>
    <n v="-1"/>
    <n v="-1"/>
    <x v="25"/>
    <n v="-1"/>
    <x v="25"/>
    <n v="-1"/>
    <x v="25"/>
    <n v="-1"/>
    <d v="2023-08-05T00:00:00"/>
  </r>
  <r>
    <x v="31"/>
    <n v="21002"/>
    <s v="Monday"/>
    <d v="1899-12-30T00:00:00"/>
    <s v="Sunday"/>
    <d v="1899-12-30T23:59:59"/>
    <x v="28"/>
    <n v="61.4"/>
    <n v="75"/>
    <n v="-1"/>
    <n v="-1"/>
    <n v="-1"/>
    <n v="84.6"/>
    <x v="22"/>
    <n v="151.5"/>
    <n v="41.5"/>
    <n v="61.4"/>
    <x v="23"/>
    <n v="124.4"/>
    <x v="23"/>
    <n v="61.4"/>
    <x v="23"/>
    <n v="75"/>
    <d v="2023-08-28T00:00:00"/>
  </r>
  <r>
    <x v="32"/>
    <n v="21004"/>
    <s v="Monday"/>
    <d v="1899-12-30T00:00:00"/>
    <s v="Sunday"/>
    <d v="1899-12-30T23:59:59"/>
    <x v="25"/>
    <n v="63.6"/>
    <n v="79.400000000000006"/>
    <n v="-1"/>
    <n v="-1"/>
    <n v="-1"/>
    <n v="87.6"/>
    <x v="23"/>
    <n v="160.9"/>
    <n v="43.3"/>
    <n v="63.6"/>
    <x v="26"/>
    <n v="128.6"/>
    <x v="26"/>
    <n v="63.6"/>
    <x v="26"/>
    <n v="79.400000000000006"/>
    <d v="2023-08-24T00:00:00"/>
  </r>
  <r>
    <x v="33"/>
    <n v="21006"/>
    <s v="Monday"/>
    <d v="1899-12-30T00:00:00"/>
    <s v="Sunday"/>
    <d v="1899-12-30T23:59:59"/>
    <x v="29"/>
    <n v="65.900000000000006"/>
    <n v="81.8"/>
    <n v="-1"/>
    <n v="-1"/>
    <n v="-1"/>
    <n v="89.9"/>
    <x v="25"/>
    <n v="165.3"/>
    <n v="44.5"/>
    <n v="65.900000000000006"/>
    <x v="27"/>
    <n v="133.4"/>
    <x v="27"/>
    <n v="65.900000000000006"/>
    <x v="27"/>
    <n v="81.8"/>
    <d v="2023-08-22T00:00:00"/>
  </r>
  <r>
    <x v="34"/>
    <n v="21008"/>
    <s v="Monday"/>
    <d v="1899-12-30T00:00:00"/>
    <s v="Sunday"/>
    <d v="1899-12-30T23:59:59"/>
    <x v="30"/>
    <n v="70.400000000000006"/>
    <n v="86.4"/>
    <n v="-1"/>
    <n v="-1"/>
    <n v="-1"/>
    <n v="95.6"/>
    <x v="26"/>
    <n v="174.2"/>
    <n v="47.3"/>
    <n v="70.400000000000006"/>
    <x v="28"/>
    <n v="142.5"/>
    <x v="28"/>
    <n v="70.400000000000006"/>
    <x v="28"/>
    <n v="86.4"/>
    <d v="2023-09-10T00:00:00"/>
  </r>
  <r>
    <x v="35"/>
    <n v="21010"/>
    <s v="Monday"/>
    <d v="1899-12-30T00:00:00"/>
    <s v="Sunday"/>
    <d v="1899-12-30T23:59:59"/>
    <x v="31"/>
    <n v="72"/>
    <n v="89"/>
    <n v="-1"/>
    <n v="-1"/>
    <n v="-1"/>
    <n v="97.9"/>
    <x v="27"/>
    <n v="179.8"/>
    <n v="48.3"/>
    <n v="72"/>
    <x v="29"/>
    <n v="145.5"/>
    <x v="29"/>
    <n v="72"/>
    <x v="29"/>
    <n v="89"/>
    <d v="2023-08-19T00:00:00"/>
  </r>
  <r>
    <x v="36"/>
    <n v="21012"/>
    <s v="Monday"/>
    <d v="1899-12-30T00:00:00"/>
    <s v="Sunday"/>
    <d v="1899-12-30T23:59:59"/>
    <x v="32"/>
    <n v="72.8"/>
    <n v="90.9"/>
    <n v="-1"/>
    <n v="-1"/>
    <n v="-1"/>
    <n v="99.5"/>
    <x v="28"/>
    <n v="183.5"/>
    <n v="49.1"/>
    <n v="72.8"/>
    <x v="30"/>
    <n v="146.80000000000001"/>
    <x v="30"/>
    <n v="72.8"/>
    <x v="30"/>
    <n v="90.9"/>
    <d v="2023-08-05T00:00:00"/>
  </r>
  <r>
    <x v="37"/>
    <n v="21014"/>
    <s v="Monday"/>
    <d v="1899-12-30T00:00:00"/>
    <s v="Sunday"/>
    <d v="1899-12-30T23:59:59"/>
    <x v="33"/>
    <n v="75"/>
    <n v="93.1"/>
    <n v="-1"/>
    <n v="-1"/>
    <n v="-1"/>
    <n v="102.6"/>
    <x v="29"/>
    <n v="188.1"/>
    <n v="50.6"/>
    <n v="75"/>
    <x v="31"/>
    <n v="151.5"/>
    <x v="31"/>
    <n v="75"/>
    <x v="31"/>
    <n v="93.1"/>
    <d v="2023-08-28T00:00:00"/>
  </r>
  <r>
    <x v="38"/>
    <n v="21016"/>
    <s v="Monday"/>
    <d v="1899-12-30T00:00:00"/>
    <s v="Sunday"/>
    <d v="1899-12-30T23:59:59"/>
    <x v="34"/>
    <n v="77.2"/>
    <n v="93.1"/>
    <n v="-1"/>
    <n v="-1"/>
    <n v="-1"/>
    <n v="104.5"/>
    <x v="30"/>
    <n v="188.1"/>
    <n v="51.8"/>
    <n v="77.2"/>
    <x v="31"/>
    <n v="156.4"/>
    <x v="31"/>
    <n v="77.2"/>
    <x v="31"/>
    <n v="93.1"/>
    <d v="2023-08-24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5:M7" firstHeaderRow="0" firstDataRow="1" firstDataCol="1"/>
  <pivotFields count="24">
    <pivotField axis="axisRow" showAll="0">
      <items count="40">
        <item h="1" x="2"/>
        <item h="1" x="8"/>
        <item h="1" x="27"/>
        <item h="1" x="12"/>
        <item h="1" x="9"/>
        <item h="1" x="1"/>
        <item h="1" x="13"/>
        <item h="1" x="6"/>
        <item h="1" x="20"/>
        <item h="1" x="10"/>
        <item h="1" x="24"/>
        <item h="1" x="14"/>
        <item h="1" x="16"/>
        <item h="1" x="15"/>
        <item h="1" x="4"/>
        <item h="1" x="31"/>
        <item h="1" x="17"/>
        <item h="1" x="33"/>
        <item h="1" x="34"/>
        <item h="1" x="30"/>
        <item h="1" x="19"/>
        <item h="1" x="29"/>
        <item h="1" x="5"/>
        <item h="1" x="23"/>
        <item h="1" x="3"/>
        <item x="36"/>
        <item h="1" x="32"/>
        <item h="1" x="18"/>
        <item h="1" x="21"/>
        <item h="1" x="35"/>
        <item h="1" x="7"/>
        <item h="1" x="28"/>
        <item h="1" x="22"/>
        <item h="1" x="25"/>
        <item h="1" x="0"/>
        <item h="1" x="37"/>
        <item h="1" x="26"/>
        <item h="1" x="11"/>
        <item h="1" x="38"/>
        <item t="default"/>
      </items>
    </pivotField>
    <pivotField showAll="0"/>
    <pivotField showAll="0"/>
    <pivotField numFmtId="164" showAll="0"/>
    <pivotField showAll="0"/>
    <pivotField numFmtId="164" showAll="0"/>
    <pivotField dataField="1" showAll="0">
      <items count="36">
        <item x="26"/>
        <item x="9"/>
        <item x="0"/>
        <item x="1"/>
        <item x="2"/>
        <item x="3"/>
        <item x="4"/>
        <item x="5"/>
        <item x="6"/>
        <item x="7"/>
        <item x="8"/>
        <item x="10"/>
        <item x="11"/>
        <item x="12"/>
        <item x="13"/>
        <item x="14"/>
        <item x="15"/>
        <item x="16"/>
        <item x="17"/>
        <item x="18"/>
        <item x="19"/>
        <item x="20"/>
        <item x="21"/>
        <item x="22"/>
        <item x="23"/>
        <item x="28"/>
        <item x="24"/>
        <item x="25"/>
        <item x="29"/>
        <item x="27"/>
        <item x="30"/>
        <item x="31"/>
        <item x="32"/>
        <item x="33"/>
        <item x="34"/>
        <item t="default"/>
      </items>
    </pivotField>
    <pivotField showAll="0"/>
    <pivotField showAll="0"/>
    <pivotField showAll="0"/>
    <pivotField showAll="0"/>
    <pivotField showAll="0"/>
    <pivotField showAll="0"/>
    <pivotField dataField="1" showAll="0">
      <items count="32">
        <item x="24"/>
        <item x="9"/>
        <item x="0"/>
        <item x="1"/>
        <item x="2"/>
        <item x="3"/>
        <item x="4"/>
        <item x="5"/>
        <item x="6"/>
        <item x="7"/>
        <item x="8"/>
        <item x="10"/>
        <item x="11"/>
        <item x="12"/>
        <item x="13"/>
        <item x="14"/>
        <item x="15"/>
        <item x="16"/>
        <item x="17"/>
        <item x="18"/>
        <item x="19"/>
        <item x="20"/>
        <item x="21"/>
        <item x="22"/>
        <item x="23"/>
        <item x="25"/>
        <item x="26"/>
        <item x="27"/>
        <item x="28"/>
        <item x="29"/>
        <item x="30"/>
        <item t="default"/>
      </items>
    </pivotField>
    <pivotField showAll="0"/>
    <pivotField showAll="0"/>
    <pivotField showAll="0"/>
    <pivotField dataField="1" showAll="0">
      <items count="33">
        <item x="25"/>
        <item x="9"/>
        <item x="0"/>
        <item x="1"/>
        <item x="2"/>
        <item x="3"/>
        <item x="4"/>
        <item x="5"/>
        <item x="6"/>
        <item x="7"/>
        <item x="8"/>
        <item x="10"/>
        <item x="11"/>
        <item x="12"/>
        <item x="13"/>
        <item x="14"/>
        <item x="15"/>
        <item x="16"/>
        <item x="17"/>
        <item x="18"/>
        <item x="19"/>
        <item x="20"/>
        <item x="21"/>
        <item x="22"/>
        <item x="23"/>
        <item x="24"/>
        <item x="26"/>
        <item x="27"/>
        <item x="28"/>
        <item x="29"/>
        <item x="30"/>
        <item x="31"/>
        <item t="default"/>
      </items>
    </pivotField>
    <pivotField showAll="0"/>
    <pivotField dataField="1" showAll="0">
      <items count="33">
        <item x="25"/>
        <item x="9"/>
        <item x="0"/>
        <item x="1"/>
        <item x="2"/>
        <item x="3"/>
        <item x="4"/>
        <item x="5"/>
        <item x="6"/>
        <item x="7"/>
        <item x="8"/>
        <item x="10"/>
        <item x="11"/>
        <item x="12"/>
        <item x="13"/>
        <item x="14"/>
        <item x="15"/>
        <item x="16"/>
        <item x="17"/>
        <item x="18"/>
        <item x="19"/>
        <item x="20"/>
        <item x="21"/>
        <item x="22"/>
        <item x="23"/>
        <item x="24"/>
        <item x="26"/>
        <item x="27"/>
        <item x="28"/>
        <item x="29"/>
        <item x="30"/>
        <item x="31"/>
        <item t="default"/>
      </items>
    </pivotField>
    <pivotField showAll="0"/>
    <pivotField dataField="1" showAll="0">
      <items count="33">
        <item x="25"/>
        <item x="9"/>
        <item x="0"/>
        <item x="1"/>
        <item x="2"/>
        <item x="3"/>
        <item x="4"/>
        <item x="5"/>
        <item x="6"/>
        <item x="7"/>
        <item x="8"/>
        <item x="10"/>
        <item x="11"/>
        <item x="12"/>
        <item x="13"/>
        <item x="14"/>
        <item x="15"/>
        <item x="16"/>
        <item x="17"/>
        <item x="18"/>
        <item x="19"/>
        <item x="20"/>
        <item x="21"/>
        <item x="22"/>
        <item x="23"/>
        <item x="24"/>
        <item x="26"/>
        <item x="27"/>
        <item x="28"/>
        <item x="29"/>
        <item x="30"/>
        <item x="31"/>
        <item t="default"/>
      </items>
    </pivotField>
    <pivotField showAll="0"/>
    <pivotField numFmtId="166" showAll="0"/>
  </pivotFields>
  <rowFields count="1">
    <field x="0"/>
  </rowFields>
  <rowItems count="2">
    <i>
      <x v="25"/>
    </i>
    <i t="grand">
      <x/>
    </i>
  </rowItems>
  <colFields count="1">
    <field x="-2"/>
  </colFields>
  <colItems count="5">
    <i>
      <x/>
    </i>
    <i i="1">
      <x v="1"/>
    </i>
    <i i="2">
      <x v="2"/>
    </i>
    <i i="3">
      <x v="3"/>
    </i>
    <i i="4">
      <x v="4"/>
    </i>
  </colItems>
  <dataFields count="5">
    <dataField name="Sum of truck2" fld="19" baseField="0" baseItem="0"/>
    <dataField name="Sum of taxi2" fld="21" baseField="0" baseItem="0"/>
    <dataField name="Sum of car1" fld="6" baseField="0" baseItem="0"/>
    <dataField name="Sum of rv3" fld="17" baseField="0" baseItem="0"/>
    <dataField name="Sum of bus2" fld="13" baseField="0" baseItem="0"/>
  </dataFields>
  <formats count="1">
    <format dxfId="5">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15"/>
  <sheetViews>
    <sheetView zoomScaleNormal="100" workbookViewId="0"/>
  </sheetViews>
  <sheetFormatPr defaultColWidth="11" defaultRowHeight="13" x14ac:dyDescent="0.3"/>
  <cols>
    <col min="1" max="1" width="70.796875" style="2" bestFit="1" customWidth="1"/>
    <col min="2" max="16384" width="11" style="2"/>
  </cols>
  <sheetData>
    <row r="1" spans="1:3" ht="18.5" x14ac:dyDescent="0.45">
      <c r="A1" s="39" t="s">
        <v>107</v>
      </c>
    </row>
    <row r="2" spans="1:3" x14ac:dyDescent="0.3">
      <c r="A2" s="2" t="s">
        <v>108</v>
      </c>
    </row>
    <row r="3" spans="1:3" x14ac:dyDescent="0.3">
      <c r="A3" s="2" t="s">
        <v>109</v>
      </c>
    </row>
    <row r="4" spans="1:3" ht="14.5" x14ac:dyDescent="0.35">
      <c r="A4" s="2" t="s">
        <v>110</v>
      </c>
      <c r="C4" s="1"/>
    </row>
    <row r="5" spans="1:3" x14ac:dyDescent="0.3">
      <c r="A5" s="2" t="s">
        <v>151</v>
      </c>
    </row>
    <row r="8" spans="1:3" x14ac:dyDescent="0.3">
      <c r="A8" s="2" t="s">
        <v>172</v>
      </c>
    </row>
    <row r="9" spans="1:3" x14ac:dyDescent="0.3">
      <c r="A9" s="36" t="s">
        <v>170</v>
      </c>
      <c r="B9" s="26" t="s">
        <v>168</v>
      </c>
    </row>
    <row r="10" spans="1:3" x14ac:dyDescent="0.3">
      <c r="A10" s="35" t="s">
        <v>171</v>
      </c>
      <c r="B10" s="37">
        <v>25</v>
      </c>
    </row>
    <row r="11" spans="1:3" x14ac:dyDescent="0.3">
      <c r="A11" s="35" t="s">
        <v>55</v>
      </c>
      <c r="B11" s="37">
        <v>30</v>
      </c>
    </row>
    <row r="12" spans="1:3" x14ac:dyDescent="0.3">
      <c r="A12" s="35" t="s">
        <v>56</v>
      </c>
      <c r="B12" s="37">
        <v>10</v>
      </c>
    </row>
    <row r="13" spans="1:3" x14ac:dyDescent="0.3">
      <c r="A13" s="35" t="s">
        <v>85</v>
      </c>
      <c r="B13" s="37">
        <v>20</v>
      </c>
    </row>
    <row r="14" spans="1:3" x14ac:dyDescent="0.3">
      <c r="A14" s="35" t="s">
        <v>98</v>
      </c>
      <c r="B14" s="37">
        <v>40</v>
      </c>
    </row>
    <row r="15" spans="1:3" x14ac:dyDescent="0.3">
      <c r="A15" s="38" t="s">
        <v>169</v>
      </c>
      <c r="B15" s="25">
        <v>125</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zoomScaleNormal="100" workbookViewId="0">
      <pane ySplit="1" topLeftCell="A23" activePane="bottomLeft" state="frozen"/>
      <selection activeCell="V1" sqref="V1"/>
      <selection pane="bottomLeft" activeCell="S8" sqref="A1:X40"/>
    </sheetView>
  </sheetViews>
  <sheetFormatPr defaultColWidth="9" defaultRowHeight="14.5" x14ac:dyDescent="0.35"/>
  <cols>
    <col min="1" max="1" width="25.3984375" style="1" bestFit="1" customWidth="1"/>
    <col min="2" max="2" width="7.3984375" style="1" bestFit="1" customWidth="1"/>
    <col min="3" max="3" width="9.796875" style="1" bestFit="1" customWidth="1"/>
    <col min="4" max="4" width="11" style="24" customWidth="1"/>
    <col min="5" max="5" width="9.19921875" style="1" bestFit="1" customWidth="1"/>
    <col min="6" max="6" width="10.3984375" style="24" bestFit="1" customWidth="1"/>
    <col min="7" max="9" width="12.796875" style="1" bestFit="1" customWidth="1"/>
    <col min="10" max="12" width="13" style="1" bestFit="1" customWidth="1"/>
    <col min="13" max="15" width="14.19921875" style="1" bestFit="1" customWidth="1"/>
    <col min="16" max="18" width="14.3984375" style="1" bestFit="1" customWidth="1"/>
    <col min="19" max="20" width="18.796875" style="1" bestFit="1" customWidth="1"/>
    <col min="21" max="23" width="19" style="1" bestFit="1" customWidth="1"/>
    <col min="24" max="24" width="12.59765625" style="46" bestFit="1" customWidth="1"/>
    <col min="25" max="16384" width="9" style="1"/>
  </cols>
  <sheetData>
    <row r="1" spans="1:24" s="3" customFormat="1" ht="14.75" customHeight="1" x14ac:dyDescent="0.35">
      <c r="A1" s="27" t="s">
        <v>64</v>
      </c>
      <c r="B1" s="27" t="s">
        <v>43</v>
      </c>
      <c r="C1" s="27" t="s">
        <v>0</v>
      </c>
      <c r="D1" s="28" t="s">
        <v>1</v>
      </c>
      <c r="E1" s="27" t="s">
        <v>2</v>
      </c>
      <c r="F1" s="28" t="s">
        <v>3</v>
      </c>
      <c r="G1" s="29" t="s">
        <v>79</v>
      </c>
      <c r="H1" s="29" t="s">
        <v>65</v>
      </c>
      <c r="I1" s="29" t="s">
        <v>66</v>
      </c>
      <c r="J1" s="30" t="s">
        <v>67</v>
      </c>
      <c r="K1" s="30" t="s">
        <v>68</v>
      </c>
      <c r="L1" s="30" t="s">
        <v>69</v>
      </c>
      <c r="M1" s="29" t="s">
        <v>70</v>
      </c>
      <c r="N1" s="29" t="s">
        <v>71</v>
      </c>
      <c r="O1" s="29" t="s">
        <v>72</v>
      </c>
      <c r="P1" s="30" t="s">
        <v>73</v>
      </c>
      <c r="Q1" s="30" t="s">
        <v>74</v>
      </c>
      <c r="R1" s="30" t="s">
        <v>75</v>
      </c>
      <c r="S1" s="29" t="s">
        <v>80</v>
      </c>
      <c r="T1" s="29" t="s">
        <v>76</v>
      </c>
      <c r="U1" s="30" t="s">
        <v>81</v>
      </c>
      <c r="V1" s="30" t="s">
        <v>77</v>
      </c>
      <c r="W1" s="30" t="s">
        <v>78</v>
      </c>
      <c r="X1" s="45" t="s">
        <v>104</v>
      </c>
    </row>
    <row r="2" spans="1:24" x14ac:dyDescent="0.35">
      <c r="A2" s="1" t="s">
        <v>40</v>
      </c>
      <c r="B2" s="1">
        <v>20000</v>
      </c>
      <c r="C2" s="1" t="s">
        <v>5</v>
      </c>
      <c r="D2" s="24">
        <v>0</v>
      </c>
      <c r="E2" s="1" t="s">
        <v>6</v>
      </c>
      <c r="F2" s="24">
        <v>0.99998842592592596</v>
      </c>
      <c r="G2" s="1">
        <v>2.7</v>
      </c>
      <c r="H2" s="1">
        <v>3.6</v>
      </c>
      <c r="I2" s="1">
        <v>4.2</v>
      </c>
      <c r="J2" s="1">
        <v>-1</v>
      </c>
      <c r="K2" s="1">
        <v>-1</v>
      </c>
      <c r="L2" s="1">
        <v>-1</v>
      </c>
      <c r="M2" s="1">
        <v>5.3</v>
      </c>
      <c r="N2" s="1">
        <v>7.6</v>
      </c>
      <c r="O2" s="1">
        <v>8.9</v>
      </c>
      <c r="P2" s="1">
        <v>2.7</v>
      </c>
      <c r="Q2" s="1">
        <v>3.6</v>
      </c>
      <c r="R2" s="1">
        <v>4.2</v>
      </c>
      <c r="S2" s="1">
        <v>7.6</v>
      </c>
      <c r="T2" s="1">
        <v>8.9</v>
      </c>
      <c r="U2" s="1">
        <v>3.6</v>
      </c>
      <c r="V2" s="1">
        <v>4.2</v>
      </c>
      <c r="W2" s="1">
        <v>4.2</v>
      </c>
      <c r="X2" s="46">
        <v>45051</v>
      </c>
    </row>
    <row r="3" spans="1:24" x14ac:dyDescent="0.35">
      <c r="A3" s="1" t="s">
        <v>4</v>
      </c>
      <c r="B3" s="1">
        <v>20002</v>
      </c>
      <c r="C3" s="1" t="s">
        <v>5</v>
      </c>
      <c r="D3" s="24">
        <v>0</v>
      </c>
      <c r="E3" s="1" t="s">
        <v>6</v>
      </c>
      <c r="F3" s="24">
        <v>0.99998842592592596</v>
      </c>
      <c r="G3" s="1">
        <v>2.7</v>
      </c>
      <c r="H3" s="1">
        <v>3.6</v>
      </c>
      <c r="I3" s="1">
        <v>4.2</v>
      </c>
      <c r="J3" s="1">
        <v>-1</v>
      </c>
      <c r="K3" s="1">
        <v>-1</v>
      </c>
      <c r="L3" s="1">
        <v>-1</v>
      </c>
      <c r="M3" s="1">
        <v>5.3</v>
      </c>
      <c r="N3" s="1">
        <v>7.6</v>
      </c>
      <c r="O3" s="1">
        <v>8.9</v>
      </c>
      <c r="P3" s="1">
        <v>2.7</v>
      </c>
      <c r="Q3" s="1">
        <v>3.6</v>
      </c>
      <c r="R3" s="1">
        <v>4.2</v>
      </c>
      <c r="S3" s="1">
        <v>7.6</v>
      </c>
      <c r="T3" s="1">
        <v>8.9</v>
      </c>
      <c r="U3" s="1">
        <v>3.6</v>
      </c>
      <c r="V3" s="1">
        <v>4.2</v>
      </c>
      <c r="W3" s="1">
        <v>4.2</v>
      </c>
      <c r="X3" s="46">
        <v>45048</v>
      </c>
    </row>
    <row r="4" spans="1:24" x14ac:dyDescent="0.35">
      <c r="A4" s="1" t="s">
        <v>7</v>
      </c>
      <c r="B4" s="1">
        <v>20004</v>
      </c>
      <c r="C4" s="1" t="s">
        <v>5</v>
      </c>
      <c r="D4" s="24">
        <v>0</v>
      </c>
      <c r="E4" s="1" t="s">
        <v>6</v>
      </c>
      <c r="F4" s="24">
        <v>0.99998842592592596</v>
      </c>
      <c r="G4" s="1">
        <v>3.6</v>
      </c>
      <c r="H4" s="1">
        <v>5.4</v>
      </c>
      <c r="I4" s="1">
        <v>5.8</v>
      </c>
      <c r="J4" s="1">
        <v>-1</v>
      </c>
      <c r="K4" s="1">
        <v>-1</v>
      </c>
      <c r="L4" s="1">
        <v>-1</v>
      </c>
      <c r="M4" s="1">
        <v>7.6</v>
      </c>
      <c r="N4" s="1">
        <v>11.1</v>
      </c>
      <c r="O4" s="1">
        <v>12.2</v>
      </c>
      <c r="P4" s="1">
        <v>3.6</v>
      </c>
      <c r="Q4" s="1">
        <v>5.4</v>
      </c>
      <c r="R4" s="1">
        <v>5.8</v>
      </c>
      <c r="S4" s="1">
        <v>11.1</v>
      </c>
      <c r="T4" s="1">
        <v>12.2</v>
      </c>
      <c r="U4" s="1">
        <v>5.4</v>
      </c>
      <c r="V4" s="1">
        <v>5.8</v>
      </c>
      <c r="W4" s="1">
        <v>5.8</v>
      </c>
      <c r="X4" s="46">
        <v>45055</v>
      </c>
    </row>
    <row r="5" spans="1:24" x14ac:dyDescent="0.35">
      <c r="A5" s="1" t="s">
        <v>8</v>
      </c>
      <c r="B5" s="1">
        <v>20006</v>
      </c>
      <c r="C5" s="1" t="s">
        <v>5</v>
      </c>
      <c r="D5" s="24">
        <v>0</v>
      </c>
      <c r="E5" s="1" t="s">
        <v>6</v>
      </c>
      <c r="F5" s="24">
        <v>0.99998842592592596</v>
      </c>
      <c r="G5" s="1">
        <v>4.9000000000000004</v>
      </c>
      <c r="H5" s="1">
        <v>6.6</v>
      </c>
      <c r="I5" s="1">
        <v>8.1</v>
      </c>
      <c r="J5" s="1">
        <v>-1</v>
      </c>
      <c r="K5" s="1">
        <v>-1</v>
      </c>
      <c r="L5" s="1">
        <v>-1</v>
      </c>
      <c r="M5" s="1">
        <v>10</v>
      </c>
      <c r="N5" s="1">
        <v>13.3</v>
      </c>
      <c r="O5" s="1">
        <v>17</v>
      </c>
      <c r="P5" s="1">
        <v>4.9000000000000004</v>
      </c>
      <c r="Q5" s="1">
        <v>6.6</v>
      </c>
      <c r="R5" s="1">
        <v>8.1</v>
      </c>
      <c r="S5" s="1">
        <v>13.3</v>
      </c>
      <c r="T5" s="1">
        <v>17</v>
      </c>
      <c r="U5" s="1">
        <v>6.6</v>
      </c>
      <c r="V5" s="1">
        <v>8.1</v>
      </c>
      <c r="W5" s="1">
        <v>8.1</v>
      </c>
      <c r="X5" s="46">
        <v>45059</v>
      </c>
    </row>
    <row r="6" spans="1:24" x14ac:dyDescent="0.35">
      <c r="A6" s="1" t="s">
        <v>9</v>
      </c>
      <c r="B6" s="1">
        <v>20008</v>
      </c>
      <c r="C6" s="1" t="s">
        <v>5</v>
      </c>
      <c r="D6" s="24">
        <v>0</v>
      </c>
      <c r="E6" s="1" t="s">
        <v>6</v>
      </c>
      <c r="F6" s="24">
        <v>0.99998842592592596</v>
      </c>
      <c r="G6" s="1">
        <v>6.6</v>
      </c>
      <c r="H6" s="1">
        <v>8.8000000000000007</v>
      </c>
      <c r="I6" s="1">
        <v>11</v>
      </c>
      <c r="J6" s="1">
        <v>-1</v>
      </c>
      <c r="K6" s="1">
        <v>-1</v>
      </c>
      <c r="L6" s="1">
        <v>-1</v>
      </c>
      <c r="M6" s="1">
        <v>13.3</v>
      </c>
      <c r="N6" s="1">
        <v>18</v>
      </c>
      <c r="O6" s="1">
        <v>22.5</v>
      </c>
      <c r="P6" s="1">
        <v>6.6</v>
      </c>
      <c r="Q6" s="1">
        <v>8.8000000000000007</v>
      </c>
      <c r="R6" s="1">
        <v>11</v>
      </c>
      <c r="S6" s="1">
        <v>18</v>
      </c>
      <c r="T6" s="1">
        <v>22.5</v>
      </c>
      <c r="U6" s="1">
        <v>8.8000000000000007</v>
      </c>
      <c r="V6" s="1">
        <v>11</v>
      </c>
      <c r="W6" s="1">
        <v>11</v>
      </c>
      <c r="X6" s="46">
        <v>45076</v>
      </c>
    </row>
    <row r="7" spans="1:24" x14ac:dyDescent="0.35">
      <c r="A7" s="1" t="s">
        <v>10</v>
      </c>
      <c r="B7" s="1">
        <v>20010</v>
      </c>
      <c r="C7" s="1" t="s">
        <v>5</v>
      </c>
      <c r="D7" s="24">
        <v>0</v>
      </c>
      <c r="E7" s="1" t="s">
        <v>6</v>
      </c>
      <c r="F7" s="24">
        <v>0.99998842592592596</v>
      </c>
      <c r="G7" s="1">
        <v>7.1</v>
      </c>
      <c r="H7" s="1">
        <v>10.4</v>
      </c>
      <c r="I7" s="1">
        <v>12.8</v>
      </c>
      <c r="J7" s="1">
        <v>-1</v>
      </c>
      <c r="K7" s="1">
        <v>-1</v>
      </c>
      <c r="L7" s="1">
        <v>-1</v>
      </c>
      <c r="M7" s="1">
        <v>14.4</v>
      </c>
      <c r="N7" s="1">
        <v>21.5</v>
      </c>
      <c r="O7" s="1">
        <v>26.1</v>
      </c>
      <c r="P7" s="1">
        <v>7.1</v>
      </c>
      <c r="Q7" s="1">
        <v>10.4</v>
      </c>
      <c r="R7" s="1">
        <v>12.8</v>
      </c>
      <c r="S7" s="1">
        <v>21.5</v>
      </c>
      <c r="T7" s="1">
        <v>26.1</v>
      </c>
      <c r="U7" s="1">
        <v>10.4</v>
      </c>
      <c r="V7" s="1">
        <v>12.8</v>
      </c>
      <c r="W7" s="1">
        <v>12.8</v>
      </c>
      <c r="X7" s="46">
        <v>45057</v>
      </c>
    </row>
    <row r="8" spans="1:24" x14ac:dyDescent="0.35">
      <c r="A8" s="1" t="s">
        <v>11</v>
      </c>
      <c r="B8" s="1">
        <v>20012</v>
      </c>
      <c r="C8" s="1" t="s">
        <v>5</v>
      </c>
      <c r="D8" s="24">
        <v>0</v>
      </c>
      <c r="E8" s="1" t="s">
        <v>6</v>
      </c>
      <c r="F8" s="24">
        <v>0.99998842592592596</v>
      </c>
      <c r="G8" s="1">
        <v>9.4</v>
      </c>
      <c r="H8" s="1">
        <v>13.8</v>
      </c>
      <c r="I8" s="1">
        <v>16.100000000000001</v>
      </c>
      <c r="J8" s="1">
        <v>-1</v>
      </c>
      <c r="K8" s="1">
        <v>-1</v>
      </c>
      <c r="L8" s="1">
        <v>-1</v>
      </c>
      <c r="M8" s="1">
        <v>19.2</v>
      </c>
      <c r="N8" s="1">
        <v>28.3</v>
      </c>
      <c r="O8" s="1">
        <v>32.799999999999997</v>
      </c>
      <c r="P8" s="1">
        <v>9.4</v>
      </c>
      <c r="Q8" s="1">
        <v>13.8</v>
      </c>
      <c r="R8" s="1">
        <v>16.100000000000001</v>
      </c>
      <c r="S8" s="1">
        <v>28.3</v>
      </c>
      <c r="T8" s="1">
        <v>32.799999999999997</v>
      </c>
      <c r="U8" s="1">
        <v>13.8</v>
      </c>
      <c r="V8" s="1">
        <v>16.100000000000001</v>
      </c>
      <c r="W8" s="1">
        <v>16.100000000000001</v>
      </c>
      <c r="X8" s="46">
        <v>45052</v>
      </c>
    </row>
    <row r="9" spans="1:24" x14ac:dyDescent="0.35">
      <c r="A9" s="1" t="s">
        <v>12</v>
      </c>
      <c r="B9" s="1">
        <v>20014</v>
      </c>
      <c r="C9" s="1" t="s">
        <v>5</v>
      </c>
      <c r="D9" s="24">
        <v>0</v>
      </c>
      <c r="E9" s="1" t="s">
        <v>6</v>
      </c>
      <c r="F9" s="24">
        <v>0.99998842592592596</v>
      </c>
      <c r="G9" s="1">
        <v>11.6</v>
      </c>
      <c r="H9" s="1">
        <v>17.3</v>
      </c>
      <c r="I9" s="1">
        <v>21.3</v>
      </c>
      <c r="J9" s="1">
        <v>-1</v>
      </c>
      <c r="K9" s="1">
        <v>-1</v>
      </c>
      <c r="L9" s="1">
        <v>-1</v>
      </c>
      <c r="M9" s="1">
        <v>23.6</v>
      </c>
      <c r="N9" s="1">
        <v>35.200000000000003</v>
      </c>
      <c r="O9" s="1">
        <v>43</v>
      </c>
      <c r="P9" s="1">
        <v>11.6</v>
      </c>
      <c r="Q9" s="1">
        <v>17.3</v>
      </c>
      <c r="R9" s="1">
        <v>21.3</v>
      </c>
      <c r="S9" s="1">
        <v>35.200000000000003</v>
      </c>
      <c r="T9" s="1">
        <v>43</v>
      </c>
      <c r="U9" s="1">
        <v>17.3</v>
      </c>
      <c r="V9" s="1">
        <v>21.3</v>
      </c>
      <c r="W9" s="1">
        <v>21.3</v>
      </c>
      <c r="X9" s="46">
        <v>45098</v>
      </c>
    </row>
    <row r="10" spans="1:24" x14ac:dyDescent="0.35">
      <c r="A10" s="1" t="s">
        <v>13</v>
      </c>
      <c r="B10" s="1">
        <v>20016</v>
      </c>
      <c r="C10" s="1" t="s">
        <v>5</v>
      </c>
      <c r="D10" s="24">
        <v>0</v>
      </c>
      <c r="E10" s="1" t="s">
        <v>6</v>
      </c>
      <c r="F10" s="24">
        <v>0.99998842592592596</v>
      </c>
      <c r="G10" s="1">
        <v>16.100000000000001</v>
      </c>
      <c r="H10" s="1">
        <v>24.1</v>
      </c>
      <c r="I10" s="1">
        <v>29.1</v>
      </c>
      <c r="J10" s="1">
        <v>-1</v>
      </c>
      <c r="K10" s="1">
        <v>-1</v>
      </c>
      <c r="L10" s="1">
        <v>-1</v>
      </c>
      <c r="M10" s="1">
        <v>32.799999999999997</v>
      </c>
      <c r="N10" s="1">
        <v>49</v>
      </c>
      <c r="O10" s="1">
        <v>59</v>
      </c>
      <c r="P10" s="1">
        <v>16.100000000000001</v>
      </c>
      <c r="Q10" s="1">
        <v>24.1</v>
      </c>
      <c r="R10" s="1">
        <v>29.1</v>
      </c>
      <c r="S10" s="1">
        <v>49</v>
      </c>
      <c r="T10" s="1">
        <v>59</v>
      </c>
      <c r="U10" s="1">
        <v>24.1</v>
      </c>
      <c r="V10" s="1">
        <v>29.1</v>
      </c>
      <c r="W10" s="1">
        <v>29.1</v>
      </c>
      <c r="X10" s="46">
        <v>45092</v>
      </c>
    </row>
    <row r="11" spans="1:24" x14ac:dyDescent="0.35">
      <c r="A11" s="1" t="s">
        <v>14</v>
      </c>
      <c r="B11" s="1">
        <v>20018</v>
      </c>
      <c r="C11" s="1" t="s">
        <v>5</v>
      </c>
      <c r="D11" s="24">
        <v>0</v>
      </c>
      <c r="E11" s="1" t="s">
        <v>6</v>
      </c>
      <c r="F11" s="24">
        <v>0.99998842592592596</v>
      </c>
      <c r="G11" s="1">
        <v>18.399999999999999</v>
      </c>
      <c r="H11" s="1">
        <v>27.5</v>
      </c>
      <c r="I11" s="1">
        <v>33.799999999999997</v>
      </c>
      <c r="J11" s="1">
        <v>-1</v>
      </c>
      <c r="K11" s="1">
        <v>-1</v>
      </c>
      <c r="L11" s="1">
        <v>-1</v>
      </c>
      <c r="M11" s="1">
        <v>37.200000000000003</v>
      </c>
      <c r="N11" s="1">
        <v>55.6</v>
      </c>
      <c r="O11" s="1">
        <v>67.900000000000006</v>
      </c>
      <c r="P11" s="1">
        <v>18.399999999999999</v>
      </c>
      <c r="Q11" s="1">
        <v>27.5</v>
      </c>
      <c r="R11" s="1">
        <v>33.799999999999997</v>
      </c>
      <c r="S11" s="1">
        <v>55.6</v>
      </c>
      <c r="T11" s="1">
        <v>67.900000000000006</v>
      </c>
      <c r="U11" s="1">
        <v>27.5</v>
      </c>
      <c r="V11" s="1">
        <v>33.799999999999997</v>
      </c>
      <c r="W11" s="1">
        <v>33.799999999999997</v>
      </c>
      <c r="X11" s="46">
        <v>45104</v>
      </c>
    </row>
    <row r="12" spans="1:24" x14ac:dyDescent="0.35">
      <c r="A12" s="1" t="s">
        <v>15</v>
      </c>
      <c r="B12" s="1">
        <v>20020</v>
      </c>
      <c r="C12" s="1" t="s">
        <v>5</v>
      </c>
      <c r="D12" s="24">
        <v>0</v>
      </c>
      <c r="E12" s="1" t="s">
        <v>6</v>
      </c>
      <c r="F12" s="24">
        <v>0.99998842592592596</v>
      </c>
      <c r="G12" s="1">
        <v>0</v>
      </c>
      <c r="H12" s="1">
        <v>0</v>
      </c>
      <c r="I12" s="1">
        <v>0</v>
      </c>
      <c r="J12" s="1">
        <v>0</v>
      </c>
      <c r="K12" s="1">
        <v>0</v>
      </c>
      <c r="L12" s="1">
        <v>0</v>
      </c>
      <c r="M12" s="1">
        <v>0</v>
      </c>
      <c r="N12" s="1">
        <v>0</v>
      </c>
      <c r="O12" s="1">
        <v>0</v>
      </c>
      <c r="P12" s="1">
        <v>0</v>
      </c>
      <c r="Q12" s="1">
        <v>0</v>
      </c>
      <c r="R12" s="1">
        <v>0</v>
      </c>
      <c r="S12" s="1">
        <v>0</v>
      </c>
      <c r="T12" s="1">
        <v>0</v>
      </c>
      <c r="U12" s="1">
        <v>0</v>
      </c>
      <c r="V12" s="1">
        <v>0</v>
      </c>
      <c r="W12" s="1">
        <v>0</v>
      </c>
      <c r="X12" s="46">
        <v>45116</v>
      </c>
    </row>
    <row r="13" spans="1:24" x14ac:dyDescent="0.35">
      <c r="A13" s="1" t="s">
        <v>16</v>
      </c>
      <c r="B13" s="1">
        <v>20022</v>
      </c>
      <c r="C13" s="1" t="s">
        <v>5</v>
      </c>
      <c r="D13" s="24">
        <v>0</v>
      </c>
      <c r="E13" s="1" t="s">
        <v>6</v>
      </c>
      <c r="F13" s="24">
        <v>0.99998842592592596</v>
      </c>
      <c r="G13" s="1">
        <v>21.9</v>
      </c>
      <c r="H13" s="1">
        <v>32.1</v>
      </c>
      <c r="I13" s="1">
        <v>40.1</v>
      </c>
      <c r="J13" s="1">
        <v>-1</v>
      </c>
      <c r="K13" s="1">
        <v>-1</v>
      </c>
      <c r="L13" s="1">
        <v>-1</v>
      </c>
      <c r="M13" s="1">
        <v>42.3</v>
      </c>
      <c r="N13" s="1">
        <v>61.5</v>
      </c>
      <c r="O13" s="1">
        <v>76.599999999999994</v>
      </c>
      <c r="P13" s="1">
        <v>21.9</v>
      </c>
      <c r="Q13" s="1">
        <v>32.1</v>
      </c>
      <c r="R13" s="1">
        <v>40.1</v>
      </c>
      <c r="S13" s="1">
        <v>61.5</v>
      </c>
      <c r="T13" s="1">
        <v>76.599999999999994</v>
      </c>
      <c r="U13" s="1">
        <v>32.1</v>
      </c>
      <c r="V13" s="1">
        <v>40.1</v>
      </c>
      <c r="W13" s="1">
        <v>40.1</v>
      </c>
      <c r="X13" s="46">
        <v>45110</v>
      </c>
    </row>
    <row r="14" spans="1:24" x14ac:dyDescent="0.35">
      <c r="A14" s="1" t="s">
        <v>17</v>
      </c>
      <c r="B14" s="1">
        <v>20024</v>
      </c>
      <c r="C14" s="1" t="s">
        <v>5</v>
      </c>
      <c r="D14" s="24">
        <v>0</v>
      </c>
      <c r="E14" s="1" t="s">
        <v>6</v>
      </c>
      <c r="F14" s="24">
        <v>0.99998842592592596</v>
      </c>
      <c r="G14" s="1">
        <v>23.5</v>
      </c>
      <c r="H14" s="1">
        <v>34.700000000000003</v>
      </c>
      <c r="I14" s="1">
        <v>42.7</v>
      </c>
      <c r="J14" s="1">
        <v>-1</v>
      </c>
      <c r="K14" s="1">
        <v>-1</v>
      </c>
      <c r="L14" s="1">
        <v>-1</v>
      </c>
      <c r="M14" s="1">
        <v>47.7</v>
      </c>
      <c r="N14" s="1">
        <v>70.8</v>
      </c>
      <c r="O14" s="1">
        <v>86.6</v>
      </c>
      <c r="P14" s="1">
        <v>23.5</v>
      </c>
      <c r="Q14" s="1">
        <v>34.700000000000003</v>
      </c>
      <c r="R14" s="1">
        <v>42.7</v>
      </c>
      <c r="S14" s="1">
        <v>70.8</v>
      </c>
      <c r="T14" s="1">
        <v>86.6</v>
      </c>
      <c r="U14" s="1">
        <v>34.700000000000003</v>
      </c>
      <c r="V14" s="1">
        <v>42.7</v>
      </c>
      <c r="W14" s="1">
        <v>42.7</v>
      </c>
      <c r="X14" s="46">
        <v>45095</v>
      </c>
    </row>
    <row r="15" spans="1:24" x14ac:dyDescent="0.35">
      <c r="A15" s="1" t="s">
        <v>18</v>
      </c>
      <c r="B15" s="1">
        <v>20026</v>
      </c>
      <c r="C15" s="1" t="s">
        <v>5</v>
      </c>
      <c r="D15" s="24">
        <v>0</v>
      </c>
      <c r="E15" s="1" t="s">
        <v>6</v>
      </c>
      <c r="F15" s="24">
        <v>0.99998842592592596</v>
      </c>
      <c r="G15" s="1">
        <v>26.8</v>
      </c>
      <c r="H15" s="1">
        <v>39.299999999999997</v>
      </c>
      <c r="I15" s="1">
        <v>47.9</v>
      </c>
      <c r="J15" s="1">
        <v>-1</v>
      </c>
      <c r="K15" s="1">
        <v>-1</v>
      </c>
      <c r="L15" s="1">
        <v>-1</v>
      </c>
      <c r="M15" s="1">
        <v>54.6</v>
      </c>
      <c r="N15" s="1">
        <v>79.599999999999994</v>
      </c>
      <c r="O15" s="1">
        <v>96.8</v>
      </c>
      <c r="P15" s="1">
        <v>26.8</v>
      </c>
      <c r="Q15" s="1">
        <v>39.299999999999997</v>
      </c>
      <c r="R15" s="1">
        <v>47.9</v>
      </c>
      <c r="S15" s="1">
        <v>79.599999999999994</v>
      </c>
      <c r="T15" s="1">
        <v>96.8</v>
      </c>
      <c r="U15" s="1">
        <v>39.299999999999997</v>
      </c>
      <c r="V15" s="1">
        <v>47.9</v>
      </c>
      <c r="W15" s="1">
        <v>47.9</v>
      </c>
      <c r="X15" s="46">
        <v>45113</v>
      </c>
    </row>
    <row r="16" spans="1:24" x14ac:dyDescent="0.35">
      <c r="A16" s="1" t="s">
        <v>19</v>
      </c>
      <c r="B16" s="1">
        <v>20028</v>
      </c>
      <c r="C16" s="1" t="s">
        <v>5</v>
      </c>
      <c r="D16" s="24">
        <v>0</v>
      </c>
      <c r="E16" s="1" t="s">
        <v>6</v>
      </c>
      <c r="F16" s="24">
        <v>0.99998842592592596</v>
      </c>
      <c r="G16" s="1">
        <v>28</v>
      </c>
      <c r="H16" s="1">
        <v>41</v>
      </c>
      <c r="I16" s="1">
        <v>50.1</v>
      </c>
      <c r="J16" s="1">
        <v>-1</v>
      </c>
      <c r="K16" s="1">
        <v>-1</v>
      </c>
      <c r="L16" s="1">
        <v>-1</v>
      </c>
      <c r="M16" s="1">
        <v>56.7</v>
      </c>
      <c r="N16" s="1">
        <v>83.2</v>
      </c>
      <c r="O16" s="1">
        <v>101.3</v>
      </c>
      <c r="P16" s="1">
        <v>28</v>
      </c>
      <c r="Q16" s="1">
        <v>41</v>
      </c>
      <c r="R16" s="1">
        <v>50.1</v>
      </c>
      <c r="S16" s="1">
        <v>83.2</v>
      </c>
      <c r="T16" s="1">
        <v>101.3</v>
      </c>
      <c r="U16" s="1">
        <v>41</v>
      </c>
      <c r="V16" s="1">
        <v>50.1</v>
      </c>
      <c r="W16" s="1">
        <v>50.1</v>
      </c>
      <c r="X16" s="46">
        <v>45063</v>
      </c>
    </row>
    <row r="17" spans="1:24" x14ac:dyDescent="0.35">
      <c r="A17" s="1" t="s">
        <v>20</v>
      </c>
      <c r="B17" s="1">
        <v>20030</v>
      </c>
      <c r="C17" s="1" t="s">
        <v>5</v>
      </c>
      <c r="D17" s="24">
        <v>0</v>
      </c>
      <c r="E17" s="1" t="s">
        <v>6</v>
      </c>
      <c r="F17" s="24">
        <v>0.99998842592592596</v>
      </c>
      <c r="G17" s="1">
        <v>28.5</v>
      </c>
      <c r="H17" s="1">
        <v>42.3</v>
      </c>
      <c r="I17" s="1">
        <v>52.3</v>
      </c>
      <c r="J17" s="1">
        <v>-1</v>
      </c>
      <c r="K17" s="1">
        <v>-1</v>
      </c>
      <c r="L17" s="1">
        <v>-1</v>
      </c>
      <c r="M17" s="1">
        <v>58.3</v>
      </c>
      <c r="N17" s="1">
        <v>85.4</v>
      </c>
      <c r="O17" s="1">
        <v>106.1</v>
      </c>
      <c r="P17" s="1">
        <v>28.5</v>
      </c>
      <c r="Q17" s="1">
        <v>42.3</v>
      </c>
      <c r="R17" s="1">
        <v>52.3</v>
      </c>
      <c r="S17" s="1">
        <v>85.4</v>
      </c>
      <c r="T17" s="1">
        <v>106.1</v>
      </c>
      <c r="U17" s="1">
        <v>42.3</v>
      </c>
      <c r="V17" s="1">
        <v>52.3</v>
      </c>
      <c r="W17" s="1">
        <v>52.3</v>
      </c>
      <c r="X17" s="46">
        <v>45071</v>
      </c>
    </row>
    <row r="18" spans="1:24" x14ac:dyDescent="0.35">
      <c r="A18" s="1" t="s">
        <v>21</v>
      </c>
      <c r="B18" s="1">
        <v>20032</v>
      </c>
      <c r="C18" s="1" t="s">
        <v>5</v>
      </c>
      <c r="D18" s="24">
        <v>0</v>
      </c>
      <c r="E18" s="1" t="s">
        <v>6</v>
      </c>
      <c r="F18" s="24">
        <v>0.99998842592592596</v>
      </c>
      <c r="G18" s="1">
        <v>29.1</v>
      </c>
      <c r="H18" s="1">
        <v>43.3</v>
      </c>
      <c r="I18" s="1">
        <v>53.7</v>
      </c>
      <c r="J18" s="1">
        <v>-1</v>
      </c>
      <c r="K18" s="1">
        <v>-1</v>
      </c>
      <c r="L18" s="1">
        <v>-1</v>
      </c>
      <c r="M18" s="1">
        <v>59</v>
      </c>
      <c r="N18" s="1">
        <v>87.6</v>
      </c>
      <c r="O18" s="1">
        <v>108.8</v>
      </c>
      <c r="P18" s="1">
        <v>29.1</v>
      </c>
      <c r="Q18" s="1">
        <v>43.3</v>
      </c>
      <c r="R18" s="1">
        <v>53.7</v>
      </c>
      <c r="S18" s="1">
        <v>87.6</v>
      </c>
      <c r="T18" s="1">
        <v>108.8</v>
      </c>
      <c r="U18" s="1">
        <v>43.3</v>
      </c>
      <c r="V18" s="1">
        <v>53.7</v>
      </c>
      <c r="W18" s="1">
        <v>53.7</v>
      </c>
      <c r="X18" s="46">
        <v>45085</v>
      </c>
    </row>
    <row r="19" spans="1:24" x14ac:dyDescent="0.35">
      <c r="A19" s="1" t="s">
        <v>22</v>
      </c>
      <c r="B19" s="1">
        <v>20034</v>
      </c>
      <c r="C19" s="1" t="s">
        <v>5</v>
      </c>
      <c r="D19" s="24">
        <v>0</v>
      </c>
      <c r="E19" s="1" t="s">
        <v>6</v>
      </c>
      <c r="F19" s="24">
        <v>0.99998842592592596</v>
      </c>
      <c r="G19" s="1">
        <v>30.7</v>
      </c>
      <c r="H19" s="1">
        <v>45.5</v>
      </c>
      <c r="I19" s="1">
        <v>57</v>
      </c>
      <c r="J19" s="1">
        <v>-1</v>
      </c>
      <c r="K19" s="1">
        <v>-1</v>
      </c>
      <c r="L19" s="1">
        <v>-1</v>
      </c>
      <c r="M19" s="1">
        <v>62.5</v>
      </c>
      <c r="N19" s="1">
        <v>92.1</v>
      </c>
      <c r="O19" s="1">
        <v>115.1</v>
      </c>
      <c r="P19" s="1">
        <v>30.7</v>
      </c>
      <c r="Q19" s="1">
        <v>45.5</v>
      </c>
      <c r="R19" s="1">
        <v>57</v>
      </c>
      <c r="S19" s="1">
        <v>92.1</v>
      </c>
      <c r="T19" s="1">
        <v>115.1</v>
      </c>
      <c r="U19" s="1">
        <v>45.5</v>
      </c>
      <c r="V19" s="1">
        <v>57</v>
      </c>
      <c r="W19" s="1">
        <v>57</v>
      </c>
      <c r="X19" s="46">
        <v>45099</v>
      </c>
    </row>
    <row r="20" spans="1:24" x14ac:dyDescent="0.35">
      <c r="A20" s="1" t="s">
        <v>23</v>
      </c>
      <c r="B20" s="1">
        <v>20036</v>
      </c>
      <c r="C20" s="1" t="s">
        <v>5</v>
      </c>
      <c r="D20" s="24">
        <v>0</v>
      </c>
      <c r="E20" s="1" t="s">
        <v>6</v>
      </c>
      <c r="F20" s="24">
        <v>0.99998842592592596</v>
      </c>
      <c r="G20" s="1">
        <v>33.799999999999997</v>
      </c>
      <c r="H20" s="1">
        <v>50.1</v>
      </c>
      <c r="I20" s="1">
        <v>61.4</v>
      </c>
      <c r="J20" s="1">
        <v>-1</v>
      </c>
      <c r="K20" s="1">
        <v>-1</v>
      </c>
      <c r="L20" s="1">
        <v>-1</v>
      </c>
      <c r="M20" s="1">
        <v>67.900000000000006</v>
      </c>
      <c r="N20" s="1">
        <v>101.3</v>
      </c>
      <c r="O20" s="1">
        <v>124.4</v>
      </c>
      <c r="P20" s="1">
        <v>33.799999999999997</v>
      </c>
      <c r="Q20" s="1">
        <v>50.1</v>
      </c>
      <c r="R20" s="1">
        <v>61.4</v>
      </c>
      <c r="S20" s="1">
        <v>101.3</v>
      </c>
      <c r="T20" s="1">
        <v>124.4</v>
      </c>
      <c r="U20" s="1">
        <v>50.1</v>
      </c>
      <c r="V20" s="1">
        <v>61.4</v>
      </c>
      <c r="W20" s="1">
        <v>61.4</v>
      </c>
      <c r="X20" s="46">
        <v>45091</v>
      </c>
    </row>
    <row r="21" spans="1:24" x14ac:dyDescent="0.35">
      <c r="A21" s="1" t="s">
        <v>24</v>
      </c>
      <c r="B21" s="1">
        <v>20038</v>
      </c>
      <c r="C21" s="1" t="s">
        <v>5</v>
      </c>
      <c r="D21" s="24">
        <v>0</v>
      </c>
      <c r="E21" s="1" t="s">
        <v>6</v>
      </c>
      <c r="F21" s="24">
        <v>0.99998842592592596</v>
      </c>
      <c r="G21" s="1">
        <v>34.700000000000003</v>
      </c>
      <c r="H21" s="1">
        <v>52.3</v>
      </c>
      <c r="I21" s="1">
        <v>63.6</v>
      </c>
      <c r="J21" s="1">
        <v>-1</v>
      </c>
      <c r="K21" s="1">
        <v>-1</v>
      </c>
      <c r="L21" s="1">
        <v>-1</v>
      </c>
      <c r="M21" s="1">
        <v>70.8</v>
      </c>
      <c r="N21" s="1">
        <v>106.1</v>
      </c>
      <c r="O21" s="1">
        <v>128.6</v>
      </c>
      <c r="P21" s="1">
        <v>34.700000000000003</v>
      </c>
      <c r="Q21" s="1">
        <v>52.3</v>
      </c>
      <c r="R21" s="1">
        <v>63.6</v>
      </c>
      <c r="S21" s="1">
        <v>106.1</v>
      </c>
      <c r="T21" s="1">
        <v>128.6</v>
      </c>
      <c r="U21" s="1">
        <v>52.3</v>
      </c>
      <c r="V21" s="1">
        <v>63.6</v>
      </c>
      <c r="W21" s="1">
        <v>63.6</v>
      </c>
      <c r="X21" s="46">
        <v>45079</v>
      </c>
    </row>
    <row r="22" spans="1:24" x14ac:dyDescent="0.35">
      <c r="A22" s="1" t="s">
        <v>25</v>
      </c>
      <c r="B22" s="1">
        <v>20040</v>
      </c>
      <c r="C22" s="1" t="s">
        <v>5</v>
      </c>
      <c r="D22" s="24">
        <v>0</v>
      </c>
      <c r="E22" s="1" t="s">
        <v>6</v>
      </c>
      <c r="F22" s="24">
        <v>0.99998842592592596</v>
      </c>
      <c r="G22" s="1">
        <v>36.5</v>
      </c>
      <c r="H22" s="1">
        <v>54.6</v>
      </c>
      <c r="I22" s="1">
        <v>65.900000000000006</v>
      </c>
      <c r="J22" s="1">
        <v>-1</v>
      </c>
      <c r="K22" s="1">
        <v>-1</v>
      </c>
      <c r="L22" s="1">
        <v>-1</v>
      </c>
      <c r="M22" s="1">
        <v>73.900000000000006</v>
      </c>
      <c r="N22" s="1">
        <v>110.3</v>
      </c>
      <c r="O22" s="1">
        <v>133.4</v>
      </c>
      <c r="P22" s="1">
        <v>36.5</v>
      </c>
      <c r="Q22" s="1">
        <v>54.6</v>
      </c>
      <c r="R22" s="1">
        <v>65.900000000000006</v>
      </c>
      <c r="S22" s="1">
        <v>110.3</v>
      </c>
      <c r="T22" s="1">
        <v>133.4</v>
      </c>
      <c r="U22" s="1">
        <v>54.6</v>
      </c>
      <c r="V22" s="1">
        <v>65.900000000000006</v>
      </c>
      <c r="W22" s="1">
        <v>65.900000000000006</v>
      </c>
      <c r="X22" s="46">
        <v>45075</v>
      </c>
    </row>
    <row r="23" spans="1:24" x14ac:dyDescent="0.35">
      <c r="A23" s="1" t="s">
        <v>41</v>
      </c>
      <c r="B23" s="1">
        <v>20042</v>
      </c>
      <c r="C23" s="1" t="s">
        <v>5</v>
      </c>
      <c r="D23" s="24">
        <v>0</v>
      </c>
      <c r="E23" s="1" t="s">
        <v>6</v>
      </c>
      <c r="F23" s="24">
        <v>0.99998842592592596</v>
      </c>
      <c r="G23" s="1">
        <v>38</v>
      </c>
      <c r="H23" s="1">
        <v>57.2</v>
      </c>
      <c r="I23" s="1">
        <v>68.7</v>
      </c>
      <c r="J23" s="1">
        <v>-1</v>
      </c>
      <c r="K23" s="1">
        <v>-1</v>
      </c>
      <c r="L23" s="1">
        <v>-1</v>
      </c>
      <c r="M23" s="1">
        <v>76.599999999999994</v>
      </c>
      <c r="N23" s="1">
        <v>115.5</v>
      </c>
      <c r="O23" s="1">
        <v>138.80000000000001</v>
      </c>
      <c r="P23" s="1">
        <v>38</v>
      </c>
      <c r="Q23" s="1">
        <v>57.2</v>
      </c>
      <c r="R23" s="1">
        <v>68.7</v>
      </c>
      <c r="S23" s="1">
        <v>115.5</v>
      </c>
      <c r="T23" s="1">
        <v>138.80000000000001</v>
      </c>
      <c r="U23" s="1">
        <v>57.2</v>
      </c>
      <c r="V23" s="1">
        <v>68.7</v>
      </c>
      <c r="W23" s="1">
        <v>68.7</v>
      </c>
      <c r="X23" s="46">
        <v>45110</v>
      </c>
    </row>
    <row r="24" spans="1:24" x14ac:dyDescent="0.35">
      <c r="A24" s="1" t="s">
        <v>26</v>
      </c>
      <c r="B24" s="1">
        <v>20044</v>
      </c>
      <c r="C24" s="1" t="s">
        <v>5</v>
      </c>
      <c r="D24" s="24">
        <v>0</v>
      </c>
      <c r="E24" s="1" t="s">
        <v>6</v>
      </c>
      <c r="F24" s="24">
        <v>0.99998842592592596</v>
      </c>
      <c r="G24" s="1">
        <v>38.700000000000003</v>
      </c>
      <c r="H24" s="1">
        <v>59.2</v>
      </c>
      <c r="I24" s="1">
        <v>70.400000000000006</v>
      </c>
      <c r="J24" s="1">
        <v>-1</v>
      </c>
      <c r="K24" s="1">
        <v>-1</v>
      </c>
      <c r="L24" s="1">
        <v>-1</v>
      </c>
      <c r="M24" s="1">
        <v>78.599999999999994</v>
      </c>
      <c r="N24" s="1">
        <v>119.4</v>
      </c>
      <c r="O24" s="1">
        <v>142.5</v>
      </c>
      <c r="P24" s="1">
        <v>38.700000000000003</v>
      </c>
      <c r="Q24" s="1">
        <v>59.2</v>
      </c>
      <c r="R24" s="1">
        <v>70.400000000000006</v>
      </c>
      <c r="S24" s="1">
        <v>119.4</v>
      </c>
      <c r="T24" s="1">
        <v>142.5</v>
      </c>
      <c r="U24" s="1">
        <v>59.2</v>
      </c>
      <c r="V24" s="1">
        <v>70.400000000000006</v>
      </c>
      <c r="W24" s="1">
        <v>70.400000000000006</v>
      </c>
      <c r="X24" s="46">
        <v>45114</v>
      </c>
    </row>
    <row r="25" spans="1:24" x14ac:dyDescent="0.35">
      <c r="A25" s="1" t="s">
        <v>27</v>
      </c>
      <c r="B25" s="1">
        <v>20046</v>
      </c>
      <c r="C25" s="1" t="s">
        <v>5</v>
      </c>
      <c r="D25" s="24">
        <v>0</v>
      </c>
      <c r="E25" s="1" t="s">
        <v>6</v>
      </c>
      <c r="F25" s="24">
        <v>0.99998842592592596</v>
      </c>
      <c r="G25" s="1">
        <v>40.1</v>
      </c>
      <c r="H25" s="1">
        <v>59.2</v>
      </c>
      <c r="I25" s="1">
        <v>72.8</v>
      </c>
      <c r="J25" s="1">
        <v>-1</v>
      </c>
      <c r="K25" s="1">
        <v>-1</v>
      </c>
      <c r="L25" s="1">
        <v>-1</v>
      </c>
      <c r="M25" s="1">
        <v>80.8</v>
      </c>
      <c r="N25" s="1">
        <v>119.4</v>
      </c>
      <c r="O25" s="1">
        <v>146.80000000000001</v>
      </c>
      <c r="P25" s="1">
        <v>40.1</v>
      </c>
      <c r="Q25" s="1">
        <v>59.2</v>
      </c>
      <c r="R25" s="1">
        <v>72.8</v>
      </c>
      <c r="S25" s="1">
        <v>119.4</v>
      </c>
      <c r="T25" s="1">
        <v>146.80000000000001</v>
      </c>
      <c r="U25" s="1">
        <v>59.2</v>
      </c>
      <c r="V25" s="1">
        <v>72.8</v>
      </c>
      <c r="W25" s="1">
        <v>72.8</v>
      </c>
      <c r="X25" s="46">
        <v>45118</v>
      </c>
    </row>
    <row r="26" spans="1:24" x14ac:dyDescent="0.35">
      <c r="A26" s="1" t="s">
        <v>28</v>
      </c>
      <c r="B26" s="1">
        <v>20048</v>
      </c>
      <c r="C26" s="1" t="s">
        <v>5</v>
      </c>
      <c r="D26" s="24">
        <v>0</v>
      </c>
      <c r="E26" s="1" t="s">
        <v>6</v>
      </c>
      <c r="F26" s="24">
        <v>0.99998842592592596</v>
      </c>
      <c r="G26" s="1">
        <v>0</v>
      </c>
      <c r="H26" s="1">
        <v>0</v>
      </c>
      <c r="I26" s="1">
        <v>0</v>
      </c>
      <c r="J26" s="1">
        <v>0</v>
      </c>
      <c r="K26" s="1">
        <v>0</v>
      </c>
      <c r="L26" s="1">
        <v>0</v>
      </c>
      <c r="M26" s="1">
        <v>0</v>
      </c>
      <c r="N26" s="1">
        <v>0</v>
      </c>
      <c r="O26" s="1">
        <v>0</v>
      </c>
      <c r="P26" s="1">
        <v>0</v>
      </c>
      <c r="Q26" s="1">
        <v>0</v>
      </c>
      <c r="R26" s="1">
        <v>0</v>
      </c>
      <c r="S26" s="1">
        <v>0</v>
      </c>
      <c r="T26" s="1">
        <v>0</v>
      </c>
      <c r="U26" s="1">
        <v>0</v>
      </c>
      <c r="V26" s="1">
        <v>0</v>
      </c>
      <c r="W26" s="1">
        <v>0</v>
      </c>
      <c r="X26" s="46">
        <v>45142</v>
      </c>
    </row>
    <row r="27" spans="1:24" x14ac:dyDescent="0.35">
      <c r="A27" s="1" t="s">
        <v>57</v>
      </c>
      <c r="B27" s="1">
        <v>20050</v>
      </c>
      <c r="C27" s="1" t="s">
        <v>5</v>
      </c>
      <c r="D27" s="24">
        <v>0</v>
      </c>
      <c r="E27" s="1" t="s">
        <v>6</v>
      </c>
      <c r="F27" s="24">
        <v>0.99998842592592596</v>
      </c>
      <c r="G27" s="1">
        <v>41.3</v>
      </c>
      <c r="H27" s="1">
        <v>61.4</v>
      </c>
      <c r="I27" s="1">
        <v>75</v>
      </c>
      <c r="J27" s="1">
        <v>-1</v>
      </c>
      <c r="K27" s="1">
        <v>-1</v>
      </c>
      <c r="L27" s="1">
        <v>-1</v>
      </c>
      <c r="M27" s="1">
        <v>83.5</v>
      </c>
      <c r="N27" s="1">
        <v>124.4</v>
      </c>
      <c r="O27" s="1">
        <v>151.5</v>
      </c>
      <c r="P27" s="1">
        <v>41.3</v>
      </c>
      <c r="Q27" s="1">
        <v>61.4</v>
      </c>
      <c r="R27" s="1">
        <v>75</v>
      </c>
      <c r="S27" s="1">
        <v>124.4</v>
      </c>
      <c r="T27" s="1">
        <v>151.5</v>
      </c>
      <c r="U27" s="1">
        <v>61.4</v>
      </c>
      <c r="V27" s="1">
        <v>75</v>
      </c>
      <c r="W27" s="1">
        <v>75</v>
      </c>
      <c r="X27" s="46">
        <v>45146</v>
      </c>
    </row>
    <row r="28" spans="1:24" x14ac:dyDescent="0.35">
      <c r="A28" s="1" t="s">
        <v>29</v>
      </c>
      <c r="B28" s="1">
        <v>20052</v>
      </c>
      <c r="C28" s="1" t="s">
        <v>5</v>
      </c>
      <c r="D28" s="24">
        <v>0</v>
      </c>
      <c r="E28" s="1" t="s">
        <v>6</v>
      </c>
      <c r="F28" s="24">
        <v>0.99998842592592596</v>
      </c>
      <c r="G28" s="1">
        <v>42.3</v>
      </c>
      <c r="H28" s="1">
        <v>61.4</v>
      </c>
      <c r="I28" s="1">
        <v>75</v>
      </c>
      <c r="J28" s="1">
        <v>-1</v>
      </c>
      <c r="K28" s="1">
        <v>-1</v>
      </c>
      <c r="L28" s="1">
        <v>-1</v>
      </c>
      <c r="M28" s="1">
        <v>85.4</v>
      </c>
      <c r="N28" s="1">
        <v>124.4</v>
      </c>
      <c r="O28" s="1">
        <v>151.5</v>
      </c>
      <c r="P28" s="1">
        <v>42.3</v>
      </c>
      <c r="Q28" s="1">
        <v>61.4</v>
      </c>
      <c r="R28" s="1">
        <v>75</v>
      </c>
      <c r="S28" s="1">
        <v>124.4</v>
      </c>
      <c r="T28" s="1">
        <v>151.5</v>
      </c>
      <c r="U28" s="1">
        <v>61.4</v>
      </c>
      <c r="V28" s="1">
        <v>75</v>
      </c>
      <c r="W28" s="1">
        <v>75</v>
      </c>
      <c r="X28" s="46">
        <v>45108</v>
      </c>
    </row>
    <row r="29" spans="1:24" x14ac:dyDescent="0.35">
      <c r="A29" s="1" t="s">
        <v>30</v>
      </c>
      <c r="B29" s="1">
        <v>20054</v>
      </c>
      <c r="C29" s="1" t="s">
        <v>5</v>
      </c>
      <c r="D29" s="24">
        <v>0</v>
      </c>
      <c r="E29" s="1" t="s">
        <v>6</v>
      </c>
      <c r="F29" s="24">
        <v>0.99998842592592596</v>
      </c>
      <c r="G29" s="1">
        <v>43.3</v>
      </c>
      <c r="H29" s="1">
        <v>63.6</v>
      </c>
      <c r="I29" s="1">
        <v>77.2</v>
      </c>
      <c r="J29" s="1">
        <v>-1</v>
      </c>
      <c r="K29" s="1">
        <v>-1</v>
      </c>
      <c r="L29" s="1">
        <v>-1</v>
      </c>
      <c r="M29" s="1">
        <v>87.6</v>
      </c>
      <c r="N29" s="1">
        <v>128.6</v>
      </c>
      <c r="O29" s="1">
        <v>156.4</v>
      </c>
      <c r="P29" s="1">
        <v>43.3</v>
      </c>
      <c r="Q29" s="1">
        <v>63.6</v>
      </c>
      <c r="R29" s="1">
        <v>77.2</v>
      </c>
      <c r="S29" s="1">
        <v>128.6</v>
      </c>
      <c r="T29" s="1">
        <v>156.4</v>
      </c>
      <c r="U29" s="1">
        <v>63.6</v>
      </c>
      <c r="V29" s="1">
        <v>77.2</v>
      </c>
      <c r="W29" s="1">
        <v>77.2</v>
      </c>
      <c r="X29" s="46">
        <v>45153</v>
      </c>
    </row>
    <row r="30" spans="1:24" x14ac:dyDescent="0.35">
      <c r="A30" s="1" t="s">
        <v>58</v>
      </c>
      <c r="B30" s="1">
        <v>20058</v>
      </c>
      <c r="C30" s="1" t="s">
        <v>5</v>
      </c>
      <c r="D30" s="24">
        <v>0</v>
      </c>
      <c r="E30" s="1" t="s">
        <v>6</v>
      </c>
      <c r="F30" s="24">
        <v>0.99998842592592596</v>
      </c>
      <c r="G30" s="1">
        <v>-1</v>
      </c>
      <c r="H30" s="1">
        <v>-1</v>
      </c>
      <c r="I30" s="1">
        <v>-1</v>
      </c>
      <c r="J30" s="1">
        <v>-1</v>
      </c>
      <c r="K30" s="1">
        <v>-1</v>
      </c>
      <c r="L30" s="1">
        <v>-1</v>
      </c>
      <c r="M30" s="1">
        <v>-1</v>
      </c>
      <c r="N30" s="1">
        <v>-1</v>
      </c>
      <c r="O30" s="1">
        <v>-1</v>
      </c>
      <c r="P30" s="1">
        <v>-1</v>
      </c>
      <c r="Q30" s="1">
        <v>-1</v>
      </c>
      <c r="R30" s="1">
        <v>-1</v>
      </c>
      <c r="S30" s="1">
        <v>-1</v>
      </c>
      <c r="T30" s="1">
        <v>-1</v>
      </c>
      <c r="U30" s="1">
        <v>-1</v>
      </c>
      <c r="V30" s="1">
        <v>-1</v>
      </c>
      <c r="W30" s="1">
        <v>-1</v>
      </c>
      <c r="X30" s="46">
        <v>45150</v>
      </c>
    </row>
    <row r="31" spans="1:24" x14ac:dyDescent="0.35">
      <c r="A31" s="1" t="s">
        <v>31</v>
      </c>
      <c r="B31" s="1">
        <v>20060</v>
      </c>
      <c r="C31" s="1" t="s">
        <v>5</v>
      </c>
      <c r="D31" s="24">
        <v>0</v>
      </c>
      <c r="E31" s="1" t="s">
        <v>6</v>
      </c>
      <c r="F31" s="24">
        <v>0.99998842592592596</v>
      </c>
      <c r="G31" s="1">
        <v>45</v>
      </c>
      <c r="H31" s="1">
        <v>65.900000000000006</v>
      </c>
      <c r="I31" s="1">
        <v>79.400000000000006</v>
      </c>
      <c r="J31" s="1">
        <v>-1</v>
      </c>
      <c r="K31" s="1">
        <v>-1</v>
      </c>
      <c r="L31" s="1">
        <v>-1</v>
      </c>
      <c r="M31" s="1">
        <v>90.9</v>
      </c>
      <c r="N31" s="1">
        <v>133.4</v>
      </c>
      <c r="O31" s="1">
        <v>160.9</v>
      </c>
      <c r="P31" s="1">
        <v>45</v>
      </c>
      <c r="Q31" s="1">
        <v>65.900000000000006</v>
      </c>
      <c r="R31" s="1">
        <v>79.400000000000006</v>
      </c>
      <c r="S31" s="1">
        <v>133.4</v>
      </c>
      <c r="T31" s="1">
        <v>160.9</v>
      </c>
      <c r="U31" s="1">
        <v>65.900000000000006</v>
      </c>
      <c r="V31" s="1">
        <v>79.400000000000006</v>
      </c>
      <c r="W31" s="1">
        <v>79.400000000000006</v>
      </c>
      <c r="X31" s="46">
        <v>45157</v>
      </c>
    </row>
    <row r="32" spans="1:24" x14ac:dyDescent="0.35">
      <c r="A32" s="1" t="s">
        <v>32</v>
      </c>
      <c r="B32" s="1">
        <v>21000</v>
      </c>
      <c r="C32" s="1" t="s">
        <v>5</v>
      </c>
      <c r="D32" s="24">
        <v>0</v>
      </c>
      <c r="E32" s="1" t="s">
        <v>6</v>
      </c>
      <c r="F32" s="24">
        <v>0.99998842592592596</v>
      </c>
      <c r="G32" s="1">
        <v>-1</v>
      </c>
      <c r="H32" s="1">
        <v>-1</v>
      </c>
      <c r="I32" s="1">
        <v>-1</v>
      </c>
      <c r="J32" s="1">
        <v>-1</v>
      </c>
      <c r="K32" s="1">
        <v>-1</v>
      </c>
      <c r="L32" s="1">
        <v>-1</v>
      </c>
      <c r="M32" s="1">
        <v>-1</v>
      </c>
      <c r="N32" s="1">
        <v>-1</v>
      </c>
      <c r="O32" s="1">
        <v>-1</v>
      </c>
      <c r="P32" s="1">
        <v>-1</v>
      </c>
      <c r="Q32" s="1">
        <v>-1</v>
      </c>
      <c r="R32" s="1">
        <v>-1</v>
      </c>
      <c r="S32" s="1">
        <v>-1</v>
      </c>
      <c r="T32" s="1">
        <v>-1</v>
      </c>
      <c r="U32" s="1">
        <v>-1</v>
      </c>
      <c r="V32" s="1">
        <v>-1</v>
      </c>
      <c r="W32" s="1">
        <v>-1</v>
      </c>
      <c r="X32" s="46">
        <v>45143</v>
      </c>
    </row>
    <row r="33" spans="1:24" x14ac:dyDescent="0.35">
      <c r="A33" s="1" t="s">
        <v>33</v>
      </c>
      <c r="B33" s="1">
        <v>21002</v>
      </c>
      <c r="C33" s="1" t="s">
        <v>5</v>
      </c>
      <c r="D33" s="24">
        <v>0</v>
      </c>
      <c r="E33" s="1" t="s">
        <v>6</v>
      </c>
      <c r="F33" s="24">
        <v>0.99998842592592596</v>
      </c>
      <c r="G33" s="1">
        <v>41.5</v>
      </c>
      <c r="H33" s="1">
        <v>61.4</v>
      </c>
      <c r="I33" s="1">
        <v>75</v>
      </c>
      <c r="J33" s="1">
        <v>-1</v>
      </c>
      <c r="K33" s="1">
        <v>-1</v>
      </c>
      <c r="L33" s="1">
        <v>-1</v>
      </c>
      <c r="M33" s="1">
        <v>84.6</v>
      </c>
      <c r="N33" s="1">
        <v>124.4</v>
      </c>
      <c r="O33" s="1">
        <v>151.5</v>
      </c>
      <c r="P33" s="1">
        <v>41.5</v>
      </c>
      <c r="Q33" s="1">
        <v>61.4</v>
      </c>
      <c r="R33" s="1">
        <v>75</v>
      </c>
      <c r="S33" s="1">
        <v>124.4</v>
      </c>
      <c r="T33" s="1">
        <v>151.5</v>
      </c>
      <c r="U33" s="1">
        <v>61.4</v>
      </c>
      <c r="V33" s="1">
        <v>75</v>
      </c>
      <c r="W33" s="1">
        <v>75</v>
      </c>
      <c r="X33" s="46">
        <v>45166</v>
      </c>
    </row>
    <row r="34" spans="1:24" x14ac:dyDescent="0.35">
      <c r="A34" s="1" t="s">
        <v>34</v>
      </c>
      <c r="B34" s="1">
        <v>21004</v>
      </c>
      <c r="C34" s="1" t="s">
        <v>5</v>
      </c>
      <c r="D34" s="24">
        <v>0</v>
      </c>
      <c r="E34" s="1" t="s">
        <v>6</v>
      </c>
      <c r="F34" s="24">
        <v>0.99998842592592596</v>
      </c>
      <c r="G34" s="1">
        <v>43.3</v>
      </c>
      <c r="H34" s="1">
        <v>63.6</v>
      </c>
      <c r="I34" s="1">
        <v>79.400000000000006</v>
      </c>
      <c r="J34" s="1">
        <v>-1</v>
      </c>
      <c r="K34" s="1">
        <v>-1</v>
      </c>
      <c r="L34" s="1">
        <v>-1</v>
      </c>
      <c r="M34" s="1">
        <v>87.6</v>
      </c>
      <c r="N34" s="1">
        <v>128.6</v>
      </c>
      <c r="O34" s="1">
        <v>160.9</v>
      </c>
      <c r="P34" s="1">
        <v>43.3</v>
      </c>
      <c r="Q34" s="1">
        <v>63.6</v>
      </c>
      <c r="R34" s="1">
        <v>79.400000000000006</v>
      </c>
      <c r="S34" s="1">
        <v>128.6</v>
      </c>
      <c r="T34" s="1">
        <v>160.9</v>
      </c>
      <c r="U34" s="1">
        <v>63.6</v>
      </c>
      <c r="V34" s="1">
        <v>79.400000000000006</v>
      </c>
      <c r="W34" s="1">
        <v>79.400000000000006</v>
      </c>
      <c r="X34" s="46">
        <v>45162</v>
      </c>
    </row>
    <row r="35" spans="1:24" x14ac:dyDescent="0.35">
      <c r="A35" s="1" t="s">
        <v>35</v>
      </c>
      <c r="B35" s="1">
        <v>21006</v>
      </c>
      <c r="C35" s="1" t="s">
        <v>5</v>
      </c>
      <c r="D35" s="24">
        <v>0</v>
      </c>
      <c r="E35" s="1" t="s">
        <v>6</v>
      </c>
      <c r="F35" s="24">
        <v>0.99998842592592596</v>
      </c>
      <c r="G35" s="1">
        <v>44.5</v>
      </c>
      <c r="H35" s="1">
        <v>65.900000000000006</v>
      </c>
      <c r="I35" s="1">
        <v>81.8</v>
      </c>
      <c r="J35" s="1">
        <v>-1</v>
      </c>
      <c r="K35" s="1">
        <v>-1</v>
      </c>
      <c r="L35" s="1">
        <v>-1</v>
      </c>
      <c r="M35" s="1">
        <v>89.9</v>
      </c>
      <c r="N35" s="1">
        <v>133.4</v>
      </c>
      <c r="O35" s="1">
        <v>165.3</v>
      </c>
      <c r="P35" s="1">
        <v>44.5</v>
      </c>
      <c r="Q35" s="1">
        <v>65.900000000000006</v>
      </c>
      <c r="R35" s="1">
        <v>81.8</v>
      </c>
      <c r="S35" s="1">
        <v>133.4</v>
      </c>
      <c r="T35" s="1">
        <v>165.3</v>
      </c>
      <c r="U35" s="1">
        <v>65.900000000000006</v>
      </c>
      <c r="V35" s="1">
        <v>81.8</v>
      </c>
      <c r="W35" s="1">
        <v>81.8</v>
      </c>
      <c r="X35" s="46">
        <v>45160</v>
      </c>
    </row>
    <row r="36" spans="1:24" x14ac:dyDescent="0.35">
      <c r="A36" s="1" t="s">
        <v>36</v>
      </c>
      <c r="B36" s="1">
        <v>21008</v>
      </c>
      <c r="C36" s="1" t="s">
        <v>5</v>
      </c>
      <c r="D36" s="24">
        <v>0</v>
      </c>
      <c r="E36" s="1" t="s">
        <v>6</v>
      </c>
      <c r="F36" s="24">
        <v>0.99998842592592596</v>
      </c>
      <c r="G36" s="1">
        <v>47.3</v>
      </c>
      <c r="H36" s="1">
        <v>70.400000000000006</v>
      </c>
      <c r="I36" s="1">
        <v>86.4</v>
      </c>
      <c r="J36" s="1">
        <v>-1</v>
      </c>
      <c r="K36" s="1">
        <v>-1</v>
      </c>
      <c r="L36" s="1">
        <v>-1</v>
      </c>
      <c r="M36" s="1">
        <v>95.6</v>
      </c>
      <c r="N36" s="1">
        <v>142.5</v>
      </c>
      <c r="O36" s="1">
        <v>174.2</v>
      </c>
      <c r="P36" s="1">
        <v>47.3</v>
      </c>
      <c r="Q36" s="1">
        <v>70.400000000000006</v>
      </c>
      <c r="R36" s="1">
        <v>86.4</v>
      </c>
      <c r="S36" s="1">
        <v>142.5</v>
      </c>
      <c r="T36" s="1">
        <v>174.2</v>
      </c>
      <c r="U36" s="1">
        <v>70.400000000000006</v>
      </c>
      <c r="V36" s="1">
        <v>86.4</v>
      </c>
      <c r="W36" s="1">
        <v>86.4</v>
      </c>
      <c r="X36" s="46">
        <v>45179</v>
      </c>
    </row>
    <row r="37" spans="1:24" x14ac:dyDescent="0.35">
      <c r="A37" s="1" t="s">
        <v>42</v>
      </c>
      <c r="B37" s="1">
        <v>21010</v>
      </c>
      <c r="C37" s="1" t="s">
        <v>5</v>
      </c>
      <c r="D37" s="24">
        <v>0</v>
      </c>
      <c r="E37" s="1" t="s">
        <v>6</v>
      </c>
      <c r="F37" s="24">
        <v>0.99998842592592596</v>
      </c>
      <c r="G37" s="1">
        <v>48.3</v>
      </c>
      <c r="H37" s="1">
        <v>72</v>
      </c>
      <c r="I37" s="1">
        <v>89</v>
      </c>
      <c r="J37" s="1">
        <v>-1</v>
      </c>
      <c r="K37" s="1">
        <v>-1</v>
      </c>
      <c r="L37" s="1">
        <v>-1</v>
      </c>
      <c r="M37" s="1">
        <v>97.9</v>
      </c>
      <c r="N37" s="1">
        <v>145.5</v>
      </c>
      <c r="O37" s="1">
        <v>179.8</v>
      </c>
      <c r="P37" s="1">
        <v>48.3</v>
      </c>
      <c r="Q37" s="1">
        <v>72</v>
      </c>
      <c r="R37" s="1">
        <v>89</v>
      </c>
      <c r="S37" s="1">
        <v>145.5</v>
      </c>
      <c r="T37" s="1">
        <v>179.8</v>
      </c>
      <c r="U37" s="1">
        <v>72</v>
      </c>
      <c r="V37" s="1">
        <v>89</v>
      </c>
      <c r="W37" s="1">
        <v>89</v>
      </c>
      <c r="X37" s="46">
        <v>45157</v>
      </c>
    </row>
    <row r="38" spans="1:24" x14ac:dyDescent="0.35">
      <c r="A38" s="1" t="s">
        <v>37</v>
      </c>
      <c r="B38" s="1">
        <v>21012</v>
      </c>
      <c r="C38" s="1" t="s">
        <v>5</v>
      </c>
      <c r="D38" s="24">
        <v>0</v>
      </c>
      <c r="E38" s="1" t="s">
        <v>6</v>
      </c>
      <c r="F38" s="24">
        <v>0.99998842592592596</v>
      </c>
      <c r="G38" s="1">
        <v>49.1</v>
      </c>
      <c r="H38" s="1">
        <v>72.8</v>
      </c>
      <c r="I38" s="1">
        <v>90.9</v>
      </c>
      <c r="J38" s="1">
        <v>-1</v>
      </c>
      <c r="K38" s="1">
        <v>-1</v>
      </c>
      <c r="L38" s="1">
        <v>-1</v>
      </c>
      <c r="M38" s="1">
        <v>99.5</v>
      </c>
      <c r="N38" s="1">
        <v>146.80000000000001</v>
      </c>
      <c r="O38" s="1">
        <v>183.5</v>
      </c>
      <c r="P38" s="1">
        <v>49.1</v>
      </c>
      <c r="Q38" s="1">
        <v>72.8</v>
      </c>
      <c r="R38" s="1">
        <v>90.9</v>
      </c>
      <c r="S38" s="1">
        <v>146.80000000000001</v>
      </c>
      <c r="T38" s="1">
        <v>183.5</v>
      </c>
      <c r="U38" s="1">
        <v>72.8</v>
      </c>
      <c r="V38" s="1">
        <v>90.9</v>
      </c>
      <c r="W38" s="1">
        <v>90.9</v>
      </c>
      <c r="X38" s="46">
        <v>45143</v>
      </c>
    </row>
    <row r="39" spans="1:24" x14ac:dyDescent="0.35">
      <c r="A39" s="1" t="s">
        <v>38</v>
      </c>
      <c r="B39" s="1">
        <v>21014</v>
      </c>
      <c r="C39" s="1" t="s">
        <v>5</v>
      </c>
      <c r="D39" s="24">
        <v>0</v>
      </c>
      <c r="E39" s="1" t="s">
        <v>6</v>
      </c>
      <c r="F39" s="24">
        <v>0.99998842592592596</v>
      </c>
      <c r="G39" s="1">
        <v>50.6</v>
      </c>
      <c r="H39" s="1">
        <v>75</v>
      </c>
      <c r="I39" s="1">
        <v>93.1</v>
      </c>
      <c r="J39" s="1">
        <v>-1</v>
      </c>
      <c r="K39" s="1">
        <v>-1</v>
      </c>
      <c r="L39" s="1">
        <v>-1</v>
      </c>
      <c r="M39" s="1">
        <v>102.6</v>
      </c>
      <c r="N39" s="1">
        <v>151.5</v>
      </c>
      <c r="O39" s="1">
        <v>188.1</v>
      </c>
      <c r="P39" s="1">
        <v>50.6</v>
      </c>
      <c r="Q39" s="1">
        <v>75</v>
      </c>
      <c r="R39" s="1">
        <v>93.1</v>
      </c>
      <c r="S39" s="1">
        <v>151.5</v>
      </c>
      <c r="T39" s="1">
        <v>188.1</v>
      </c>
      <c r="U39" s="1">
        <v>75</v>
      </c>
      <c r="V39" s="1">
        <v>93.1</v>
      </c>
      <c r="W39" s="1">
        <v>93.1</v>
      </c>
      <c r="X39" s="46">
        <v>45166</v>
      </c>
    </row>
    <row r="40" spans="1:24" x14ac:dyDescent="0.35">
      <c r="A40" s="1" t="s">
        <v>39</v>
      </c>
      <c r="B40" s="1">
        <v>21016</v>
      </c>
      <c r="C40" s="1" t="s">
        <v>5</v>
      </c>
      <c r="D40" s="24">
        <v>0</v>
      </c>
      <c r="E40" s="1" t="s">
        <v>6</v>
      </c>
      <c r="F40" s="24">
        <v>0.99998842592592596</v>
      </c>
      <c r="G40" s="1">
        <v>51.8</v>
      </c>
      <c r="H40" s="1">
        <v>77.2</v>
      </c>
      <c r="I40" s="1">
        <v>93.1</v>
      </c>
      <c r="J40" s="1">
        <v>-1</v>
      </c>
      <c r="K40" s="1">
        <v>-1</v>
      </c>
      <c r="L40" s="1">
        <v>-1</v>
      </c>
      <c r="M40" s="1">
        <v>104.5</v>
      </c>
      <c r="N40" s="1">
        <v>156.4</v>
      </c>
      <c r="O40" s="1">
        <v>188.1</v>
      </c>
      <c r="P40" s="1">
        <v>51.8</v>
      </c>
      <c r="Q40" s="1">
        <v>77.2</v>
      </c>
      <c r="R40" s="1">
        <v>93.1</v>
      </c>
      <c r="S40" s="1">
        <v>156.4</v>
      </c>
      <c r="T40" s="1">
        <v>188.1</v>
      </c>
      <c r="U40" s="1">
        <v>77.2</v>
      </c>
      <c r="V40" s="1">
        <v>93.1</v>
      </c>
      <c r="W40" s="1">
        <v>93.1</v>
      </c>
      <c r="X40" s="46">
        <v>45162</v>
      </c>
    </row>
  </sheetData>
  <conditionalFormatting sqref="A1:A1048576">
    <cfRule type="duplicateValues" dxfId="4" priority="5"/>
  </conditionalFormatting>
  <conditionalFormatting sqref="B1:B1048576">
    <cfRule type="duplicateValues" dxfId="3" priority="4"/>
  </conditionalFormatting>
  <conditionalFormatting sqref="A1:X40">
    <cfRule type="cellIs" dxfId="2" priority="1" operator="equal">
      <formula>-1</formula>
    </cfRule>
    <cfRule type="cellIs" dxfId="1" priority="2" operator="equal">
      <formula>0</formula>
    </cfRule>
    <cfRule type="cellIs" dxfId="0" priority="3" operator="equal">
      <formula>0</formula>
    </cfRule>
  </conditionalFormatting>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zoomScaleNormal="100" workbookViewId="0">
      <selection activeCell="C5" sqref="C5"/>
    </sheetView>
  </sheetViews>
  <sheetFormatPr defaultColWidth="11" defaultRowHeight="14.5" x14ac:dyDescent="0.35"/>
  <cols>
    <col min="1" max="1" width="8.3984375" style="1" bestFit="1" customWidth="1"/>
    <col min="2" max="2" width="65.796875" style="1" bestFit="1" customWidth="1"/>
    <col min="3" max="3" width="27.59765625" style="1" bestFit="1" customWidth="1"/>
    <col min="4" max="4" width="11" style="1"/>
    <col min="5" max="5" width="14.3984375" style="1" bestFit="1" customWidth="1"/>
    <col min="6" max="16384" width="11" style="1"/>
  </cols>
  <sheetData>
    <row r="1" spans="1:5" x14ac:dyDescent="0.35">
      <c r="A1" s="4" t="s">
        <v>47</v>
      </c>
      <c r="B1" s="4" t="s">
        <v>48</v>
      </c>
      <c r="C1" s="4" t="s">
        <v>44</v>
      </c>
      <c r="E1" s="4" t="s">
        <v>175</v>
      </c>
    </row>
    <row r="2" spans="1:5" x14ac:dyDescent="0.35">
      <c r="A2" s="2"/>
      <c r="B2" s="5" t="s">
        <v>159</v>
      </c>
      <c r="C2" s="2"/>
    </row>
    <row r="3" spans="1:5" x14ac:dyDescent="0.35">
      <c r="A3" s="6">
        <v>1</v>
      </c>
      <c r="B3" s="2" t="s">
        <v>106</v>
      </c>
      <c r="C3" s="2" t="s">
        <v>45</v>
      </c>
      <c r="E3" s="1">
        <v>5</v>
      </c>
    </row>
    <row r="4" spans="1:5" x14ac:dyDescent="0.35">
      <c r="A4" s="6">
        <v>2</v>
      </c>
      <c r="B4" s="2" t="s">
        <v>46</v>
      </c>
      <c r="C4" s="2"/>
      <c r="E4" s="1">
        <v>5</v>
      </c>
    </row>
    <row r="5" spans="1:5" x14ac:dyDescent="0.35">
      <c r="A5" s="6">
        <v>3</v>
      </c>
      <c r="B5" s="2" t="s">
        <v>103</v>
      </c>
      <c r="C5" s="34" t="s">
        <v>176</v>
      </c>
      <c r="E5" s="1">
        <v>10</v>
      </c>
    </row>
    <row r="6" spans="1:5" x14ac:dyDescent="0.35">
      <c r="A6" s="6">
        <v>4</v>
      </c>
      <c r="B6" s="2" t="s">
        <v>105</v>
      </c>
      <c r="C6" s="2"/>
      <c r="E6" s="1">
        <v>5</v>
      </c>
    </row>
    <row r="7" spans="1:5" x14ac:dyDescent="0.35">
      <c r="A7" s="2"/>
      <c r="B7" s="2"/>
      <c r="C7" s="2"/>
    </row>
    <row r="13" spans="1:5" x14ac:dyDescent="0.35">
      <c r="E13" s="2"/>
    </row>
    <row r="14" spans="1:5" x14ac:dyDescent="0.35">
      <c r="E14"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9" zoomScaleNormal="100" workbookViewId="0">
      <selection activeCell="F28" sqref="F28"/>
    </sheetView>
  </sheetViews>
  <sheetFormatPr defaultColWidth="11" defaultRowHeight="13" x14ac:dyDescent="0.3"/>
  <cols>
    <col min="1" max="1" width="18.59765625" style="2" bestFit="1" customWidth="1"/>
    <col min="2" max="6" width="15.3984375" style="2" customWidth="1"/>
    <col min="7" max="7" width="11" style="2"/>
    <col min="8" max="8" width="13.296875" style="2" customWidth="1"/>
    <col min="9" max="9" width="12.69921875" style="2" bestFit="1" customWidth="1"/>
    <col min="10" max="10" width="11.3984375" style="2" bestFit="1" customWidth="1"/>
    <col min="11" max="11" width="10.8984375" style="2" customWidth="1"/>
    <col min="12" max="12" width="10" style="2" customWidth="1"/>
    <col min="13" max="16384" width="11" style="2"/>
  </cols>
  <sheetData>
    <row r="1" spans="1:13" s="41" customFormat="1" ht="21" x14ac:dyDescent="0.5">
      <c r="A1" s="42" t="s">
        <v>55</v>
      </c>
      <c r="B1" s="41" t="s">
        <v>163</v>
      </c>
    </row>
    <row r="2" spans="1:13" s="41" customFormat="1" ht="21" x14ac:dyDescent="0.5">
      <c r="B2" s="41" t="s">
        <v>160</v>
      </c>
    </row>
    <row r="3" spans="1:13" ht="14.5" x14ac:dyDescent="0.35">
      <c r="A3" s="1"/>
      <c r="B3" s="1"/>
      <c r="C3" s="1"/>
      <c r="D3" s="1"/>
      <c r="E3" s="1"/>
      <c r="F3" s="1"/>
      <c r="G3" s="1"/>
    </row>
    <row r="4" spans="1:13" ht="23.5" x14ac:dyDescent="0.55000000000000004">
      <c r="A4" s="18" t="s">
        <v>161</v>
      </c>
      <c r="B4" s="1"/>
      <c r="C4" s="1"/>
      <c r="D4" s="1"/>
      <c r="E4" s="1"/>
      <c r="F4" s="1"/>
      <c r="G4" s="1"/>
    </row>
    <row r="5" spans="1:13" ht="14.5" x14ac:dyDescent="0.35">
      <c r="A5" s="20" t="s">
        <v>64</v>
      </c>
      <c r="B5" s="21" t="s">
        <v>79</v>
      </c>
      <c r="C5" s="22" t="s">
        <v>71</v>
      </c>
      <c r="D5" s="21" t="s">
        <v>75</v>
      </c>
      <c r="E5" s="22" t="s">
        <v>76</v>
      </c>
      <c r="F5" s="23" t="s">
        <v>77</v>
      </c>
      <c r="H5" s="47" t="s">
        <v>181</v>
      </c>
      <c r="I5" s="48" t="s">
        <v>183</v>
      </c>
      <c r="J5" s="48" t="s">
        <v>184</v>
      </c>
      <c r="K5" s="48" t="s">
        <v>187</v>
      </c>
      <c r="L5" s="48" t="s">
        <v>185</v>
      </c>
      <c r="M5" s="48" t="s">
        <v>186</v>
      </c>
    </row>
    <row r="6" spans="1:13" ht="14.5" x14ac:dyDescent="0.35">
      <c r="A6" s="7" t="s">
        <v>40</v>
      </c>
      <c r="B6" s="12"/>
      <c r="C6" s="12"/>
      <c r="D6" s="12"/>
      <c r="E6" s="12"/>
      <c r="F6" s="8"/>
      <c r="H6" s="49" t="s">
        <v>37</v>
      </c>
      <c r="I6" s="50">
        <v>183.5</v>
      </c>
      <c r="J6" s="50">
        <v>90.9</v>
      </c>
      <c r="K6" s="50">
        <v>49.1</v>
      </c>
      <c r="L6" s="50">
        <v>90.9</v>
      </c>
      <c r="M6" s="50">
        <v>146.80000000000001</v>
      </c>
    </row>
    <row r="7" spans="1:13" ht="14.5" x14ac:dyDescent="0.35">
      <c r="A7" s="7" t="s">
        <v>4</v>
      </c>
      <c r="B7" s="12"/>
      <c r="C7" s="12"/>
      <c r="D7" s="12"/>
      <c r="E7" s="12"/>
      <c r="F7" s="8"/>
      <c r="H7" s="49" t="s">
        <v>182</v>
      </c>
      <c r="I7" s="50">
        <v>183.5</v>
      </c>
      <c r="J7" s="50">
        <v>90.9</v>
      </c>
      <c r="K7" s="50">
        <v>49.1</v>
      </c>
      <c r="L7" s="50">
        <v>90.9</v>
      </c>
      <c r="M7" s="50">
        <v>146.80000000000001</v>
      </c>
    </row>
    <row r="8" spans="1:13" ht="14.5" x14ac:dyDescent="0.35">
      <c r="A8" s="7" t="s">
        <v>7</v>
      </c>
      <c r="B8" s="12"/>
      <c r="C8" s="12"/>
      <c r="D8" s="12"/>
      <c r="E8" s="12"/>
      <c r="F8" s="8"/>
      <c r="H8"/>
      <c r="I8"/>
      <c r="J8"/>
      <c r="K8"/>
      <c r="L8"/>
      <c r="M8"/>
    </row>
    <row r="9" spans="1:13" ht="14.5" x14ac:dyDescent="0.35">
      <c r="A9" s="7" t="s">
        <v>8</v>
      </c>
      <c r="B9" s="12"/>
      <c r="C9" s="12"/>
      <c r="D9" s="12"/>
      <c r="E9" s="12"/>
      <c r="F9" s="8"/>
      <c r="H9"/>
      <c r="I9"/>
      <c r="J9"/>
      <c r="K9"/>
      <c r="L9"/>
      <c r="M9"/>
    </row>
    <row r="10" spans="1:13" ht="14.5" x14ac:dyDescent="0.35">
      <c r="A10" s="7" t="s">
        <v>11</v>
      </c>
      <c r="B10" s="12"/>
      <c r="C10" s="12"/>
      <c r="D10" s="12"/>
      <c r="E10" s="12"/>
      <c r="F10" s="8"/>
      <c r="H10"/>
      <c r="I10"/>
      <c r="J10"/>
      <c r="K10"/>
      <c r="L10"/>
      <c r="M10"/>
    </row>
    <row r="11" spans="1:13" ht="14.5" x14ac:dyDescent="0.35">
      <c r="A11" s="7" t="s">
        <v>12</v>
      </c>
      <c r="B11" s="12"/>
      <c r="C11" s="12"/>
      <c r="D11" s="12"/>
      <c r="E11" s="12"/>
      <c r="F11" s="8"/>
      <c r="H11"/>
      <c r="I11"/>
      <c r="J11"/>
      <c r="K11"/>
      <c r="L11"/>
      <c r="M11"/>
    </row>
    <row r="12" spans="1:13" ht="14.5" x14ac:dyDescent="0.35">
      <c r="A12" s="7" t="s">
        <v>14</v>
      </c>
      <c r="B12" s="12"/>
      <c r="C12" s="12"/>
      <c r="D12" s="12"/>
      <c r="E12" s="12"/>
      <c r="F12" s="8"/>
      <c r="H12"/>
      <c r="I12"/>
      <c r="J12"/>
      <c r="K12"/>
      <c r="L12"/>
      <c r="M12"/>
    </row>
    <row r="13" spans="1:13" ht="14.5" x14ac:dyDescent="0.35">
      <c r="A13" s="7" t="s">
        <v>15</v>
      </c>
      <c r="B13" s="12">
        <v>1</v>
      </c>
      <c r="C13" s="12">
        <v>1</v>
      </c>
      <c r="D13" s="12">
        <v>1</v>
      </c>
      <c r="E13" s="12">
        <v>1</v>
      </c>
      <c r="F13" s="8">
        <v>1</v>
      </c>
      <c r="H13"/>
      <c r="I13"/>
      <c r="J13"/>
      <c r="K13"/>
      <c r="L13"/>
      <c r="M13"/>
    </row>
    <row r="14" spans="1:13" ht="14.5" x14ac:dyDescent="0.35">
      <c r="A14" s="7" t="s">
        <v>16</v>
      </c>
      <c r="B14" s="12"/>
      <c r="C14" s="12"/>
      <c r="D14" s="12"/>
      <c r="E14" s="12"/>
      <c r="F14" s="8"/>
      <c r="H14"/>
      <c r="I14"/>
      <c r="J14"/>
      <c r="K14"/>
      <c r="L14"/>
      <c r="M14"/>
    </row>
    <row r="15" spans="1:13" ht="14.5" x14ac:dyDescent="0.35">
      <c r="A15" s="7" t="s">
        <v>18</v>
      </c>
      <c r="B15" s="12"/>
      <c r="C15" s="12"/>
      <c r="D15" s="12"/>
      <c r="E15" s="12"/>
      <c r="F15" s="8"/>
      <c r="H15"/>
      <c r="I15"/>
      <c r="J15"/>
      <c r="K15"/>
      <c r="L15"/>
      <c r="M15"/>
    </row>
    <row r="16" spans="1:13" ht="14.5" x14ac:dyDescent="0.35">
      <c r="A16" s="7" t="s">
        <v>20</v>
      </c>
      <c r="B16" s="12"/>
      <c r="C16" s="12"/>
      <c r="D16" s="12"/>
      <c r="E16" s="12"/>
      <c r="F16" s="8"/>
      <c r="H16"/>
      <c r="I16"/>
      <c r="J16"/>
      <c r="K16"/>
      <c r="L16"/>
      <c r="M16"/>
    </row>
    <row r="17" spans="1:13" ht="14.5" x14ac:dyDescent="0.35">
      <c r="A17" s="7" t="s">
        <v>22</v>
      </c>
      <c r="B17" s="12"/>
      <c r="C17" s="12"/>
      <c r="D17" s="12"/>
      <c r="E17" s="12"/>
      <c r="F17" s="8"/>
      <c r="H17"/>
      <c r="I17"/>
      <c r="J17"/>
      <c r="K17"/>
      <c r="L17"/>
      <c r="M17"/>
    </row>
    <row r="18" spans="1:13" ht="14.5" x14ac:dyDescent="0.35">
      <c r="A18" s="7" t="s">
        <v>23</v>
      </c>
      <c r="B18" s="12"/>
      <c r="C18" s="12"/>
      <c r="D18" s="12"/>
      <c r="E18" s="12"/>
      <c r="F18" s="8"/>
      <c r="H18"/>
      <c r="I18"/>
      <c r="J18"/>
      <c r="K18"/>
      <c r="L18"/>
      <c r="M18"/>
    </row>
    <row r="19" spans="1:13" ht="14.5" x14ac:dyDescent="0.35">
      <c r="A19" s="7" t="s">
        <v>24</v>
      </c>
      <c r="B19" s="12"/>
      <c r="C19" s="12"/>
      <c r="D19" s="12"/>
      <c r="E19" s="12"/>
      <c r="F19" s="8"/>
      <c r="H19"/>
      <c r="I19"/>
      <c r="J19"/>
      <c r="K19"/>
      <c r="L19"/>
      <c r="M19"/>
    </row>
    <row r="20" spans="1:13" ht="14.5" x14ac:dyDescent="0.35">
      <c r="A20" s="7" t="s">
        <v>28</v>
      </c>
      <c r="B20" s="12">
        <v>1</v>
      </c>
      <c r="C20" s="12">
        <v>1</v>
      </c>
      <c r="D20" s="12">
        <v>1</v>
      </c>
      <c r="E20" s="12">
        <v>1</v>
      </c>
      <c r="F20" s="8">
        <v>1</v>
      </c>
      <c r="H20"/>
      <c r="I20"/>
      <c r="J20"/>
      <c r="K20"/>
      <c r="L20"/>
      <c r="M20"/>
    </row>
    <row r="21" spans="1:13" ht="14.5" x14ac:dyDescent="0.35">
      <c r="A21" s="7" t="s">
        <v>57</v>
      </c>
      <c r="B21" s="12"/>
      <c r="C21" s="12"/>
      <c r="D21" s="12"/>
      <c r="E21" s="12"/>
      <c r="F21" s="8"/>
      <c r="H21"/>
      <c r="I21"/>
      <c r="J21"/>
      <c r="K21"/>
      <c r="L21"/>
      <c r="M21"/>
    </row>
    <row r="22" spans="1:13" ht="14.5" x14ac:dyDescent="0.35">
      <c r="A22" s="7" t="s">
        <v>58</v>
      </c>
      <c r="B22" s="12"/>
      <c r="C22" s="12"/>
      <c r="D22" s="12"/>
      <c r="E22" s="12"/>
      <c r="F22" s="8"/>
      <c r="H22"/>
      <c r="I22"/>
      <c r="J22"/>
      <c r="K22"/>
      <c r="L22"/>
      <c r="M22"/>
    </row>
    <row r="23" spans="1:13" ht="14.5" x14ac:dyDescent="0.35">
      <c r="A23" s="7" t="s">
        <v>31</v>
      </c>
      <c r="B23" s="12"/>
      <c r="C23" s="12"/>
      <c r="D23" s="12"/>
      <c r="E23" s="12"/>
      <c r="F23" s="8"/>
      <c r="H23"/>
      <c r="I23"/>
      <c r="J23"/>
      <c r="K23"/>
      <c r="L23"/>
      <c r="M23"/>
    </row>
    <row r="24" spans="1:13" ht="14.5" x14ac:dyDescent="0.35">
      <c r="A24" s="7" t="s">
        <v>32</v>
      </c>
      <c r="B24" s="12"/>
      <c r="C24" s="12"/>
      <c r="D24" s="12"/>
      <c r="E24" s="12"/>
      <c r="F24" s="8"/>
      <c r="H24"/>
      <c r="I24"/>
      <c r="J24"/>
      <c r="K24"/>
      <c r="L24"/>
      <c r="M24"/>
    </row>
    <row r="25" spans="1:13" ht="14.5" x14ac:dyDescent="0.35">
      <c r="A25" s="7" t="s">
        <v>34</v>
      </c>
      <c r="B25" s="12"/>
      <c r="C25" s="12"/>
      <c r="D25" s="12"/>
      <c r="E25" s="12"/>
      <c r="F25" s="8"/>
      <c r="H25"/>
      <c r="I25"/>
      <c r="J25"/>
      <c r="K25"/>
      <c r="L25"/>
      <c r="M25"/>
    </row>
    <row r="26" spans="1:13" ht="14.5" x14ac:dyDescent="0.35">
      <c r="A26" s="7" t="s">
        <v>37</v>
      </c>
      <c r="B26" s="12"/>
      <c r="C26" s="12"/>
      <c r="D26" s="12"/>
      <c r="E26" s="12"/>
      <c r="F26" s="8"/>
      <c r="H26"/>
      <c r="I26"/>
      <c r="J26"/>
      <c r="K26"/>
      <c r="L26"/>
      <c r="M26"/>
    </row>
    <row r="27" spans="1:13" ht="14.5" x14ac:dyDescent="0.35">
      <c r="A27" s="7" t="s">
        <v>39</v>
      </c>
      <c r="B27" s="12"/>
      <c r="C27" s="12"/>
      <c r="D27" s="12"/>
      <c r="E27" s="12"/>
      <c r="F27" s="8"/>
      <c r="H27"/>
      <c r="I27"/>
      <c r="J27"/>
      <c r="K27"/>
      <c r="L27"/>
      <c r="M27"/>
    </row>
    <row r="28" spans="1:13" ht="14.5" x14ac:dyDescent="0.35">
      <c r="A28" s="19" t="s">
        <v>82</v>
      </c>
      <c r="B28" s="31">
        <f>MIN(B5:B27)</f>
        <v>1</v>
      </c>
      <c r="C28" s="31">
        <v>1</v>
      </c>
      <c r="D28" s="31">
        <v>1</v>
      </c>
      <c r="E28" s="31">
        <v>1</v>
      </c>
      <c r="F28" s="31">
        <v>1</v>
      </c>
      <c r="H28"/>
      <c r="I28"/>
      <c r="J28"/>
      <c r="K28"/>
      <c r="L28"/>
      <c r="M28"/>
    </row>
    <row r="29" spans="1:13" ht="14.5" x14ac:dyDescent="0.35">
      <c r="A29" s="19" t="s">
        <v>83</v>
      </c>
      <c r="B29" s="31">
        <f>MAX(B5:B27)</f>
        <v>1</v>
      </c>
      <c r="C29" s="31">
        <v>1</v>
      </c>
      <c r="D29" s="31">
        <v>1</v>
      </c>
      <c r="E29" s="31">
        <v>1</v>
      </c>
      <c r="F29" s="31">
        <v>1</v>
      </c>
      <c r="H29"/>
      <c r="I29"/>
      <c r="J29"/>
      <c r="K29"/>
      <c r="L29"/>
      <c r="M29"/>
    </row>
    <row r="30" spans="1:13" ht="14.5" x14ac:dyDescent="0.35">
      <c r="A30" s="19" t="s">
        <v>84</v>
      </c>
      <c r="B30" s="31">
        <f>AVERAGE(Task_2!B5:B27)</f>
        <v>1</v>
      </c>
      <c r="C30" s="31">
        <v>1</v>
      </c>
      <c r="D30" s="31">
        <v>1</v>
      </c>
      <c r="E30" s="31">
        <v>1</v>
      </c>
      <c r="F30" s="31">
        <v>1</v>
      </c>
      <c r="H30"/>
      <c r="I30"/>
      <c r="J30"/>
      <c r="K30"/>
      <c r="L30"/>
      <c r="M30"/>
    </row>
    <row r="31" spans="1:13" x14ac:dyDescent="0.3">
      <c r="H31"/>
      <c r="I31"/>
      <c r="J31"/>
      <c r="K31"/>
      <c r="L31"/>
      <c r="M31"/>
    </row>
    <row r="32" spans="1:13" x14ac:dyDescent="0.3">
      <c r="H32"/>
      <c r="I32"/>
      <c r="J32"/>
      <c r="K32"/>
      <c r="L32"/>
      <c r="M32"/>
    </row>
    <row r="33" spans="8:13" x14ac:dyDescent="0.3">
      <c r="H33"/>
      <c r="I33"/>
      <c r="J33"/>
      <c r="K33"/>
      <c r="L33"/>
      <c r="M33"/>
    </row>
    <row r="34" spans="8:13" x14ac:dyDescent="0.3">
      <c r="H34"/>
      <c r="I34"/>
      <c r="J34"/>
      <c r="K34"/>
      <c r="L34"/>
      <c r="M34"/>
    </row>
    <row r="35" spans="8:13" x14ac:dyDescent="0.3">
      <c r="H35"/>
      <c r="I35"/>
      <c r="J35"/>
      <c r="K35"/>
      <c r="L35"/>
      <c r="M35"/>
    </row>
    <row r="36" spans="8:13" x14ac:dyDescent="0.3">
      <c r="H36"/>
      <c r="I36"/>
      <c r="J36"/>
      <c r="K36"/>
      <c r="L36"/>
      <c r="M36"/>
    </row>
    <row r="37" spans="8:13" x14ac:dyDescent="0.3">
      <c r="H37"/>
      <c r="I37"/>
      <c r="J37"/>
      <c r="K37"/>
      <c r="L37"/>
      <c r="M37"/>
    </row>
    <row r="38" spans="8:13" x14ac:dyDescent="0.3">
      <c r="H38"/>
      <c r="I38"/>
      <c r="J38"/>
      <c r="K38"/>
      <c r="L38"/>
      <c r="M38"/>
    </row>
    <row r="39" spans="8:13" x14ac:dyDescent="0.3">
      <c r="H39"/>
      <c r="I39"/>
      <c r="J39"/>
      <c r="K39"/>
      <c r="L39"/>
      <c r="M39"/>
    </row>
    <row r="40" spans="8:13" x14ac:dyDescent="0.3">
      <c r="H40"/>
      <c r="I40"/>
      <c r="J40"/>
      <c r="K40"/>
      <c r="L40"/>
      <c r="M40"/>
    </row>
    <row r="41" spans="8:13" x14ac:dyDescent="0.3">
      <c r="H41"/>
      <c r="I41"/>
      <c r="J41"/>
      <c r="K41"/>
      <c r="L41"/>
      <c r="M41"/>
    </row>
    <row r="42" spans="8:13" x14ac:dyDescent="0.3">
      <c r="H42"/>
      <c r="I42"/>
      <c r="J42"/>
      <c r="K42"/>
      <c r="L42"/>
      <c r="M42"/>
    </row>
    <row r="43" spans="8:13" x14ac:dyDescent="0.3">
      <c r="H43"/>
      <c r="I43"/>
      <c r="J43"/>
      <c r="K43"/>
      <c r="L43"/>
      <c r="M43"/>
    </row>
    <row r="44" spans="8:13" x14ac:dyDescent="0.3">
      <c r="H44"/>
      <c r="I44"/>
      <c r="J44"/>
      <c r="K44"/>
      <c r="L44"/>
      <c r="M44"/>
    </row>
    <row r="45" spans="8:13" x14ac:dyDescent="0.3">
      <c r="H45"/>
      <c r="I45"/>
      <c r="J45"/>
      <c r="K45"/>
      <c r="L45"/>
      <c r="M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topLeftCell="A31" zoomScaleNormal="100" workbookViewId="0">
      <selection activeCell="A6" sqref="A6"/>
    </sheetView>
  </sheetViews>
  <sheetFormatPr defaultColWidth="11" defaultRowHeight="14.5" x14ac:dyDescent="0.35"/>
  <cols>
    <col min="1" max="1" width="39.796875" style="1" bestFit="1" customWidth="1"/>
    <col min="2" max="2" width="6.3984375" style="1" bestFit="1" customWidth="1"/>
    <col min="3" max="16384" width="11" style="1"/>
  </cols>
  <sheetData>
    <row r="1" spans="1:11" s="41" customFormat="1" ht="21" x14ac:dyDescent="0.5">
      <c r="A1" s="42" t="s">
        <v>56</v>
      </c>
      <c r="B1" s="42"/>
      <c r="C1" s="41" t="s">
        <v>173</v>
      </c>
    </row>
    <row r="2" spans="1:11" customFormat="1" ht="13" x14ac:dyDescent="0.3"/>
    <row r="3" spans="1:11" s="2" customFormat="1" x14ac:dyDescent="0.35">
      <c r="C3" s="1"/>
    </row>
    <row r="4" spans="1:11" s="2" customFormat="1" x14ac:dyDescent="0.35">
      <c r="C4" s="1" t="s">
        <v>150</v>
      </c>
    </row>
    <row r="5" spans="1:11" ht="18.5" x14ac:dyDescent="0.45">
      <c r="A5" s="43" t="s">
        <v>53</v>
      </c>
      <c r="B5" s="43"/>
      <c r="C5" s="40"/>
    </row>
    <row r="6" spans="1:11" ht="117" x14ac:dyDescent="0.45">
      <c r="A6" s="52" t="s">
        <v>190</v>
      </c>
      <c r="B6" s="43"/>
      <c r="C6" s="40"/>
    </row>
    <row r="7" spans="1:11" ht="18.5" x14ac:dyDescent="0.45">
      <c r="A7" s="43"/>
      <c r="B7" s="43"/>
      <c r="C7" s="40"/>
    </row>
    <row r="9" spans="1:11" ht="23.5" x14ac:dyDescent="0.55000000000000004">
      <c r="A9" s="18" t="s">
        <v>164</v>
      </c>
      <c r="B9" s="18"/>
      <c r="J9" s="2"/>
      <c r="K9" s="2"/>
    </row>
    <row r="10" spans="1:11" x14ac:dyDescent="0.35">
      <c r="A10" s="33" t="s">
        <v>102</v>
      </c>
      <c r="B10" s="33"/>
      <c r="C10" s="17" t="s">
        <v>49</v>
      </c>
      <c r="D10" s="17" t="s">
        <v>50</v>
      </c>
      <c r="E10" s="17" t="s">
        <v>51</v>
      </c>
      <c r="F10" s="17" t="s">
        <v>52</v>
      </c>
      <c r="G10" s="17" t="s">
        <v>54</v>
      </c>
      <c r="J10" s="2"/>
      <c r="K10" s="2"/>
    </row>
    <row r="11" spans="1:11" x14ac:dyDescent="0.35">
      <c r="A11" s="9" t="s">
        <v>120</v>
      </c>
      <c r="B11" s="9"/>
      <c r="C11" s="13">
        <v>20000</v>
      </c>
      <c r="D11" s="13" t="s">
        <v>5</v>
      </c>
      <c r="E11" s="13">
        <v>0</v>
      </c>
      <c r="F11" s="11" t="s">
        <v>6</v>
      </c>
      <c r="G11" s="11">
        <v>24</v>
      </c>
      <c r="J11" s="2"/>
      <c r="K11" s="2"/>
    </row>
    <row r="14" spans="1:11" ht="23.5" x14ac:dyDescent="0.55000000000000004">
      <c r="A14" s="18" t="s">
        <v>161</v>
      </c>
      <c r="B14" s="18"/>
    </row>
    <row r="15" spans="1:11" x14ac:dyDescent="0.35">
      <c r="A15" s="14" t="s">
        <v>49</v>
      </c>
      <c r="B15" s="14" t="s">
        <v>49</v>
      </c>
      <c r="C15" s="17" t="s">
        <v>177</v>
      </c>
      <c r="D15" s="15" t="s">
        <v>50</v>
      </c>
      <c r="E15" s="17" t="s">
        <v>51</v>
      </c>
      <c r="F15" s="15" t="s">
        <v>52</v>
      </c>
    </row>
    <row r="16" spans="1:11" x14ac:dyDescent="0.35">
      <c r="A16" s="7" t="s">
        <v>120</v>
      </c>
      <c r="B16" s="7">
        <v>20000</v>
      </c>
      <c r="C16" s="12" t="s">
        <v>5</v>
      </c>
      <c r="D16" s="1">
        <v>0</v>
      </c>
      <c r="E16" s="12" t="s">
        <v>6</v>
      </c>
      <c r="F16" s="1">
        <v>24</v>
      </c>
    </row>
    <row r="17" spans="1:6" x14ac:dyDescent="0.35">
      <c r="A17" s="7" t="s">
        <v>121</v>
      </c>
      <c r="B17" s="7">
        <v>20002</v>
      </c>
      <c r="C17" s="12" t="s">
        <v>5</v>
      </c>
      <c r="D17" s="1">
        <v>0</v>
      </c>
      <c r="E17" s="12" t="s">
        <v>6</v>
      </c>
      <c r="F17" s="1">
        <v>24</v>
      </c>
    </row>
    <row r="18" spans="1:6" x14ac:dyDescent="0.35">
      <c r="A18" s="7" t="s">
        <v>122</v>
      </c>
      <c r="B18" s="7">
        <v>20004</v>
      </c>
      <c r="C18" s="12" t="s">
        <v>5</v>
      </c>
      <c r="D18" s="1">
        <v>0</v>
      </c>
      <c r="E18" s="12" t="s">
        <v>6</v>
      </c>
      <c r="F18" s="1">
        <v>24</v>
      </c>
    </row>
    <row r="19" spans="1:6" x14ac:dyDescent="0.35">
      <c r="A19" s="7" t="s">
        <v>123</v>
      </c>
      <c r="B19" s="7">
        <v>20006</v>
      </c>
      <c r="C19" s="12" t="s">
        <v>5</v>
      </c>
      <c r="D19" s="1">
        <v>0</v>
      </c>
      <c r="E19" s="12" t="s">
        <v>6</v>
      </c>
      <c r="F19" s="1">
        <v>24</v>
      </c>
    </row>
    <row r="20" spans="1:6" x14ac:dyDescent="0.35">
      <c r="A20" s="7" t="s">
        <v>124</v>
      </c>
      <c r="B20" s="7">
        <v>20008</v>
      </c>
      <c r="C20" s="12" t="s">
        <v>5</v>
      </c>
      <c r="D20" s="1">
        <v>0</v>
      </c>
      <c r="E20" s="12" t="s">
        <v>6</v>
      </c>
      <c r="F20" s="1">
        <v>24</v>
      </c>
    </row>
    <row r="21" spans="1:6" x14ac:dyDescent="0.35">
      <c r="A21" s="7" t="s">
        <v>125</v>
      </c>
      <c r="B21" s="7">
        <v>20010</v>
      </c>
      <c r="C21" s="12" t="s">
        <v>5</v>
      </c>
      <c r="D21" s="1">
        <v>0</v>
      </c>
      <c r="E21" s="12" t="s">
        <v>6</v>
      </c>
      <c r="F21" s="1">
        <v>24</v>
      </c>
    </row>
    <row r="22" spans="1:6" x14ac:dyDescent="0.35">
      <c r="A22" s="7" t="s">
        <v>126</v>
      </c>
      <c r="B22" s="7">
        <v>20012</v>
      </c>
      <c r="C22" s="12" t="s">
        <v>5</v>
      </c>
      <c r="D22" s="1">
        <v>0</v>
      </c>
      <c r="E22" s="12" t="s">
        <v>6</v>
      </c>
      <c r="F22" s="1">
        <v>24</v>
      </c>
    </row>
    <row r="23" spans="1:6" x14ac:dyDescent="0.35">
      <c r="A23" s="7" t="s">
        <v>127</v>
      </c>
      <c r="B23" s="7">
        <v>20014</v>
      </c>
      <c r="C23" s="12" t="s">
        <v>5</v>
      </c>
      <c r="D23" s="1">
        <v>0</v>
      </c>
      <c r="E23" s="12" t="s">
        <v>6</v>
      </c>
      <c r="F23" s="1">
        <v>24</v>
      </c>
    </row>
    <row r="24" spans="1:6" x14ac:dyDescent="0.35">
      <c r="A24" s="7" t="s">
        <v>128</v>
      </c>
      <c r="B24" s="7">
        <v>20016</v>
      </c>
      <c r="C24" s="12" t="s">
        <v>5</v>
      </c>
      <c r="D24" s="1">
        <v>0</v>
      </c>
      <c r="E24" s="12" t="s">
        <v>6</v>
      </c>
      <c r="F24" s="1">
        <v>24</v>
      </c>
    </row>
    <row r="25" spans="1:6" x14ac:dyDescent="0.35">
      <c r="A25" s="7" t="s">
        <v>129</v>
      </c>
      <c r="B25" s="7">
        <v>20018</v>
      </c>
      <c r="C25" s="12" t="s">
        <v>5</v>
      </c>
      <c r="D25" s="1">
        <v>0</v>
      </c>
      <c r="E25" s="12" t="s">
        <v>6</v>
      </c>
      <c r="F25" s="1">
        <v>24</v>
      </c>
    </row>
    <row r="26" spans="1:6" x14ac:dyDescent="0.35">
      <c r="A26" s="7" t="s">
        <v>130</v>
      </c>
      <c r="B26" s="7">
        <v>20020</v>
      </c>
      <c r="C26" s="12" t="s">
        <v>5</v>
      </c>
      <c r="D26" s="1">
        <v>0</v>
      </c>
      <c r="E26" s="12" t="s">
        <v>6</v>
      </c>
      <c r="F26" s="1">
        <v>24</v>
      </c>
    </row>
    <row r="27" spans="1:6" x14ac:dyDescent="0.35">
      <c r="A27" s="7" t="s">
        <v>131</v>
      </c>
      <c r="B27" s="7">
        <v>20022</v>
      </c>
      <c r="C27" s="12" t="s">
        <v>5</v>
      </c>
      <c r="D27" s="1">
        <v>0</v>
      </c>
      <c r="E27" s="12" t="s">
        <v>6</v>
      </c>
      <c r="F27" s="1">
        <v>24</v>
      </c>
    </row>
    <row r="28" spans="1:6" x14ac:dyDescent="0.35">
      <c r="A28" s="7" t="s">
        <v>132</v>
      </c>
      <c r="B28" s="7">
        <v>20024</v>
      </c>
      <c r="C28" s="12" t="s">
        <v>5</v>
      </c>
      <c r="D28" s="1">
        <v>0</v>
      </c>
      <c r="E28" s="12" t="s">
        <v>6</v>
      </c>
      <c r="F28" s="1">
        <v>24</v>
      </c>
    </row>
    <row r="29" spans="1:6" x14ac:dyDescent="0.35">
      <c r="A29" s="7" t="s">
        <v>133</v>
      </c>
      <c r="B29" s="7">
        <v>20026</v>
      </c>
      <c r="C29" s="12" t="s">
        <v>5</v>
      </c>
      <c r="D29" s="1">
        <v>0</v>
      </c>
      <c r="E29" s="12" t="s">
        <v>6</v>
      </c>
      <c r="F29" s="1">
        <v>24</v>
      </c>
    </row>
    <row r="30" spans="1:6" x14ac:dyDescent="0.35">
      <c r="A30" s="7" t="s">
        <v>134</v>
      </c>
      <c r="B30" s="7">
        <v>20028</v>
      </c>
      <c r="C30" s="12" t="s">
        <v>5</v>
      </c>
      <c r="D30" s="1">
        <v>0</v>
      </c>
      <c r="E30" s="12" t="s">
        <v>6</v>
      </c>
      <c r="F30" s="1">
        <v>24</v>
      </c>
    </row>
    <row r="31" spans="1:6" x14ac:dyDescent="0.35">
      <c r="A31" s="7" t="s">
        <v>135</v>
      </c>
      <c r="B31" s="7">
        <v>20030</v>
      </c>
      <c r="C31" s="12" t="s">
        <v>5</v>
      </c>
      <c r="D31" s="1">
        <v>0</v>
      </c>
      <c r="E31" s="12" t="s">
        <v>6</v>
      </c>
      <c r="F31" s="1">
        <v>24</v>
      </c>
    </row>
    <row r="32" spans="1:6" x14ac:dyDescent="0.35">
      <c r="A32" s="7" t="s">
        <v>136</v>
      </c>
      <c r="B32" s="7">
        <v>20032</v>
      </c>
      <c r="C32" s="12" t="s">
        <v>5</v>
      </c>
      <c r="D32" s="1">
        <v>0</v>
      </c>
      <c r="E32" s="12" t="s">
        <v>6</v>
      </c>
      <c r="F32" s="1">
        <v>24</v>
      </c>
    </row>
    <row r="33" spans="1:10" x14ac:dyDescent="0.35">
      <c r="A33" s="7" t="s">
        <v>137</v>
      </c>
      <c r="B33" s="7">
        <v>20034</v>
      </c>
      <c r="C33" s="12" t="s">
        <v>5</v>
      </c>
      <c r="D33" s="1">
        <v>0</v>
      </c>
      <c r="E33" s="12" t="s">
        <v>6</v>
      </c>
      <c r="F33" s="1">
        <v>24</v>
      </c>
    </row>
    <row r="34" spans="1:10" x14ac:dyDescent="0.35">
      <c r="A34" s="7" t="s">
        <v>138</v>
      </c>
      <c r="B34" s="7">
        <v>20036</v>
      </c>
      <c r="C34" s="12" t="s">
        <v>5</v>
      </c>
      <c r="D34" s="1">
        <v>0</v>
      </c>
      <c r="E34" s="12" t="s">
        <v>6</v>
      </c>
      <c r="F34" s="1">
        <v>24</v>
      </c>
    </row>
    <row r="35" spans="1:10" x14ac:dyDescent="0.35">
      <c r="A35" s="7" t="s">
        <v>139</v>
      </c>
      <c r="B35" s="7">
        <v>20038</v>
      </c>
      <c r="C35" s="12" t="s">
        <v>5</v>
      </c>
      <c r="D35" s="1">
        <v>0</v>
      </c>
      <c r="E35" s="12" t="s">
        <v>6</v>
      </c>
      <c r="F35" s="1">
        <v>24</v>
      </c>
    </row>
    <row r="36" spans="1:10" x14ac:dyDescent="0.35">
      <c r="A36" s="7" t="s">
        <v>140</v>
      </c>
      <c r="B36" s="7">
        <v>20040</v>
      </c>
      <c r="C36" s="12" t="s">
        <v>5</v>
      </c>
      <c r="D36" s="1">
        <v>0</v>
      </c>
      <c r="E36" s="12" t="s">
        <v>6</v>
      </c>
      <c r="F36" s="1">
        <v>24</v>
      </c>
      <c r="J36" s="14"/>
    </row>
    <row r="37" spans="1:10" x14ac:dyDescent="0.35">
      <c r="A37" s="7" t="s">
        <v>141</v>
      </c>
      <c r="B37" s="7">
        <v>20042</v>
      </c>
      <c r="C37" s="12" t="s">
        <v>5</v>
      </c>
      <c r="D37" s="1">
        <v>0</v>
      </c>
      <c r="E37" s="12" t="s">
        <v>6</v>
      </c>
      <c r="F37" s="1">
        <v>24</v>
      </c>
      <c r="J37" s="7"/>
    </row>
    <row r="38" spans="1:10" x14ac:dyDescent="0.35">
      <c r="A38" s="7" t="s">
        <v>142</v>
      </c>
      <c r="B38" s="7">
        <v>20044</v>
      </c>
      <c r="C38" s="12" t="s">
        <v>5</v>
      </c>
      <c r="D38" s="1">
        <v>0</v>
      </c>
      <c r="E38" s="12" t="s">
        <v>6</v>
      </c>
      <c r="F38" s="1">
        <v>24</v>
      </c>
      <c r="J38" s="7"/>
    </row>
    <row r="39" spans="1:10" x14ac:dyDescent="0.35">
      <c r="A39" s="7" t="s">
        <v>143</v>
      </c>
      <c r="B39" s="7">
        <v>20046</v>
      </c>
      <c r="C39" s="12" t="s">
        <v>5</v>
      </c>
      <c r="D39" s="1">
        <v>0</v>
      </c>
      <c r="E39" s="12" t="s">
        <v>6</v>
      </c>
      <c r="F39" s="1">
        <v>24</v>
      </c>
      <c r="J39" s="7"/>
    </row>
    <row r="40" spans="1:10" x14ac:dyDescent="0.35">
      <c r="A40" s="7" t="s">
        <v>144</v>
      </c>
      <c r="B40" s="7">
        <v>20048</v>
      </c>
      <c r="C40" s="12" t="s">
        <v>5</v>
      </c>
      <c r="D40" s="1">
        <v>0</v>
      </c>
      <c r="E40" s="12" t="s">
        <v>6</v>
      </c>
      <c r="F40" s="1">
        <v>24</v>
      </c>
      <c r="J40" s="7"/>
    </row>
    <row r="41" spans="1:10" x14ac:dyDescent="0.35">
      <c r="A41" s="7" t="s">
        <v>145</v>
      </c>
      <c r="B41" s="7">
        <v>20050</v>
      </c>
      <c r="C41" s="12" t="s">
        <v>5</v>
      </c>
      <c r="D41" s="1">
        <v>0</v>
      </c>
      <c r="E41" s="12" t="s">
        <v>6</v>
      </c>
      <c r="F41" s="1">
        <v>24</v>
      </c>
      <c r="J41" s="7"/>
    </row>
    <row r="42" spans="1:10" x14ac:dyDescent="0.35">
      <c r="A42" s="7" t="s">
        <v>146</v>
      </c>
      <c r="B42" s="7">
        <v>20052</v>
      </c>
      <c r="C42" s="12" t="s">
        <v>5</v>
      </c>
      <c r="D42" s="1">
        <v>0</v>
      </c>
      <c r="E42" s="12" t="s">
        <v>6</v>
      </c>
      <c r="F42" s="1">
        <v>24</v>
      </c>
      <c r="J42" s="7"/>
    </row>
    <row r="43" spans="1:10" x14ac:dyDescent="0.35">
      <c r="A43" s="7" t="s">
        <v>147</v>
      </c>
      <c r="B43" s="7">
        <v>20054</v>
      </c>
      <c r="C43" s="12" t="s">
        <v>5</v>
      </c>
      <c r="D43" s="1">
        <v>0</v>
      </c>
      <c r="E43" s="12" t="s">
        <v>6</v>
      </c>
      <c r="F43" s="1">
        <v>24</v>
      </c>
      <c r="J43" s="7"/>
    </row>
    <row r="44" spans="1:10" x14ac:dyDescent="0.35">
      <c r="A44" s="7" t="s">
        <v>148</v>
      </c>
      <c r="B44" s="7">
        <v>20058</v>
      </c>
      <c r="C44" s="12" t="s">
        <v>5</v>
      </c>
      <c r="D44" s="1">
        <v>0</v>
      </c>
      <c r="E44" s="12" t="s">
        <v>6</v>
      </c>
      <c r="F44" s="1">
        <v>24</v>
      </c>
      <c r="J44" s="7"/>
    </row>
    <row r="45" spans="1:10" x14ac:dyDescent="0.35">
      <c r="A45" s="7" t="s">
        <v>149</v>
      </c>
      <c r="B45" s="7">
        <v>20060</v>
      </c>
      <c r="C45" s="12" t="s">
        <v>5</v>
      </c>
      <c r="D45" s="1">
        <v>0</v>
      </c>
      <c r="E45" s="12" t="s">
        <v>6</v>
      </c>
      <c r="F45" s="1">
        <v>24</v>
      </c>
      <c r="J45" s="7"/>
    </row>
    <row r="46" spans="1:10" x14ac:dyDescent="0.35">
      <c r="A46" s="7" t="s">
        <v>111</v>
      </c>
      <c r="B46" s="7">
        <v>21000</v>
      </c>
      <c r="C46" s="12" t="s">
        <v>5</v>
      </c>
      <c r="D46" s="1">
        <v>0</v>
      </c>
      <c r="E46" s="12" t="s">
        <v>6</v>
      </c>
      <c r="F46" s="1">
        <v>24</v>
      </c>
      <c r="J46" s="7"/>
    </row>
    <row r="47" spans="1:10" x14ac:dyDescent="0.35">
      <c r="A47" s="7" t="s">
        <v>112</v>
      </c>
      <c r="B47" s="7">
        <v>21002</v>
      </c>
      <c r="C47" s="12" t="s">
        <v>5</v>
      </c>
      <c r="D47" s="1">
        <v>0</v>
      </c>
      <c r="E47" s="12" t="s">
        <v>6</v>
      </c>
      <c r="F47" s="1">
        <v>24</v>
      </c>
      <c r="J47" s="7"/>
    </row>
    <row r="48" spans="1:10" x14ac:dyDescent="0.35">
      <c r="A48" s="7" t="s">
        <v>113</v>
      </c>
      <c r="B48" s="7">
        <v>21004</v>
      </c>
      <c r="C48" s="12" t="s">
        <v>5</v>
      </c>
      <c r="D48" s="1">
        <v>0</v>
      </c>
      <c r="E48" s="12" t="s">
        <v>6</v>
      </c>
      <c r="F48" s="1">
        <v>24</v>
      </c>
      <c r="J48" s="7"/>
    </row>
    <row r="49" spans="1:10" x14ac:dyDescent="0.35">
      <c r="A49" s="7" t="s">
        <v>114</v>
      </c>
      <c r="B49" s="7">
        <v>21006</v>
      </c>
      <c r="C49" s="12" t="s">
        <v>5</v>
      </c>
      <c r="D49" s="1">
        <v>0</v>
      </c>
      <c r="E49" s="12" t="s">
        <v>6</v>
      </c>
      <c r="F49" s="1">
        <v>24</v>
      </c>
      <c r="J49" s="7"/>
    </row>
    <row r="50" spans="1:10" x14ac:dyDescent="0.35">
      <c r="A50" s="7" t="s">
        <v>115</v>
      </c>
      <c r="B50" s="7">
        <v>21008</v>
      </c>
      <c r="C50" s="12" t="s">
        <v>5</v>
      </c>
      <c r="D50" s="1">
        <v>0</v>
      </c>
      <c r="E50" s="12" t="s">
        <v>6</v>
      </c>
      <c r="F50" s="1">
        <v>24</v>
      </c>
      <c r="J50" s="7"/>
    </row>
    <row r="51" spans="1:10" x14ac:dyDescent="0.35">
      <c r="A51" s="7" t="s">
        <v>116</v>
      </c>
      <c r="B51" s="7">
        <v>21010</v>
      </c>
      <c r="C51" s="12" t="s">
        <v>5</v>
      </c>
      <c r="D51" s="1">
        <v>0</v>
      </c>
      <c r="E51" s="12" t="s">
        <v>6</v>
      </c>
      <c r="F51" s="1">
        <v>24</v>
      </c>
      <c r="J51" s="7"/>
    </row>
    <row r="52" spans="1:10" x14ac:dyDescent="0.35">
      <c r="A52" s="7" t="s">
        <v>117</v>
      </c>
      <c r="B52" s="7">
        <v>21012</v>
      </c>
      <c r="C52" s="12" t="s">
        <v>5</v>
      </c>
      <c r="D52" s="1">
        <v>0</v>
      </c>
      <c r="E52" s="12" t="s">
        <v>6</v>
      </c>
      <c r="F52" s="1">
        <v>24</v>
      </c>
      <c r="J52" s="7"/>
    </row>
    <row r="53" spans="1:10" x14ac:dyDescent="0.35">
      <c r="A53" s="7" t="s">
        <v>118</v>
      </c>
      <c r="B53" s="7">
        <v>21014</v>
      </c>
      <c r="C53" s="12" t="s">
        <v>5</v>
      </c>
      <c r="D53" s="1">
        <v>0</v>
      </c>
      <c r="E53" s="12" t="s">
        <v>6</v>
      </c>
      <c r="F53" s="1">
        <v>24</v>
      </c>
      <c r="J53" s="7"/>
    </row>
    <row r="54" spans="1:10" x14ac:dyDescent="0.35">
      <c r="A54" s="9" t="s">
        <v>119</v>
      </c>
      <c r="B54" s="9">
        <v>21016</v>
      </c>
      <c r="C54" s="13" t="s">
        <v>5</v>
      </c>
      <c r="D54" s="10">
        <v>0</v>
      </c>
      <c r="E54" s="13" t="s">
        <v>6</v>
      </c>
      <c r="F54" s="10">
        <v>24</v>
      </c>
      <c r="J54" s="7"/>
    </row>
    <row r="55" spans="1:10" x14ac:dyDescent="0.35">
      <c r="J55" s="7"/>
    </row>
    <row r="56" spans="1:10" x14ac:dyDescent="0.35">
      <c r="J56" s="7"/>
    </row>
    <row r="57" spans="1:10" x14ac:dyDescent="0.35">
      <c r="J57" s="7"/>
    </row>
    <row r="58" spans="1:10" x14ac:dyDescent="0.35">
      <c r="J58" s="7"/>
    </row>
    <row r="59" spans="1:10" x14ac:dyDescent="0.35">
      <c r="J59" s="7"/>
    </row>
    <row r="60" spans="1:10" x14ac:dyDescent="0.35">
      <c r="J60" s="7"/>
    </row>
    <row r="61" spans="1:10" x14ac:dyDescent="0.35">
      <c r="J61" s="7"/>
    </row>
    <row r="62" spans="1:10" x14ac:dyDescent="0.35">
      <c r="J62" s="7"/>
    </row>
    <row r="63" spans="1:10" x14ac:dyDescent="0.35">
      <c r="J63" s="7"/>
    </row>
    <row r="64" spans="1:10" x14ac:dyDescent="0.35">
      <c r="J64" s="7"/>
    </row>
    <row r="65" spans="10:10" x14ac:dyDescent="0.35">
      <c r="J65" s="7"/>
    </row>
    <row r="66" spans="10:10" x14ac:dyDescent="0.35">
      <c r="J66" s="7"/>
    </row>
    <row r="67" spans="10:10" x14ac:dyDescent="0.35">
      <c r="J67" s="7"/>
    </row>
    <row r="68" spans="10:10" x14ac:dyDescent="0.35">
      <c r="J68" s="7"/>
    </row>
    <row r="69" spans="10:10" x14ac:dyDescent="0.35">
      <c r="J69" s="7"/>
    </row>
    <row r="70" spans="10:10" x14ac:dyDescent="0.35">
      <c r="J70" s="7"/>
    </row>
    <row r="71" spans="10:10" x14ac:dyDescent="0.35">
      <c r="J71" s="7"/>
    </row>
    <row r="72" spans="10:10" x14ac:dyDescent="0.35">
      <c r="J72" s="7"/>
    </row>
    <row r="73" spans="10:10" x14ac:dyDescent="0.35">
      <c r="J73" s="7"/>
    </row>
    <row r="74" spans="10:10" x14ac:dyDescent="0.35">
      <c r="J74" s="7"/>
    </row>
    <row r="75" spans="10:10" x14ac:dyDescent="0.35">
      <c r="J75" s="9"/>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opLeftCell="A16" zoomScaleNormal="100" workbookViewId="0">
      <selection activeCell="B8" sqref="B8"/>
    </sheetView>
  </sheetViews>
  <sheetFormatPr defaultColWidth="11" defaultRowHeight="13" x14ac:dyDescent="0.3"/>
  <cols>
    <col min="1" max="1" width="28.19921875" style="2" bestFit="1" customWidth="1"/>
    <col min="2" max="2" width="17.796875" style="2" bestFit="1" customWidth="1"/>
    <col min="3" max="3" width="11" style="2" bestFit="1" customWidth="1"/>
    <col min="4" max="4" width="13.19921875" style="2" bestFit="1" customWidth="1"/>
    <col min="5" max="5" width="10.796875" style="2" bestFit="1" customWidth="1"/>
    <col min="6" max="6" width="13.3984375" style="2" bestFit="1" customWidth="1"/>
    <col min="7" max="8" width="14.59765625" style="2" bestFit="1" customWidth="1"/>
    <col min="9" max="9" width="17.796875" style="2" bestFit="1" customWidth="1"/>
    <col min="10" max="10" width="11" style="2" bestFit="1" customWidth="1"/>
    <col min="11" max="11" width="9" style="2" bestFit="1" customWidth="1"/>
    <col min="12" max="12" width="10.796875" style="2" bestFit="1" customWidth="1"/>
    <col min="13" max="13" width="12.3984375" style="2" bestFit="1" customWidth="1"/>
    <col min="14" max="14" width="11" style="2" bestFit="1" customWidth="1"/>
    <col min="15" max="15" width="8" style="2" bestFit="1" customWidth="1"/>
    <col min="16" max="16" width="12.3984375" style="2" bestFit="1" customWidth="1"/>
    <col min="17" max="17" width="12.59765625" style="2" bestFit="1" customWidth="1"/>
    <col min="18" max="18" width="24.19921875" style="2" bestFit="1" customWidth="1"/>
    <col min="19" max="19" width="12.59765625" style="2" bestFit="1" customWidth="1"/>
    <col min="20" max="20" width="16" style="2" bestFit="1" customWidth="1"/>
    <col min="21" max="21" width="9" style="2" bestFit="1" customWidth="1"/>
    <col min="22" max="22" width="10.796875" style="2" bestFit="1" customWidth="1"/>
    <col min="23" max="24" width="13.3984375" style="2" bestFit="1" customWidth="1"/>
    <col min="25" max="25" width="15" style="2" bestFit="1" customWidth="1"/>
    <col min="26" max="16384" width="11" style="2"/>
  </cols>
  <sheetData>
    <row r="1" spans="1:3" ht="21" x14ac:dyDescent="0.5">
      <c r="A1" s="42" t="s">
        <v>85</v>
      </c>
      <c r="B1" s="41" t="s">
        <v>166</v>
      </c>
    </row>
    <row r="2" spans="1:3" ht="18.5" x14ac:dyDescent="0.45">
      <c r="B2" s="40" t="s">
        <v>165</v>
      </c>
    </row>
    <row r="5" spans="1:3" ht="14.5" x14ac:dyDescent="0.35">
      <c r="B5" s="1" t="s">
        <v>150</v>
      </c>
    </row>
    <row r="6" spans="1:3" ht="14.5" x14ac:dyDescent="0.35">
      <c r="A6" s="3" t="s">
        <v>53</v>
      </c>
      <c r="B6" s="1" t="s">
        <v>188</v>
      </c>
    </row>
    <row r="7" spans="1:3" ht="14.5" x14ac:dyDescent="0.35">
      <c r="A7" s="3" t="s">
        <v>152</v>
      </c>
      <c r="B7" s="1" t="s">
        <v>189</v>
      </c>
    </row>
    <row r="10" spans="1:3" ht="23.5" x14ac:dyDescent="0.55000000000000004">
      <c r="A10" s="18" t="s">
        <v>161</v>
      </c>
    </row>
    <row r="11" spans="1:3" ht="14.5" x14ac:dyDescent="0.35">
      <c r="A11" s="32" t="s">
        <v>86</v>
      </c>
      <c r="B11" s="17" t="s">
        <v>87</v>
      </c>
      <c r="C11" s="17" t="s">
        <v>88</v>
      </c>
    </row>
    <row r="12" spans="1:3" ht="14.5" x14ac:dyDescent="0.35">
      <c r="A12" s="32">
        <v>44927</v>
      </c>
      <c r="B12" s="17" t="s">
        <v>59</v>
      </c>
      <c r="C12" s="17">
        <v>200</v>
      </c>
    </row>
    <row r="13" spans="1:3" ht="14.5" x14ac:dyDescent="0.35">
      <c r="A13" s="32">
        <v>44928</v>
      </c>
      <c r="B13" s="17" t="s">
        <v>60</v>
      </c>
      <c r="C13" s="17" t="s">
        <v>180</v>
      </c>
    </row>
    <row r="14" spans="1:3" ht="14.5" x14ac:dyDescent="0.35">
      <c r="A14" s="32">
        <v>44929</v>
      </c>
      <c r="B14" s="17" t="s">
        <v>61</v>
      </c>
      <c r="C14" s="17">
        <v>50</v>
      </c>
    </row>
    <row r="15" spans="1:3" ht="14.5" x14ac:dyDescent="0.35">
      <c r="A15" s="32">
        <v>44930</v>
      </c>
      <c r="B15" s="17" t="s">
        <v>62</v>
      </c>
      <c r="C15" s="17" t="s">
        <v>180</v>
      </c>
    </row>
    <row r="16" spans="1:3" ht="14.5" x14ac:dyDescent="0.35">
      <c r="A16" s="32">
        <v>44931</v>
      </c>
      <c r="B16" s="17" t="s">
        <v>63</v>
      </c>
      <c r="C16" s="17">
        <v>10</v>
      </c>
    </row>
    <row r="17" spans="1:3" ht="14.5" x14ac:dyDescent="0.35">
      <c r="A17" s="32">
        <v>44932</v>
      </c>
      <c r="B17" s="17" t="s">
        <v>153</v>
      </c>
      <c r="C17" s="17">
        <v>150</v>
      </c>
    </row>
    <row r="18" spans="1:3" ht="14.5" x14ac:dyDescent="0.35">
      <c r="A18" s="32">
        <v>44933</v>
      </c>
      <c r="B18" s="17" t="s">
        <v>154</v>
      </c>
      <c r="C18" s="17">
        <v>80</v>
      </c>
    </row>
    <row r="19" spans="1:3" ht="14.5" x14ac:dyDescent="0.35">
      <c r="A19" s="32">
        <v>44934</v>
      </c>
      <c r="B19" s="17" t="s">
        <v>155</v>
      </c>
      <c r="C19" s="17" t="s">
        <v>180</v>
      </c>
    </row>
    <row r="20" spans="1:3" ht="14.5" x14ac:dyDescent="0.35">
      <c r="A20" s="32">
        <v>44935</v>
      </c>
      <c r="B20" s="17" t="s">
        <v>156</v>
      </c>
      <c r="C20" s="17">
        <v>30</v>
      </c>
    </row>
    <row r="21" spans="1:3" ht="14.5" x14ac:dyDescent="0.35">
      <c r="A21" s="32">
        <v>44936</v>
      </c>
      <c r="B21" s="17" t="s">
        <v>157</v>
      </c>
      <c r="C21" s="17" t="s">
        <v>180</v>
      </c>
    </row>
    <row r="22" spans="1:3" ht="14.5" x14ac:dyDescent="0.35">
      <c r="B22" s="17" t="s">
        <v>158</v>
      </c>
      <c r="C22" s="25">
        <f>SUM(IF(ISNA(C11:C21), 20, C11:C21))</f>
        <v>520</v>
      </c>
    </row>
    <row r="24" spans="1:3" x14ac:dyDescent="0.3">
      <c r="C24" s="2">
        <f>SUM(IF(ISNA(C11:C21), 20, C11:C21))</f>
        <v>520</v>
      </c>
    </row>
    <row r="25" spans="1:3" x14ac:dyDescent="0.3">
      <c r="C25" s="2" t="s">
        <v>179</v>
      </c>
    </row>
    <row r="26" spans="1:3" x14ac:dyDescent="0.3">
      <c r="C26" s="5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abSelected="1" zoomScaleNormal="100" workbookViewId="0">
      <selection activeCell="B5" sqref="B5"/>
    </sheetView>
  </sheetViews>
  <sheetFormatPr defaultColWidth="11" defaultRowHeight="13" x14ac:dyDescent="0.3"/>
  <cols>
    <col min="1" max="1" width="28.19921875" style="2" bestFit="1" customWidth="1"/>
    <col min="2" max="16384" width="11" style="2"/>
  </cols>
  <sheetData>
    <row r="1" spans="1:14" ht="21" x14ac:dyDescent="0.5">
      <c r="A1" s="42" t="s">
        <v>178</v>
      </c>
      <c r="B1" s="41" t="s">
        <v>174</v>
      </c>
    </row>
    <row r="3" spans="1:14" ht="14.5" x14ac:dyDescent="0.35">
      <c r="B3" s="1" t="s">
        <v>150</v>
      </c>
    </row>
    <row r="4" spans="1:14" ht="18.5" x14ac:dyDescent="0.45">
      <c r="A4" s="43" t="s">
        <v>53</v>
      </c>
      <c r="B4" s="1"/>
      <c r="C4" s="2" t="str">
        <f>CONCATENATE(A23," ",B23)</f>
        <v>10100 10102</v>
      </c>
    </row>
    <row r="5" spans="1:14" ht="18.5" x14ac:dyDescent="0.45">
      <c r="A5" s="43" t="s">
        <v>152</v>
      </c>
      <c r="B5" s="1"/>
    </row>
    <row r="6" spans="1:14" ht="14.5" x14ac:dyDescent="0.35">
      <c r="A6" s="3"/>
      <c r="B6" s="1"/>
    </row>
    <row r="8" spans="1:14" ht="23.5" x14ac:dyDescent="0.55000000000000004">
      <c r="A8" s="18" t="s">
        <v>161</v>
      </c>
      <c r="M8" s="18" t="s">
        <v>162</v>
      </c>
    </row>
    <row r="9" spans="1:14" ht="14.5" x14ac:dyDescent="0.35">
      <c r="A9" s="26"/>
      <c r="B9" s="26" t="s">
        <v>89</v>
      </c>
      <c r="C9" s="26" t="s">
        <v>90</v>
      </c>
      <c r="D9" s="26" t="s">
        <v>91</v>
      </c>
      <c r="E9" s="26" t="s">
        <v>92</v>
      </c>
      <c r="F9" s="26" t="s">
        <v>93</v>
      </c>
      <c r="G9" s="26" t="s">
        <v>94</v>
      </c>
      <c r="H9" s="26" t="s">
        <v>95</v>
      </c>
      <c r="I9" s="26" t="s">
        <v>96</v>
      </c>
      <c r="J9" s="26" t="s">
        <v>97</v>
      </c>
      <c r="M9" s="19" t="s">
        <v>43</v>
      </c>
      <c r="N9" s="19" t="s">
        <v>99</v>
      </c>
    </row>
    <row r="10" spans="1:14" ht="14.5" x14ac:dyDescent="0.35">
      <c r="A10" s="26" t="s">
        <v>89</v>
      </c>
      <c r="B10" s="25">
        <v>-1</v>
      </c>
      <c r="C10" s="25">
        <v>95</v>
      </c>
      <c r="D10" s="25">
        <v>-1</v>
      </c>
      <c r="E10" s="25">
        <v>185</v>
      </c>
      <c r="F10" s="25">
        <v>255</v>
      </c>
      <c r="G10" s="25">
        <v>305</v>
      </c>
      <c r="H10" s="25">
        <v>415</v>
      </c>
      <c r="I10" s="25">
        <v>480</v>
      </c>
      <c r="J10" s="25">
        <v>525</v>
      </c>
      <c r="M10" s="12">
        <v>10100</v>
      </c>
      <c r="N10" s="12" t="s">
        <v>89</v>
      </c>
    </row>
    <row r="11" spans="1:14" ht="14.5" x14ac:dyDescent="0.35">
      <c r="A11" s="26" t="s">
        <v>90</v>
      </c>
      <c r="B11" s="25">
        <v>95</v>
      </c>
      <c r="C11" s="25">
        <v>-1</v>
      </c>
      <c r="D11" s="25">
        <v>-1</v>
      </c>
      <c r="E11" s="25">
        <v>90</v>
      </c>
      <c r="F11" s="25">
        <v>160</v>
      </c>
      <c r="G11" s="25">
        <v>210</v>
      </c>
      <c r="H11" s="25">
        <v>325</v>
      </c>
      <c r="I11" s="25">
        <v>390</v>
      </c>
      <c r="J11" s="25">
        <v>430</v>
      </c>
      <c r="M11" s="12">
        <v>10102</v>
      </c>
      <c r="N11" s="12" t="s">
        <v>90</v>
      </c>
    </row>
    <row r="12" spans="1:14" ht="14.5" x14ac:dyDescent="0.35">
      <c r="A12" s="26" t="s">
        <v>91</v>
      </c>
      <c r="B12" s="25">
        <v>-1</v>
      </c>
      <c r="C12" s="25">
        <v>-1</v>
      </c>
      <c r="D12" s="25">
        <v>-1</v>
      </c>
      <c r="E12" s="25">
        <v>60</v>
      </c>
      <c r="F12" s="25">
        <v>130</v>
      </c>
      <c r="G12" s="25">
        <v>180</v>
      </c>
      <c r="H12" s="25">
        <v>295</v>
      </c>
      <c r="I12" s="25">
        <v>355</v>
      </c>
      <c r="J12" s="25">
        <v>400</v>
      </c>
      <c r="M12" s="12">
        <v>10104</v>
      </c>
      <c r="N12" s="12" t="s">
        <v>91</v>
      </c>
    </row>
    <row r="13" spans="1:14" ht="14.5" x14ac:dyDescent="0.35">
      <c r="A13" s="26" t="s">
        <v>92</v>
      </c>
      <c r="B13" s="25">
        <v>185</v>
      </c>
      <c r="C13" s="25">
        <v>90</v>
      </c>
      <c r="D13" s="25">
        <v>60</v>
      </c>
      <c r="E13" s="25">
        <v>-1</v>
      </c>
      <c r="F13" s="25">
        <v>70</v>
      </c>
      <c r="G13" s="25">
        <v>120</v>
      </c>
      <c r="H13" s="25">
        <v>235</v>
      </c>
      <c r="I13" s="25">
        <v>300</v>
      </c>
      <c r="J13" s="25">
        <v>340</v>
      </c>
      <c r="M13" s="12">
        <v>10106</v>
      </c>
      <c r="N13" s="12" t="s">
        <v>92</v>
      </c>
    </row>
    <row r="14" spans="1:14" ht="14.5" x14ac:dyDescent="0.35">
      <c r="A14" s="26" t="s">
        <v>93</v>
      </c>
      <c r="B14" s="25">
        <v>255</v>
      </c>
      <c r="C14" s="25">
        <v>160</v>
      </c>
      <c r="D14" s="25">
        <v>130</v>
      </c>
      <c r="E14" s="25">
        <v>70</v>
      </c>
      <c r="F14" s="25">
        <v>-1</v>
      </c>
      <c r="G14" s="25">
        <v>50</v>
      </c>
      <c r="H14" s="25">
        <v>165</v>
      </c>
      <c r="I14" s="25">
        <v>230</v>
      </c>
      <c r="J14" s="25">
        <v>270</v>
      </c>
      <c r="M14" s="12">
        <v>10108</v>
      </c>
      <c r="N14" s="12" t="s">
        <v>93</v>
      </c>
    </row>
    <row r="15" spans="1:14" ht="14.5" x14ac:dyDescent="0.35">
      <c r="A15" s="26" t="s">
        <v>94</v>
      </c>
      <c r="B15" s="25">
        <v>305</v>
      </c>
      <c r="C15" s="25">
        <v>210</v>
      </c>
      <c r="D15" s="25">
        <v>180</v>
      </c>
      <c r="E15" s="25">
        <v>120</v>
      </c>
      <c r="F15" s="25">
        <v>50</v>
      </c>
      <c r="G15" s="25">
        <v>-1</v>
      </c>
      <c r="H15" s="25">
        <v>115</v>
      </c>
      <c r="I15" s="25">
        <v>180</v>
      </c>
      <c r="J15" s="25">
        <v>220</v>
      </c>
      <c r="M15" s="12">
        <v>10110</v>
      </c>
      <c r="N15" s="12" t="s">
        <v>94</v>
      </c>
    </row>
    <row r="16" spans="1:14" ht="14.5" x14ac:dyDescent="0.35">
      <c r="A16" s="26" t="s">
        <v>95</v>
      </c>
      <c r="B16" s="25">
        <v>415</v>
      </c>
      <c r="C16" s="25">
        <v>325</v>
      </c>
      <c r="D16" s="25">
        <v>295</v>
      </c>
      <c r="E16" s="25">
        <v>235</v>
      </c>
      <c r="F16" s="25">
        <v>165</v>
      </c>
      <c r="G16" s="25">
        <v>115</v>
      </c>
      <c r="H16" s="25">
        <v>-1</v>
      </c>
      <c r="I16" s="25">
        <v>65</v>
      </c>
      <c r="J16" s="25">
        <v>105</v>
      </c>
      <c r="M16" s="12">
        <v>10112</v>
      </c>
      <c r="N16" s="12" t="s">
        <v>95</v>
      </c>
    </row>
    <row r="17" spans="1:14" ht="14.5" x14ac:dyDescent="0.35">
      <c r="A17" s="26" t="s">
        <v>96</v>
      </c>
      <c r="B17" s="25">
        <v>480</v>
      </c>
      <c r="C17" s="25">
        <v>390</v>
      </c>
      <c r="D17" s="25">
        <v>355</v>
      </c>
      <c r="E17" s="25">
        <v>300</v>
      </c>
      <c r="F17" s="25">
        <v>230</v>
      </c>
      <c r="G17" s="25">
        <v>180</v>
      </c>
      <c r="H17" s="25">
        <v>65</v>
      </c>
      <c r="I17" s="25">
        <v>-1</v>
      </c>
      <c r="J17" s="25">
        <v>40</v>
      </c>
      <c r="M17" s="12">
        <v>10114</v>
      </c>
      <c r="N17" s="12" t="s">
        <v>96</v>
      </c>
    </row>
    <row r="18" spans="1:14" ht="14.5" x14ac:dyDescent="0.35">
      <c r="A18" s="26" t="s">
        <v>97</v>
      </c>
      <c r="B18" s="25">
        <v>525</v>
      </c>
      <c r="C18" s="25">
        <v>430</v>
      </c>
      <c r="D18" s="25">
        <v>400</v>
      </c>
      <c r="E18" s="25">
        <v>340</v>
      </c>
      <c r="F18" s="25">
        <v>270</v>
      </c>
      <c r="G18" s="25">
        <v>220</v>
      </c>
      <c r="H18" s="25">
        <v>105</v>
      </c>
      <c r="I18" s="25">
        <v>40</v>
      </c>
      <c r="J18" s="25">
        <v>-1</v>
      </c>
      <c r="M18" s="13">
        <v>10116</v>
      </c>
      <c r="N18" s="13" t="s">
        <v>97</v>
      </c>
    </row>
    <row r="21" spans="1:14" ht="23.5" x14ac:dyDescent="0.55000000000000004">
      <c r="A21" s="18" t="s">
        <v>167</v>
      </c>
    </row>
    <row r="22" spans="1:14" ht="14.5" x14ac:dyDescent="0.35">
      <c r="A22" s="14" t="s">
        <v>100</v>
      </c>
      <c r="B22" s="17" t="s">
        <v>101</v>
      </c>
      <c r="C22" s="16" t="s">
        <v>102</v>
      </c>
    </row>
    <row r="23" spans="1:14" ht="14.5" x14ac:dyDescent="0.35">
      <c r="A23" s="7">
        <v>10100</v>
      </c>
      <c r="B23" s="12">
        <v>10102</v>
      </c>
      <c r="C23" s="44" t="str">
        <f>CONCATENATE(A23," ",B23)</f>
        <v>10100 10102</v>
      </c>
    </row>
    <row r="24" spans="1:14" ht="14.5" x14ac:dyDescent="0.35">
      <c r="A24" s="7">
        <v>10100</v>
      </c>
      <c r="B24" s="12">
        <v>10104</v>
      </c>
      <c r="C24" s="44" t="str">
        <f t="shared" ref="C24:C35" si="0">CONCATENATE(A24," ",B24)</f>
        <v>10100 10104</v>
      </c>
    </row>
    <row r="25" spans="1:14" ht="14.5" x14ac:dyDescent="0.35">
      <c r="A25" s="7">
        <v>10108</v>
      </c>
      <c r="B25" s="12">
        <v>10102</v>
      </c>
      <c r="C25" s="44" t="str">
        <f t="shared" si="0"/>
        <v>10108 10102</v>
      </c>
    </row>
    <row r="26" spans="1:14" ht="14.5" x14ac:dyDescent="0.35">
      <c r="A26" s="7">
        <v>10100</v>
      </c>
      <c r="B26" s="12">
        <v>10106</v>
      </c>
      <c r="C26" s="44" t="str">
        <f t="shared" si="0"/>
        <v>10100 10106</v>
      </c>
    </row>
    <row r="27" spans="1:14" ht="14.5" x14ac:dyDescent="0.35">
      <c r="A27" s="7">
        <v>10108</v>
      </c>
      <c r="B27" s="12">
        <v>10110</v>
      </c>
      <c r="C27" s="44" t="str">
        <f t="shared" si="0"/>
        <v>10108 10110</v>
      </c>
    </row>
    <row r="28" spans="1:14" ht="14.5" x14ac:dyDescent="0.35">
      <c r="A28" s="7">
        <v>10102</v>
      </c>
      <c r="B28" s="12">
        <v>10104</v>
      </c>
      <c r="C28" s="44" t="str">
        <f t="shared" si="0"/>
        <v>10102 10104</v>
      </c>
    </row>
    <row r="29" spans="1:14" ht="14.5" x14ac:dyDescent="0.35">
      <c r="A29" s="7">
        <v>10106</v>
      </c>
      <c r="B29" s="12">
        <v>10108</v>
      </c>
      <c r="C29" s="44" t="str">
        <f t="shared" si="0"/>
        <v>10106 10108</v>
      </c>
    </row>
    <row r="30" spans="1:14" ht="14.5" x14ac:dyDescent="0.35">
      <c r="A30" s="7">
        <v>10102</v>
      </c>
      <c r="B30" s="12">
        <v>10106</v>
      </c>
      <c r="C30" s="44" t="str">
        <f t="shared" si="0"/>
        <v>10102 10106</v>
      </c>
    </row>
    <row r="31" spans="1:14" ht="14.5" x14ac:dyDescent="0.35">
      <c r="A31" s="7">
        <v>10110</v>
      </c>
      <c r="B31" s="12">
        <v>10114</v>
      </c>
      <c r="C31" s="44" t="str">
        <f t="shared" si="0"/>
        <v>10110 10114</v>
      </c>
    </row>
    <row r="32" spans="1:14" ht="14.5" x14ac:dyDescent="0.35">
      <c r="A32" s="7">
        <v>10104</v>
      </c>
      <c r="B32" s="12">
        <v>10106</v>
      </c>
      <c r="C32" s="44" t="str">
        <f t="shared" si="0"/>
        <v>10104 10106</v>
      </c>
    </row>
    <row r="33" spans="1:3" ht="14.5" x14ac:dyDescent="0.35">
      <c r="A33" s="7">
        <v>10110</v>
      </c>
      <c r="B33" s="12">
        <v>10112</v>
      </c>
      <c r="C33" s="44" t="str">
        <f t="shared" si="0"/>
        <v>10110 10112</v>
      </c>
    </row>
    <row r="34" spans="1:3" ht="14.5" x14ac:dyDescent="0.35">
      <c r="A34" s="7">
        <v>10100</v>
      </c>
      <c r="B34" s="12">
        <v>10114</v>
      </c>
      <c r="C34" s="44" t="str">
        <f t="shared" si="0"/>
        <v>10100 10114</v>
      </c>
    </row>
    <row r="35" spans="1:3" ht="14.5" x14ac:dyDescent="0.35">
      <c r="A35" s="9">
        <v>10112</v>
      </c>
      <c r="B35" s="13">
        <v>10116</v>
      </c>
      <c r="C35" s="44" t="str">
        <f t="shared" si="0"/>
        <v>10112 10116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Dataset</vt:lpstr>
      <vt:lpstr>Task_1</vt:lpstr>
      <vt:lpstr>Task_2</vt:lpstr>
      <vt:lpstr>Task_3</vt:lpstr>
      <vt:lpstr>Task_4</vt:lpstr>
      <vt:lpstr>Task_5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sangram</dc:creator>
  <cp:lastModifiedBy>madhu kumar</cp:lastModifiedBy>
  <dcterms:created xsi:type="dcterms:W3CDTF">2015-02-10T17:33:11Z</dcterms:created>
  <dcterms:modified xsi:type="dcterms:W3CDTF">2023-12-10T14:16:32Z</dcterms:modified>
</cp:coreProperties>
</file>