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3"/>
  <workbookPr/>
  <mc:AlternateContent xmlns:mc="http://schemas.openxmlformats.org/markup-compatibility/2006">
    <mc:Choice Requires="x15">
      <x15ac:absPath xmlns:x15ac="http://schemas.microsoft.com/office/spreadsheetml/2010/11/ac" url="C:\Users\npiph\Downloads\"/>
    </mc:Choice>
  </mc:AlternateContent>
  <xr:revisionPtr revIDLastSave="0" documentId="13_ncr:1_{628803F5-7612-4994-904C-79F377F713B1}" xr6:coauthVersionLast="47" xr6:coauthVersionMax="47" xr10:uidLastSave="{00000000-0000-0000-0000-000000000000}"/>
  <bookViews>
    <workbookView xWindow="540" yWindow="936" windowWidth="29772" windowHeight="15348" xr2:uid="{00000000-000D-0000-FFFF-FFFF00000000}"/>
  </bookViews>
  <sheets>
    <sheet name="Equipment List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F14" i="5" s="1"/>
  <c r="G14" i="5" s="1"/>
  <c r="E13" i="5"/>
  <c r="F13" i="5" s="1"/>
  <c r="G13" i="5" s="1"/>
  <c r="E12" i="5"/>
  <c r="F12" i="5" s="1"/>
  <c r="G12" i="5" s="1"/>
  <c r="E7" i="5" l="1"/>
  <c r="F7" i="5" s="1"/>
  <c r="G7" i="5" s="1"/>
  <c r="E6" i="5"/>
  <c r="F6" i="5" s="1"/>
  <c r="G6" i="5" s="1"/>
  <c r="E5" i="5"/>
  <c r="F5" i="5" s="1"/>
  <c r="G5" i="5" s="1"/>
  <c r="E4" i="5"/>
  <c r="F4" i="5" s="1"/>
  <c r="F8" i="5" l="1"/>
  <c r="G4" i="5"/>
  <c r="G8" i="5" s="1"/>
  <c r="G9" i="5" l="1"/>
</calcChain>
</file>

<file path=xl/sharedStrings.xml><?xml version="1.0" encoding="utf-8"?>
<sst xmlns="http://schemas.openxmlformats.org/spreadsheetml/2006/main" count="40" uniqueCount="38">
  <si>
    <t>VISITAR Equipment List</t>
  </si>
  <si>
    <t xml:space="preserve">Tax:  </t>
  </si>
  <si>
    <t xml:space="preserve">Margin:  </t>
  </si>
  <si>
    <t>Floor Stand</t>
  </si>
  <si>
    <t>Placard Branding Board</t>
  </si>
  <si>
    <t>Standard Items</t>
  </si>
  <si>
    <t>Part Info</t>
  </si>
  <si>
    <t>Link</t>
  </si>
  <si>
    <t>Standard Cost</t>
  </si>
  <si>
    <t>Taxes</t>
  </si>
  <si>
    <t>Total Cost</t>
  </si>
  <si>
    <t>Customer Price</t>
  </si>
  <si>
    <t>Samsung Galaxy Tab A9+ Tablet 11” 64GB Android Tablet</t>
  </si>
  <si>
    <t xml:space="preserve">Manuf:  Samsung
Model:  ‎SM-X210NZAAXAR  </t>
  </si>
  <si>
    <t>https://www.amazon.com/gp/product/B0CLF3VPMV/ref=ppx_od_dt_b_asin_title_s02?ie=UTF8&amp;th=1</t>
  </si>
  <si>
    <t>Brother QL820NWB Direct Thermal Printer - Monochrome</t>
  </si>
  <si>
    <t>Manuf:  Brother
Model:  QL820NWB</t>
  </si>
  <si>
    <t>https://www.amazon.com/Brother-QL-820NWB-Professional-Monochrome-Connectivity/dp/B01MTYE0X6?pd_rd_w=zQygd&amp;content-id=amzn1.sym.528bfdfa-ea96-478b-a7d9-043e650836af&amp;pf_rd_p=528bfdfa-ea96-478b-a7d9-043e650836af&amp;pf_rd_r=3TGS6RFDAPB4CQA71B8R&amp;pd_rd_wg=vhqH9&amp;pd_rd_r=97db86bb-1c2f-4b98-86b7-c221c2c773bf&amp;pd_rd_i=B01MTYE0X6&amp;ref_=pd_basp_d_rpt_ba_s_1_t&amp;th=1</t>
  </si>
  <si>
    <t>Brother Genuine, DK-2205 Continuous Paper Label Roll, Cut-to-Length Label, 2.4” x 100 Feet</t>
  </si>
  <si>
    <t>‎Manuf:  Brother
Part #:  DK2205</t>
  </si>
  <si>
    <t>https://www.amazon.com/dp/B0002VS66W?smid=ATVPDKIKX0DER&amp;ref_=chk_typ_imgToDp&amp;th=</t>
  </si>
  <si>
    <r>
      <t xml:space="preserve">Bouncepad Original Floorstanding + Brother ® Printer Mount
</t>
    </r>
    <r>
      <rPr>
        <i/>
        <sz val="9"/>
        <color theme="1"/>
        <rFont val="Calibri"/>
        <family val="2"/>
        <scheme val="minor"/>
      </rPr>
      <t xml:space="preserve">   - Configure for Samsung Galaxy Tab A9 Plus 11 tablet and Exposed Front Camera</t>
    </r>
  </si>
  <si>
    <t>Floorstanding With Printer Mount
   - White</t>
  </si>
  <si>
    <t>https://us.bouncepad.com/products/floorstanding-with-brother-printer-mount?variant=44768627589360</t>
  </si>
  <si>
    <t>Profit:</t>
  </si>
  <si>
    <t>Alternate Items</t>
  </si>
  <si>
    <t>List Price</t>
  </si>
  <si>
    <t>Initial Cost</t>
  </si>
  <si>
    <t>Tablet Stand</t>
  </si>
  <si>
    <t>Placard Branding Board with White Brackets (Custom Printing Services)</t>
  </si>
  <si>
    <t>Manuf:  Bouncepad
Part #:  EXT-BPB2-W</t>
  </si>
  <si>
    <t>https://us.bouncepad.com/products/placard-branding-board?variant=42667341152496</t>
  </si>
  <si>
    <r>
      <t xml:space="preserve">Tablet Stand Holder
</t>
    </r>
    <r>
      <rPr>
        <i/>
        <sz val="9"/>
        <color theme="1"/>
        <rFont val="Calibri"/>
        <family val="2"/>
        <scheme val="minor"/>
      </rPr>
      <t>Ensure include charging cord below if using this tablet stand holder</t>
    </r>
  </si>
  <si>
    <t>Manuf:  KABCON
Part #:  B081Q1RH8Q</t>
  </si>
  <si>
    <t>https://www.amazon.com/gp/product/B081Q1RH8Q/ref=ppx_od_dt_b_asin_title_s00?ie=UTF8&amp;th=1</t>
  </si>
  <si>
    <r>
      <t xml:space="preserve">Tablet Charging Cord (required if using Tablet Stand instead of Floorstanding mount)
</t>
    </r>
    <r>
      <rPr>
        <i/>
        <sz val="9"/>
        <color theme="1"/>
        <rFont val="Calibri"/>
        <family val="2"/>
        <scheme val="minor"/>
      </rPr>
      <t>6.6 Ft USB C Fast Charger Cable Fit for Samsung Galaxy Tab A9+</t>
    </r>
  </si>
  <si>
    <t>Manuf:  UUOLOV
Part #:  B0DB5DPNM8</t>
  </si>
  <si>
    <t>https://www.amazon.com/Charger-Samsung-SM-X210-SM-X215-Charging/dp/B0DB5DPNM8/ref=sr_1_4?crid=1OEESXFJF78UO&amp;dib=eyJ2IjoiMSJ9._I-69JGJn2DIp181S_XOpX5yyDibuWQYPjfHoT2B6-UzhnmfZ_x5bycgHOF0kJ10zB_esfeGMiXf4d7wcAW6zNYGVONnY_sCDk71xgPmoPSZ57tuV9EhncWzrFz46pIFyFmPXJcLtJYzNvYwcQhrLqd8siJ_q9Nsvqly0Vj1nMruWFPojyeFFn_oUG9t3Uj4NWfeRNqGzRdd5ujAQyHTLxVVMIF2bbRUqh6gSVz4VEzz5C0QlCji6f_v8Ekl0isi3xsoH1-dWrP_wci2IacmLQ17DAgGLmkpwegWf0Pnw0GZakJQHgVZpD-7COCb_184f_Jr9DMZJdNpgQq3sFFm0EiPD4NI-C9Q2-BbuNvNl48.3xaMotNMzyrZYdajn7YZ2tIphJKpBs1sVR3cbYe-v_I&amp;dib_tag=se&amp;keywords=charging+cord+for+Samsung+Galaxy+Tab+A9%2B+Tablet+11%E2%80%9D+64GB+Android+Tablet&amp;qid=1743137134&amp;s=electronics&amp;sprefix=charging+cord+for+samsung+galaxy+tab+a9%2B+tablet+11+64gb+android+tablet%2Celectronics%2C155&amp;sr=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</si>
</sst>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6" fillId="0" borderId="4" xfId="2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1" xfId="2" applyFill="1" applyBorder="1" applyAlignment="1">
      <alignment vertical="center"/>
    </xf>
    <xf numFmtId="0" fontId="6" fillId="0" borderId="3" xfId="2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2</xdr:row>
      <xdr:rowOff>63567</xdr:rowOff>
    </xdr:from>
    <xdr:to>
      <xdr:col>9</xdr:col>
      <xdr:colOff>1813560</xdr:colOff>
      <xdr:row>5</xdr:row>
      <xdr:rowOff>380361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7DB3D-39E2-FA89-C0D5-D0C39FDDD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1760" y="635067"/>
          <a:ext cx="1470660" cy="1467414"/>
        </a:xfrm>
        <a:prstGeom prst="rect">
          <a:avLst/>
        </a:prstGeom>
      </xdr:spPr>
    </xdr:pic>
    <xdr:clientData/>
  </xdr:twoCellAnchor>
  <xdr:twoCellAnchor editAs="oneCell">
    <xdr:from>
      <xdr:col>8</xdr:col>
      <xdr:colOff>327660</xdr:colOff>
      <xdr:row>2</xdr:row>
      <xdr:rowOff>79777</xdr:rowOff>
    </xdr:from>
    <xdr:to>
      <xdr:col>8</xdr:col>
      <xdr:colOff>1790700</xdr:colOff>
      <xdr:row>5</xdr:row>
      <xdr:rowOff>369837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71A2DC-2D54-EA51-CA00-4ECD2360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86260" y="651277"/>
          <a:ext cx="1463040" cy="1440680"/>
        </a:xfrm>
        <a:prstGeom prst="rect">
          <a:avLst/>
        </a:prstGeom>
      </xdr:spPr>
    </xdr:pic>
    <xdr:clientData/>
  </xdr:twoCellAnchor>
  <xdr:twoCellAnchor>
    <xdr:from>
      <xdr:col>8</xdr:col>
      <xdr:colOff>449580</xdr:colOff>
      <xdr:row>11</xdr:row>
      <xdr:rowOff>30480</xdr:rowOff>
    </xdr:from>
    <xdr:to>
      <xdr:col>8</xdr:col>
      <xdr:colOff>1710944</xdr:colOff>
      <xdr:row>15</xdr:row>
      <xdr:rowOff>91440</xdr:rowOff>
    </xdr:to>
    <xdr:pic>
      <xdr:nvPicPr>
        <xdr:cNvPr id="5" name="0A6704D3-A675-4991-A9FA-8589EA00F754" descr="IMG_9029.jpg">
          <a:extLst>
            <a:ext uri="{FF2B5EF4-FFF2-40B4-BE49-F238E27FC236}">
              <a16:creationId xmlns:a16="http://schemas.microsoft.com/office/drawing/2014/main" id="{732C60F2-2911-50BE-B58B-26CAFE46E9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800" t="29038" r="30072" b="18457"/>
        <a:stretch/>
      </xdr:blipFill>
      <xdr:spPr bwMode="auto">
        <a:xfrm>
          <a:off x="14066520" y="3543300"/>
          <a:ext cx="1261364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mazon.com/dp/B0002VS66W?smid=ATVPDKIKX0DER&amp;ref_=chk_typ_imgToDp&amp;th=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s.bouncepad.com/products/placard-branding-board?variant=42667341152496" TargetMode="External"/><Relationship Id="rId1" Type="http://schemas.openxmlformats.org/officeDocument/2006/relationships/hyperlink" Target="https://us.bouncepad.com/products/floorstanding-with-brother-printer-mount?variant=44768627589360" TargetMode="External"/><Relationship Id="rId6" Type="http://schemas.openxmlformats.org/officeDocument/2006/relationships/hyperlink" Target="https://www.amazon.com/gp/product/B0CLF3VPMV/ref=ppx_od_dt_b_asin_title_s02?ie=UTF8&amp;th=1" TargetMode="External"/><Relationship Id="rId5" Type="http://schemas.openxmlformats.org/officeDocument/2006/relationships/hyperlink" Target="https://www.amazon.com/gp/product/B081Q1RH8Q/ref=ppx_od_dt_b_asin_title_s00?ie=UTF8&amp;th=1" TargetMode="External"/><Relationship Id="rId4" Type="http://schemas.openxmlformats.org/officeDocument/2006/relationships/hyperlink" Target="https://www.amazon.com/Brother-QL-820NWB-Professional-Monochrome-Connectivity/dp/B01MTYE0X6?pd_rd_w=zQygd&amp;content-id=amzn1.sym.528bfdfa-ea96-478b-a7d9-043e650836af&amp;pf_rd_p=528bfdfa-ea96-478b-a7d9-043e650836af&amp;pf_rd_r=3TGS6RFDAPB4CQA71B8R&amp;pd_rd_wg=vhqH9&amp;pd_rd_r=97db86bb-1c2f-4b98-86b7-c221c2c773bf&amp;pd_rd_i=B01MTYE0X6&amp;ref_=pd_basp_d_rpt_ba_s_1_t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4DAD-BE39-4BF6-83A4-4E88357E58DE}">
  <dimension ref="A1:J15"/>
  <sheetViews>
    <sheetView tabSelected="1" workbookViewId="0">
      <selection sqref="A1:G1"/>
    </sheetView>
  </sheetViews>
  <sheetFormatPr defaultColWidth="8.85546875" defaultRowHeight="14.45"/>
  <cols>
    <col min="1" max="1" width="77" style="3" customWidth="1"/>
    <col min="2" max="2" width="28.5703125" style="3" customWidth="1"/>
    <col min="3" max="3" width="30" style="3" customWidth="1"/>
    <col min="4" max="4" width="15.28515625" style="3" customWidth="1"/>
    <col min="5" max="5" width="11" style="3" customWidth="1"/>
    <col min="6" max="7" width="15.28515625" style="3" customWidth="1"/>
    <col min="8" max="8" width="6.28515625" style="3" customWidth="1"/>
    <col min="9" max="10" width="30.28515625" style="3" customWidth="1"/>
    <col min="11" max="16384" width="8.85546875" style="3"/>
  </cols>
  <sheetData>
    <row r="1" spans="1:10" ht="21">
      <c r="A1" s="26" t="s">
        <v>0</v>
      </c>
      <c r="B1" s="26"/>
      <c r="C1" s="26"/>
      <c r="D1" s="26"/>
      <c r="E1" s="26"/>
      <c r="F1" s="26"/>
      <c r="G1" s="26"/>
      <c r="H1" s="5"/>
    </row>
    <row r="2" spans="1:10" ht="24" customHeight="1">
      <c r="D2" s="1" t="s">
        <v>1</v>
      </c>
      <c r="E2" s="2">
        <v>0.05</v>
      </c>
      <c r="F2" s="1" t="s">
        <v>2</v>
      </c>
      <c r="G2" s="2">
        <v>0.4</v>
      </c>
      <c r="I2" s="4" t="s">
        <v>3</v>
      </c>
      <c r="J2" s="4" t="s">
        <v>4</v>
      </c>
    </row>
    <row r="3" spans="1:10" ht="27" customHeight="1">
      <c r="A3" s="15" t="s">
        <v>5</v>
      </c>
      <c r="B3" s="16" t="s">
        <v>6</v>
      </c>
      <c r="C3" s="16" t="s">
        <v>7</v>
      </c>
      <c r="D3" s="16" t="s">
        <v>8</v>
      </c>
      <c r="E3" s="15" t="s">
        <v>9</v>
      </c>
      <c r="F3" s="15" t="s">
        <v>10</v>
      </c>
      <c r="G3" s="15" t="s">
        <v>11</v>
      </c>
    </row>
    <row r="4" spans="1:10" ht="31.9" customHeight="1">
      <c r="A4" s="6" t="s">
        <v>12</v>
      </c>
      <c r="B4" s="20" t="s">
        <v>13</v>
      </c>
      <c r="C4" s="24" t="s">
        <v>14</v>
      </c>
      <c r="D4" s="13">
        <v>220</v>
      </c>
      <c r="E4" s="7">
        <f>D4*$E$2</f>
        <v>11</v>
      </c>
      <c r="F4" s="7">
        <f>D4+E4</f>
        <v>231</v>
      </c>
      <c r="G4" s="7">
        <f>F4*(1+$G$2)</f>
        <v>323.39999999999998</v>
      </c>
    </row>
    <row r="5" spans="1:10" ht="31.9" customHeight="1">
      <c r="A5" s="6" t="s">
        <v>15</v>
      </c>
      <c r="B5" s="20" t="s">
        <v>16</v>
      </c>
      <c r="C5" s="24" t="s">
        <v>17</v>
      </c>
      <c r="D5" s="13">
        <v>210</v>
      </c>
      <c r="E5" s="7">
        <f>D5*$E$2</f>
        <v>10.5</v>
      </c>
      <c r="F5" s="7">
        <f>D5+E5</f>
        <v>220.5</v>
      </c>
      <c r="G5" s="7">
        <f>F5*(1+$G$2)</f>
        <v>308.7</v>
      </c>
    </row>
    <row r="6" spans="1:10" ht="31.9" customHeight="1">
      <c r="A6" s="6" t="s">
        <v>18</v>
      </c>
      <c r="B6" s="20" t="s">
        <v>19</v>
      </c>
      <c r="C6" s="24" t="s">
        <v>20</v>
      </c>
      <c r="D6" s="13">
        <v>30</v>
      </c>
      <c r="E6" s="7">
        <f>D6*$E$2</f>
        <v>1.5</v>
      </c>
      <c r="F6" s="7">
        <f>D6+E6</f>
        <v>31.5</v>
      </c>
      <c r="G6" s="7">
        <f>F6*(1+$G$2)</f>
        <v>44.099999999999994</v>
      </c>
    </row>
    <row r="7" spans="1:10" ht="31.9" customHeight="1" thickBot="1">
      <c r="A7" s="17" t="s">
        <v>21</v>
      </c>
      <c r="B7" s="19" t="s">
        <v>22</v>
      </c>
      <c r="C7" s="18" t="s">
        <v>23</v>
      </c>
      <c r="D7" s="14">
        <v>415</v>
      </c>
      <c r="E7" s="8">
        <f>D7*$E$2</f>
        <v>20.75</v>
      </c>
      <c r="F7" s="8">
        <f>D7+E7</f>
        <v>435.75</v>
      </c>
      <c r="G7" s="8">
        <f>F7*(1+$G$2)</f>
        <v>610.04999999999995</v>
      </c>
    </row>
    <row r="8" spans="1:10" ht="18" customHeight="1" thickTop="1">
      <c r="F8" s="9">
        <f>SUM(F4:F7)</f>
        <v>918.75</v>
      </c>
      <c r="G8" s="10">
        <f>SUM(G4:G7)</f>
        <v>1286.25</v>
      </c>
    </row>
    <row r="9" spans="1:10" ht="18" customHeight="1">
      <c r="F9" s="11" t="s">
        <v>24</v>
      </c>
      <c r="G9" s="12">
        <f>G8-F8</f>
        <v>367.5</v>
      </c>
    </row>
    <row r="11" spans="1:10" ht="27" customHeight="1">
      <c r="A11" s="22" t="s">
        <v>25</v>
      </c>
      <c r="B11" s="22"/>
      <c r="C11" s="22"/>
      <c r="D11" s="22" t="s">
        <v>26</v>
      </c>
      <c r="E11" s="22" t="s">
        <v>9</v>
      </c>
      <c r="F11" s="22" t="s">
        <v>27</v>
      </c>
      <c r="G11" s="22" t="s">
        <v>11</v>
      </c>
      <c r="I11" s="4" t="s">
        <v>28</v>
      </c>
      <c r="J11" s="4"/>
    </row>
    <row r="12" spans="1:10" ht="31.9" customHeight="1">
      <c r="A12" s="6" t="s">
        <v>29</v>
      </c>
      <c r="B12" s="25" t="s">
        <v>30</v>
      </c>
      <c r="C12" s="23" t="s">
        <v>31</v>
      </c>
      <c r="D12" s="7">
        <v>110</v>
      </c>
      <c r="E12" s="7">
        <f t="shared" ref="E12:E13" si="0">D12*$E$2</f>
        <v>5.5</v>
      </c>
      <c r="F12" s="7">
        <f t="shared" ref="F12:F13" si="1">D12+E12</f>
        <v>115.5</v>
      </c>
      <c r="G12" s="7">
        <f t="shared" ref="G12:G13" si="2">F12*(1+$G$2)</f>
        <v>161.69999999999999</v>
      </c>
    </row>
    <row r="13" spans="1:10" ht="31.9" customHeight="1">
      <c r="A13" s="25" t="s">
        <v>32</v>
      </c>
      <c r="B13" s="25" t="s">
        <v>33</v>
      </c>
      <c r="C13" s="23" t="s">
        <v>34</v>
      </c>
      <c r="D13" s="7">
        <v>40</v>
      </c>
      <c r="E13" s="7">
        <f t="shared" si="0"/>
        <v>2</v>
      </c>
      <c r="F13" s="7">
        <f t="shared" si="1"/>
        <v>42</v>
      </c>
      <c r="G13" s="7">
        <f t="shared" si="2"/>
        <v>58.8</v>
      </c>
    </row>
    <row r="14" spans="1:10" ht="31.9" customHeight="1">
      <c r="A14" s="25" t="s">
        <v>35</v>
      </c>
      <c r="B14" s="25" t="s">
        <v>36</v>
      </c>
      <c r="C14" s="23" t="s">
        <v>37</v>
      </c>
      <c r="D14" s="13">
        <v>15.99</v>
      </c>
      <c r="E14" s="7">
        <f>D14*$E$2</f>
        <v>0.7995000000000001</v>
      </c>
      <c r="F14" s="7">
        <f>D14+E14</f>
        <v>16.7895</v>
      </c>
      <c r="G14" s="7">
        <f>F14*(1+$G$2)</f>
        <v>23.505299999999998</v>
      </c>
    </row>
    <row r="15" spans="1:10">
      <c r="B15" s="21"/>
    </row>
  </sheetData>
  <mergeCells count="1">
    <mergeCell ref="A1:G1"/>
  </mergeCells>
  <hyperlinks>
    <hyperlink ref="C7" r:id="rId1" xr:uid="{F212D9B6-8CA1-4710-B6E5-10D5194DB359}"/>
    <hyperlink ref="C12" r:id="rId2" xr:uid="{70AD4E30-CA0C-4193-A7CA-7948CE15FF61}"/>
    <hyperlink ref="C6" r:id="rId3" xr:uid="{0D7D152A-6515-475B-857B-E1D2F5BE120F}"/>
    <hyperlink ref="C5" r:id="rId4" display="https://www.amazon.com/Brother-QL-820NWB-Professional-Monochrome-Connectivity/dp/B01MTYE0X6?pd_rd_w=zQygd&amp;content-id=amzn1.sym.528bfdfa-ea96-478b-a7d9-043e650836af&amp;pf_rd_p=528bfdfa-ea96-478b-a7d9-043e650836af&amp;pf_rd_r=3TGS6RFDAPB4CQA71B8R&amp;pd_rd_wg=vhqH9&amp;pd_rd_r=97db86bb-1c2f-4b98-86b7-c221c2c773bf&amp;pd_rd_i=B01MTYE0X6&amp;ref_=pd_basp_d_rpt_ba_s_1_t&amp;th=1" xr:uid="{234B5058-213E-4F23-816D-03F276F47D6F}"/>
    <hyperlink ref="C13" r:id="rId5" xr:uid="{94BB5257-945E-4DB8-9F92-57AD44EEBE09}"/>
    <hyperlink ref="C4" r:id="rId6" xr:uid="{9214EC8F-8292-4380-AE86-92B84B875CC5}"/>
  </hyperlinks>
  <pageMargins left="0.7" right="0.7" top="0.75" bottom="0.75" header="0.3" footer="0.3"/>
  <pageSetup orientation="landscape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10C447ACE304492B1C342A8698263" ma:contentTypeVersion="11" ma:contentTypeDescription="Create a new document." ma:contentTypeScope="" ma:versionID="0f09811b6d287bbb75b5d60e7e09c588">
  <xsd:schema xmlns:xsd="http://www.w3.org/2001/XMLSchema" xmlns:xs="http://www.w3.org/2001/XMLSchema" xmlns:p="http://schemas.microsoft.com/office/2006/metadata/properties" xmlns:ns2="4c14c9fd-ee51-4d19-b5af-9a803622212f" xmlns:ns3="61bcd79d-900c-4730-a614-96326a9b6f67" targetNamespace="http://schemas.microsoft.com/office/2006/metadata/properties" ma:root="true" ma:fieldsID="ca6983b2af480cc7a8cb2d30402ccd00" ns2:_="" ns3:_="">
    <xsd:import namespace="4c14c9fd-ee51-4d19-b5af-9a803622212f"/>
    <xsd:import namespace="61bcd79d-900c-4730-a614-96326a9b6f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c9fd-ee51-4d19-b5af-9a80362221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92dd6df-c30a-4b9e-bd6a-ed14b6350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cd79d-900c-4730-a614-96326a9b6f6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b0d9eef-34ca-4fb5-af39-9b87a57a8a52}" ma:internalName="TaxCatchAll" ma:showField="CatchAllData" ma:web="61bcd79d-900c-4730-a614-96326a9b6f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bcd79d-900c-4730-a614-96326a9b6f67" xsi:nil="true"/>
    <lcf76f155ced4ddcb4097134ff3c332f xmlns="4c14c9fd-ee51-4d19-b5af-9a803622212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F2DC8F-58BF-4E1B-A8FA-AC1FEA62A3E7}"/>
</file>

<file path=customXml/itemProps2.xml><?xml version="1.0" encoding="utf-8"?>
<ds:datastoreItem xmlns:ds="http://schemas.openxmlformats.org/officeDocument/2006/customXml" ds:itemID="{31BC6288-0FAD-4518-890C-7109D731D49F}"/>
</file>

<file path=customXml/itemProps3.xml><?xml version="1.0" encoding="utf-8"?>
<ds:datastoreItem xmlns:ds="http://schemas.openxmlformats.org/officeDocument/2006/customXml" ds:itemID="{2533BD09-0E2A-4269-85E0-CC1D2A38DC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Pipher</dc:creator>
  <cp:keywords/>
  <dc:description/>
  <cp:lastModifiedBy>sohan</cp:lastModifiedBy>
  <cp:revision/>
  <dcterms:created xsi:type="dcterms:W3CDTF">2015-06-05T18:17:20Z</dcterms:created>
  <dcterms:modified xsi:type="dcterms:W3CDTF">2025-03-30T15:24:46Z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0x01010003B10C447ACE304492B1C342A8698263</vt:lpwstr>
  </property>
  <property fmtid="{D5CDD505-2E9C-101B-9397-08002B2CF9AE}" pid="3" name="MediaServiceImageTags">
    <vt:lpwstr/>
  </property>
</Properties>
</file>